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defaultThemeVersion="124226"/>
  <mc:AlternateContent xmlns:mc="http://schemas.openxmlformats.org/markup-compatibility/2006">
    <mc:Choice Requires="x15">
      <x15ac:absPath xmlns:x15ac="http://schemas.microsoft.com/office/spreadsheetml/2010/11/ac" url="\\DV010044\Common\事業指導担当\08事業者指定状況・ホームページ\R7\R7.5\06 高齢者サービス\"/>
    </mc:Choice>
  </mc:AlternateContent>
  <bookViews>
    <workbookView xWindow="336" yWindow="4140" windowWidth="19500" windowHeight="6348" tabRatio="858"/>
  </bookViews>
  <sheets>
    <sheet name="特養（30以上）" sheetId="6" r:id="rId1"/>
    <sheet name="特養（29以下）" sheetId="9" r:id="rId2"/>
    <sheet name="介護老人保健施設" sheetId="5" r:id="rId3"/>
    <sheet name="介護医療院" sheetId="73" r:id="rId4"/>
    <sheet name="グループホーム" sheetId="11" r:id="rId5"/>
    <sheet name="特定施設" sheetId="15" r:id="rId6"/>
    <sheet name="地域密着型特定施設" sheetId="82" r:id="rId7"/>
    <sheet name="軽費" sheetId="237" r:id="rId8"/>
    <sheet name="養護" sheetId="238" r:id="rId9"/>
    <sheet name="有料" sheetId="239" r:id="rId10"/>
    <sheet name="サービス付高齢者向け住宅" sheetId="240" r:id="rId11"/>
  </sheets>
  <definedNames>
    <definedName name="_xlnm._FilterDatabase" localSheetId="4" hidden="1">グループホーム!$A$3:$P$153</definedName>
    <definedName name="_xlnm._FilterDatabase" localSheetId="10" hidden="1">サービス付高齢者向け住宅!$A$6:$O$51</definedName>
    <definedName name="_xlnm._FilterDatabase" localSheetId="1" hidden="1">'特養（29以下）'!$A$3:$J$3</definedName>
    <definedName name="_xlnm._FilterDatabase" localSheetId="0" hidden="1">'特養（30以上）'!$A$3:$I$3</definedName>
    <definedName name="_xlnm._FilterDatabase" localSheetId="9" hidden="1">有料!$A$5:$AL$5</definedName>
    <definedName name="_Key1" localSheetId="10" hidden="1">#REF!</definedName>
    <definedName name="_Key1" localSheetId="3" hidden="1">#REF!</definedName>
    <definedName name="_Key1" localSheetId="7" hidden="1">#REF!</definedName>
    <definedName name="_Key1" localSheetId="6" hidden="1">#REF!</definedName>
    <definedName name="_Key1" localSheetId="9" hidden="1">#REF!</definedName>
    <definedName name="_Key1" localSheetId="8" hidden="1">#REF!</definedName>
    <definedName name="_Key1" hidden="1">#REF!</definedName>
    <definedName name="_Key2" localSheetId="10" hidden="1">#REF!</definedName>
    <definedName name="_Key2" localSheetId="3" hidden="1">#REF!</definedName>
    <definedName name="_Key2" localSheetId="7" hidden="1">#REF!</definedName>
    <definedName name="_Key2" localSheetId="6" hidden="1">#REF!</definedName>
    <definedName name="_Key2" localSheetId="9" hidden="1">#REF!</definedName>
    <definedName name="_Key2" localSheetId="8" hidden="1">#REF!</definedName>
    <definedName name="_Key2" hidden="1">#REF!</definedName>
    <definedName name="_Order1" hidden="1">255</definedName>
    <definedName name="_Order2" hidden="1">255</definedName>
    <definedName name="_Sort" localSheetId="10" hidden="1">#REF!</definedName>
    <definedName name="_Sort" localSheetId="3" hidden="1">#REF!</definedName>
    <definedName name="_Sort" localSheetId="7" hidden="1">#REF!</definedName>
    <definedName name="_Sort" localSheetId="6" hidden="1">#REF!</definedName>
    <definedName name="_Sort" localSheetId="9" hidden="1">#REF!</definedName>
    <definedName name="_Sort" localSheetId="8" hidden="1">#REF!</definedName>
    <definedName name="_Sort" hidden="1">#REF!</definedName>
    <definedName name="_xlnm.Print_Area" localSheetId="4">グループホーム!$A$1:$J$147</definedName>
    <definedName name="_xlnm.Print_Area" localSheetId="10">サービス付高齢者向け住宅!$A$1:$O$51</definedName>
    <definedName name="_xlnm.Print_Area" localSheetId="3">介護医療院!$A$1:$I$11</definedName>
    <definedName name="_xlnm.Print_Area" localSheetId="2">介護老人保健施設!$A$1:$I$49</definedName>
    <definedName name="_xlnm.Print_Area" localSheetId="6">地域密着型特定施設!$A$1:$I$5</definedName>
    <definedName name="_xlnm.Print_Area" localSheetId="5">特定施設!$A$1:$J$53</definedName>
    <definedName name="_xlnm.Print_Area" localSheetId="1">'特養（29以下）'!$A$1:$I$63</definedName>
    <definedName name="_xlnm.Print_Area" localSheetId="0">'特養（30以上）'!$A$1:$I$108</definedName>
    <definedName name="_xlnm.Print_Area" localSheetId="9">有料!$A$1:$M$162</definedName>
    <definedName name="_xlnm.Print_Titles" localSheetId="4">グループホーム!$3:$3</definedName>
    <definedName name="_xlnm.Print_Titles" localSheetId="2">介護老人保健施設!$3:$3</definedName>
    <definedName name="_xlnm.Print_Titles" localSheetId="0">'特養（30以上）'!$3:$3</definedName>
    <definedName name="_xlnm.Print_Titles" localSheetId="9">有料!$3:$5</definedName>
    <definedName name="羽黒町" localSheetId="10">#REF!</definedName>
    <definedName name="羽黒町" localSheetId="3">#REF!</definedName>
    <definedName name="羽黒町" localSheetId="7">#REF!</definedName>
    <definedName name="羽黒町" localSheetId="6">#REF!</definedName>
    <definedName name="羽黒町" localSheetId="9">#REF!</definedName>
    <definedName name="羽黒町" localSheetId="8">#REF!</definedName>
    <definedName name="羽黒町">#REF!</definedName>
    <definedName name="温海町" localSheetId="10">#REF!</definedName>
    <definedName name="温海町" localSheetId="3">#REF!</definedName>
    <definedName name="温海町" localSheetId="7">#REF!</definedName>
    <definedName name="温海町" localSheetId="6">#REF!</definedName>
    <definedName name="温海町" localSheetId="9">#REF!</definedName>
    <definedName name="温海町" localSheetId="8">#REF!</definedName>
    <definedName name="温海町">#REF!</definedName>
    <definedName name="河北町" localSheetId="10">#REF!</definedName>
    <definedName name="河北町" localSheetId="3">#REF!</definedName>
    <definedName name="河北町" localSheetId="7">#REF!</definedName>
    <definedName name="河北町" localSheetId="6">#REF!</definedName>
    <definedName name="河北町" localSheetId="9">#REF!</definedName>
    <definedName name="河北町" localSheetId="8">#REF!</definedName>
    <definedName name="河北町">#REF!</definedName>
    <definedName name="寒河江市" localSheetId="10">#REF!</definedName>
    <definedName name="寒河江市" localSheetId="3">#REF!</definedName>
    <definedName name="寒河江市" localSheetId="7">#REF!</definedName>
    <definedName name="寒河江市" localSheetId="6">#REF!</definedName>
    <definedName name="寒河江市" localSheetId="9">#REF!</definedName>
    <definedName name="寒河江市" localSheetId="8">#REF!</definedName>
    <definedName name="寒河江市">#REF!</definedName>
    <definedName name="金山町" localSheetId="10">#REF!</definedName>
    <definedName name="金山町" localSheetId="3">#REF!</definedName>
    <definedName name="金山町" localSheetId="7">#REF!</definedName>
    <definedName name="金山町" localSheetId="6">#REF!</definedName>
    <definedName name="金山町" localSheetId="9">#REF!</definedName>
    <definedName name="金山町" localSheetId="8">#REF!</definedName>
    <definedName name="金山町">#REF!</definedName>
    <definedName name="櫛引町" localSheetId="10">#REF!</definedName>
    <definedName name="櫛引町" localSheetId="3">#REF!</definedName>
    <definedName name="櫛引町" localSheetId="7">#REF!</definedName>
    <definedName name="櫛引町" localSheetId="6">#REF!</definedName>
    <definedName name="櫛引町" localSheetId="9">#REF!</definedName>
    <definedName name="櫛引町" localSheetId="8">#REF!</definedName>
    <definedName name="櫛引町">#REF!</definedName>
    <definedName name="戸沢村" localSheetId="10">#REF!</definedName>
    <definedName name="戸沢村" localSheetId="3">#REF!</definedName>
    <definedName name="戸沢村" localSheetId="7">#REF!</definedName>
    <definedName name="戸沢村" localSheetId="6">#REF!</definedName>
    <definedName name="戸沢村" localSheetId="9">#REF!</definedName>
    <definedName name="戸沢村" localSheetId="8">#REF!</definedName>
    <definedName name="戸沢村">#REF!</definedName>
    <definedName name="高畠町" localSheetId="10">#REF!</definedName>
    <definedName name="高畠町" localSheetId="3">#REF!</definedName>
    <definedName name="高畠町" localSheetId="7">#REF!</definedName>
    <definedName name="高畠町" localSheetId="6">#REF!</definedName>
    <definedName name="高畠町" localSheetId="9">#REF!</definedName>
    <definedName name="高畠町" localSheetId="8">#REF!</definedName>
    <definedName name="高畠町">#REF!</definedName>
    <definedName name="最上町" localSheetId="10">#REF!</definedName>
    <definedName name="最上町" localSheetId="3">#REF!</definedName>
    <definedName name="最上町" localSheetId="7">#REF!</definedName>
    <definedName name="最上町" localSheetId="6">#REF!</definedName>
    <definedName name="最上町" localSheetId="9">#REF!</definedName>
    <definedName name="最上町" localSheetId="8">#REF!</definedName>
    <definedName name="最上町">#REF!</definedName>
    <definedName name="鮭川村" localSheetId="10">#REF!</definedName>
    <definedName name="鮭川村" localSheetId="3">#REF!</definedName>
    <definedName name="鮭川村" localSheetId="7">#REF!</definedName>
    <definedName name="鮭川村" localSheetId="6">#REF!</definedName>
    <definedName name="鮭川村" localSheetId="9">#REF!</definedName>
    <definedName name="鮭川村" localSheetId="8">#REF!</definedName>
    <definedName name="鮭川村">#REF!</definedName>
    <definedName name="三川町" localSheetId="10">#REF!</definedName>
    <definedName name="三川町" localSheetId="3">#REF!</definedName>
    <definedName name="三川町" localSheetId="7">#REF!</definedName>
    <definedName name="三川町" localSheetId="6">#REF!</definedName>
    <definedName name="三川町" localSheetId="9">#REF!</definedName>
    <definedName name="三川町" localSheetId="8">#REF!</definedName>
    <definedName name="三川町">#REF!</definedName>
    <definedName name="山形市" localSheetId="10">#REF!</definedName>
    <definedName name="山形市" localSheetId="3">#REF!</definedName>
    <definedName name="山形市" localSheetId="7">#REF!</definedName>
    <definedName name="山形市" localSheetId="6">#REF!</definedName>
    <definedName name="山形市" localSheetId="9">#REF!</definedName>
    <definedName name="山形市" localSheetId="8">#REF!</definedName>
    <definedName name="山形市">#REF!</definedName>
    <definedName name="山辺町" localSheetId="10">#REF!</definedName>
    <definedName name="山辺町" localSheetId="3">#REF!</definedName>
    <definedName name="山辺町" localSheetId="7">#REF!</definedName>
    <definedName name="山辺町" localSheetId="6">#REF!</definedName>
    <definedName name="山辺町" localSheetId="9">#REF!</definedName>
    <definedName name="山辺町" localSheetId="8">#REF!</definedName>
    <definedName name="山辺町">#REF!</definedName>
    <definedName name="市町村" localSheetId="10">#REF!</definedName>
    <definedName name="市町村" localSheetId="3">#REF!</definedName>
    <definedName name="市町村" localSheetId="7">#REF!</definedName>
    <definedName name="市町村" localSheetId="6">#REF!</definedName>
    <definedName name="市町村" localSheetId="9">#REF!</definedName>
    <definedName name="市町村" localSheetId="8">#REF!</definedName>
    <definedName name="市町村">#REF!</definedName>
    <definedName name="市町村一覧" localSheetId="10">#REF!</definedName>
    <definedName name="市町村一覧" localSheetId="3">#REF!</definedName>
    <definedName name="市町村一覧" localSheetId="7">#REF!</definedName>
    <definedName name="市町村一覧" localSheetId="6">#REF!</definedName>
    <definedName name="市町村一覧" localSheetId="9">#REF!</definedName>
    <definedName name="市町村一覧" localSheetId="8">#REF!</definedName>
    <definedName name="市町村一覧">#REF!</definedName>
    <definedName name="酒田市" localSheetId="10">#REF!</definedName>
    <definedName name="酒田市" localSheetId="3">#REF!</definedName>
    <definedName name="酒田市" localSheetId="7">#REF!</definedName>
    <definedName name="酒田市" localSheetId="6">#REF!</definedName>
    <definedName name="酒田市" localSheetId="9">#REF!</definedName>
    <definedName name="酒田市" localSheetId="8">#REF!</definedName>
    <definedName name="酒田市">#REF!</definedName>
    <definedName name="舟形町" localSheetId="10">#REF!</definedName>
    <definedName name="舟形町" localSheetId="3">#REF!</definedName>
    <definedName name="舟形町" localSheetId="7">#REF!</definedName>
    <definedName name="舟形町" localSheetId="6">#REF!</definedName>
    <definedName name="舟形町" localSheetId="9">#REF!</definedName>
    <definedName name="舟形町" localSheetId="8">#REF!</definedName>
    <definedName name="舟形町">#REF!</definedName>
    <definedName name="小国町" localSheetId="10">#REF!</definedName>
    <definedName name="小国町" localSheetId="3">#REF!</definedName>
    <definedName name="小国町" localSheetId="7">#REF!</definedName>
    <definedName name="小国町" localSheetId="6">#REF!</definedName>
    <definedName name="小国町" localSheetId="9">#REF!</definedName>
    <definedName name="小国町" localSheetId="8">#REF!</definedName>
    <definedName name="小国町">#REF!</definedName>
    <definedName name="松山町" localSheetId="10">#REF!</definedName>
    <definedName name="松山町" localSheetId="3">#REF!</definedName>
    <definedName name="松山町" localSheetId="7">#REF!</definedName>
    <definedName name="松山町" localSheetId="6">#REF!</definedName>
    <definedName name="松山町" localSheetId="9">#REF!</definedName>
    <definedName name="松山町" localSheetId="8">#REF!</definedName>
    <definedName name="松山町">#REF!</definedName>
    <definedName name="上山市" localSheetId="10">#REF!</definedName>
    <definedName name="上山市" localSheetId="3">#REF!</definedName>
    <definedName name="上山市" localSheetId="7">#REF!</definedName>
    <definedName name="上山市" localSheetId="6">#REF!</definedName>
    <definedName name="上山市" localSheetId="9">#REF!</definedName>
    <definedName name="上山市" localSheetId="8">#REF!</definedName>
    <definedName name="上山市">#REF!</definedName>
    <definedName name="新庄市" localSheetId="10">#REF!</definedName>
    <definedName name="新庄市" localSheetId="3">#REF!</definedName>
    <definedName name="新庄市" localSheetId="7">#REF!</definedName>
    <definedName name="新庄市" localSheetId="6">#REF!</definedName>
    <definedName name="新庄市" localSheetId="9">#REF!</definedName>
    <definedName name="新庄市" localSheetId="8">#REF!</definedName>
    <definedName name="新庄市">#REF!</definedName>
    <definedName name="真室川町" localSheetId="10">#REF!</definedName>
    <definedName name="真室川町" localSheetId="3">#REF!</definedName>
    <definedName name="真室川町" localSheetId="7">#REF!</definedName>
    <definedName name="真室川町" localSheetId="6">#REF!</definedName>
    <definedName name="真室川町" localSheetId="9">#REF!</definedName>
    <definedName name="真室川町" localSheetId="8">#REF!</definedName>
    <definedName name="真室川町">#REF!</definedName>
    <definedName name="西川町" localSheetId="10">#REF!</definedName>
    <definedName name="西川町" localSheetId="3">#REF!</definedName>
    <definedName name="西川町" localSheetId="7">#REF!</definedName>
    <definedName name="西川町" localSheetId="6">#REF!</definedName>
    <definedName name="西川町" localSheetId="9">#REF!</definedName>
    <definedName name="西川町" localSheetId="8">#REF!</definedName>
    <definedName name="西川町">#REF!</definedName>
    <definedName name="川西町" localSheetId="10">#REF!</definedName>
    <definedName name="川西町" localSheetId="3">#REF!</definedName>
    <definedName name="川西町" localSheetId="7">#REF!</definedName>
    <definedName name="川西町" localSheetId="6">#REF!</definedName>
    <definedName name="川西町" localSheetId="9">#REF!</definedName>
    <definedName name="川西町" localSheetId="8">#REF!</definedName>
    <definedName name="川西町">#REF!</definedName>
    <definedName name="村山市" localSheetId="10">#REF!</definedName>
    <definedName name="村山市" localSheetId="3">#REF!</definedName>
    <definedName name="村山市" localSheetId="7">#REF!</definedName>
    <definedName name="村山市" localSheetId="6">#REF!</definedName>
    <definedName name="村山市" localSheetId="9">#REF!</definedName>
    <definedName name="村山市" localSheetId="8">#REF!</definedName>
    <definedName name="村山市">#REF!</definedName>
    <definedName name="大江町" localSheetId="10">#REF!</definedName>
    <definedName name="大江町" localSheetId="3">#REF!</definedName>
    <definedName name="大江町" localSheetId="7">#REF!</definedName>
    <definedName name="大江町" localSheetId="6">#REF!</definedName>
    <definedName name="大江町" localSheetId="9">#REF!</definedName>
    <definedName name="大江町" localSheetId="8">#REF!</definedName>
    <definedName name="大江町">#REF!</definedName>
    <definedName name="大石田町" localSheetId="10">#REF!</definedName>
    <definedName name="大石田町" localSheetId="3">#REF!</definedName>
    <definedName name="大石田町" localSheetId="7">#REF!</definedName>
    <definedName name="大石田町" localSheetId="6">#REF!</definedName>
    <definedName name="大石田町" localSheetId="9">#REF!</definedName>
    <definedName name="大石田町" localSheetId="8">#REF!</definedName>
    <definedName name="大石田町">#REF!</definedName>
    <definedName name="大蔵村" localSheetId="10">#REF!</definedName>
    <definedName name="大蔵村" localSheetId="3">#REF!</definedName>
    <definedName name="大蔵村" localSheetId="7">#REF!</definedName>
    <definedName name="大蔵村" localSheetId="6">#REF!</definedName>
    <definedName name="大蔵村" localSheetId="9">#REF!</definedName>
    <definedName name="大蔵村" localSheetId="8">#REF!</definedName>
    <definedName name="大蔵村">#REF!</definedName>
    <definedName name="中山町" localSheetId="10">#REF!</definedName>
    <definedName name="中山町" localSheetId="3">#REF!</definedName>
    <definedName name="中山町" localSheetId="7">#REF!</definedName>
    <definedName name="中山町" localSheetId="6">#REF!</definedName>
    <definedName name="中山町" localSheetId="9">#REF!</definedName>
    <definedName name="中山町" localSheetId="8">#REF!</definedName>
    <definedName name="中山町">#REF!</definedName>
    <definedName name="朝日村" localSheetId="10">#REF!</definedName>
    <definedName name="朝日村" localSheetId="3">#REF!</definedName>
    <definedName name="朝日村" localSheetId="7">#REF!</definedName>
    <definedName name="朝日村" localSheetId="6">#REF!</definedName>
    <definedName name="朝日村" localSheetId="9">#REF!</definedName>
    <definedName name="朝日村" localSheetId="8">#REF!</definedName>
    <definedName name="朝日村">#REF!</definedName>
    <definedName name="朝日町" localSheetId="10">#REF!</definedName>
    <definedName name="朝日町" localSheetId="3">#REF!</definedName>
    <definedName name="朝日町" localSheetId="7">#REF!</definedName>
    <definedName name="朝日町" localSheetId="6">#REF!</definedName>
    <definedName name="朝日町" localSheetId="9">#REF!</definedName>
    <definedName name="朝日町" localSheetId="8">#REF!</definedName>
    <definedName name="朝日町">#REF!</definedName>
    <definedName name="長井市" localSheetId="10">#REF!</definedName>
    <definedName name="長井市" localSheetId="3">#REF!</definedName>
    <definedName name="長井市" localSheetId="7">#REF!</definedName>
    <definedName name="長井市" localSheetId="6">#REF!</definedName>
    <definedName name="長井市" localSheetId="9">#REF!</definedName>
    <definedName name="長井市" localSheetId="8">#REF!</definedName>
    <definedName name="長井市">#REF!</definedName>
    <definedName name="鶴岡市" localSheetId="10">#REF!</definedName>
    <definedName name="鶴岡市" localSheetId="3">#REF!</definedName>
    <definedName name="鶴岡市" localSheetId="7">#REF!</definedName>
    <definedName name="鶴岡市" localSheetId="6">#REF!</definedName>
    <definedName name="鶴岡市" localSheetId="9">#REF!</definedName>
    <definedName name="鶴岡市" localSheetId="8">#REF!</definedName>
    <definedName name="鶴岡市">#REF!</definedName>
    <definedName name="天童市" localSheetId="10">#REF!</definedName>
    <definedName name="天童市" localSheetId="3">#REF!</definedName>
    <definedName name="天童市" localSheetId="7">#REF!</definedName>
    <definedName name="天童市" localSheetId="6">#REF!</definedName>
    <definedName name="天童市" localSheetId="9">#REF!</definedName>
    <definedName name="天童市" localSheetId="8">#REF!</definedName>
    <definedName name="天童市">#REF!</definedName>
    <definedName name="東根市" localSheetId="10">#REF!</definedName>
    <definedName name="東根市" localSheetId="3">#REF!</definedName>
    <definedName name="東根市" localSheetId="7">#REF!</definedName>
    <definedName name="東根市" localSheetId="6">#REF!</definedName>
    <definedName name="東根市" localSheetId="9">#REF!</definedName>
    <definedName name="東根市" localSheetId="8">#REF!</definedName>
    <definedName name="東根市">#REF!</definedName>
    <definedName name="藤島町" localSheetId="10">#REF!</definedName>
    <definedName name="藤島町" localSheetId="3">#REF!</definedName>
    <definedName name="藤島町" localSheetId="7">#REF!</definedName>
    <definedName name="藤島町" localSheetId="6">#REF!</definedName>
    <definedName name="藤島町" localSheetId="9">#REF!</definedName>
    <definedName name="藤島町" localSheetId="8">#REF!</definedName>
    <definedName name="藤島町">#REF!</definedName>
    <definedName name="南陽市" localSheetId="10">#REF!</definedName>
    <definedName name="南陽市" localSheetId="3">#REF!</definedName>
    <definedName name="南陽市" localSheetId="7">#REF!</definedName>
    <definedName name="南陽市" localSheetId="6">#REF!</definedName>
    <definedName name="南陽市" localSheetId="9">#REF!</definedName>
    <definedName name="南陽市" localSheetId="8">#REF!</definedName>
    <definedName name="南陽市">#REF!</definedName>
    <definedName name="白鷹町" localSheetId="10">#REF!</definedName>
    <definedName name="白鷹町" localSheetId="3">#REF!</definedName>
    <definedName name="白鷹町" localSheetId="7">#REF!</definedName>
    <definedName name="白鷹町" localSheetId="6">#REF!</definedName>
    <definedName name="白鷹町" localSheetId="9">#REF!</definedName>
    <definedName name="白鷹町" localSheetId="8">#REF!</definedName>
    <definedName name="白鷹町">#REF!</definedName>
    <definedName name="八幡町" localSheetId="10">#REF!</definedName>
    <definedName name="八幡町" localSheetId="3">#REF!</definedName>
    <definedName name="八幡町" localSheetId="7">#REF!</definedName>
    <definedName name="八幡町" localSheetId="6">#REF!</definedName>
    <definedName name="八幡町" localSheetId="9">#REF!</definedName>
    <definedName name="八幡町" localSheetId="8">#REF!</definedName>
    <definedName name="八幡町">#REF!</definedName>
    <definedName name="飯豊町" localSheetId="10">#REF!</definedName>
    <definedName name="飯豊町" localSheetId="3">#REF!</definedName>
    <definedName name="飯豊町" localSheetId="7">#REF!</definedName>
    <definedName name="飯豊町" localSheetId="6">#REF!</definedName>
    <definedName name="飯豊町" localSheetId="9">#REF!</definedName>
    <definedName name="飯豊町" localSheetId="8">#REF!</definedName>
    <definedName name="飯豊町">#REF!</definedName>
    <definedName name="番号" localSheetId="10">#REF!</definedName>
    <definedName name="番号" localSheetId="3">#REF!</definedName>
    <definedName name="番号" localSheetId="7">#REF!</definedName>
    <definedName name="番号" localSheetId="6">#REF!</definedName>
    <definedName name="番号" localSheetId="9">#REF!</definedName>
    <definedName name="番号" localSheetId="8">#REF!</definedName>
    <definedName name="番号">#REF!</definedName>
    <definedName name="尾花沢市" localSheetId="10">#REF!</definedName>
    <definedName name="尾花沢市" localSheetId="3">#REF!</definedName>
    <definedName name="尾花沢市" localSheetId="7">#REF!</definedName>
    <definedName name="尾花沢市" localSheetId="6">#REF!</definedName>
    <definedName name="尾花沢市" localSheetId="9">#REF!</definedName>
    <definedName name="尾花沢市" localSheetId="8">#REF!</definedName>
    <definedName name="尾花沢市">#REF!</definedName>
    <definedName name="平田町" localSheetId="10">#REF!</definedName>
    <definedName name="平田町" localSheetId="3">#REF!</definedName>
    <definedName name="平田町" localSheetId="7">#REF!</definedName>
    <definedName name="平田町" localSheetId="6">#REF!</definedName>
    <definedName name="平田町" localSheetId="9">#REF!</definedName>
    <definedName name="平田町" localSheetId="8">#REF!</definedName>
    <definedName name="平田町">#REF!</definedName>
    <definedName name="米沢市" localSheetId="10">#REF!</definedName>
    <definedName name="米沢市" localSheetId="3">#REF!</definedName>
    <definedName name="米沢市" localSheetId="7">#REF!</definedName>
    <definedName name="米沢市" localSheetId="6">#REF!</definedName>
    <definedName name="米沢市" localSheetId="9">#REF!</definedName>
    <definedName name="米沢市" localSheetId="8">#REF!</definedName>
    <definedName name="米沢市">#REF!</definedName>
    <definedName name="遊佐町" localSheetId="10">#REF!</definedName>
    <definedName name="遊佐町" localSheetId="3">#REF!</definedName>
    <definedName name="遊佐町" localSheetId="7">#REF!</definedName>
    <definedName name="遊佐町" localSheetId="6">#REF!</definedName>
    <definedName name="遊佐町" localSheetId="9">#REF!</definedName>
    <definedName name="遊佐町" localSheetId="8">#REF!</definedName>
    <definedName name="遊佐町">#REF!</definedName>
    <definedName name="余目町" localSheetId="10">#REF!</definedName>
    <definedName name="余目町" localSheetId="3">#REF!</definedName>
    <definedName name="余目町" localSheetId="7">#REF!</definedName>
    <definedName name="余目町" localSheetId="6">#REF!</definedName>
    <definedName name="余目町" localSheetId="9">#REF!</definedName>
    <definedName name="余目町" localSheetId="8">#REF!</definedName>
    <definedName name="余目町">#REF!</definedName>
    <definedName name="立川町" localSheetId="10">#REF!</definedName>
    <definedName name="立川町" localSheetId="3">#REF!</definedName>
    <definedName name="立川町" localSheetId="7">#REF!</definedName>
    <definedName name="立川町" localSheetId="6">#REF!</definedName>
    <definedName name="立川町" localSheetId="9">#REF!</definedName>
    <definedName name="立川町" localSheetId="8">#REF!</definedName>
    <definedName name="立川町">#REF!</definedName>
  </definedNames>
  <calcPr calcId="162913"/>
</workbook>
</file>

<file path=xl/calcChain.xml><?xml version="1.0" encoding="utf-8"?>
<calcChain xmlns="http://schemas.openxmlformats.org/spreadsheetml/2006/main">
  <c r="L46" i="15" l="1"/>
  <c r="L45" i="15"/>
  <c r="L44" i="15"/>
  <c r="L43" i="15"/>
  <c r="L42" i="15"/>
  <c r="L41" i="15"/>
  <c r="L40" i="15"/>
  <c r="L39" i="15"/>
  <c r="L38" i="15"/>
  <c r="L37" i="15"/>
  <c r="L36" i="15"/>
  <c r="L35" i="15"/>
  <c r="L34" i="15"/>
  <c r="L33" i="15"/>
  <c r="L32" i="15"/>
  <c r="L31" i="15"/>
  <c r="L30" i="15"/>
  <c r="L29" i="15"/>
  <c r="L28" i="15"/>
  <c r="L27" i="15"/>
  <c r="L26" i="15"/>
  <c r="L25" i="15"/>
  <c r="L24" i="15"/>
  <c r="L23" i="15"/>
  <c r="L22" i="15"/>
  <c r="L21" i="15"/>
  <c r="L20" i="15"/>
  <c r="L19" i="15"/>
  <c r="L18" i="15"/>
  <c r="L17" i="15"/>
  <c r="L16" i="15"/>
  <c r="L15" i="15"/>
  <c r="L14" i="15"/>
  <c r="L13" i="15"/>
  <c r="L12" i="15"/>
  <c r="L11" i="15"/>
  <c r="L10" i="15"/>
  <c r="L9" i="15"/>
  <c r="L8" i="15"/>
  <c r="L7" i="15"/>
  <c r="L6" i="15"/>
  <c r="L5" i="15"/>
  <c r="L4" i="15"/>
  <c r="J143" i="11"/>
  <c r="J135" i="11"/>
  <c r="J127" i="11"/>
  <c r="J119" i="11"/>
  <c r="J111" i="11"/>
  <c r="J103" i="11"/>
  <c r="J95" i="11"/>
  <c r="J87" i="11"/>
  <c r="J79" i="11"/>
  <c r="J72" i="11"/>
  <c r="J71" i="11"/>
  <c r="J63" i="11"/>
  <c r="J55" i="11"/>
  <c r="J47" i="11"/>
  <c r="J44" i="11"/>
  <c r="J39" i="11"/>
  <c r="J31" i="11"/>
  <c r="J23" i="11"/>
  <c r="J15" i="11"/>
  <c r="J7" i="11"/>
  <c r="J5" i="15"/>
  <c r="L147" i="11"/>
  <c r="L146" i="11"/>
  <c r="L145" i="11"/>
  <c r="J147" i="11" s="1"/>
  <c r="L144" i="11"/>
  <c r="J146" i="11" s="1"/>
  <c r="L143" i="11"/>
  <c r="J145" i="11" s="1"/>
  <c r="L142" i="11"/>
  <c r="J144" i="11" s="1"/>
  <c r="L141" i="11"/>
  <c r="L140" i="11"/>
  <c r="J142" i="11" s="1"/>
  <c r="L139" i="11"/>
  <c r="J141" i="11" s="1"/>
  <c r="L138" i="11"/>
  <c r="J140" i="11" s="1"/>
  <c r="L137" i="11"/>
  <c r="J139" i="11" s="1"/>
  <c r="L136" i="11"/>
  <c r="J138" i="11" s="1"/>
  <c r="L135" i="11"/>
  <c r="J137" i="11" s="1"/>
  <c r="L134" i="11"/>
  <c r="J136" i="11" s="1"/>
  <c r="L133" i="11"/>
  <c r="L132" i="11"/>
  <c r="J134" i="11" s="1"/>
  <c r="L131" i="11"/>
  <c r="J133" i="11" s="1"/>
  <c r="L130" i="11"/>
  <c r="J132" i="11" s="1"/>
  <c r="L129" i="11"/>
  <c r="J131" i="11" s="1"/>
  <c r="L128" i="11"/>
  <c r="J130" i="11" s="1"/>
  <c r="L127" i="11"/>
  <c r="J129" i="11" s="1"/>
  <c r="L126" i="11"/>
  <c r="J128" i="11" s="1"/>
  <c r="L125" i="11"/>
  <c r="L124" i="11"/>
  <c r="J126" i="11" s="1"/>
  <c r="L123" i="11"/>
  <c r="J125" i="11" s="1"/>
  <c r="L122" i="11"/>
  <c r="J124" i="11" s="1"/>
  <c r="L121" i="11"/>
  <c r="J123" i="11" s="1"/>
  <c r="L120" i="11"/>
  <c r="J122" i="11" s="1"/>
  <c r="L119" i="11"/>
  <c r="J121" i="11" s="1"/>
  <c r="L118" i="11"/>
  <c r="J120" i="11" s="1"/>
  <c r="L117" i="11"/>
  <c r="L116" i="11"/>
  <c r="J118" i="11" s="1"/>
  <c r="L115" i="11"/>
  <c r="J117" i="11" s="1"/>
  <c r="L114" i="11"/>
  <c r="J116" i="11" s="1"/>
  <c r="L113" i="11"/>
  <c r="J115" i="11" s="1"/>
  <c r="L112" i="11"/>
  <c r="J114" i="11" s="1"/>
  <c r="L111" i="11"/>
  <c r="J113" i="11" s="1"/>
  <c r="L110" i="11"/>
  <c r="J112" i="11" s="1"/>
  <c r="L109" i="11"/>
  <c r="L108" i="11"/>
  <c r="J110" i="11" s="1"/>
  <c r="L107" i="11"/>
  <c r="J109" i="11" s="1"/>
  <c r="L106" i="11"/>
  <c r="J108" i="11" s="1"/>
  <c r="L105" i="11"/>
  <c r="J107" i="11" s="1"/>
  <c r="L104" i="11"/>
  <c r="J106" i="11" s="1"/>
  <c r="L103" i="11"/>
  <c r="J105" i="11" s="1"/>
  <c r="L102" i="11"/>
  <c r="J104" i="11" s="1"/>
  <c r="L101" i="11"/>
  <c r="L100" i="11"/>
  <c r="J102" i="11" s="1"/>
  <c r="L99" i="11"/>
  <c r="J101" i="11" s="1"/>
  <c r="L98" i="11"/>
  <c r="J100" i="11" s="1"/>
  <c r="L97" i="11"/>
  <c r="J99" i="11" s="1"/>
  <c r="L96" i="11"/>
  <c r="J98" i="11" s="1"/>
  <c r="L95" i="11"/>
  <c r="J97" i="11" s="1"/>
  <c r="L94" i="11"/>
  <c r="J96" i="11" s="1"/>
  <c r="L93" i="11"/>
  <c r="L92" i="11"/>
  <c r="J94" i="11" s="1"/>
  <c r="L91" i="11"/>
  <c r="J93" i="11" s="1"/>
  <c r="L90" i="11"/>
  <c r="J92" i="11" s="1"/>
  <c r="L89" i="11"/>
  <c r="J91" i="11" s="1"/>
  <c r="L88" i="11"/>
  <c r="J90" i="11" s="1"/>
  <c r="L87" i="11"/>
  <c r="J89" i="11" s="1"/>
  <c r="L86" i="11"/>
  <c r="J88" i="11" s="1"/>
  <c r="L85" i="11"/>
  <c r="L84" i="11"/>
  <c r="J86" i="11" s="1"/>
  <c r="L83" i="11"/>
  <c r="J85" i="11" s="1"/>
  <c r="L82" i="11"/>
  <c r="J84" i="11" s="1"/>
  <c r="L81" i="11"/>
  <c r="J83" i="11" s="1"/>
  <c r="L80" i="11"/>
  <c r="J82" i="11" s="1"/>
  <c r="L79" i="11"/>
  <c r="J81" i="11" s="1"/>
  <c r="L78" i="11"/>
  <c r="J80" i="11" s="1"/>
  <c r="L77" i="11"/>
  <c r="L76" i="11"/>
  <c r="J78" i="11" s="1"/>
  <c r="L75" i="11"/>
  <c r="J77" i="11" s="1"/>
  <c r="L74" i="11"/>
  <c r="J76" i="11" s="1"/>
  <c r="L73" i="11"/>
  <c r="J75" i="11" s="1"/>
  <c r="L72" i="11"/>
  <c r="J74" i="11" s="1"/>
  <c r="L71" i="11"/>
  <c r="J73" i="11" s="1"/>
  <c r="L70" i="11"/>
  <c r="L69" i="11"/>
  <c r="J70" i="11" s="1"/>
  <c r="L68" i="11"/>
  <c r="J69" i="11" s="1"/>
  <c r="L67" i="11"/>
  <c r="J68" i="11" s="1"/>
  <c r="L66" i="11"/>
  <c r="J67" i="11" s="1"/>
  <c r="L65" i="11"/>
  <c r="J66" i="11" s="1"/>
  <c r="L64" i="11"/>
  <c r="J65" i="11" s="1"/>
  <c r="L63" i="11"/>
  <c r="J64" i="11" s="1"/>
  <c r="L62" i="11"/>
  <c r="L61" i="11"/>
  <c r="J62" i="11" s="1"/>
  <c r="L60" i="11"/>
  <c r="J61" i="11" s="1"/>
  <c r="L59" i="11"/>
  <c r="J60" i="11" s="1"/>
  <c r="L58" i="11"/>
  <c r="J59" i="11" s="1"/>
  <c r="L57" i="11"/>
  <c r="J58" i="11" s="1"/>
  <c r="L56" i="11"/>
  <c r="J57" i="11" s="1"/>
  <c r="L55" i="11"/>
  <c r="J56" i="11" s="1"/>
  <c r="L54" i="11"/>
  <c r="L53" i="11"/>
  <c r="J54" i="11" s="1"/>
  <c r="L52" i="11"/>
  <c r="J53" i="11" s="1"/>
  <c r="L51" i="11"/>
  <c r="J52" i="11" s="1"/>
  <c r="L50" i="11"/>
  <c r="J51" i="11" s="1"/>
  <c r="L49" i="11"/>
  <c r="J50" i="11" s="1"/>
  <c r="L48" i="11"/>
  <c r="J49" i="11" s="1"/>
  <c r="L47" i="11"/>
  <c r="J48" i="11" s="1"/>
  <c r="L46" i="11"/>
  <c r="L45" i="11"/>
  <c r="J46" i="11" s="1"/>
  <c r="L44" i="11"/>
  <c r="J45" i="11" s="1"/>
  <c r="L43" i="11"/>
  <c r="J43" i="11" s="1"/>
  <c r="L42" i="11"/>
  <c r="J42" i="11" s="1"/>
  <c r="L41" i="11"/>
  <c r="J41" i="11" s="1"/>
  <c r="L40" i="11"/>
  <c r="J40" i="11" s="1"/>
  <c r="L39" i="11"/>
  <c r="L38" i="11"/>
  <c r="J38" i="11" s="1"/>
  <c r="L37" i="11"/>
  <c r="J37" i="11" s="1"/>
  <c r="L36" i="11"/>
  <c r="J36" i="11" s="1"/>
  <c r="L35" i="11"/>
  <c r="J35" i="11" s="1"/>
  <c r="L34" i="11"/>
  <c r="J34" i="11" s="1"/>
  <c r="L33" i="11"/>
  <c r="J33" i="11" s="1"/>
  <c r="L32" i="11"/>
  <c r="J32" i="11" s="1"/>
  <c r="L31" i="11"/>
  <c r="L30" i="11"/>
  <c r="J30" i="11" s="1"/>
  <c r="L29" i="11"/>
  <c r="J29" i="11" s="1"/>
  <c r="L28" i="11"/>
  <c r="J28" i="11" s="1"/>
  <c r="L27" i="11"/>
  <c r="J27" i="11" s="1"/>
  <c r="L26" i="11"/>
  <c r="J26" i="11" s="1"/>
  <c r="L25" i="11"/>
  <c r="J25" i="11" s="1"/>
  <c r="L24" i="11"/>
  <c r="J24" i="11" s="1"/>
  <c r="L23" i="11"/>
  <c r="L22" i="11"/>
  <c r="J22" i="11" s="1"/>
  <c r="L21" i="11"/>
  <c r="J21" i="11" s="1"/>
  <c r="L20" i="11"/>
  <c r="J20" i="11" s="1"/>
  <c r="L19" i="11"/>
  <c r="J19" i="11" s="1"/>
  <c r="L18" i="11"/>
  <c r="J18" i="11" s="1"/>
  <c r="L17" i="11"/>
  <c r="J17" i="11" s="1"/>
  <c r="L16" i="11"/>
  <c r="J16" i="11" s="1"/>
  <c r="L15" i="11"/>
  <c r="L14" i="11"/>
  <c r="J14" i="11" s="1"/>
  <c r="L13" i="11"/>
  <c r="J13" i="11" s="1"/>
  <c r="L12" i="11"/>
  <c r="J12" i="11" s="1"/>
  <c r="L11" i="11"/>
  <c r="J11" i="11" s="1"/>
  <c r="L10" i="11"/>
  <c r="J10" i="11" s="1"/>
  <c r="L9" i="11"/>
  <c r="J9" i="11" s="1"/>
  <c r="L8" i="11"/>
  <c r="J8" i="11" s="1"/>
  <c r="L7" i="11"/>
  <c r="L6" i="11"/>
  <c r="J6" i="11" s="1"/>
  <c r="L5" i="11"/>
  <c r="J5" i="11" s="1"/>
  <c r="L4" i="11"/>
  <c r="J4" i="11" s="1"/>
  <c r="H47" i="240" l="1"/>
  <c r="F47" i="240"/>
  <c r="F48" i="240" s="1"/>
  <c r="H26" i="240"/>
  <c r="F26" i="240"/>
  <c r="H20" i="240"/>
  <c r="F20" i="240"/>
  <c r="H17" i="240"/>
  <c r="F53" i="240" s="1"/>
  <c r="F17" i="240"/>
  <c r="D160" i="239"/>
  <c r="D159" i="239"/>
  <c r="D157" i="239" s="1"/>
  <c r="G156" i="239"/>
  <c r="D156" i="239"/>
  <c r="D154" i="239" s="1"/>
  <c r="G155" i="239"/>
  <c r="D155" i="239"/>
  <c r="G154" i="239"/>
  <c r="G102" i="239"/>
  <c r="D102" i="239"/>
  <c r="G101" i="239"/>
  <c r="D101" i="239"/>
  <c r="D100" i="239" s="1"/>
  <c r="G100" i="239"/>
  <c r="G53" i="239"/>
  <c r="D53" i="239"/>
  <c r="D51" i="239" s="1"/>
  <c r="G52" i="239"/>
  <c r="D52" i="239"/>
  <c r="G51" i="239"/>
  <c r="G30" i="239"/>
  <c r="G160" i="239" s="1"/>
  <c r="D30" i="239"/>
  <c r="G29" i="239"/>
  <c r="G159" i="239" s="1"/>
  <c r="D29" i="239"/>
  <c r="D28" i="239" s="1"/>
  <c r="G28" i="239"/>
  <c r="G157" i="239" s="1"/>
  <c r="K15" i="238"/>
  <c r="I15" i="237"/>
  <c r="C15" i="237"/>
  <c r="H48" i="240" l="1"/>
  <c r="G162" i="239"/>
  <c r="J38" i="15" l="1"/>
  <c r="J41" i="15" l="1"/>
  <c r="J53" i="15"/>
  <c r="J52" i="15" l="1"/>
  <c r="J40" i="15"/>
  <c r="J45" i="15" l="1"/>
  <c r="J51" i="15" l="1"/>
  <c r="J47" i="15"/>
  <c r="J46" i="15"/>
  <c r="J50" i="15"/>
  <c r="J49" i="15"/>
  <c r="J7" i="15"/>
  <c r="J6" i="15"/>
  <c r="J48" i="15"/>
  <c r="K114" i="82"/>
  <c r="K113" i="82"/>
  <c r="K112" i="82"/>
  <c r="K111" i="82"/>
  <c r="K110" i="82"/>
  <c r="K109" i="82"/>
  <c r="K108" i="82"/>
  <c r="K107" i="82"/>
  <c r="K106" i="82"/>
  <c r="K105" i="82"/>
  <c r="K104" i="82"/>
  <c r="K103" i="82"/>
  <c r="K102" i="82"/>
  <c r="K101" i="82"/>
  <c r="K100" i="82"/>
  <c r="K99" i="82"/>
  <c r="K98" i="82"/>
  <c r="K97" i="82"/>
  <c r="K96" i="82"/>
  <c r="K95" i="82"/>
  <c r="K94" i="82"/>
  <c r="K93" i="82"/>
  <c r="K92" i="82"/>
  <c r="K91" i="82"/>
  <c r="K90" i="82"/>
  <c r="K89" i="82"/>
  <c r="K88" i="82"/>
  <c r="K87" i="82"/>
  <c r="K86" i="82"/>
  <c r="K85" i="82"/>
  <c r="K84" i="82"/>
  <c r="K83" i="82"/>
  <c r="K82" i="82"/>
  <c r="K81" i="82"/>
  <c r="K80" i="82"/>
  <c r="K79" i="82"/>
  <c r="K78" i="82"/>
  <c r="K77" i="82"/>
  <c r="K76" i="82"/>
  <c r="K75" i="82"/>
  <c r="K74" i="82"/>
  <c r="K73" i="82"/>
  <c r="K72" i="82"/>
  <c r="K71" i="82"/>
  <c r="K70" i="82"/>
  <c r="K69" i="82"/>
  <c r="K68" i="82"/>
  <c r="K67" i="82"/>
  <c r="K66" i="82"/>
  <c r="K65" i="82"/>
  <c r="K64" i="82"/>
  <c r="K63" i="82"/>
  <c r="K62" i="82"/>
  <c r="K61" i="82"/>
  <c r="K60" i="82"/>
  <c r="K59" i="82"/>
  <c r="K58" i="82"/>
  <c r="K57" i="82"/>
  <c r="K56" i="82"/>
  <c r="K55" i="82"/>
  <c r="K54" i="82"/>
  <c r="K53" i="82"/>
  <c r="K52" i="82"/>
  <c r="K51" i="82"/>
  <c r="K50" i="82"/>
  <c r="K49" i="82"/>
  <c r="K48" i="82"/>
  <c r="K47" i="82"/>
  <c r="K46" i="82"/>
  <c r="K45" i="82"/>
  <c r="K44" i="82"/>
  <c r="K43" i="82"/>
  <c r="K42" i="82"/>
  <c r="K41" i="82"/>
  <c r="K40" i="82"/>
  <c r="K39" i="82"/>
  <c r="K38" i="82"/>
  <c r="K37" i="82"/>
  <c r="K36" i="82"/>
  <c r="K35" i="82"/>
  <c r="K34" i="82"/>
  <c r="K33" i="82"/>
  <c r="K32" i="82"/>
  <c r="K31" i="82"/>
  <c r="K30" i="82"/>
  <c r="K29" i="82"/>
  <c r="K28" i="82"/>
  <c r="K27" i="82"/>
  <c r="K26" i="82"/>
  <c r="K25" i="82"/>
  <c r="K24" i="82"/>
  <c r="K23" i="82"/>
  <c r="K22" i="82"/>
  <c r="K21" i="82"/>
  <c r="K20" i="82"/>
  <c r="K19" i="82"/>
  <c r="K18" i="82"/>
  <c r="K17" i="82"/>
  <c r="K16" i="82"/>
  <c r="K15" i="82"/>
  <c r="K14" i="82"/>
  <c r="K13" i="82"/>
  <c r="K12" i="82"/>
  <c r="K11" i="82"/>
  <c r="K10" i="82"/>
  <c r="K9" i="82"/>
  <c r="K8" i="82"/>
  <c r="K7" i="82"/>
  <c r="K6" i="82"/>
  <c r="K5" i="82"/>
  <c r="K4" i="82"/>
  <c r="J11" i="15" l="1"/>
  <c r="J23" i="15"/>
  <c r="J26" i="15"/>
  <c r="J27" i="15"/>
  <c r="J29" i="15"/>
  <c r="J24" i="15" l="1"/>
  <c r="J30" i="15"/>
  <c r="J33" i="15"/>
  <c r="J21" i="15"/>
  <c r="J17" i="15"/>
  <c r="J31" i="15"/>
  <c r="J34" i="15"/>
  <c r="J19" i="15"/>
  <c r="J35" i="15"/>
  <c r="J32" i="15"/>
  <c r="J28" i="15"/>
  <c r="J25" i="15"/>
  <c r="J22" i="15"/>
  <c r="J20" i="15"/>
  <c r="J18" i="15"/>
  <c r="J16" i="15"/>
  <c r="J15" i="15"/>
  <c r="J39" i="15" l="1"/>
  <c r="J14" i="15"/>
  <c r="J36" i="15"/>
  <c r="J13" i="15"/>
  <c r="J37" i="15"/>
  <c r="J12" i="15"/>
  <c r="L161" i="15"/>
  <c r="L160" i="15"/>
  <c r="L159" i="15"/>
  <c r="L158" i="15"/>
  <c r="L157" i="15"/>
  <c r="L156" i="15"/>
</calcChain>
</file>

<file path=xl/sharedStrings.xml><?xml version="1.0" encoding="utf-8"?>
<sst xmlns="http://schemas.openxmlformats.org/spreadsheetml/2006/main" count="4313" uniqueCount="3044">
  <si>
    <t>米沢市大字笹野202-3</t>
  </si>
  <si>
    <t>南陽やすらぎ荘</t>
  </si>
  <si>
    <t>置賜広域行政事務組合</t>
  </si>
  <si>
    <t>999-2232</t>
  </si>
  <si>
    <t>南陽市三間通1065</t>
  </si>
  <si>
    <t>0238-47-5541</t>
  </si>
  <si>
    <t>おいたま荘</t>
  </si>
  <si>
    <t>西置賜行政組合</t>
  </si>
  <si>
    <t>993-0033</t>
  </si>
  <si>
    <t>長井市今泉1857-6</t>
  </si>
  <si>
    <t>0238-88-9011</t>
  </si>
  <si>
    <t>思恩会</t>
  </si>
  <si>
    <t>養護老人ホーム：
措置による入所者を養護するとともに、自立した日常生活を営み、社会的活動に参加するために必要な指導・訓練その他の援助を行います。</t>
    <rPh sb="9" eb="11">
      <t>ソチ</t>
    </rPh>
    <rPh sb="14" eb="16">
      <t>ニュウショ</t>
    </rPh>
    <rPh sb="16" eb="17">
      <t>シャ</t>
    </rPh>
    <rPh sb="18" eb="20">
      <t>ヨウゴ</t>
    </rPh>
    <rPh sb="27" eb="29">
      <t>ジリツ</t>
    </rPh>
    <rPh sb="31" eb="33">
      <t>ニチジョウ</t>
    </rPh>
    <rPh sb="33" eb="35">
      <t>セイカツ</t>
    </rPh>
    <rPh sb="36" eb="37">
      <t>イトナ</t>
    </rPh>
    <rPh sb="39" eb="42">
      <t>シャカイテキ</t>
    </rPh>
    <rPh sb="42" eb="44">
      <t>カツドウ</t>
    </rPh>
    <rPh sb="45" eb="47">
      <t>サンカ</t>
    </rPh>
    <rPh sb="52" eb="54">
      <t>ヒツヨウ</t>
    </rPh>
    <rPh sb="55" eb="57">
      <t>シドウ</t>
    </rPh>
    <rPh sb="58" eb="60">
      <t>クンレン</t>
    </rPh>
    <rPh sb="62" eb="63">
      <t>タ</t>
    </rPh>
    <rPh sb="64" eb="66">
      <t>エンジョ</t>
    </rPh>
    <rPh sb="67" eb="68">
      <t>オコナ</t>
    </rPh>
    <phoneticPr fontId="7"/>
  </si>
  <si>
    <t>軽費老人ホーム：
低額な料金で老人を入所させ、食事の提供その他日常生活に必要な便宜を提供します。
介護保険の特定施設入居者生活介護の指定を受けた施設では、施設が直接日常生活の世話・機能訓練等の介護サービスを提供します。</t>
    <rPh sb="9" eb="11">
      <t>テイガク</t>
    </rPh>
    <rPh sb="12" eb="14">
      <t>リョウキン</t>
    </rPh>
    <rPh sb="15" eb="17">
      <t>ロウジン</t>
    </rPh>
    <rPh sb="18" eb="20">
      <t>ニュウショ</t>
    </rPh>
    <rPh sb="23" eb="25">
      <t>ショクジ</t>
    </rPh>
    <rPh sb="26" eb="28">
      <t>テイキョウ</t>
    </rPh>
    <rPh sb="30" eb="31">
      <t>タ</t>
    </rPh>
    <rPh sb="31" eb="33">
      <t>ニチジョウ</t>
    </rPh>
    <rPh sb="33" eb="35">
      <t>セイカツ</t>
    </rPh>
    <rPh sb="36" eb="38">
      <t>ヒツヨウ</t>
    </rPh>
    <rPh sb="39" eb="41">
      <t>ベンギ</t>
    </rPh>
    <rPh sb="42" eb="44">
      <t>テイキョウ</t>
    </rPh>
    <rPh sb="49" eb="51">
      <t>カイゴ</t>
    </rPh>
    <rPh sb="51" eb="53">
      <t>ホケン</t>
    </rPh>
    <rPh sb="54" eb="56">
      <t>トクテイ</t>
    </rPh>
    <rPh sb="56" eb="58">
      <t>シセツ</t>
    </rPh>
    <rPh sb="58" eb="61">
      <t>ニュウキョシャ</t>
    </rPh>
    <rPh sb="61" eb="63">
      <t>セイカツ</t>
    </rPh>
    <rPh sb="63" eb="65">
      <t>カイゴ</t>
    </rPh>
    <rPh sb="66" eb="68">
      <t>シテイ</t>
    </rPh>
    <rPh sb="69" eb="70">
      <t>ウ</t>
    </rPh>
    <rPh sb="72" eb="74">
      <t>シセツ</t>
    </rPh>
    <rPh sb="77" eb="79">
      <t>シセツ</t>
    </rPh>
    <rPh sb="80" eb="82">
      <t>チョクセツ</t>
    </rPh>
    <rPh sb="82" eb="84">
      <t>ニチジョウ</t>
    </rPh>
    <rPh sb="84" eb="86">
      <t>セイカツ</t>
    </rPh>
    <rPh sb="87" eb="89">
      <t>セワ</t>
    </rPh>
    <rPh sb="90" eb="92">
      <t>キノウ</t>
    </rPh>
    <rPh sb="92" eb="95">
      <t>クンレントウ</t>
    </rPh>
    <rPh sb="96" eb="98">
      <t>カイゴ</t>
    </rPh>
    <rPh sb="103" eb="105">
      <t>テイキョウ</t>
    </rPh>
    <phoneticPr fontId="7"/>
  </si>
  <si>
    <t>定  員</t>
  </si>
  <si>
    <t>特定施設入所者　　生活介護</t>
    <rPh sb="0" eb="2">
      <t>トクテイ</t>
    </rPh>
    <rPh sb="2" eb="4">
      <t>シセツ</t>
    </rPh>
    <rPh sb="4" eb="7">
      <t>ニュウショシャ</t>
    </rPh>
    <rPh sb="9" eb="11">
      <t>セイカツ</t>
    </rPh>
    <rPh sb="11" eb="13">
      <t>カイゴ</t>
    </rPh>
    <phoneticPr fontId="7"/>
  </si>
  <si>
    <t xml:space="preserve">  　施   設   名</t>
  </si>
  <si>
    <t>福</t>
  </si>
  <si>
    <t>S</t>
  </si>
  <si>
    <t>計</t>
    <rPh sb="0" eb="1">
      <t>ケイ</t>
    </rPh>
    <phoneticPr fontId="7"/>
  </si>
  <si>
    <t>施設</t>
    <rPh sb="0" eb="2">
      <t>シセツ</t>
    </rPh>
    <phoneticPr fontId="7"/>
  </si>
  <si>
    <t>ラ・フォーレ天童</t>
    <rPh sb="6" eb="8">
      <t>テンドウ</t>
    </rPh>
    <phoneticPr fontId="7"/>
  </si>
  <si>
    <t>睦会</t>
    <rPh sb="0" eb="1">
      <t>ムツミ</t>
    </rPh>
    <rPh sb="1" eb="2">
      <t>カイ</t>
    </rPh>
    <phoneticPr fontId="7"/>
  </si>
  <si>
    <t>メルヘン</t>
  </si>
  <si>
    <t>990-0331</t>
  </si>
  <si>
    <t>らふらんす大江</t>
  </si>
  <si>
    <t>碧水会</t>
  </si>
  <si>
    <t>990-1101</t>
  </si>
  <si>
    <t>サンリヴェール米沢</t>
  </si>
  <si>
    <t>米沢弘和会</t>
  </si>
  <si>
    <t>992-0077</t>
  </si>
  <si>
    <t>米沢市大字簗沢3423</t>
  </si>
  <si>
    <t>0238-32-2414</t>
  </si>
  <si>
    <t>ウエルフェア慈光園</t>
    <rPh sb="6" eb="7">
      <t>ジ</t>
    </rPh>
    <rPh sb="7" eb="8">
      <t>コウ</t>
    </rPh>
    <rPh sb="8" eb="9">
      <t>エン</t>
    </rPh>
    <phoneticPr fontId="7"/>
  </si>
  <si>
    <t>長井福祉会</t>
    <rPh sb="0" eb="2">
      <t>ナガイ</t>
    </rPh>
    <rPh sb="2" eb="4">
      <t>フクシ</t>
    </rPh>
    <phoneticPr fontId="7"/>
  </si>
  <si>
    <t>長井市小出3453</t>
    <rPh sb="0" eb="3">
      <t>ナガイシ</t>
    </rPh>
    <rPh sb="3" eb="5">
      <t>コイデ</t>
    </rPh>
    <phoneticPr fontId="7"/>
  </si>
  <si>
    <t>めざみの里</t>
    <rPh sb="4" eb="5">
      <t>サト</t>
    </rPh>
    <phoneticPr fontId="7"/>
  </si>
  <si>
    <t>いいでめざみの里福祉会</t>
    <rPh sb="7" eb="8">
      <t>サト</t>
    </rPh>
    <rPh sb="8" eb="11">
      <t>フクシカイ</t>
    </rPh>
    <phoneticPr fontId="7"/>
  </si>
  <si>
    <t>西置賜郡飯豊町大字萩生3608-1</t>
    <rPh sb="0" eb="4">
      <t>ニシオキタマグン</t>
    </rPh>
    <rPh sb="4" eb="7">
      <t>イイデマチ</t>
    </rPh>
    <rPh sb="7" eb="9">
      <t>オオアザ</t>
    </rPh>
    <rPh sb="9" eb="11">
      <t>ハギュウ</t>
    </rPh>
    <phoneticPr fontId="7"/>
  </si>
  <si>
    <t>鶴が丘</t>
  </si>
  <si>
    <t>めぐみ会</t>
  </si>
  <si>
    <t>997-0018</t>
  </si>
  <si>
    <t>鶴岡市茅原町26-27</t>
  </si>
  <si>
    <t>0235-24-5633</t>
  </si>
  <si>
    <t>サンハイツ酒田</t>
  </si>
  <si>
    <t>友和会</t>
  </si>
  <si>
    <t>998-0862</t>
  </si>
  <si>
    <t>酒田市曙町2-26-9</t>
  </si>
  <si>
    <t>0234-26-7400</t>
  </si>
  <si>
    <t>定員</t>
    <rPh sb="0" eb="2">
      <t>テイイン</t>
    </rPh>
    <phoneticPr fontId="7"/>
  </si>
  <si>
    <t>事業所のＦＡＸ</t>
    <rPh sb="0" eb="3">
      <t>ジギョウショ</t>
    </rPh>
    <phoneticPr fontId="7"/>
  </si>
  <si>
    <t>Ｎｏ.</t>
    <phoneticPr fontId="7"/>
  </si>
  <si>
    <t>事　　　業　　　所　　　の　　　名　　　称</t>
    <phoneticPr fontId="7"/>
  </si>
  <si>
    <t>0237-53-2520</t>
  </si>
  <si>
    <t>事業所番号</t>
    <rPh sb="2" eb="3">
      <t>ショ</t>
    </rPh>
    <phoneticPr fontId="7"/>
  </si>
  <si>
    <t>法　人　等　の　名　称</t>
    <rPh sb="0" eb="3">
      <t>ホウジン</t>
    </rPh>
    <rPh sb="4" eb="5">
      <t>トウ</t>
    </rPh>
    <phoneticPr fontId="7"/>
  </si>
  <si>
    <t>事業所のＴＥＬ</t>
    <phoneticPr fontId="7"/>
  </si>
  <si>
    <t>指定年月日</t>
  </si>
  <si>
    <t>事　　　業　　　所　　　の　　　名　　　称</t>
    <phoneticPr fontId="7"/>
  </si>
  <si>
    <t>事　　　業　　　所　　　の　　　所　　　在　　　地</t>
    <rPh sb="4" eb="5">
      <t>ギョウ</t>
    </rPh>
    <phoneticPr fontId="7"/>
  </si>
  <si>
    <t>0238-38-3011</t>
  </si>
  <si>
    <t>養護老人ホーム</t>
    <rPh sb="0" eb="2">
      <t>ヨウゴ</t>
    </rPh>
    <rPh sb="2" eb="4">
      <t>ロウジン</t>
    </rPh>
    <phoneticPr fontId="7"/>
  </si>
  <si>
    <t>Ｎｏ.</t>
    <phoneticPr fontId="7"/>
  </si>
  <si>
    <t>0235-26-0558</t>
  </si>
  <si>
    <t>0233-32-0330</t>
  </si>
  <si>
    <t>0233-23-6399</t>
  </si>
  <si>
    <t>事　　　業　　　所　　　の　　　名　　　称</t>
    <phoneticPr fontId="7"/>
  </si>
  <si>
    <t>予防</t>
    <rPh sb="0" eb="2">
      <t>ヨボウ</t>
    </rPh>
    <phoneticPr fontId="7"/>
  </si>
  <si>
    <t>酒田市豊原字大坪３７</t>
    <rPh sb="3" eb="5">
      <t>トヨハラ</t>
    </rPh>
    <rPh sb="5" eb="6">
      <t>アザ</t>
    </rPh>
    <rPh sb="6" eb="8">
      <t>オオツボ</t>
    </rPh>
    <phoneticPr fontId="7"/>
  </si>
  <si>
    <t>東村山郡山辺町大字大寺1152-4</t>
    <rPh sb="0" eb="1">
      <t>ヒガシ</t>
    </rPh>
    <phoneticPr fontId="7"/>
  </si>
  <si>
    <t>0237-83-4800</t>
  </si>
  <si>
    <t>かたばみの家</t>
    <rPh sb="5" eb="6">
      <t>イエ</t>
    </rPh>
    <phoneticPr fontId="7"/>
  </si>
  <si>
    <t>かたばみ会</t>
    <rPh sb="4" eb="5">
      <t>カイ</t>
    </rPh>
    <phoneticPr fontId="7"/>
  </si>
  <si>
    <t>酒田市北千日堂前字松境１６番</t>
    <rPh sb="3" eb="4">
      <t>キタ</t>
    </rPh>
    <rPh sb="4" eb="7">
      <t>センニチドウ</t>
    </rPh>
    <rPh sb="7" eb="8">
      <t>マエ</t>
    </rPh>
    <rPh sb="8" eb="9">
      <t>ジ</t>
    </rPh>
    <rPh sb="9" eb="10">
      <t>マツ</t>
    </rPh>
    <rPh sb="10" eb="11">
      <t>サカイ</t>
    </rPh>
    <rPh sb="13" eb="14">
      <t>バン</t>
    </rPh>
    <phoneticPr fontId="7"/>
  </si>
  <si>
    <t>神室荘</t>
  </si>
  <si>
    <t>996-0091</t>
  </si>
  <si>
    <t>新庄市十日町1319</t>
  </si>
  <si>
    <t>0233-22-4142</t>
  </si>
  <si>
    <t>星の村</t>
    <rPh sb="0" eb="1">
      <t>ホシ</t>
    </rPh>
    <rPh sb="2" eb="3">
      <t>ムラ</t>
    </rPh>
    <phoneticPr fontId="7"/>
  </si>
  <si>
    <t>米沢仏教興道会</t>
  </si>
  <si>
    <t>992-1443</t>
  </si>
  <si>
    <t>福</t>
    <rPh sb="0" eb="1">
      <t>フク</t>
    </rPh>
    <phoneticPr fontId="7"/>
  </si>
  <si>
    <t>種</t>
  </si>
  <si>
    <t>法　人　名</t>
  </si>
  <si>
    <t>郵便番号</t>
  </si>
  <si>
    <t>住　　　　　所</t>
  </si>
  <si>
    <t>電話番号</t>
  </si>
  <si>
    <t>ＦＡＸ番号</t>
  </si>
  <si>
    <t>別</t>
  </si>
  <si>
    <t>認知症対応型共同生活介護（グループホーム）：
少人数で共同生活を送る認知症の方に対し、日常生活の世話や機能訓練を行います。
原則として、事業所の所在する市町村にお住まいの方のみが利用できます。</t>
    <rPh sb="0" eb="2">
      <t>ニンチ</t>
    </rPh>
    <rPh sb="2" eb="3">
      <t>ショウ</t>
    </rPh>
    <rPh sb="3" eb="6">
      <t>タイオウガタ</t>
    </rPh>
    <rPh sb="6" eb="8">
      <t>キョウドウ</t>
    </rPh>
    <rPh sb="8" eb="10">
      <t>セイカツ</t>
    </rPh>
    <rPh sb="10" eb="12">
      <t>カイゴ</t>
    </rPh>
    <phoneticPr fontId="7"/>
  </si>
  <si>
    <t>Ｎｏ.</t>
    <phoneticPr fontId="7"/>
  </si>
  <si>
    <t>事　　　業　　　所　　　の　　　名　　　称</t>
    <phoneticPr fontId="7"/>
  </si>
  <si>
    <t>Ｎｏ.</t>
    <phoneticPr fontId="7"/>
  </si>
  <si>
    <t>事　　　業　　　所　　　の　　　名　　　称</t>
    <phoneticPr fontId="7"/>
  </si>
  <si>
    <t>Ｎｏ.</t>
    <phoneticPr fontId="7"/>
  </si>
  <si>
    <t>経  営  主  体</t>
    <phoneticPr fontId="7"/>
  </si>
  <si>
    <t>H</t>
  </si>
  <si>
    <t>人</t>
  </si>
  <si>
    <t>介護老人保健施設：
病状が安定している要介護入所者に対し、看護、医学的管理下における介護及び機能訓練等を行います。</t>
    <rPh sb="0" eb="2">
      <t>カイゴ</t>
    </rPh>
    <rPh sb="2" eb="4">
      <t>ロウジン</t>
    </rPh>
    <rPh sb="4" eb="6">
      <t>ホケン</t>
    </rPh>
    <rPh sb="6" eb="8">
      <t>シセツ</t>
    </rPh>
    <rPh sb="19" eb="22">
      <t>ヨウカイゴ</t>
    </rPh>
    <rPh sb="22" eb="25">
      <t>ニュウショシャ</t>
    </rPh>
    <phoneticPr fontId="7"/>
  </si>
  <si>
    <t>軽費老人ホーム（ケアハウス）</t>
    <rPh sb="0" eb="2">
      <t>ケイヒ</t>
    </rPh>
    <rPh sb="2" eb="4">
      <t>ロウジン</t>
    </rPh>
    <phoneticPr fontId="7"/>
  </si>
  <si>
    <t>023-667-0800</t>
  </si>
  <si>
    <t>023-672-0561</t>
  </si>
  <si>
    <t>Ｎｏ.</t>
    <phoneticPr fontId="7"/>
  </si>
  <si>
    <t>天童市大字道満173-1</t>
    <rPh sb="0" eb="3">
      <t>テンドウシ</t>
    </rPh>
    <rPh sb="3" eb="5">
      <t>オオアザ</t>
    </rPh>
    <rPh sb="5" eb="7">
      <t>ドウマン</t>
    </rPh>
    <phoneticPr fontId="7"/>
  </si>
  <si>
    <t>本楯たちばな会</t>
    <rPh sb="0" eb="1">
      <t>モト</t>
    </rPh>
    <rPh sb="1" eb="2">
      <t>タテ</t>
    </rPh>
    <rPh sb="6" eb="7">
      <t>カイ</t>
    </rPh>
    <phoneticPr fontId="7"/>
  </si>
  <si>
    <t>設　置  主  体</t>
    <rPh sb="0" eb="1">
      <t>セツ</t>
    </rPh>
    <rPh sb="2" eb="3">
      <t>オキ</t>
    </rPh>
    <phoneticPr fontId="7"/>
  </si>
  <si>
    <t>蔵王長寿園</t>
  </si>
  <si>
    <t>山形県玉葉会</t>
  </si>
  <si>
    <t>999-3103</t>
  </si>
  <si>
    <t>上山市金谷土矢倉307-1</t>
  </si>
  <si>
    <t>明鏡荘</t>
  </si>
  <si>
    <t>公</t>
  </si>
  <si>
    <t>西村山広域行政事務組合</t>
  </si>
  <si>
    <t>990-1304</t>
  </si>
  <si>
    <t>西村山郡朝日町大字大谷1063</t>
  </si>
  <si>
    <t>0237-68-2521</t>
  </si>
  <si>
    <t>村山光ホーム</t>
  </si>
  <si>
    <t>村山光厚生会</t>
    <rPh sb="3" eb="5">
      <t>コウセイ</t>
    </rPh>
    <rPh sb="5" eb="6">
      <t>カイ</t>
    </rPh>
    <phoneticPr fontId="7"/>
  </si>
  <si>
    <t>995-0024</t>
  </si>
  <si>
    <t>村山市楯岡笛田2-19-40</t>
  </si>
  <si>
    <t>恵泉会</t>
    <rPh sb="0" eb="2">
      <t>ケイセン</t>
    </rPh>
    <rPh sb="2" eb="3">
      <t>カイ</t>
    </rPh>
    <phoneticPr fontId="7"/>
  </si>
  <si>
    <t>介護老人福祉施設（定員３０人以上の特別養護老人ホーム）：
常時介護が必要な方で、ご自宅での介護が困難な入所者に対し、日常生活の世話や機能訓練等を行います。</t>
    <rPh sb="0" eb="2">
      <t>カイゴ</t>
    </rPh>
    <rPh sb="2" eb="4">
      <t>ロウジン</t>
    </rPh>
    <rPh sb="4" eb="6">
      <t>フクシ</t>
    </rPh>
    <rPh sb="6" eb="8">
      <t>シセツ</t>
    </rPh>
    <rPh sb="9" eb="11">
      <t>テイイン</t>
    </rPh>
    <rPh sb="13" eb="16">
      <t>ニンイジョウ</t>
    </rPh>
    <rPh sb="17" eb="19">
      <t>トクベツ</t>
    </rPh>
    <rPh sb="19" eb="21">
      <t>ヨウゴ</t>
    </rPh>
    <rPh sb="21" eb="23">
      <t>ロウジン</t>
    </rPh>
    <rPh sb="29" eb="31">
      <t>ジョウジ</t>
    </rPh>
    <rPh sb="31" eb="33">
      <t>カイゴ</t>
    </rPh>
    <rPh sb="34" eb="36">
      <t>ヒツヨウ</t>
    </rPh>
    <rPh sb="37" eb="38">
      <t>カタ</t>
    </rPh>
    <rPh sb="51" eb="54">
      <t>ニュウショシャ</t>
    </rPh>
    <phoneticPr fontId="7"/>
  </si>
  <si>
    <t>地域密着型介護老人福祉施設（定員２９人以下の特別養護老人ホーム）：
常時介護が必要な方で、ご自宅での介護が困難な方に対し、日常生活の世話や機能訓練等を行います。
原則として、事業所の所在する市町村にお住まいの方のみが利用できます。</t>
    <rPh sb="0" eb="2">
      <t>チイキ</t>
    </rPh>
    <rPh sb="2" eb="5">
      <t>ミッチャクガタ</t>
    </rPh>
    <rPh sb="5" eb="7">
      <t>カイゴ</t>
    </rPh>
    <rPh sb="7" eb="9">
      <t>ロウジン</t>
    </rPh>
    <rPh sb="9" eb="11">
      <t>フクシ</t>
    </rPh>
    <rPh sb="11" eb="13">
      <t>シセツ</t>
    </rPh>
    <rPh sb="14" eb="16">
      <t>テイイン</t>
    </rPh>
    <rPh sb="18" eb="19">
      <t>ニン</t>
    </rPh>
    <rPh sb="19" eb="21">
      <t>イカ</t>
    </rPh>
    <rPh sb="22" eb="24">
      <t>トクベツ</t>
    </rPh>
    <rPh sb="24" eb="26">
      <t>ヨウゴ</t>
    </rPh>
    <rPh sb="26" eb="28">
      <t>ロウジン</t>
    </rPh>
    <rPh sb="34" eb="36">
      <t>ジョウジ</t>
    </rPh>
    <rPh sb="36" eb="38">
      <t>カイゴ</t>
    </rPh>
    <rPh sb="39" eb="41">
      <t>ヒツヨウ</t>
    </rPh>
    <rPh sb="42" eb="43">
      <t>カタ</t>
    </rPh>
    <rPh sb="56" eb="57">
      <t>カタ</t>
    </rPh>
    <phoneticPr fontId="7"/>
  </si>
  <si>
    <t>新寿会</t>
    <rPh sb="0" eb="1">
      <t>シン</t>
    </rPh>
    <rPh sb="1" eb="2">
      <t>コトブキ</t>
    </rPh>
    <rPh sb="2" eb="3">
      <t>カイ</t>
    </rPh>
    <phoneticPr fontId="7"/>
  </si>
  <si>
    <t>山形県社会福祉事業団</t>
    <rPh sb="0" eb="3">
      <t>ヤマガタケン</t>
    </rPh>
    <rPh sb="3" eb="5">
      <t>シャカイ</t>
    </rPh>
    <rPh sb="5" eb="7">
      <t>フクシ</t>
    </rPh>
    <rPh sb="7" eb="10">
      <t>ジギョウダン</t>
    </rPh>
    <phoneticPr fontId="7"/>
  </si>
  <si>
    <t>介護保険事業所番号</t>
  </si>
  <si>
    <t>事業所番号</t>
    <phoneticPr fontId="7"/>
  </si>
  <si>
    <t>恵泉会</t>
    <rPh sb="0" eb="1">
      <t>メグミ</t>
    </rPh>
    <rPh sb="1" eb="2">
      <t>イズミ</t>
    </rPh>
    <rPh sb="2" eb="3">
      <t>カイ</t>
    </rPh>
    <phoneticPr fontId="7"/>
  </si>
  <si>
    <t>鶴岡市茅原字草見鶴73番地</t>
    <rPh sb="3" eb="5">
      <t>チガハラ</t>
    </rPh>
    <rPh sb="5" eb="6">
      <t>アザ</t>
    </rPh>
    <rPh sb="6" eb="7">
      <t>クサ</t>
    </rPh>
    <rPh sb="7" eb="8">
      <t>ミ</t>
    </rPh>
    <rPh sb="8" eb="9">
      <t>ツル</t>
    </rPh>
    <rPh sb="11" eb="13">
      <t>バンチ</t>
    </rPh>
    <phoneticPr fontId="7"/>
  </si>
  <si>
    <t>介護医療院：
急性期の治療を終え、長期間にわたり療養の必要な方に対し、看護、医学的管理下における介護及び機能訓練等を行います。</t>
    <rPh sb="0" eb="2">
      <t>カイゴ</t>
    </rPh>
    <rPh sb="2" eb="4">
      <t>イリョウ</t>
    </rPh>
    <rPh sb="4" eb="5">
      <t>イン</t>
    </rPh>
    <rPh sb="48" eb="50">
      <t>カイゴ</t>
    </rPh>
    <rPh sb="50" eb="51">
      <t>オヨ</t>
    </rPh>
    <rPh sb="52" eb="54">
      <t>キノウ</t>
    </rPh>
    <rPh sb="54" eb="56">
      <t>クンレン</t>
    </rPh>
    <rPh sb="56" eb="57">
      <t>トウ</t>
    </rPh>
    <phoneticPr fontId="7"/>
  </si>
  <si>
    <r>
      <t xml:space="preserve">地域密着型特定施設入居者生活介護：
</t>
    </r>
    <r>
      <rPr>
        <b/>
        <u/>
        <sz val="12"/>
        <color indexed="8"/>
        <rFont val="ＭＳ Ｐゴシック"/>
        <family val="3"/>
        <charset val="128"/>
      </rPr>
      <t>入居定員が２９人以下</t>
    </r>
    <r>
      <rPr>
        <b/>
        <sz val="12"/>
        <color indexed="8"/>
        <rFont val="ＭＳ Ｐゴシック"/>
        <family val="3"/>
        <charset val="128"/>
      </rPr>
      <t>の有料老人ホーム、ケアハウス、養護老人ホーム、サービス付き高齢者向け住宅の入居者に対し、日常生活の世話や機能訓練等を行います。</t>
    </r>
    <rPh sb="0" eb="2">
      <t>チイキ</t>
    </rPh>
    <rPh sb="2" eb="5">
      <t>ミッチャクガタ</t>
    </rPh>
    <rPh sb="5" eb="7">
      <t>トクテイ</t>
    </rPh>
    <rPh sb="7" eb="9">
      <t>シセツ</t>
    </rPh>
    <rPh sb="9" eb="12">
      <t>ニュウキョシャ</t>
    </rPh>
    <rPh sb="12" eb="14">
      <t>セイカツ</t>
    </rPh>
    <rPh sb="14" eb="16">
      <t>カイゴ</t>
    </rPh>
    <rPh sb="18" eb="20">
      <t>ニュウキョ</t>
    </rPh>
    <rPh sb="20" eb="22">
      <t>テイイン</t>
    </rPh>
    <rPh sb="25" eb="28">
      <t>ニンイカ</t>
    </rPh>
    <rPh sb="43" eb="45">
      <t>ヨウゴ</t>
    </rPh>
    <rPh sb="45" eb="47">
      <t>ロウジン</t>
    </rPh>
    <rPh sb="55" eb="56">
      <t>ツ</t>
    </rPh>
    <rPh sb="57" eb="60">
      <t>コウレイシャ</t>
    </rPh>
    <rPh sb="60" eb="61">
      <t>ム</t>
    </rPh>
    <rPh sb="62" eb="64">
      <t>ジュウタク</t>
    </rPh>
    <phoneticPr fontId="7"/>
  </si>
  <si>
    <r>
      <t xml:space="preserve">特定施設入居者生活介護：
</t>
    </r>
    <r>
      <rPr>
        <b/>
        <u/>
        <sz val="12"/>
        <color indexed="8"/>
        <rFont val="ＭＳ Ｐゴシック"/>
        <family val="3"/>
        <charset val="128"/>
      </rPr>
      <t>入居定員が３０人以上</t>
    </r>
    <r>
      <rPr>
        <b/>
        <sz val="12"/>
        <color indexed="8"/>
        <rFont val="ＭＳ Ｐゴシック"/>
        <family val="3"/>
        <charset val="128"/>
      </rPr>
      <t>有料老人ホーム、ケアハウス、養護老人ホーム、サービス付き高齢者向け住宅の入居者に対し、日常生活の世話や機能訓練等を行います。</t>
    </r>
    <rPh sb="0" eb="2">
      <t>トクテイ</t>
    </rPh>
    <rPh sb="2" eb="4">
      <t>シセツ</t>
    </rPh>
    <rPh sb="4" eb="7">
      <t>ニュウキョシャ</t>
    </rPh>
    <rPh sb="7" eb="9">
      <t>セイカツ</t>
    </rPh>
    <rPh sb="9" eb="11">
      <t>カイゴ</t>
    </rPh>
    <rPh sb="21" eb="23">
      <t>イジョウ</t>
    </rPh>
    <rPh sb="37" eb="39">
      <t>ヨウゴ</t>
    </rPh>
    <rPh sb="39" eb="41">
      <t>ロウジン</t>
    </rPh>
    <rPh sb="49" eb="50">
      <t>ツ</t>
    </rPh>
    <rPh sb="51" eb="54">
      <t>コウレイシャ</t>
    </rPh>
    <rPh sb="54" eb="55">
      <t>ム</t>
    </rPh>
    <rPh sb="56" eb="58">
      <t>ジュウタク</t>
    </rPh>
    <phoneticPr fontId="7"/>
  </si>
  <si>
    <t>サービス付き高齢者向け住宅</t>
    <rPh sb="4" eb="5">
      <t>ツ</t>
    </rPh>
    <rPh sb="6" eb="9">
      <t>コウレイシャ</t>
    </rPh>
    <rPh sb="9" eb="10">
      <t>ム</t>
    </rPh>
    <rPh sb="11" eb="13">
      <t>ジュウタク</t>
    </rPh>
    <phoneticPr fontId="7"/>
  </si>
  <si>
    <t>施   設   名</t>
    <phoneticPr fontId="7"/>
  </si>
  <si>
    <t>圏域</t>
    <rPh sb="0" eb="2">
      <t>ケンイキ</t>
    </rPh>
    <phoneticPr fontId="17"/>
  </si>
  <si>
    <t>村山</t>
    <rPh sb="0" eb="2">
      <t>ムラヤマ</t>
    </rPh>
    <phoneticPr fontId="17"/>
  </si>
  <si>
    <t>天童市</t>
  </si>
  <si>
    <t>株</t>
    <rPh sb="0" eb="1">
      <t>カブ</t>
    </rPh>
    <phoneticPr fontId="7"/>
  </si>
  <si>
    <t>東根市</t>
  </si>
  <si>
    <t>最上</t>
    <rPh sb="0" eb="2">
      <t>モガミ</t>
    </rPh>
    <phoneticPr fontId="17"/>
  </si>
  <si>
    <t>有</t>
  </si>
  <si>
    <t>○</t>
  </si>
  <si>
    <t>有</t>
    <rPh sb="0" eb="1">
      <t>ユウ</t>
    </rPh>
    <phoneticPr fontId="7"/>
  </si>
  <si>
    <t>庄内</t>
    <rPh sb="0" eb="2">
      <t>ショウナイ</t>
    </rPh>
    <phoneticPr fontId="17"/>
  </si>
  <si>
    <t>株</t>
  </si>
  <si>
    <t>同左</t>
  </si>
  <si>
    <t>有料老人ホーム:
老人を入居させ、①食事の提供、②入浴、排せつ又は食事の介護、③洗濯、掃除等の家事、④健康管理のうちいずれかのサービスを行います。
「介護付き」は、介護保険の特定施設入居者生活介護の指定を受け、施設が直接日常生活の世話や機能訓練等を行います。</t>
    <rPh sb="0" eb="2">
      <t>ユウリョウ</t>
    </rPh>
    <rPh sb="2" eb="4">
      <t>ロウジン</t>
    </rPh>
    <rPh sb="75" eb="77">
      <t>カイゴ</t>
    </rPh>
    <rPh sb="77" eb="78">
      <t>ツ</t>
    </rPh>
    <rPh sb="82" eb="84">
      <t>カイゴ</t>
    </rPh>
    <rPh sb="84" eb="86">
      <t>ホケン</t>
    </rPh>
    <rPh sb="87" eb="89">
      <t>トクテイ</t>
    </rPh>
    <rPh sb="89" eb="91">
      <t>シセツ</t>
    </rPh>
    <rPh sb="91" eb="94">
      <t>ニュウキョシャ</t>
    </rPh>
    <rPh sb="94" eb="96">
      <t>セイカツ</t>
    </rPh>
    <rPh sb="96" eb="98">
      <t>カイゴ</t>
    </rPh>
    <rPh sb="99" eb="101">
      <t>シテイ</t>
    </rPh>
    <rPh sb="102" eb="103">
      <t>ウ</t>
    </rPh>
    <rPh sb="105" eb="107">
      <t>シセツ</t>
    </rPh>
    <rPh sb="108" eb="110">
      <t>チョクセツ</t>
    </rPh>
    <phoneticPr fontId="7"/>
  </si>
  <si>
    <t>届出年月日</t>
    <rPh sb="0" eb="2">
      <t>トドケデ</t>
    </rPh>
    <rPh sb="2" eb="5">
      <t>ネンガッピ</t>
    </rPh>
    <phoneticPr fontId="7"/>
  </si>
  <si>
    <t>事業開始年月日</t>
    <rPh sb="0" eb="2">
      <t>ジギョウ</t>
    </rPh>
    <rPh sb="2" eb="4">
      <t>カイシ</t>
    </rPh>
    <rPh sb="4" eb="7">
      <t>ネンガッピ</t>
    </rPh>
    <phoneticPr fontId="7"/>
  </si>
  <si>
    <t>類型</t>
    <rPh sb="0" eb="2">
      <t>ルイケイ</t>
    </rPh>
    <phoneticPr fontId="7"/>
  </si>
  <si>
    <t>ソーレ寒河江</t>
    <rPh sb="3" eb="6">
      <t>サガエ</t>
    </rPh>
    <phoneticPr fontId="17"/>
  </si>
  <si>
    <t>株</t>
    <rPh sb="0" eb="1">
      <t>カブ</t>
    </rPh>
    <phoneticPr fontId="17"/>
  </si>
  <si>
    <t>寒河江市</t>
    <rPh sb="0" eb="4">
      <t>サガエシ</t>
    </rPh>
    <phoneticPr fontId="7"/>
  </si>
  <si>
    <t>介護付</t>
    <rPh sb="0" eb="2">
      <t>カイゴ</t>
    </rPh>
    <rPh sb="2" eb="3">
      <t>ツ</t>
    </rPh>
    <phoneticPr fontId="7"/>
  </si>
  <si>
    <t>合</t>
    <rPh sb="0" eb="1">
      <t>ゴウ</t>
    </rPh>
    <phoneticPr fontId="17"/>
  </si>
  <si>
    <t>同左</t>
    <rPh sb="0" eb="2">
      <t>ドウサ</t>
    </rPh>
    <phoneticPr fontId="17"/>
  </si>
  <si>
    <t>住宅型</t>
    <rPh sb="0" eb="2">
      <t>ジュウタク</t>
    </rPh>
    <rPh sb="2" eb="3">
      <t>ガタ</t>
    </rPh>
    <phoneticPr fontId="7"/>
  </si>
  <si>
    <t>有</t>
    <rPh sb="0" eb="1">
      <t>ユウ</t>
    </rPh>
    <phoneticPr fontId="17"/>
  </si>
  <si>
    <t>青空介護サービス</t>
    <rPh sb="0" eb="2">
      <t>アオゾラ</t>
    </rPh>
    <rPh sb="2" eb="4">
      <t>カイゴ</t>
    </rPh>
    <phoneticPr fontId="17"/>
  </si>
  <si>
    <t>陵東ホーム</t>
    <rPh sb="0" eb="1">
      <t>ミササギ</t>
    </rPh>
    <rPh sb="1" eb="2">
      <t>ヒガシ</t>
    </rPh>
    <phoneticPr fontId="17"/>
  </si>
  <si>
    <t>一社</t>
    <rPh sb="0" eb="2">
      <t>イチシャ</t>
    </rPh>
    <phoneticPr fontId="17"/>
  </si>
  <si>
    <t>陵東福祉会</t>
    <rPh sb="0" eb="1">
      <t>ミササギ</t>
    </rPh>
    <rPh sb="1" eb="2">
      <t>ヒガシ</t>
    </rPh>
    <rPh sb="2" eb="5">
      <t>フクシカイ</t>
    </rPh>
    <phoneticPr fontId="17"/>
  </si>
  <si>
    <t>宅老所南さがえ</t>
    <rPh sb="0" eb="1">
      <t>タク</t>
    </rPh>
    <rPh sb="1" eb="2">
      <t>ロウ</t>
    </rPh>
    <rPh sb="2" eb="3">
      <t>ショ</t>
    </rPh>
    <rPh sb="3" eb="4">
      <t>ミナミ</t>
    </rPh>
    <phoneticPr fontId="7"/>
  </si>
  <si>
    <t>東北福祉サービス</t>
    <rPh sb="0" eb="2">
      <t>トウホク</t>
    </rPh>
    <rPh sb="2" eb="4">
      <t>フクシ</t>
    </rPh>
    <phoneticPr fontId="7"/>
  </si>
  <si>
    <t>住宅型</t>
    <rPh sb="0" eb="3">
      <t>ジュウタクガタ</t>
    </rPh>
    <phoneticPr fontId="7"/>
  </si>
  <si>
    <t>幸多庵</t>
    <rPh sb="0" eb="1">
      <t>コウ</t>
    </rPh>
    <rPh sb="1" eb="2">
      <t>タ</t>
    </rPh>
    <rPh sb="2" eb="3">
      <t>アン</t>
    </rPh>
    <phoneticPr fontId="7"/>
  </si>
  <si>
    <t>合</t>
    <rPh sb="0" eb="1">
      <t>ゴウ</t>
    </rPh>
    <phoneticPr fontId="7"/>
  </si>
  <si>
    <t>伊藤商会</t>
    <rPh sb="0" eb="2">
      <t>イトウ</t>
    </rPh>
    <rPh sb="2" eb="4">
      <t>ショウカイ</t>
    </rPh>
    <phoneticPr fontId="7"/>
  </si>
  <si>
    <t>上山市</t>
    <rPh sb="0" eb="2">
      <t>カミノヤマ</t>
    </rPh>
    <rPh sb="2" eb="3">
      <t>シ</t>
    </rPh>
    <phoneticPr fontId="7"/>
  </si>
  <si>
    <t>ソーレ天童</t>
    <rPh sb="3" eb="5">
      <t>テンドウ</t>
    </rPh>
    <phoneticPr fontId="17"/>
  </si>
  <si>
    <t>天童市</t>
    <rPh sb="0" eb="3">
      <t>テンドウシ</t>
    </rPh>
    <phoneticPr fontId="17"/>
  </si>
  <si>
    <t>天童もみじ館</t>
    <rPh sb="0" eb="2">
      <t>テンドウ</t>
    </rPh>
    <rPh sb="5" eb="6">
      <t>カン</t>
    </rPh>
    <phoneticPr fontId="17"/>
  </si>
  <si>
    <t>東北福祉サービス</t>
    <rPh sb="0" eb="2">
      <t>トウホク</t>
    </rPh>
    <rPh sb="2" eb="4">
      <t>フクシ</t>
    </rPh>
    <phoneticPr fontId="17"/>
  </si>
  <si>
    <t>はなことば天童</t>
    <rPh sb="5" eb="7">
      <t>テンドウ</t>
    </rPh>
    <phoneticPr fontId="17"/>
  </si>
  <si>
    <t>村山</t>
  </si>
  <si>
    <t>シルバーコート天童南</t>
  </si>
  <si>
    <t>東北福祉サービス</t>
  </si>
  <si>
    <t>994-0081</t>
  </si>
  <si>
    <t>023-654-5733</t>
  </si>
  <si>
    <t>住宅型</t>
  </si>
  <si>
    <t>久遠の家</t>
    <rPh sb="0" eb="1">
      <t>ヒサ</t>
    </rPh>
    <rPh sb="3" eb="4">
      <t>イエ</t>
    </rPh>
    <phoneticPr fontId="7"/>
  </si>
  <si>
    <t>天童市</t>
    <rPh sb="0" eb="3">
      <t>テンドウシ</t>
    </rPh>
    <phoneticPr fontId="7"/>
  </si>
  <si>
    <t>こもれびふれ愛ホーム</t>
    <rPh sb="6" eb="7">
      <t>アイ</t>
    </rPh>
    <phoneticPr fontId="7"/>
  </si>
  <si>
    <t>ソーレ東根</t>
    <rPh sb="3" eb="4">
      <t>ヒガシ</t>
    </rPh>
    <rPh sb="4" eb="5">
      <t>ネ</t>
    </rPh>
    <phoneticPr fontId="17"/>
  </si>
  <si>
    <t>福</t>
    <rPh sb="0" eb="1">
      <t>フク</t>
    </rPh>
    <phoneticPr fontId="17"/>
  </si>
  <si>
    <t>たいよう福祉会</t>
    <rPh sb="4" eb="6">
      <t>フクシ</t>
    </rPh>
    <rPh sb="6" eb="7">
      <t>カイ</t>
    </rPh>
    <phoneticPr fontId="7"/>
  </si>
  <si>
    <t>999-3702</t>
  </si>
  <si>
    <t>東根市</t>
    <rPh sb="0" eb="3">
      <t>ヒガシネシ</t>
    </rPh>
    <phoneticPr fontId="17"/>
  </si>
  <si>
    <t>宅老所じんまち</t>
    <rPh sb="0" eb="1">
      <t>タク</t>
    </rPh>
    <rPh sb="1" eb="2">
      <t>ロウ</t>
    </rPh>
    <rPh sb="2" eb="3">
      <t>ジョ</t>
    </rPh>
    <phoneticPr fontId="17"/>
  </si>
  <si>
    <t>月あかり　神町</t>
    <rPh sb="0" eb="1">
      <t>ツキ</t>
    </rPh>
    <rPh sb="5" eb="7">
      <t>ジンマチ</t>
    </rPh>
    <phoneticPr fontId="17"/>
  </si>
  <si>
    <t>0237-53-1890</t>
  </si>
  <si>
    <t>東根市</t>
    <rPh sb="0" eb="1">
      <t>ヒガシ</t>
    </rPh>
    <rPh sb="1" eb="2">
      <t>ネ</t>
    </rPh>
    <rPh sb="2" eb="3">
      <t>シ</t>
    </rPh>
    <phoneticPr fontId="17"/>
  </si>
  <si>
    <t>住宅型有料老人ホーム
にこにこファミリア温泉町</t>
  </si>
  <si>
    <t>0237-53-1140</t>
  </si>
  <si>
    <t>0237-41-1124</t>
  </si>
  <si>
    <t>ケアサービス東北</t>
    <rPh sb="6" eb="8">
      <t>トウホク</t>
    </rPh>
    <phoneticPr fontId="7"/>
  </si>
  <si>
    <t>尾花沢市</t>
    <rPh sb="0" eb="4">
      <t>オバナザワシ</t>
    </rPh>
    <phoneticPr fontId="7"/>
  </si>
  <si>
    <t>スマイルやまのべ　　　　　　介護付有料老人ホーム</t>
    <rPh sb="14" eb="16">
      <t>カイゴ</t>
    </rPh>
    <rPh sb="16" eb="17">
      <t>ツキ</t>
    </rPh>
    <rPh sb="17" eb="19">
      <t>ユウリョウ</t>
    </rPh>
    <rPh sb="19" eb="21">
      <t>ロウジン</t>
    </rPh>
    <phoneticPr fontId="7"/>
  </si>
  <si>
    <t>奥山商店</t>
    <rPh sb="0" eb="2">
      <t>オクヤマ</t>
    </rPh>
    <rPh sb="2" eb="4">
      <t>ショウテン</t>
    </rPh>
    <phoneticPr fontId="7"/>
  </si>
  <si>
    <t>東村山郡山辺町大字山辺１３８０</t>
    <rPh sb="0" eb="4">
      <t>ヒガシムラヤマグン</t>
    </rPh>
    <rPh sb="4" eb="7">
      <t>ヤマノベマチ</t>
    </rPh>
    <rPh sb="7" eb="9">
      <t>オオアザ</t>
    </rPh>
    <rPh sb="9" eb="11">
      <t>ヤマノベ</t>
    </rPh>
    <phoneticPr fontId="7"/>
  </si>
  <si>
    <t>山辺町</t>
    <rPh sb="0" eb="3">
      <t>ヤマノベマチ</t>
    </rPh>
    <phoneticPr fontId="7"/>
  </si>
  <si>
    <t>特</t>
    <rPh sb="0" eb="1">
      <t>トク</t>
    </rPh>
    <phoneticPr fontId="17"/>
  </si>
  <si>
    <t>あっとほーむ太陽</t>
    <rPh sb="6" eb="8">
      <t>タイヨウ</t>
    </rPh>
    <phoneticPr fontId="17"/>
  </si>
  <si>
    <t>中山町</t>
    <rPh sb="0" eb="3">
      <t>ナカヤママチ</t>
    </rPh>
    <phoneticPr fontId="7"/>
  </si>
  <si>
    <t>常盤の杜</t>
    <rPh sb="0" eb="2">
      <t>トキワ</t>
    </rPh>
    <rPh sb="3" eb="4">
      <t>モリ</t>
    </rPh>
    <phoneticPr fontId="7"/>
  </si>
  <si>
    <t>古川ケアマネージメント</t>
    <rPh sb="0" eb="2">
      <t>フルカワ</t>
    </rPh>
    <phoneticPr fontId="7"/>
  </si>
  <si>
    <t>大江町</t>
    <rPh sb="0" eb="2">
      <t>オオエ</t>
    </rPh>
    <rPh sb="2" eb="3">
      <t>マチ</t>
    </rPh>
    <phoneticPr fontId="7"/>
  </si>
  <si>
    <t>村山地区小計</t>
    <rPh sb="0" eb="2">
      <t>ムラヤマ</t>
    </rPh>
    <rPh sb="2" eb="4">
      <t>チク</t>
    </rPh>
    <rPh sb="4" eb="6">
      <t>ショウケイ</t>
    </rPh>
    <phoneticPr fontId="17"/>
  </si>
  <si>
    <t>箇所(休止の施設を含む)</t>
    <rPh sb="0" eb="2">
      <t>カショ</t>
    </rPh>
    <rPh sb="3" eb="5">
      <t>キュウシ</t>
    </rPh>
    <rPh sb="6" eb="8">
      <t>シセツ</t>
    </rPh>
    <rPh sb="9" eb="10">
      <t>フク</t>
    </rPh>
    <phoneticPr fontId="7"/>
  </si>
  <si>
    <t>介護付</t>
    <rPh sb="0" eb="2">
      <t>カイゴ</t>
    </rPh>
    <rPh sb="2" eb="3">
      <t>ツキ</t>
    </rPh>
    <phoneticPr fontId="17"/>
  </si>
  <si>
    <t>住宅型</t>
    <rPh sb="0" eb="2">
      <t>ジュウタク</t>
    </rPh>
    <rPh sb="2" eb="3">
      <t>カタ</t>
    </rPh>
    <phoneticPr fontId="17"/>
  </si>
  <si>
    <t>有料老人ホーム
ネスト・ホーム</t>
    <rPh sb="0" eb="2">
      <t>ユウリョウ</t>
    </rPh>
    <rPh sb="2" eb="4">
      <t>ロウジン</t>
    </rPh>
    <phoneticPr fontId="17"/>
  </si>
  <si>
    <t>新庄市</t>
    <rPh sb="0" eb="2">
      <t>シンジョウ</t>
    </rPh>
    <rPh sb="2" eb="3">
      <t>シ</t>
    </rPh>
    <phoneticPr fontId="17"/>
  </si>
  <si>
    <t>アイル・クリエイト(株)</t>
    <rPh sb="10" eb="11">
      <t>カブ</t>
    </rPh>
    <phoneticPr fontId="17"/>
  </si>
  <si>
    <t>長期短期入所ホーム
ほほえみ新庄</t>
    <rPh sb="0" eb="2">
      <t>チョウキ</t>
    </rPh>
    <rPh sb="2" eb="4">
      <t>タンキ</t>
    </rPh>
    <rPh sb="4" eb="6">
      <t>ニュウショ</t>
    </rPh>
    <rPh sb="14" eb="16">
      <t>シンジョウ</t>
    </rPh>
    <phoneticPr fontId="17"/>
  </si>
  <si>
    <t>デイサービスセンター三光舎</t>
    <rPh sb="10" eb="11">
      <t>サン</t>
    </rPh>
    <rPh sb="11" eb="12">
      <t>ヒカリ</t>
    </rPh>
    <rPh sb="12" eb="13">
      <t>シャ</t>
    </rPh>
    <phoneticPr fontId="17"/>
  </si>
  <si>
    <t>同左</t>
    <rPh sb="0" eb="1">
      <t>ドウ</t>
    </rPh>
    <rPh sb="1" eb="2">
      <t>サ</t>
    </rPh>
    <phoneticPr fontId="17"/>
  </si>
  <si>
    <t>ケアネット徳洲会</t>
    <rPh sb="5" eb="6">
      <t>トク</t>
    </rPh>
    <rPh sb="6" eb="7">
      <t>シュウ</t>
    </rPh>
    <rPh sb="7" eb="8">
      <t>カイ</t>
    </rPh>
    <phoneticPr fontId="17"/>
  </si>
  <si>
    <t>新庄市大字鳥越字駒場４５１９－１</t>
    <rPh sb="0" eb="3">
      <t>シンジョウシ</t>
    </rPh>
    <rPh sb="3" eb="5">
      <t>オオアザ</t>
    </rPh>
    <rPh sb="5" eb="7">
      <t>トリゴエ</t>
    </rPh>
    <rPh sb="7" eb="8">
      <t>アザ</t>
    </rPh>
    <rPh sb="8" eb="10">
      <t>コマバ</t>
    </rPh>
    <phoneticPr fontId="17"/>
  </si>
  <si>
    <t>ぱれっと新庄介護施設</t>
    <rPh sb="4" eb="6">
      <t>シンジョウ</t>
    </rPh>
    <rPh sb="6" eb="8">
      <t>カイゴ</t>
    </rPh>
    <rPh sb="8" eb="10">
      <t>シセツ</t>
    </rPh>
    <phoneticPr fontId="17"/>
  </si>
  <si>
    <t>新庄市大字萩野字横根山１０１-１</t>
    <rPh sb="0" eb="2">
      <t>シンジョウ</t>
    </rPh>
    <rPh sb="2" eb="3">
      <t>シ</t>
    </rPh>
    <rPh sb="3" eb="5">
      <t>オオアザ</t>
    </rPh>
    <rPh sb="5" eb="7">
      <t>ハギノ</t>
    </rPh>
    <rPh sb="7" eb="8">
      <t>アザ</t>
    </rPh>
    <rPh sb="8" eb="10">
      <t>ヨコネ</t>
    </rPh>
    <rPh sb="10" eb="11">
      <t>ヤマ</t>
    </rPh>
    <phoneticPr fontId="17"/>
  </si>
  <si>
    <t>合</t>
  </si>
  <si>
    <t>有料老人ホームライフ</t>
  </si>
  <si>
    <t>ライフ</t>
  </si>
  <si>
    <t>有料老人ホーム
セカンドライフ</t>
    <rPh sb="0" eb="2">
      <t>ユウリョウ</t>
    </rPh>
    <rPh sb="2" eb="4">
      <t>ロウジン</t>
    </rPh>
    <phoneticPr fontId="17"/>
  </si>
  <si>
    <t>新庄市大字鳥越９９９－２１</t>
    <rPh sb="0" eb="2">
      <t>シンジョウ</t>
    </rPh>
    <rPh sb="2" eb="3">
      <t>シ</t>
    </rPh>
    <rPh sb="3" eb="5">
      <t>オオアザ</t>
    </rPh>
    <rPh sb="5" eb="7">
      <t>トリゴエ</t>
    </rPh>
    <phoneticPr fontId="17"/>
  </si>
  <si>
    <t>0233-32-0914</t>
  </si>
  <si>
    <t>有料老人ホーム「オールタイムス」</t>
    <rPh sb="0" eb="2">
      <t>ユウリョウ</t>
    </rPh>
    <rPh sb="2" eb="4">
      <t>ロウジン</t>
    </rPh>
    <phoneticPr fontId="17"/>
  </si>
  <si>
    <t>門脇シルバーサービス（株）</t>
    <rPh sb="0" eb="2">
      <t>カドワキ</t>
    </rPh>
    <rPh sb="11" eb="12">
      <t>カブ</t>
    </rPh>
    <phoneticPr fontId="17"/>
  </si>
  <si>
    <t>有料老人ホーム
マイライフ</t>
    <rPh sb="0" eb="2">
      <t>ユウリョウ</t>
    </rPh>
    <rPh sb="2" eb="4">
      <t>ロウジン</t>
    </rPh>
    <phoneticPr fontId="7"/>
  </si>
  <si>
    <t>新庄市</t>
    <rPh sb="0" eb="3">
      <t>シンジョウシ</t>
    </rPh>
    <phoneticPr fontId="7"/>
  </si>
  <si>
    <t>新庄市末広町７－３</t>
    <rPh sb="0" eb="3">
      <t>シンジョウシ</t>
    </rPh>
    <rPh sb="3" eb="6">
      <t>スエヒロチョウ</t>
    </rPh>
    <phoneticPr fontId="7"/>
  </si>
  <si>
    <t>最上</t>
    <rPh sb="0" eb="2">
      <t>モガミ</t>
    </rPh>
    <phoneticPr fontId="7"/>
  </si>
  <si>
    <t>有料老人ホームいぶき</t>
    <rPh sb="0" eb="2">
      <t>ユウリョウ</t>
    </rPh>
    <rPh sb="2" eb="4">
      <t>ロウジン</t>
    </rPh>
    <phoneticPr fontId="7"/>
  </si>
  <si>
    <t>いぶき介護センター</t>
    <rPh sb="3" eb="5">
      <t>カイゴ</t>
    </rPh>
    <phoneticPr fontId="7"/>
  </si>
  <si>
    <t>有料老人ホーム　すまいる</t>
    <rPh sb="0" eb="2">
      <t>ユウリョウ</t>
    </rPh>
    <rPh sb="2" eb="4">
      <t>ロウジン</t>
    </rPh>
    <phoneticPr fontId="7"/>
  </si>
  <si>
    <t>ゲストハウスとこしえ新庄金沢</t>
    <rPh sb="10" eb="12">
      <t>シンジョウ</t>
    </rPh>
    <rPh sb="12" eb="14">
      <t>カナザワ</t>
    </rPh>
    <phoneticPr fontId="7"/>
  </si>
  <si>
    <t>ナイトケア神室</t>
    <rPh sb="5" eb="7">
      <t>カムロ</t>
    </rPh>
    <phoneticPr fontId="17"/>
  </si>
  <si>
    <r>
      <t>隣接通所介護事業所</t>
    </r>
    <r>
      <rPr>
        <sz val="12"/>
        <rFont val="ＭＳ ゴシック"/>
        <family val="3"/>
        <charset val="128"/>
      </rPr>
      <t xml:space="preserve">
0233-64-2021</t>
    </r>
    <rPh sb="0" eb="2">
      <t>リンセツ</t>
    </rPh>
    <rPh sb="2" eb="4">
      <t>ツウショ</t>
    </rPh>
    <rPh sb="4" eb="6">
      <t>カイゴ</t>
    </rPh>
    <rPh sb="6" eb="8">
      <t>ジギョウ</t>
    </rPh>
    <rPh sb="8" eb="9">
      <t>ショ</t>
    </rPh>
    <phoneticPr fontId="17"/>
  </si>
  <si>
    <t>金山町</t>
    <rPh sb="0" eb="2">
      <t>カネヤマ</t>
    </rPh>
    <rPh sb="2" eb="3">
      <t>マチ</t>
    </rPh>
    <phoneticPr fontId="17"/>
  </si>
  <si>
    <t>太陽</t>
    <rPh sb="0" eb="2">
      <t>タイヨウ</t>
    </rPh>
    <phoneticPr fontId="17"/>
  </si>
  <si>
    <t>最上郡戸沢村大字名高１３４７－１６</t>
    <rPh sb="0" eb="3">
      <t>モガミグン</t>
    </rPh>
    <rPh sb="3" eb="5">
      <t>トザワ</t>
    </rPh>
    <rPh sb="5" eb="6">
      <t>ムラ</t>
    </rPh>
    <rPh sb="6" eb="8">
      <t>オオアザ</t>
    </rPh>
    <rPh sb="8" eb="9">
      <t>ナ</t>
    </rPh>
    <rPh sb="9" eb="10">
      <t>タカ</t>
    </rPh>
    <phoneticPr fontId="17"/>
  </si>
  <si>
    <t>同左</t>
    <rPh sb="0" eb="1">
      <t>ドウ</t>
    </rPh>
    <rPh sb="1" eb="2">
      <t>ヒダリ</t>
    </rPh>
    <phoneticPr fontId="17"/>
  </si>
  <si>
    <t>戸沢村</t>
    <rPh sb="0" eb="2">
      <t>トザワ</t>
    </rPh>
    <rPh sb="2" eb="3">
      <t>ムラ</t>
    </rPh>
    <phoneticPr fontId="17"/>
  </si>
  <si>
    <t>こはな</t>
  </si>
  <si>
    <t>999-6403</t>
  </si>
  <si>
    <t>0233-32-0142</t>
  </si>
  <si>
    <t>0233-73-8068</t>
  </si>
  <si>
    <t>有料老人ホームひめさゆり</t>
  </si>
  <si>
    <t>999-6402</t>
  </si>
  <si>
    <t>0233-72-3296</t>
  </si>
  <si>
    <t>最上地区小計</t>
    <rPh sb="0" eb="2">
      <t>モガミ</t>
    </rPh>
    <rPh sb="2" eb="4">
      <t>チク</t>
    </rPh>
    <rPh sb="4" eb="5">
      <t>ショウ</t>
    </rPh>
    <rPh sb="5" eb="6">
      <t>ケイ</t>
    </rPh>
    <phoneticPr fontId="17"/>
  </si>
  <si>
    <t>箇所</t>
    <rPh sb="0" eb="2">
      <t>カショ</t>
    </rPh>
    <phoneticPr fontId="7"/>
  </si>
  <si>
    <t>米沢市徳町４－２６</t>
    <rPh sb="0" eb="3">
      <t>ヨネザワシ</t>
    </rPh>
    <rPh sb="3" eb="4">
      <t>トク</t>
    </rPh>
    <rPh sb="4" eb="5">
      <t>マチ</t>
    </rPh>
    <phoneticPr fontId="7"/>
  </si>
  <si>
    <t>米沢市</t>
    <rPh sb="0" eb="3">
      <t>ヨネザワシ</t>
    </rPh>
    <phoneticPr fontId="7"/>
  </si>
  <si>
    <t>介護付有料老人ホーム　　　やすらぎ苑</t>
    <rPh sb="0" eb="2">
      <t>カイゴ</t>
    </rPh>
    <rPh sb="2" eb="3">
      <t>ツキ</t>
    </rPh>
    <rPh sb="3" eb="5">
      <t>ユウリョウ</t>
    </rPh>
    <rPh sb="5" eb="7">
      <t>ロウジン</t>
    </rPh>
    <rPh sb="17" eb="18">
      <t>エン</t>
    </rPh>
    <phoneticPr fontId="7"/>
  </si>
  <si>
    <t>高齢者共同住宅
やまぼうし</t>
    <rPh sb="0" eb="3">
      <t>コウレイシャ</t>
    </rPh>
    <rPh sb="3" eb="5">
      <t>キョウドウ</t>
    </rPh>
    <rPh sb="5" eb="7">
      <t>ジュウタク</t>
    </rPh>
    <phoneticPr fontId="17"/>
  </si>
  <si>
    <t>菊地組</t>
    <rPh sb="0" eb="2">
      <t>キクチ</t>
    </rPh>
    <rPh sb="2" eb="3">
      <t>クミ</t>
    </rPh>
    <phoneticPr fontId="17"/>
  </si>
  <si>
    <t>米沢市直江町２－３５</t>
    <rPh sb="0" eb="3">
      <t>ヨネザワシ</t>
    </rPh>
    <rPh sb="3" eb="4">
      <t>ナオ</t>
    </rPh>
    <rPh sb="4" eb="5">
      <t>エ</t>
    </rPh>
    <rPh sb="5" eb="6">
      <t>マチ</t>
    </rPh>
    <phoneticPr fontId="17"/>
  </si>
  <si>
    <t>有料老人ホーム　楽らく荘</t>
  </si>
  <si>
    <t>キュアサービス　</t>
  </si>
  <si>
    <t>住宅型有料老人ホーム　
まごころ</t>
    <rPh sb="2" eb="3">
      <t>ガタ</t>
    </rPh>
    <rPh sb="3" eb="5">
      <t>ユウリョウ</t>
    </rPh>
    <rPh sb="5" eb="7">
      <t>ロウジン</t>
    </rPh>
    <phoneticPr fontId="17"/>
  </si>
  <si>
    <t>生</t>
    <rPh sb="0" eb="1">
      <t>セイ</t>
    </rPh>
    <phoneticPr fontId="17"/>
  </si>
  <si>
    <t>山形県高齢者福祉生活協同組合</t>
  </si>
  <si>
    <t>有料老人ホーム　　　ひなたぼっこ　きなり</t>
    <rPh sb="0" eb="2">
      <t>ユウリョウ</t>
    </rPh>
    <rPh sb="2" eb="4">
      <t>ロウジン</t>
    </rPh>
    <phoneticPr fontId="17"/>
  </si>
  <si>
    <t>鈴木ファーム</t>
    <rPh sb="0" eb="2">
      <t>スズキ</t>
    </rPh>
    <phoneticPr fontId="17"/>
  </si>
  <si>
    <t>シニアハウス公園丸の内館</t>
    <rPh sb="6" eb="8">
      <t>コウエン</t>
    </rPh>
    <rPh sb="8" eb="9">
      <t>マル</t>
    </rPh>
    <rPh sb="10" eb="11">
      <t>ウチ</t>
    </rPh>
    <rPh sb="11" eb="12">
      <t>カン</t>
    </rPh>
    <phoneticPr fontId="17"/>
  </si>
  <si>
    <t>有料老人ホーム
ひなたぼっこ・ひだまり</t>
    <rPh sb="0" eb="2">
      <t>ユウリョウ</t>
    </rPh>
    <rPh sb="2" eb="4">
      <t>ロウジン</t>
    </rPh>
    <phoneticPr fontId="17"/>
  </si>
  <si>
    <t>ハナミズキの家</t>
    <rPh sb="6" eb="7">
      <t>イエ</t>
    </rPh>
    <phoneticPr fontId="17"/>
  </si>
  <si>
    <t>有料老人ホームなごみの部屋</t>
    <rPh sb="0" eb="2">
      <t>ユウリョウ</t>
    </rPh>
    <rPh sb="2" eb="4">
      <t>ロウジン</t>
    </rPh>
    <rPh sb="11" eb="13">
      <t>ヘヤ</t>
    </rPh>
    <phoneticPr fontId="17"/>
  </si>
  <si>
    <t>なごみの部屋</t>
    <rPh sb="4" eb="6">
      <t>ヘヤ</t>
    </rPh>
    <phoneticPr fontId="17"/>
  </si>
  <si>
    <t>楽らくケアセンター　楽友館</t>
    <rPh sb="0" eb="1">
      <t>ラク</t>
    </rPh>
    <rPh sb="10" eb="11">
      <t>ラク</t>
    </rPh>
    <rPh sb="11" eb="12">
      <t>ユウ</t>
    </rPh>
    <rPh sb="12" eb="13">
      <t>カン</t>
    </rPh>
    <phoneticPr fontId="17"/>
  </si>
  <si>
    <t>ウェルリービング　悠々</t>
    <rPh sb="9" eb="10">
      <t>ユウ</t>
    </rPh>
    <phoneticPr fontId="17"/>
  </si>
  <si>
    <t>敬愛会</t>
    <rPh sb="0" eb="2">
      <t>ケイアイ</t>
    </rPh>
    <rPh sb="2" eb="3">
      <t>カイ</t>
    </rPh>
    <phoneticPr fontId="17"/>
  </si>
  <si>
    <t>ジャスミンの家</t>
    <rPh sb="6" eb="7">
      <t>イエ</t>
    </rPh>
    <phoneticPr fontId="17"/>
  </si>
  <si>
    <t>有料老人ホーム　清ら家
休止中</t>
    <rPh sb="8" eb="9">
      <t>キヨ</t>
    </rPh>
    <rPh sb="10" eb="11">
      <t>イエ</t>
    </rPh>
    <rPh sb="12" eb="15">
      <t>キュウシチュウ</t>
    </rPh>
    <phoneticPr fontId="17"/>
  </si>
  <si>
    <t>米沢清友会</t>
    <rPh sb="0" eb="2">
      <t>ヨネザワ</t>
    </rPh>
    <rPh sb="2" eb="3">
      <t>キヨ</t>
    </rPh>
    <rPh sb="3" eb="4">
      <t>トモ</t>
    </rPh>
    <rPh sb="4" eb="5">
      <t>カイ</t>
    </rPh>
    <phoneticPr fontId="17"/>
  </si>
  <si>
    <t>住宅型有料老人ホーム　　　湖山ケアサービス米沢</t>
    <rPh sb="0" eb="2">
      <t>ジュウタク</t>
    </rPh>
    <rPh sb="2" eb="3">
      <t>ガタ</t>
    </rPh>
    <rPh sb="13" eb="15">
      <t>コヤマ</t>
    </rPh>
    <rPh sb="21" eb="23">
      <t>ヨネザワ</t>
    </rPh>
    <phoneticPr fontId="17"/>
  </si>
  <si>
    <t>医</t>
    <rPh sb="0" eb="1">
      <t>イ</t>
    </rPh>
    <phoneticPr fontId="7"/>
  </si>
  <si>
    <t>社団緑愛会</t>
    <rPh sb="0" eb="2">
      <t>シャダン</t>
    </rPh>
    <rPh sb="2" eb="3">
      <t>リョク</t>
    </rPh>
    <rPh sb="3" eb="4">
      <t>アイ</t>
    </rPh>
    <rPh sb="4" eb="5">
      <t>カイ</t>
    </rPh>
    <phoneticPr fontId="17"/>
  </si>
  <si>
    <t>JA住宅型有料老人ホーム
「愛の郷」</t>
    <rPh sb="2" eb="4">
      <t>ジュウタク</t>
    </rPh>
    <rPh sb="4" eb="5">
      <t>ガタ</t>
    </rPh>
    <rPh sb="5" eb="7">
      <t>ユウリョウ</t>
    </rPh>
    <rPh sb="7" eb="9">
      <t>ロウジン</t>
    </rPh>
    <rPh sb="14" eb="15">
      <t>アイ</t>
    </rPh>
    <rPh sb="16" eb="17">
      <t>サト</t>
    </rPh>
    <phoneticPr fontId="17"/>
  </si>
  <si>
    <t>協</t>
    <rPh sb="0" eb="1">
      <t>キョウ</t>
    </rPh>
    <phoneticPr fontId="17"/>
  </si>
  <si>
    <t>山形おきたま農業協同組合</t>
    <rPh sb="6" eb="8">
      <t>ノウギョウ</t>
    </rPh>
    <rPh sb="8" eb="10">
      <t>キョウドウ</t>
    </rPh>
    <rPh sb="10" eb="12">
      <t>クミアイ</t>
    </rPh>
    <phoneticPr fontId="17"/>
  </si>
  <si>
    <t>三友医療</t>
    <rPh sb="0" eb="2">
      <t>サンユウ</t>
    </rPh>
    <rPh sb="2" eb="4">
      <t>イリョウ</t>
    </rPh>
    <phoneticPr fontId="7"/>
  </si>
  <si>
    <t>ヴィーヴル駅前南</t>
    <rPh sb="5" eb="7">
      <t>エキマエ</t>
    </rPh>
    <rPh sb="7" eb="8">
      <t>ミナミ</t>
    </rPh>
    <phoneticPr fontId="7"/>
  </si>
  <si>
    <t>ヴィーヴル遠山</t>
    <rPh sb="5" eb="7">
      <t>トオヤマ</t>
    </rPh>
    <phoneticPr fontId="7"/>
  </si>
  <si>
    <t>れんげ草</t>
    <rPh sb="3" eb="4">
      <t>ソウ</t>
    </rPh>
    <phoneticPr fontId="7"/>
  </si>
  <si>
    <t>ぬくもり</t>
  </si>
  <si>
    <t>ウェルリービング優々</t>
  </si>
  <si>
    <t>有料老人ホーム　清ら家春日</t>
    <rPh sb="8" eb="9">
      <t>キヨ</t>
    </rPh>
    <rPh sb="10" eb="11">
      <t>イエ</t>
    </rPh>
    <rPh sb="11" eb="13">
      <t>カスガ</t>
    </rPh>
    <phoneticPr fontId="17"/>
  </si>
  <si>
    <t>特</t>
    <rPh sb="0" eb="1">
      <t>トク</t>
    </rPh>
    <phoneticPr fontId="7"/>
  </si>
  <si>
    <t>介護付有料老人ホーム　　ほほえみ</t>
    <rPh sb="0" eb="2">
      <t>カイゴ</t>
    </rPh>
    <rPh sb="2" eb="3">
      <t>ツキ</t>
    </rPh>
    <rPh sb="3" eb="5">
      <t>ユウリョウ</t>
    </rPh>
    <rPh sb="5" eb="7">
      <t>ロウジン</t>
    </rPh>
    <phoneticPr fontId="7"/>
  </si>
  <si>
    <t>長井弘徳会</t>
    <rPh sb="0" eb="2">
      <t>ナガイ</t>
    </rPh>
    <rPh sb="2" eb="4">
      <t>ヒロトク</t>
    </rPh>
    <rPh sb="4" eb="5">
      <t>カイ</t>
    </rPh>
    <phoneticPr fontId="7"/>
  </si>
  <si>
    <t>長井市</t>
    <rPh sb="0" eb="3">
      <t>ナガイシ</t>
    </rPh>
    <phoneticPr fontId="7"/>
  </si>
  <si>
    <t>シニアサロン
風ぐるま新館</t>
    <rPh sb="7" eb="8">
      <t>フウ</t>
    </rPh>
    <rPh sb="11" eb="13">
      <t>シンカン</t>
    </rPh>
    <phoneticPr fontId="12"/>
  </si>
  <si>
    <t>長井市今泉２９４４－３</t>
    <rPh sb="0" eb="3">
      <t>ナガイシ</t>
    </rPh>
    <rPh sb="3" eb="4">
      <t>イマ</t>
    </rPh>
    <rPh sb="4" eb="5">
      <t>イズミ</t>
    </rPh>
    <phoneticPr fontId="12"/>
  </si>
  <si>
    <t>長井市</t>
    <rPh sb="0" eb="3">
      <t>ナガイシ</t>
    </rPh>
    <phoneticPr fontId="17"/>
  </si>
  <si>
    <t>シニアサロン
ニュー風ぐるま</t>
    <rPh sb="10" eb="11">
      <t>フウ</t>
    </rPh>
    <phoneticPr fontId="12"/>
  </si>
  <si>
    <t>長井市今泉１８２６</t>
    <rPh sb="0" eb="3">
      <t>ナガイシ</t>
    </rPh>
    <rPh sb="3" eb="4">
      <t>イマ</t>
    </rPh>
    <rPh sb="4" eb="5">
      <t>イズミ</t>
    </rPh>
    <phoneticPr fontId="12"/>
  </si>
  <si>
    <t>シニアサロン
風ぐるま平野</t>
    <rPh sb="7" eb="8">
      <t>フウ</t>
    </rPh>
    <rPh sb="11" eb="13">
      <t>ヒラノ</t>
    </rPh>
    <phoneticPr fontId="12"/>
  </si>
  <si>
    <t>有料老人ホーム「さくら」</t>
    <rPh sb="0" eb="2">
      <t>ユウリョウ</t>
    </rPh>
    <rPh sb="2" eb="4">
      <t>ロウジン</t>
    </rPh>
    <phoneticPr fontId="12"/>
  </si>
  <si>
    <t>さくら商会</t>
    <rPh sb="3" eb="5">
      <t>ショウカイ</t>
    </rPh>
    <phoneticPr fontId="12"/>
  </si>
  <si>
    <t>竹田けあほーむ</t>
    <rPh sb="0" eb="2">
      <t>タケダ</t>
    </rPh>
    <phoneticPr fontId="7"/>
  </si>
  <si>
    <t>有料老人ホーム「グランさくら」</t>
    <rPh sb="0" eb="2">
      <t>ユウリョウ</t>
    </rPh>
    <rPh sb="2" eb="4">
      <t>ロウジン</t>
    </rPh>
    <phoneticPr fontId="7"/>
  </si>
  <si>
    <t>介護付有料老人ホーム
ヒルサイド羽黒</t>
    <rPh sb="0" eb="2">
      <t>カイゴ</t>
    </rPh>
    <rPh sb="2" eb="3">
      <t>ツキ</t>
    </rPh>
    <rPh sb="3" eb="5">
      <t>ユウリョウ</t>
    </rPh>
    <rPh sb="5" eb="7">
      <t>ロウジン</t>
    </rPh>
    <rPh sb="16" eb="17">
      <t>ハ</t>
    </rPh>
    <rPh sb="17" eb="18">
      <t>クロ</t>
    </rPh>
    <phoneticPr fontId="7"/>
  </si>
  <si>
    <t>公徳会</t>
    <rPh sb="0" eb="1">
      <t>コウ</t>
    </rPh>
    <rPh sb="1" eb="2">
      <t>トク</t>
    </rPh>
    <rPh sb="2" eb="3">
      <t>カイ</t>
    </rPh>
    <phoneticPr fontId="7"/>
  </si>
  <si>
    <t>南陽市</t>
    <rPh sb="0" eb="3">
      <t>ナンヨウシ</t>
    </rPh>
    <phoneticPr fontId="7"/>
  </si>
  <si>
    <t>ナデシコの家</t>
    <rPh sb="5" eb="6">
      <t>イエ</t>
    </rPh>
    <phoneticPr fontId="17"/>
  </si>
  <si>
    <t>オフィス山形</t>
    <rPh sb="4" eb="6">
      <t>ヤマガタ</t>
    </rPh>
    <phoneticPr fontId="17"/>
  </si>
  <si>
    <t>住宅型有料老人ホーム
カインド・ホーム萩生田</t>
    <rPh sb="0" eb="3">
      <t>ジュウタクガタ</t>
    </rPh>
    <rPh sb="3" eb="5">
      <t>ユウリョウ</t>
    </rPh>
    <rPh sb="5" eb="7">
      <t>ロウジン</t>
    </rPh>
    <rPh sb="19" eb="22">
      <t>ハギウダ</t>
    </rPh>
    <phoneticPr fontId="7"/>
  </si>
  <si>
    <t>住宅型有料老人ホーム
カインド・ホーム島貫</t>
    <rPh sb="0" eb="3">
      <t>ジュウタクガタ</t>
    </rPh>
    <rPh sb="3" eb="5">
      <t>ユウリョウ</t>
    </rPh>
    <rPh sb="5" eb="7">
      <t>ロウジン</t>
    </rPh>
    <rPh sb="19" eb="21">
      <t>シマヌキ</t>
    </rPh>
    <phoneticPr fontId="7"/>
  </si>
  <si>
    <t>南陽市島貫５９８－３</t>
    <rPh sb="0" eb="3">
      <t>ナンヨウシ</t>
    </rPh>
    <rPh sb="3" eb="5">
      <t>シマヌキ</t>
    </rPh>
    <phoneticPr fontId="7"/>
  </si>
  <si>
    <t>シニアホーム福沢</t>
    <rPh sb="6" eb="8">
      <t>フクザワ</t>
    </rPh>
    <phoneticPr fontId="17"/>
  </si>
  <si>
    <t>高畠町</t>
    <rPh sb="0" eb="2">
      <t>タカハタ</t>
    </rPh>
    <rPh sb="2" eb="3">
      <t>マチ</t>
    </rPh>
    <phoneticPr fontId="7"/>
  </si>
  <si>
    <t>住宅型有料老人ホーム
フォレストヒルズたかはた</t>
    <rPh sb="0" eb="2">
      <t>ジュウタク</t>
    </rPh>
    <rPh sb="2" eb="3">
      <t>ガタ</t>
    </rPh>
    <rPh sb="3" eb="5">
      <t>ユウリョウ</t>
    </rPh>
    <rPh sb="5" eb="7">
      <t>ロウジン</t>
    </rPh>
    <phoneticPr fontId="17"/>
  </si>
  <si>
    <t>東置賜郡高畠町大字高畠１７３－２</t>
    <rPh sb="0" eb="1">
      <t>ヒガシ</t>
    </rPh>
    <rPh sb="1" eb="2">
      <t>オ</t>
    </rPh>
    <rPh sb="2" eb="3">
      <t>タマワ</t>
    </rPh>
    <rPh sb="3" eb="4">
      <t>グン</t>
    </rPh>
    <rPh sb="4" eb="7">
      <t>タカハタマチ</t>
    </rPh>
    <rPh sb="7" eb="9">
      <t>オオアザ</t>
    </rPh>
    <rPh sb="9" eb="11">
      <t>タカハタ</t>
    </rPh>
    <phoneticPr fontId="7"/>
  </si>
  <si>
    <t>住宅型有料老人ホームはな</t>
    <rPh sb="0" eb="3">
      <t>ジュウタクガタ</t>
    </rPh>
    <rPh sb="3" eb="5">
      <t>ユウリョウ</t>
    </rPh>
    <rPh sb="5" eb="7">
      <t>ロウジン</t>
    </rPh>
    <phoneticPr fontId="7"/>
  </si>
  <si>
    <t>小国町</t>
    <rPh sb="0" eb="3">
      <t>オグニマチ</t>
    </rPh>
    <phoneticPr fontId="17"/>
  </si>
  <si>
    <t>ふれあいの里シニアホームしらたか</t>
    <rPh sb="5" eb="6">
      <t>サト</t>
    </rPh>
    <phoneticPr fontId="7"/>
  </si>
  <si>
    <t>オフィス山形</t>
    <rPh sb="4" eb="6">
      <t>ヤマガタ</t>
    </rPh>
    <phoneticPr fontId="7"/>
  </si>
  <si>
    <t>白鷹町</t>
    <rPh sb="0" eb="2">
      <t>シラタカ</t>
    </rPh>
    <rPh sb="2" eb="3">
      <t>マチ</t>
    </rPh>
    <phoneticPr fontId="7"/>
  </si>
  <si>
    <t>住宅型有料老人ホーム　
さわやか</t>
    <rPh sb="0" eb="2">
      <t>ジュウタク</t>
    </rPh>
    <rPh sb="2" eb="3">
      <t>ガタ</t>
    </rPh>
    <rPh sb="3" eb="5">
      <t>ユウリョウ</t>
    </rPh>
    <rPh sb="5" eb="7">
      <t>ロウジン</t>
    </rPh>
    <phoneticPr fontId="17"/>
  </si>
  <si>
    <t>飯豊町</t>
    <rPh sb="0" eb="2">
      <t>イイデ</t>
    </rPh>
    <rPh sb="2" eb="3">
      <t>マチ</t>
    </rPh>
    <phoneticPr fontId="17"/>
  </si>
  <si>
    <t>置賜地区小計</t>
    <rPh sb="0" eb="2">
      <t>オイタマ</t>
    </rPh>
    <rPh sb="2" eb="4">
      <t>チク</t>
    </rPh>
    <rPh sb="4" eb="5">
      <t>ショウ</t>
    </rPh>
    <rPh sb="5" eb="6">
      <t>ケイ</t>
    </rPh>
    <phoneticPr fontId="17"/>
  </si>
  <si>
    <t>鶴岡市</t>
    <rPh sb="0" eb="3">
      <t>ツルオカシ</t>
    </rPh>
    <phoneticPr fontId="17"/>
  </si>
  <si>
    <t>社団みつわ会</t>
    <rPh sb="0" eb="2">
      <t>シャダン</t>
    </rPh>
    <rPh sb="5" eb="6">
      <t>カイ</t>
    </rPh>
    <phoneticPr fontId="17"/>
  </si>
  <si>
    <t>鶴岡市茅原字草見鶴１８－２１</t>
    <rPh sb="0" eb="3">
      <t>ツルオカシ</t>
    </rPh>
    <rPh sb="3" eb="5">
      <t>チハラ</t>
    </rPh>
    <rPh sb="5" eb="6">
      <t>アザ</t>
    </rPh>
    <rPh sb="6" eb="7">
      <t>クサ</t>
    </rPh>
    <rPh sb="7" eb="8">
      <t>ミ</t>
    </rPh>
    <rPh sb="8" eb="9">
      <t>ツル</t>
    </rPh>
    <phoneticPr fontId="12"/>
  </si>
  <si>
    <t>サニーハウス茅原</t>
    <rPh sb="6" eb="8">
      <t>チハラ</t>
    </rPh>
    <phoneticPr fontId="17"/>
  </si>
  <si>
    <t>鶴岡市茅原町２５－５</t>
    <rPh sb="0" eb="3">
      <t>ツルオカシ</t>
    </rPh>
    <rPh sb="3" eb="5">
      <t>チハラ</t>
    </rPh>
    <rPh sb="5" eb="6">
      <t>マチ</t>
    </rPh>
    <phoneticPr fontId="12"/>
  </si>
  <si>
    <t>みつわ荘</t>
    <rPh sb="3" eb="4">
      <t>ソウ</t>
    </rPh>
    <phoneticPr fontId="17"/>
  </si>
  <si>
    <t>鶴岡市茅原字草見鶴１７－１１</t>
    <rPh sb="0" eb="3">
      <t>ツルオカシ</t>
    </rPh>
    <rPh sb="3" eb="5">
      <t>チハラ</t>
    </rPh>
    <rPh sb="5" eb="6">
      <t>アザ</t>
    </rPh>
    <rPh sb="6" eb="7">
      <t>クサ</t>
    </rPh>
    <rPh sb="7" eb="8">
      <t>ミ</t>
    </rPh>
    <rPh sb="8" eb="9">
      <t>ツル</t>
    </rPh>
    <phoneticPr fontId="12"/>
  </si>
  <si>
    <t>共栄荘</t>
    <rPh sb="0" eb="2">
      <t>キョウエイ</t>
    </rPh>
    <rPh sb="2" eb="3">
      <t>ソウ</t>
    </rPh>
    <phoneticPr fontId="17"/>
  </si>
  <si>
    <t>鶴岡市茅原字草見鶴１７－２０</t>
    <rPh sb="0" eb="3">
      <t>ツルオカシ</t>
    </rPh>
    <rPh sb="3" eb="5">
      <t>チハラ</t>
    </rPh>
    <rPh sb="5" eb="6">
      <t>アザ</t>
    </rPh>
    <rPh sb="6" eb="7">
      <t>クサ</t>
    </rPh>
    <rPh sb="7" eb="8">
      <t>ミ</t>
    </rPh>
    <rPh sb="8" eb="9">
      <t>ツル</t>
    </rPh>
    <phoneticPr fontId="12"/>
  </si>
  <si>
    <t>あじさいの家</t>
    <rPh sb="5" eb="6">
      <t>イエ</t>
    </rPh>
    <phoneticPr fontId="17"/>
  </si>
  <si>
    <t>鶴岡市茅原字西茅原１２２－５</t>
    <rPh sb="0" eb="3">
      <t>ツルオカシ</t>
    </rPh>
    <rPh sb="3" eb="5">
      <t>チハラ</t>
    </rPh>
    <rPh sb="5" eb="6">
      <t>アザ</t>
    </rPh>
    <rPh sb="6" eb="7">
      <t>ニシ</t>
    </rPh>
    <rPh sb="7" eb="9">
      <t>チハラ</t>
    </rPh>
    <phoneticPr fontId="12"/>
  </si>
  <si>
    <t>0235-35-3881</t>
  </si>
  <si>
    <t>庄内まちづくり協同組合　虹</t>
    <rPh sb="0" eb="2">
      <t>ショウナイ</t>
    </rPh>
    <rPh sb="7" eb="9">
      <t>キョウドウ</t>
    </rPh>
    <rPh sb="9" eb="11">
      <t>クミアイ</t>
    </rPh>
    <rPh sb="12" eb="13">
      <t>ニジ</t>
    </rPh>
    <phoneticPr fontId="17"/>
  </si>
  <si>
    <t>高齢者共同住宅　樫</t>
    <rPh sb="8" eb="9">
      <t>カシ</t>
    </rPh>
    <phoneticPr fontId="17"/>
  </si>
  <si>
    <t>鶴岡市長者町１７－１７</t>
    <rPh sb="0" eb="1">
      <t>ツル</t>
    </rPh>
    <rPh sb="1" eb="2">
      <t>オカ</t>
    </rPh>
    <rPh sb="2" eb="3">
      <t>シ</t>
    </rPh>
    <rPh sb="3" eb="5">
      <t>チョウジャ</t>
    </rPh>
    <rPh sb="5" eb="6">
      <t>マチ</t>
    </rPh>
    <phoneticPr fontId="17"/>
  </si>
  <si>
    <t>ベストライフママ家</t>
    <rPh sb="8" eb="9">
      <t>イエ</t>
    </rPh>
    <phoneticPr fontId="17"/>
  </si>
  <si>
    <t>互恵</t>
    <rPh sb="0" eb="1">
      <t>ゴ</t>
    </rPh>
    <rPh sb="1" eb="2">
      <t>ケイ</t>
    </rPh>
    <phoneticPr fontId="17"/>
  </si>
  <si>
    <t>鶴岡市中田字追分１６２－２</t>
    <rPh sb="0" eb="3">
      <t>ツルオカシ</t>
    </rPh>
    <rPh sb="3" eb="5">
      <t>ナカタ</t>
    </rPh>
    <rPh sb="5" eb="6">
      <t>アザ</t>
    </rPh>
    <rPh sb="6" eb="8">
      <t>オイワケ</t>
    </rPh>
    <phoneticPr fontId="17"/>
  </si>
  <si>
    <t>鶴岡市小真木原町１０－１７</t>
    <rPh sb="0" eb="2">
      <t>ツルオカ</t>
    </rPh>
    <rPh sb="2" eb="3">
      <t>シ</t>
    </rPh>
    <rPh sb="3" eb="4">
      <t>コ</t>
    </rPh>
    <rPh sb="4" eb="6">
      <t>マキ</t>
    </rPh>
    <rPh sb="6" eb="7">
      <t>ハラ</t>
    </rPh>
    <rPh sb="7" eb="8">
      <t>マチ</t>
    </rPh>
    <phoneticPr fontId="17"/>
  </si>
  <si>
    <t>あっとほーむキャット(藤島)</t>
    <rPh sb="11" eb="13">
      <t>フジシマ</t>
    </rPh>
    <phoneticPr fontId="17"/>
  </si>
  <si>
    <t>鶴岡市藤島字笹花４８－１２</t>
    <rPh sb="0" eb="1">
      <t>ツル</t>
    </rPh>
    <rPh sb="1" eb="2">
      <t>オカ</t>
    </rPh>
    <rPh sb="2" eb="3">
      <t>シ</t>
    </rPh>
    <rPh sb="3" eb="5">
      <t>フジシマ</t>
    </rPh>
    <rPh sb="5" eb="6">
      <t>アザ</t>
    </rPh>
    <rPh sb="6" eb="7">
      <t>ササ</t>
    </rPh>
    <rPh sb="7" eb="8">
      <t>ハナ</t>
    </rPh>
    <phoneticPr fontId="17"/>
  </si>
  <si>
    <t>鶴岡市羽黒町荒川字谷地堰４２－１</t>
    <rPh sb="0" eb="3">
      <t>ツルオカシ</t>
    </rPh>
    <rPh sb="3" eb="5">
      <t>ハグロ</t>
    </rPh>
    <rPh sb="5" eb="6">
      <t>マチ</t>
    </rPh>
    <rPh sb="6" eb="8">
      <t>アラカワ</t>
    </rPh>
    <rPh sb="8" eb="9">
      <t>アザ</t>
    </rPh>
    <rPh sb="9" eb="10">
      <t>ヤ</t>
    </rPh>
    <rPh sb="10" eb="11">
      <t>チ</t>
    </rPh>
    <rPh sb="11" eb="12">
      <t>セキ</t>
    </rPh>
    <phoneticPr fontId="17"/>
  </si>
  <si>
    <t>医療生活協同組合やまがた</t>
    <rPh sb="0" eb="2">
      <t>イリョウ</t>
    </rPh>
    <rPh sb="2" eb="4">
      <t>セイカツ</t>
    </rPh>
    <rPh sb="4" eb="6">
      <t>キョウドウ</t>
    </rPh>
    <rPh sb="6" eb="8">
      <t>クミアイ</t>
    </rPh>
    <phoneticPr fontId="17"/>
  </si>
  <si>
    <t>鶴岡市</t>
    <rPh sb="0" eb="2">
      <t>ツルオカ</t>
    </rPh>
    <rPh sb="2" eb="3">
      <t>シ</t>
    </rPh>
    <phoneticPr fontId="17"/>
  </si>
  <si>
    <t>デイホームそよ風の森</t>
    <rPh sb="7" eb="8">
      <t>カゼ</t>
    </rPh>
    <rPh sb="9" eb="10">
      <t>モリ</t>
    </rPh>
    <phoneticPr fontId="17"/>
  </si>
  <si>
    <t>そよ風の森</t>
    <rPh sb="2" eb="3">
      <t>カゼ</t>
    </rPh>
    <rPh sb="4" eb="5">
      <t>モリ</t>
    </rPh>
    <phoneticPr fontId="17"/>
  </si>
  <si>
    <t>鶴岡市下川字龍花崎４１－１０３５</t>
    <rPh sb="0" eb="2">
      <t>ツルオカ</t>
    </rPh>
    <rPh sb="2" eb="3">
      <t>シ</t>
    </rPh>
    <rPh sb="3" eb="5">
      <t>シモカワ</t>
    </rPh>
    <rPh sb="5" eb="6">
      <t>アザ</t>
    </rPh>
    <rPh sb="6" eb="7">
      <t>リュウ</t>
    </rPh>
    <rPh sb="7" eb="9">
      <t>ハナサキ</t>
    </rPh>
    <phoneticPr fontId="12"/>
  </si>
  <si>
    <t>住宅型有料老人ホームみどり</t>
    <rPh sb="0" eb="2">
      <t>ジュウタク</t>
    </rPh>
    <rPh sb="2" eb="3">
      <t>ガタ</t>
    </rPh>
    <rPh sb="3" eb="5">
      <t>ユウリョウ</t>
    </rPh>
    <rPh sb="5" eb="7">
      <t>ロウジン</t>
    </rPh>
    <phoneticPr fontId="17"/>
  </si>
  <si>
    <t>山形県高齢者福祉生活協同組合</t>
    <rPh sb="0" eb="3">
      <t>ヤマガタケン</t>
    </rPh>
    <rPh sb="3" eb="6">
      <t>コウレイシャ</t>
    </rPh>
    <rPh sb="6" eb="8">
      <t>フクシ</t>
    </rPh>
    <rPh sb="8" eb="10">
      <t>セイカツ</t>
    </rPh>
    <rPh sb="10" eb="12">
      <t>キョウドウ</t>
    </rPh>
    <rPh sb="12" eb="14">
      <t>クミアイ</t>
    </rPh>
    <phoneticPr fontId="17"/>
  </si>
  <si>
    <t>鶴岡市羽黒町川代字八森２３８</t>
    <rPh sb="0" eb="1">
      <t>ツル</t>
    </rPh>
    <rPh sb="1" eb="2">
      <t>オカ</t>
    </rPh>
    <rPh sb="2" eb="3">
      <t>シ</t>
    </rPh>
    <rPh sb="3" eb="4">
      <t>バネ</t>
    </rPh>
    <rPh sb="4" eb="5">
      <t>クロ</t>
    </rPh>
    <rPh sb="5" eb="6">
      <t>マチ</t>
    </rPh>
    <rPh sb="6" eb="7">
      <t>カワ</t>
    </rPh>
    <rPh sb="7" eb="8">
      <t>ダイ</t>
    </rPh>
    <rPh sb="8" eb="9">
      <t>アザ</t>
    </rPh>
    <rPh sb="9" eb="11">
      <t>ハチモリ</t>
    </rPh>
    <phoneticPr fontId="7"/>
  </si>
  <si>
    <t>オープンハウス奏ホーム
「ひいらぎ」</t>
    <rPh sb="7" eb="8">
      <t>カナ</t>
    </rPh>
    <phoneticPr fontId="17"/>
  </si>
  <si>
    <t>鶴岡市藤沢字石渡１５－１２</t>
    <rPh sb="0" eb="3">
      <t>ツルオカシ</t>
    </rPh>
    <rPh sb="3" eb="5">
      <t>フジサワ</t>
    </rPh>
    <rPh sb="5" eb="6">
      <t>アザ</t>
    </rPh>
    <rPh sb="6" eb="8">
      <t>イシワタリ</t>
    </rPh>
    <phoneticPr fontId="17"/>
  </si>
  <si>
    <t>有料老人ホーム　いろ花</t>
    <rPh sb="0" eb="2">
      <t>ユウリョウ</t>
    </rPh>
    <rPh sb="2" eb="4">
      <t>ロウジン</t>
    </rPh>
    <rPh sb="10" eb="11">
      <t>ハナ</t>
    </rPh>
    <phoneticPr fontId="17"/>
  </si>
  <si>
    <t>はなの里</t>
    <rPh sb="3" eb="4">
      <t>サト</t>
    </rPh>
    <phoneticPr fontId="7"/>
  </si>
  <si>
    <t>里くみ</t>
    <rPh sb="0" eb="1">
      <t>サト</t>
    </rPh>
    <phoneticPr fontId="7"/>
  </si>
  <si>
    <t>鶴岡市</t>
    <rPh sb="0" eb="3">
      <t>ツルオカシ</t>
    </rPh>
    <phoneticPr fontId="7"/>
  </si>
  <si>
    <t>ソーシャルハウス昭和町</t>
    <rPh sb="8" eb="10">
      <t>ショウワ</t>
    </rPh>
    <rPh sb="10" eb="11">
      <t>マチ</t>
    </rPh>
    <phoneticPr fontId="7"/>
  </si>
  <si>
    <t>鶴岡市昭和町７－１７</t>
    <rPh sb="0" eb="3">
      <t>ツルオカシ</t>
    </rPh>
    <rPh sb="3" eb="5">
      <t>ショウワ</t>
    </rPh>
    <rPh sb="5" eb="6">
      <t>マチ</t>
    </rPh>
    <phoneticPr fontId="7"/>
  </si>
  <si>
    <t>酒田市</t>
    <rPh sb="0" eb="3">
      <t>サカタシ</t>
    </rPh>
    <phoneticPr fontId="17"/>
  </si>
  <si>
    <t>多機能型介護ステーション
「ぬくもり」</t>
    <rPh sb="0" eb="3">
      <t>タキノウ</t>
    </rPh>
    <rPh sb="3" eb="4">
      <t>カタ</t>
    </rPh>
    <rPh sb="4" eb="6">
      <t>カイゴ</t>
    </rPh>
    <phoneticPr fontId="17"/>
  </si>
  <si>
    <t>愛・めぐみ</t>
    <rPh sb="0" eb="1">
      <t>アイ</t>
    </rPh>
    <phoneticPr fontId="17"/>
  </si>
  <si>
    <t>医</t>
    <rPh sb="0" eb="1">
      <t>イ</t>
    </rPh>
    <phoneticPr fontId="17"/>
  </si>
  <si>
    <t>庄内</t>
    <rPh sb="0" eb="2">
      <t>ショウナイ</t>
    </rPh>
    <phoneticPr fontId="7"/>
  </si>
  <si>
    <t>ケアホームわかみやの郷</t>
    <rPh sb="10" eb="11">
      <t>サト</t>
    </rPh>
    <phoneticPr fontId="17"/>
  </si>
  <si>
    <t>ひかりの郷</t>
    <rPh sb="4" eb="5">
      <t>サト</t>
    </rPh>
    <phoneticPr fontId="17"/>
  </si>
  <si>
    <t>ケアサービス鳥海</t>
    <rPh sb="6" eb="8">
      <t>チョウカイ</t>
    </rPh>
    <phoneticPr fontId="17"/>
  </si>
  <si>
    <t>デイホーム眺海</t>
    <rPh sb="5" eb="6">
      <t>ナガ</t>
    </rPh>
    <rPh sb="6" eb="7">
      <t>カイ</t>
    </rPh>
    <phoneticPr fontId="17"/>
  </si>
  <si>
    <t>樫の木</t>
    <rPh sb="0" eb="1">
      <t>カシ</t>
    </rPh>
    <rPh sb="2" eb="3">
      <t>キ</t>
    </rPh>
    <phoneticPr fontId="17"/>
  </si>
  <si>
    <t>999-6821</t>
  </si>
  <si>
    <t>有料老人ホーム明日葉</t>
    <rPh sb="7" eb="9">
      <t>アス</t>
    </rPh>
    <rPh sb="9" eb="10">
      <t>ハ</t>
    </rPh>
    <phoneticPr fontId="17"/>
  </si>
  <si>
    <t>酒田福祉会</t>
    <rPh sb="0" eb="2">
      <t>サカタ</t>
    </rPh>
    <rPh sb="2" eb="4">
      <t>フクシ</t>
    </rPh>
    <rPh sb="4" eb="5">
      <t>カイ</t>
    </rPh>
    <phoneticPr fontId="17"/>
  </si>
  <si>
    <t>イデアルファーロ株式会社</t>
    <rPh sb="8" eb="12">
      <t>カブシキガイシャ</t>
    </rPh>
    <phoneticPr fontId="17"/>
  </si>
  <si>
    <t>0234-21-2208</t>
  </si>
  <si>
    <t>有料老人ホーム　　　　　　ほっとハウスひばり</t>
    <rPh sb="0" eb="2">
      <t>ユウリョウ</t>
    </rPh>
    <rPh sb="2" eb="4">
      <t>ロウジン</t>
    </rPh>
    <phoneticPr fontId="17"/>
  </si>
  <si>
    <t>0234-21-8751</t>
  </si>
  <si>
    <t>コンフォート樫の木</t>
    <rPh sb="6" eb="7">
      <t>カシ</t>
    </rPh>
    <rPh sb="8" eb="9">
      <t>キ</t>
    </rPh>
    <phoneticPr fontId="7"/>
  </si>
  <si>
    <t>樫の木</t>
    <rPh sb="0" eb="1">
      <t>カシ</t>
    </rPh>
    <rPh sb="2" eb="3">
      <t>キ</t>
    </rPh>
    <phoneticPr fontId="7"/>
  </si>
  <si>
    <t>酒田市</t>
    <rPh sb="0" eb="3">
      <t>サカタシ</t>
    </rPh>
    <phoneticPr fontId="7"/>
  </si>
  <si>
    <t>有料老人ホームアルカディア</t>
    <rPh sb="0" eb="2">
      <t>ユウリョウ</t>
    </rPh>
    <rPh sb="2" eb="4">
      <t>ロウジン</t>
    </rPh>
    <phoneticPr fontId="7"/>
  </si>
  <si>
    <t>有料老人ホーム　てんまの家</t>
    <rPh sb="0" eb="2">
      <t>ユウリョウ</t>
    </rPh>
    <rPh sb="2" eb="4">
      <t>ロウジン</t>
    </rPh>
    <rPh sb="12" eb="13">
      <t>イエ</t>
    </rPh>
    <phoneticPr fontId="7"/>
  </si>
  <si>
    <t>健友会</t>
    <rPh sb="0" eb="1">
      <t>ケン</t>
    </rPh>
    <rPh sb="1" eb="2">
      <t>ユウ</t>
    </rPh>
    <rPh sb="2" eb="3">
      <t>カイ</t>
    </rPh>
    <phoneticPr fontId="7"/>
  </si>
  <si>
    <t>三川町</t>
    <rPh sb="0" eb="2">
      <t>ミカワ</t>
    </rPh>
    <rPh sb="2" eb="3">
      <t>マチ</t>
    </rPh>
    <phoneticPr fontId="17"/>
  </si>
  <si>
    <t>介護付有料老人ホーム
こでらの樹</t>
    <rPh sb="0" eb="2">
      <t>カイゴ</t>
    </rPh>
    <rPh sb="2" eb="3">
      <t>ツキ</t>
    </rPh>
    <rPh sb="3" eb="5">
      <t>ユウリョウ</t>
    </rPh>
    <rPh sb="5" eb="7">
      <t>ロウジン</t>
    </rPh>
    <rPh sb="15" eb="16">
      <t>キ</t>
    </rPh>
    <phoneticPr fontId="7"/>
  </si>
  <si>
    <t>愛陽会</t>
    <rPh sb="0" eb="1">
      <t>アイ</t>
    </rPh>
    <rPh sb="1" eb="2">
      <t>ヨウ</t>
    </rPh>
    <rPh sb="2" eb="3">
      <t>カイ</t>
    </rPh>
    <phoneticPr fontId="7"/>
  </si>
  <si>
    <t>0235-68-0150
(法人連絡先)</t>
    <rPh sb="14" eb="16">
      <t>ホウジン</t>
    </rPh>
    <rPh sb="16" eb="19">
      <t>レンラクサキ</t>
    </rPh>
    <phoneticPr fontId="7"/>
  </si>
  <si>
    <t>0235-68-0171
(法人連絡先)</t>
    <rPh sb="14" eb="16">
      <t>ホウジン</t>
    </rPh>
    <rPh sb="16" eb="19">
      <t>レンラクサキ</t>
    </rPh>
    <phoneticPr fontId="7"/>
  </si>
  <si>
    <t>住宅型有料老人ホームきずな</t>
    <rPh sb="0" eb="3">
      <t>ジュウタクガタ</t>
    </rPh>
    <rPh sb="3" eb="5">
      <t>ユウリョウ</t>
    </rPh>
    <rPh sb="5" eb="7">
      <t>ロウジン</t>
    </rPh>
    <phoneticPr fontId="7"/>
  </si>
  <si>
    <t>庄内町</t>
    <rPh sb="0" eb="2">
      <t>ショウナイ</t>
    </rPh>
    <rPh sb="2" eb="3">
      <t>マチ</t>
    </rPh>
    <phoneticPr fontId="7"/>
  </si>
  <si>
    <t>ほほえみの里</t>
    <rPh sb="5" eb="6">
      <t>サト</t>
    </rPh>
    <phoneticPr fontId="17"/>
  </si>
  <si>
    <t>遊佐町</t>
    <rPh sb="0" eb="3">
      <t>ユザマチ</t>
    </rPh>
    <phoneticPr fontId="17"/>
  </si>
  <si>
    <t>あっとほーむキャット(遊佐)</t>
    <rPh sb="11" eb="13">
      <t>ユザ</t>
    </rPh>
    <phoneticPr fontId="17"/>
  </si>
  <si>
    <t>庄内小計</t>
    <rPh sb="0" eb="2">
      <t>ショウナイ</t>
    </rPh>
    <rPh sb="2" eb="3">
      <t>ショウ</t>
    </rPh>
    <rPh sb="3" eb="4">
      <t>ケイ</t>
    </rPh>
    <phoneticPr fontId="17"/>
  </si>
  <si>
    <t>合　計</t>
    <rPh sb="0" eb="1">
      <t>ゴウ</t>
    </rPh>
    <rPh sb="2" eb="3">
      <t>ケイ</t>
    </rPh>
    <phoneticPr fontId="17"/>
  </si>
  <si>
    <t>（休止の施設を含む）</t>
    <rPh sb="1" eb="3">
      <t>キュウシ</t>
    </rPh>
    <rPh sb="4" eb="6">
      <t>シセツ</t>
    </rPh>
    <rPh sb="7" eb="8">
      <t>フク</t>
    </rPh>
    <phoneticPr fontId="17"/>
  </si>
  <si>
    <t>健康型</t>
    <rPh sb="0" eb="2">
      <t>ケンコウ</t>
    </rPh>
    <rPh sb="2" eb="3">
      <t>カタ</t>
    </rPh>
    <phoneticPr fontId="17"/>
  </si>
  <si>
    <t>寒河江市大字寒河江字月越１-２</t>
    <rPh sb="0" eb="4">
      <t>サガエシ</t>
    </rPh>
    <rPh sb="4" eb="6">
      <t>オオアザ</t>
    </rPh>
    <rPh sb="6" eb="9">
      <t>サガエ</t>
    </rPh>
    <rPh sb="9" eb="10">
      <t>アザ</t>
    </rPh>
    <rPh sb="10" eb="11">
      <t>ツキ</t>
    </rPh>
    <rPh sb="11" eb="12">
      <t>コ</t>
    </rPh>
    <phoneticPr fontId="17"/>
  </si>
  <si>
    <t>住居型有料老人ホーム
せせらぎ草</t>
    <rPh sb="0" eb="2">
      <t>ジュウキョ</t>
    </rPh>
    <rPh sb="2" eb="3">
      <t>ガタ</t>
    </rPh>
    <rPh sb="3" eb="7">
      <t>ユウリョウロウジン</t>
    </rPh>
    <rPh sb="15" eb="16">
      <t>ソウ</t>
    </rPh>
    <phoneticPr fontId="17"/>
  </si>
  <si>
    <t>寒河江市大字白岩８-１</t>
    <rPh sb="0" eb="4">
      <t>サガエシ</t>
    </rPh>
    <rPh sb="4" eb="6">
      <t>オオアザ</t>
    </rPh>
    <rPh sb="6" eb="7">
      <t>シロ</t>
    </rPh>
    <rPh sb="7" eb="8">
      <t>イワ</t>
    </rPh>
    <phoneticPr fontId="17"/>
  </si>
  <si>
    <t>寒河江市本町２丁目１０-４０</t>
    <rPh sb="0" eb="4">
      <t>サガエシ</t>
    </rPh>
    <rPh sb="4" eb="6">
      <t>ホンマチ</t>
    </rPh>
    <rPh sb="7" eb="8">
      <t>チョウ</t>
    </rPh>
    <rPh sb="8" eb="9">
      <t>メ</t>
    </rPh>
    <phoneticPr fontId="17"/>
  </si>
  <si>
    <t>寒河江市大字島字島東３０-１</t>
    <rPh sb="0" eb="4">
      <t>サガエシ</t>
    </rPh>
    <rPh sb="4" eb="6">
      <t>オオアザ</t>
    </rPh>
    <rPh sb="6" eb="7">
      <t>シマ</t>
    </rPh>
    <rPh sb="7" eb="8">
      <t>アザ</t>
    </rPh>
    <rPh sb="8" eb="9">
      <t>シマ</t>
    </rPh>
    <rPh sb="9" eb="10">
      <t>ヒガシ</t>
    </rPh>
    <phoneticPr fontId="7"/>
  </si>
  <si>
    <t>寒河江市幸田町１１-１０</t>
    <rPh sb="0" eb="4">
      <t>サガエシ</t>
    </rPh>
    <rPh sb="4" eb="5">
      <t>サチ</t>
    </rPh>
    <rPh sb="5" eb="6">
      <t>ダ</t>
    </rPh>
    <rPh sb="6" eb="7">
      <t>マチ</t>
    </rPh>
    <phoneticPr fontId="7"/>
  </si>
  <si>
    <t>上山市美咲町１丁目３-２５</t>
    <rPh sb="0" eb="3">
      <t>カミノヤマシ</t>
    </rPh>
    <rPh sb="3" eb="5">
      <t>ミサキ</t>
    </rPh>
    <rPh sb="5" eb="6">
      <t>マチ</t>
    </rPh>
    <rPh sb="7" eb="9">
      <t>チョウメ</t>
    </rPh>
    <phoneticPr fontId="7"/>
  </si>
  <si>
    <t>天童市田鶴町３丁目５-１１</t>
    <rPh sb="0" eb="3">
      <t>テンドウシ</t>
    </rPh>
    <rPh sb="3" eb="4">
      <t>タ</t>
    </rPh>
    <rPh sb="4" eb="5">
      <t>ツル</t>
    </rPh>
    <rPh sb="5" eb="6">
      <t>マチ</t>
    </rPh>
    <rPh sb="7" eb="9">
      <t>チョウメ</t>
    </rPh>
    <phoneticPr fontId="17"/>
  </si>
  <si>
    <t>天童市鎌田１丁目６-３７</t>
    <rPh sb="0" eb="3">
      <t>テンドウシ</t>
    </rPh>
    <rPh sb="3" eb="4">
      <t>カマ</t>
    </rPh>
    <rPh sb="4" eb="5">
      <t>タ</t>
    </rPh>
    <rPh sb="6" eb="8">
      <t>チョウメ</t>
    </rPh>
    <phoneticPr fontId="17"/>
  </si>
  <si>
    <t>天童市南小畑３丁目３－２０</t>
    <rPh sb="0" eb="3">
      <t>テンドウシ</t>
    </rPh>
    <rPh sb="3" eb="4">
      <t>ミナミ</t>
    </rPh>
    <rPh sb="4" eb="6">
      <t>オバタ</t>
    </rPh>
    <rPh sb="7" eb="9">
      <t>チョウメ</t>
    </rPh>
    <phoneticPr fontId="17"/>
  </si>
  <si>
    <t>天童市鎌田１丁目１-１１</t>
    <rPh sb="0" eb="3">
      <t>テンドウシ</t>
    </rPh>
    <rPh sb="3" eb="4">
      <t>カマ</t>
    </rPh>
    <rPh sb="4" eb="5">
      <t>タ</t>
    </rPh>
    <rPh sb="6" eb="8">
      <t>チョウメ</t>
    </rPh>
    <phoneticPr fontId="17"/>
  </si>
  <si>
    <t>東根市中央４丁目３-１０</t>
    <rPh sb="3" eb="5">
      <t>チュウオウ</t>
    </rPh>
    <rPh sb="6" eb="8">
      <t>チョウメ</t>
    </rPh>
    <phoneticPr fontId="7"/>
  </si>
  <si>
    <t>東根市温泉町２丁目５番３－５</t>
    <rPh sb="0" eb="3">
      <t>ヒガシネシ</t>
    </rPh>
    <rPh sb="3" eb="5">
      <t>オンセン</t>
    </rPh>
    <rPh sb="5" eb="6">
      <t>マチ</t>
    </rPh>
    <rPh sb="7" eb="9">
      <t>チョウメ</t>
    </rPh>
    <rPh sb="10" eb="11">
      <t>バン</t>
    </rPh>
    <phoneticPr fontId="17"/>
  </si>
  <si>
    <t>東根市神町西３丁目４-６２</t>
    <rPh sb="0" eb="1">
      <t>ヒガシ</t>
    </rPh>
    <rPh sb="1" eb="2">
      <t>ネ</t>
    </rPh>
    <rPh sb="2" eb="3">
      <t>シ</t>
    </rPh>
    <rPh sb="3" eb="5">
      <t>ジンマチ</t>
    </rPh>
    <rPh sb="5" eb="6">
      <t>ニシ</t>
    </rPh>
    <rPh sb="7" eb="9">
      <t>チョウメ</t>
    </rPh>
    <phoneticPr fontId="17"/>
  </si>
  <si>
    <t>東根市神町北４丁目２-３</t>
    <rPh sb="0" eb="1">
      <t>ヒガシ</t>
    </rPh>
    <rPh sb="1" eb="2">
      <t>ネ</t>
    </rPh>
    <rPh sb="2" eb="3">
      <t>シ</t>
    </rPh>
    <rPh sb="3" eb="5">
      <t>ジンマチ</t>
    </rPh>
    <rPh sb="5" eb="6">
      <t>キタ</t>
    </rPh>
    <rPh sb="7" eb="9">
      <t>チョウメ</t>
    </rPh>
    <phoneticPr fontId="17"/>
  </si>
  <si>
    <t>有料老人ホーム　芭蕉</t>
    <rPh sb="0" eb="4">
      <t>ユウリョウロウジン</t>
    </rPh>
    <rPh sb="8" eb="10">
      <t>バショウ</t>
    </rPh>
    <phoneticPr fontId="7"/>
  </si>
  <si>
    <t>尾花沢市大字芦沢１２１６-１</t>
    <rPh sb="0" eb="4">
      <t>オバナザワシ</t>
    </rPh>
    <rPh sb="4" eb="6">
      <t>オオアザ</t>
    </rPh>
    <rPh sb="6" eb="8">
      <t>アシザワ</t>
    </rPh>
    <phoneticPr fontId="7"/>
  </si>
  <si>
    <t>西村山郡大江町左沢５２６</t>
    <rPh sb="0" eb="4">
      <t>ニシムラヤマグン</t>
    </rPh>
    <rPh sb="4" eb="6">
      <t>オオエ</t>
    </rPh>
    <rPh sb="6" eb="7">
      <t>マチ</t>
    </rPh>
    <rPh sb="7" eb="9">
      <t>アテラザワ</t>
    </rPh>
    <phoneticPr fontId="7"/>
  </si>
  <si>
    <t>新庄市住吉町３-３</t>
    <rPh sb="0" eb="2">
      <t>シンジョウ</t>
    </rPh>
    <rPh sb="2" eb="3">
      <t>シ</t>
    </rPh>
    <rPh sb="3" eb="5">
      <t>スミヨシ</t>
    </rPh>
    <rPh sb="5" eb="6">
      <t>マチ</t>
    </rPh>
    <phoneticPr fontId="17"/>
  </si>
  <si>
    <t>新庄市住吉町１-１２</t>
    <rPh sb="0" eb="2">
      <t>シンジョウ</t>
    </rPh>
    <rPh sb="2" eb="3">
      <t>シ</t>
    </rPh>
    <rPh sb="3" eb="5">
      <t>スミヨシ</t>
    </rPh>
    <rPh sb="5" eb="6">
      <t>マチ</t>
    </rPh>
    <phoneticPr fontId="17"/>
  </si>
  <si>
    <t>新庄市大町３-３４</t>
    <rPh sb="0" eb="2">
      <t>シンジョウ</t>
    </rPh>
    <rPh sb="2" eb="3">
      <t>シ</t>
    </rPh>
    <rPh sb="3" eb="5">
      <t>オオマチ</t>
    </rPh>
    <phoneticPr fontId="17"/>
  </si>
  <si>
    <t>新庄市金沢新町２８６４</t>
    <rPh sb="0" eb="3">
      <t>シンジョウシ</t>
    </rPh>
    <rPh sb="3" eb="5">
      <t>カナザワ</t>
    </rPh>
    <rPh sb="5" eb="7">
      <t>シンチョウ</t>
    </rPh>
    <phoneticPr fontId="17"/>
  </si>
  <si>
    <t>新庄市万場町３-２９</t>
    <rPh sb="0" eb="3">
      <t>シンジョウシ</t>
    </rPh>
    <rPh sb="3" eb="5">
      <t>マンバ</t>
    </rPh>
    <rPh sb="5" eb="6">
      <t>マチ</t>
    </rPh>
    <phoneticPr fontId="17"/>
  </si>
  <si>
    <t>新庄市常葉町５-６</t>
    <rPh sb="0" eb="3">
      <t>シンジョウシ</t>
    </rPh>
    <rPh sb="3" eb="4">
      <t>ツネ</t>
    </rPh>
    <rPh sb="4" eb="5">
      <t>ハ</t>
    </rPh>
    <rPh sb="5" eb="6">
      <t>マチ</t>
    </rPh>
    <phoneticPr fontId="17"/>
  </si>
  <si>
    <t>新庄市大字泉田字上村西１２１</t>
    <rPh sb="0" eb="3">
      <t>シンジョウシ</t>
    </rPh>
    <rPh sb="3" eb="5">
      <t>オオアザ</t>
    </rPh>
    <rPh sb="5" eb="7">
      <t>イズミダ</t>
    </rPh>
    <rPh sb="7" eb="8">
      <t>アザ</t>
    </rPh>
    <rPh sb="8" eb="10">
      <t>ウエムラ</t>
    </rPh>
    <rPh sb="10" eb="11">
      <t>ニシ</t>
    </rPh>
    <phoneticPr fontId="7"/>
  </si>
  <si>
    <t>新庄市大字松本３９３-９</t>
    <rPh sb="0" eb="3">
      <t>シンジョウシ</t>
    </rPh>
    <rPh sb="3" eb="5">
      <t>オオアザ</t>
    </rPh>
    <rPh sb="5" eb="7">
      <t>マツモト</t>
    </rPh>
    <phoneticPr fontId="7"/>
  </si>
  <si>
    <t>新庄市小田島町６-６０</t>
    <rPh sb="0" eb="3">
      <t>シンジョウシ</t>
    </rPh>
    <rPh sb="3" eb="6">
      <t>オダシマ</t>
    </rPh>
    <rPh sb="6" eb="7">
      <t>マチ</t>
    </rPh>
    <phoneticPr fontId="7"/>
  </si>
  <si>
    <t>新庄市金沢字下田２３９４-１</t>
    <rPh sb="0" eb="3">
      <t>シンジョウシ</t>
    </rPh>
    <rPh sb="3" eb="5">
      <t>カナザワ</t>
    </rPh>
    <rPh sb="5" eb="6">
      <t>アザ</t>
    </rPh>
    <rPh sb="6" eb="8">
      <t>シモダ</t>
    </rPh>
    <phoneticPr fontId="7"/>
  </si>
  <si>
    <t>神室ふくすけの家（株）</t>
    <rPh sb="0" eb="2">
      <t>カムロ</t>
    </rPh>
    <rPh sb="7" eb="8">
      <t>イエ</t>
    </rPh>
    <rPh sb="9" eb="10">
      <t>カブ</t>
    </rPh>
    <phoneticPr fontId="7"/>
  </si>
  <si>
    <t>最上郡金山町大字金山４６５-３２</t>
    <rPh sb="0" eb="2">
      <t>モガミ</t>
    </rPh>
    <rPh sb="2" eb="3">
      <t>グン</t>
    </rPh>
    <rPh sb="3" eb="6">
      <t>カネヤママチ</t>
    </rPh>
    <rPh sb="6" eb="8">
      <t>オオアザ</t>
    </rPh>
    <rPh sb="8" eb="10">
      <t>キンザン</t>
    </rPh>
    <phoneticPr fontId="17"/>
  </si>
  <si>
    <t>メディカルケア・サポート（株）</t>
    <rPh sb="13" eb="14">
      <t>カブ</t>
    </rPh>
    <phoneticPr fontId="7"/>
  </si>
  <si>
    <t>米沢市成島町３丁目２番１２７-１２</t>
    <rPh sb="0" eb="3">
      <t>ヨネザワシ</t>
    </rPh>
    <rPh sb="3" eb="4">
      <t>ナ</t>
    </rPh>
    <rPh sb="4" eb="5">
      <t>シマ</t>
    </rPh>
    <rPh sb="5" eb="6">
      <t>マチ</t>
    </rPh>
    <rPh sb="7" eb="9">
      <t>チョウメ</t>
    </rPh>
    <rPh sb="10" eb="11">
      <t>バン</t>
    </rPh>
    <phoneticPr fontId="7"/>
  </si>
  <si>
    <t>米沢市大町５丁目４－５１</t>
    <rPh sb="6" eb="8">
      <t>チョウメ</t>
    </rPh>
    <phoneticPr fontId="17"/>
  </si>
  <si>
    <t>米沢市矢来３丁目３-６２号</t>
    <rPh sb="6" eb="8">
      <t>チョウメ</t>
    </rPh>
    <phoneticPr fontId="17"/>
  </si>
  <si>
    <t>米沢市舘山１丁目２－１５－３</t>
    <rPh sb="0" eb="3">
      <t>ヨネザワシ</t>
    </rPh>
    <rPh sb="6" eb="8">
      <t>チョウメ</t>
    </rPh>
    <phoneticPr fontId="17"/>
  </si>
  <si>
    <t>米沢市丸の内２丁目３-３</t>
    <rPh sb="0" eb="3">
      <t>ヨネザワシ</t>
    </rPh>
    <rPh sb="3" eb="4">
      <t>マル</t>
    </rPh>
    <rPh sb="5" eb="6">
      <t>ウチ</t>
    </rPh>
    <rPh sb="7" eb="9">
      <t>チョウメ</t>
    </rPh>
    <phoneticPr fontId="17"/>
  </si>
  <si>
    <t>米沢市舘山１丁目２-６-２</t>
    <rPh sb="0" eb="3">
      <t>ヨネザワシ</t>
    </rPh>
    <rPh sb="3" eb="4">
      <t>タテ</t>
    </rPh>
    <rPh sb="4" eb="5">
      <t>ヤマ</t>
    </rPh>
    <rPh sb="6" eb="8">
      <t>チョウメ</t>
    </rPh>
    <phoneticPr fontId="17"/>
  </si>
  <si>
    <t>米沢市東２丁目７－１１４</t>
    <rPh sb="0" eb="3">
      <t>ヨネザワシ</t>
    </rPh>
    <rPh sb="3" eb="4">
      <t>ヒガシ</t>
    </rPh>
    <rPh sb="5" eb="7">
      <t>チョウメ</t>
    </rPh>
    <phoneticPr fontId="17"/>
  </si>
  <si>
    <t>米沢市泉町２丁目１-６</t>
    <rPh sb="0" eb="3">
      <t>ヨネザワシ</t>
    </rPh>
    <rPh sb="3" eb="5">
      <t>イズミチョウ</t>
    </rPh>
    <rPh sb="6" eb="8">
      <t>チョウメ</t>
    </rPh>
    <phoneticPr fontId="17"/>
  </si>
  <si>
    <t>米沢市大町５丁目５-１４</t>
    <rPh sb="0" eb="3">
      <t>ヨネザワシ</t>
    </rPh>
    <rPh sb="6" eb="8">
      <t>チョウメ</t>
    </rPh>
    <phoneticPr fontId="17"/>
  </si>
  <si>
    <t>米沢市大字花沢３０６９-２</t>
    <rPh sb="0" eb="3">
      <t>ヨネザワシ</t>
    </rPh>
    <rPh sb="3" eb="5">
      <t>オオアザ</t>
    </rPh>
    <rPh sb="5" eb="7">
      <t>ハナザワ</t>
    </rPh>
    <phoneticPr fontId="17"/>
  </si>
  <si>
    <t>米沢市中央２丁目６-１８</t>
    <rPh sb="0" eb="3">
      <t>ヨネザワシ</t>
    </rPh>
    <rPh sb="3" eb="5">
      <t>チュウオウ</t>
    </rPh>
    <rPh sb="6" eb="8">
      <t>チョウメ</t>
    </rPh>
    <phoneticPr fontId="17"/>
  </si>
  <si>
    <t>米沢市金池７丁目６-６０</t>
    <rPh sb="0" eb="3">
      <t>ヨネザワシ</t>
    </rPh>
    <rPh sb="3" eb="4">
      <t>カナ</t>
    </rPh>
    <rPh sb="4" eb="5">
      <t>イケ</t>
    </rPh>
    <rPh sb="6" eb="8">
      <t>チョウメ</t>
    </rPh>
    <phoneticPr fontId="17"/>
  </si>
  <si>
    <t>米沢市塩井町塩野１４８２-４</t>
    <rPh sb="0" eb="3">
      <t>ヨネザワシ</t>
    </rPh>
    <rPh sb="3" eb="5">
      <t>シオイ</t>
    </rPh>
    <rPh sb="5" eb="6">
      <t>マチ</t>
    </rPh>
    <rPh sb="6" eb="8">
      <t>シオノ</t>
    </rPh>
    <phoneticPr fontId="17"/>
  </si>
  <si>
    <t>米沢市塩井町塩野字下坊上
２０４８-３</t>
    <rPh sb="0" eb="3">
      <t>ヨネザワシ</t>
    </rPh>
    <rPh sb="3" eb="5">
      <t>シオイ</t>
    </rPh>
    <rPh sb="5" eb="6">
      <t>マチ</t>
    </rPh>
    <rPh sb="6" eb="8">
      <t>シオノ</t>
    </rPh>
    <rPh sb="8" eb="9">
      <t>アザ</t>
    </rPh>
    <rPh sb="9" eb="10">
      <t>シタ</t>
    </rPh>
    <rPh sb="10" eb="11">
      <t>ボウ</t>
    </rPh>
    <rPh sb="11" eb="12">
      <t>ウエ</t>
    </rPh>
    <phoneticPr fontId="17"/>
  </si>
  <si>
    <t>米沢市西大通２丁目２-３０</t>
    <rPh sb="0" eb="3">
      <t>ヨネザワシ</t>
    </rPh>
    <rPh sb="3" eb="4">
      <t>ニシ</t>
    </rPh>
    <rPh sb="4" eb="6">
      <t>オオドオリ</t>
    </rPh>
    <rPh sb="7" eb="9">
      <t>チョウメ</t>
    </rPh>
    <phoneticPr fontId="7"/>
  </si>
  <si>
    <t>米沢市東２丁目２-３２</t>
    <rPh sb="0" eb="3">
      <t>ヨネザワシ</t>
    </rPh>
    <rPh sb="3" eb="4">
      <t>ヒガシ</t>
    </rPh>
    <rPh sb="5" eb="7">
      <t>チョウメ</t>
    </rPh>
    <phoneticPr fontId="7"/>
  </si>
  <si>
    <t>米沢市遠山町１１５５-３</t>
    <rPh sb="0" eb="3">
      <t>ヨネザワシ</t>
    </rPh>
    <rPh sb="3" eb="5">
      <t>トオヤマ</t>
    </rPh>
    <rPh sb="5" eb="6">
      <t>マチ</t>
    </rPh>
    <phoneticPr fontId="7"/>
  </si>
  <si>
    <t>米沢市直江石堤２８-２</t>
    <rPh sb="0" eb="3">
      <t>ヨネザワシ</t>
    </rPh>
    <rPh sb="3" eb="5">
      <t>ナオエ</t>
    </rPh>
    <rPh sb="5" eb="6">
      <t>イシ</t>
    </rPh>
    <rPh sb="6" eb="7">
      <t>ツツミ</t>
    </rPh>
    <phoneticPr fontId="7"/>
  </si>
  <si>
    <t>米沢市松が岬２丁目６-１６</t>
    <rPh sb="0" eb="3">
      <t>ヨネザワシ</t>
    </rPh>
    <rPh sb="3" eb="4">
      <t>マツ</t>
    </rPh>
    <rPh sb="5" eb="6">
      <t>サキ</t>
    </rPh>
    <rPh sb="7" eb="9">
      <t>チョウメ</t>
    </rPh>
    <phoneticPr fontId="7"/>
  </si>
  <si>
    <t>米沢市大字笹野６５６-４</t>
    <rPh sb="0" eb="3">
      <t>ヨネザワシ</t>
    </rPh>
    <rPh sb="3" eb="5">
      <t>オオアザ</t>
    </rPh>
    <rPh sb="5" eb="7">
      <t>ササノ</t>
    </rPh>
    <phoneticPr fontId="7"/>
  </si>
  <si>
    <t>米沢市大字川井３８５３</t>
    <rPh sb="0" eb="3">
      <t>ヨネザワシ</t>
    </rPh>
    <rPh sb="3" eb="5">
      <t>オオアザ</t>
    </rPh>
    <rPh sb="5" eb="7">
      <t>カワイ</t>
    </rPh>
    <phoneticPr fontId="7"/>
  </si>
  <si>
    <t>米沢市春日１丁目４-２７</t>
    <rPh sb="0" eb="3">
      <t>ヨネザワシ</t>
    </rPh>
    <rPh sb="3" eb="5">
      <t>カスガ</t>
    </rPh>
    <rPh sb="6" eb="8">
      <t>チョウメ</t>
    </rPh>
    <phoneticPr fontId="7"/>
  </si>
  <si>
    <t>長井市寺泉３０８１-１</t>
    <rPh sb="0" eb="3">
      <t>ナガイシ</t>
    </rPh>
    <rPh sb="3" eb="5">
      <t>テライズミ</t>
    </rPh>
    <phoneticPr fontId="7"/>
  </si>
  <si>
    <t>長井市九野本５４６１-５</t>
    <rPh sb="0" eb="3">
      <t>ナガイシ</t>
    </rPh>
    <rPh sb="3" eb="5">
      <t>クノ</t>
    </rPh>
    <rPh sb="5" eb="6">
      <t>ホン</t>
    </rPh>
    <phoneticPr fontId="12"/>
  </si>
  <si>
    <t>長井市平山９１１-１６</t>
    <rPh sb="0" eb="3">
      <t>ナガイシ</t>
    </rPh>
    <rPh sb="3" eb="5">
      <t>ヒラヤマ</t>
    </rPh>
    <phoneticPr fontId="12"/>
  </si>
  <si>
    <t>長井市台町２３-２５</t>
    <rPh sb="0" eb="3">
      <t>ナガイシ</t>
    </rPh>
    <rPh sb="3" eb="5">
      <t>ダイマチ</t>
    </rPh>
    <phoneticPr fontId="7"/>
  </si>
  <si>
    <t>長井市平山２７８２</t>
    <rPh sb="0" eb="3">
      <t>ナガイシ</t>
    </rPh>
    <rPh sb="3" eb="5">
      <t>ヒラヤマ</t>
    </rPh>
    <phoneticPr fontId="7"/>
  </si>
  <si>
    <t>南陽市椚塚１４１０</t>
    <rPh sb="0" eb="3">
      <t>ナンヨウシ</t>
    </rPh>
    <rPh sb="3" eb="4">
      <t>クヌギ</t>
    </rPh>
    <rPh sb="4" eb="5">
      <t>ツカ</t>
    </rPh>
    <phoneticPr fontId="7"/>
  </si>
  <si>
    <t>南陽市池黒１５８７-１</t>
    <rPh sb="0" eb="3">
      <t>ナンヨウシ</t>
    </rPh>
    <rPh sb="3" eb="4">
      <t>イケ</t>
    </rPh>
    <rPh sb="4" eb="5">
      <t>グロ</t>
    </rPh>
    <phoneticPr fontId="17"/>
  </si>
  <si>
    <t>南陽市萩生田１１１４-５</t>
    <rPh sb="0" eb="3">
      <t>ナンヨウシ</t>
    </rPh>
    <rPh sb="3" eb="6">
      <t>ハギウダ</t>
    </rPh>
    <phoneticPr fontId="7"/>
  </si>
  <si>
    <t>東置賜郡高畠町大字福沢５６４</t>
    <rPh sb="0" eb="1">
      <t>ヒガシ</t>
    </rPh>
    <rPh sb="1" eb="2">
      <t>オ</t>
    </rPh>
    <rPh sb="2" eb="3">
      <t>タマワ</t>
    </rPh>
    <rPh sb="3" eb="4">
      <t>グン</t>
    </rPh>
    <rPh sb="4" eb="7">
      <t>タカハタマチ</t>
    </rPh>
    <rPh sb="7" eb="9">
      <t>オオアザ</t>
    </rPh>
    <rPh sb="9" eb="11">
      <t>フクザワ</t>
    </rPh>
    <phoneticPr fontId="7"/>
  </si>
  <si>
    <t>東置賜郡高畠町大字山崎字
２０９-５</t>
    <rPh sb="0" eb="1">
      <t>ヒガシ</t>
    </rPh>
    <rPh sb="1" eb="2">
      <t>オ</t>
    </rPh>
    <rPh sb="2" eb="3">
      <t>タマワ</t>
    </rPh>
    <rPh sb="3" eb="4">
      <t>グン</t>
    </rPh>
    <rPh sb="4" eb="7">
      <t>タカハタマチ</t>
    </rPh>
    <rPh sb="7" eb="9">
      <t>オオアザ</t>
    </rPh>
    <rPh sb="9" eb="11">
      <t>ヤマザキ</t>
    </rPh>
    <rPh sb="11" eb="12">
      <t>アザ</t>
    </rPh>
    <phoneticPr fontId="7"/>
  </si>
  <si>
    <t>東置賜郡高畠町大字深沼１８１７-１</t>
    <rPh sb="0" eb="4">
      <t>ヒガシオキタマグン</t>
    </rPh>
    <rPh sb="4" eb="6">
      <t>タカハタ</t>
    </rPh>
    <rPh sb="6" eb="7">
      <t>マチ</t>
    </rPh>
    <rPh sb="7" eb="9">
      <t>オオアザ</t>
    </rPh>
    <rPh sb="9" eb="10">
      <t>フカ</t>
    </rPh>
    <rPh sb="10" eb="11">
      <t>ヌマ</t>
    </rPh>
    <phoneticPr fontId="7"/>
  </si>
  <si>
    <t>西置賜郡白鷹町大字畔藤５０４９</t>
    <rPh sb="0" eb="1">
      <t>ニシ</t>
    </rPh>
    <rPh sb="1" eb="2">
      <t>オキ</t>
    </rPh>
    <rPh sb="2" eb="3">
      <t>タマ</t>
    </rPh>
    <rPh sb="3" eb="4">
      <t>グン</t>
    </rPh>
    <rPh sb="4" eb="6">
      <t>シラタカ</t>
    </rPh>
    <rPh sb="6" eb="7">
      <t>マチ</t>
    </rPh>
    <rPh sb="7" eb="9">
      <t>オオアザ</t>
    </rPh>
    <rPh sb="9" eb="10">
      <t>バン</t>
    </rPh>
    <rPh sb="10" eb="11">
      <t>トウ</t>
    </rPh>
    <phoneticPr fontId="7"/>
  </si>
  <si>
    <t>西置賜郡飯豊町萩生
４２８４－３　２F</t>
    <rPh sb="0" eb="1">
      <t>ニシ</t>
    </rPh>
    <rPh sb="1" eb="3">
      <t>オイタマ</t>
    </rPh>
    <rPh sb="3" eb="4">
      <t>グン</t>
    </rPh>
    <rPh sb="4" eb="7">
      <t>イイデマチ</t>
    </rPh>
    <rPh sb="7" eb="8">
      <t>ハギ</t>
    </rPh>
    <rPh sb="8" eb="9">
      <t>ウ</t>
    </rPh>
    <phoneticPr fontId="17"/>
  </si>
  <si>
    <t>鶴岡市稲生１丁目３-５</t>
    <rPh sb="0" eb="3">
      <t>ツルオカシ</t>
    </rPh>
    <rPh sb="3" eb="5">
      <t>イナオイ</t>
    </rPh>
    <rPh sb="6" eb="8">
      <t>チョウメ</t>
    </rPh>
    <phoneticPr fontId="17"/>
  </si>
  <si>
    <t>ライフサポートハウス千寿</t>
    <rPh sb="10" eb="11">
      <t>セン</t>
    </rPh>
    <rPh sb="11" eb="12">
      <t>コトブキ</t>
    </rPh>
    <phoneticPr fontId="12"/>
  </si>
  <si>
    <t>住宅型有料老人ホーム
サポートタウンにしめ</t>
    <rPh sb="0" eb="7">
      <t>ジュウタクガタユウリョウロウジン</t>
    </rPh>
    <phoneticPr fontId="7"/>
  </si>
  <si>
    <t>鶴岡市西目１２３-８</t>
    <rPh sb="0" eb="3">
      <t>ツルオカシ</t>
    </rPh>
    <rPh sb="3" eb="4">
      <t>ニシ</t>
    </rPh>
    <rPh sb="4" eb="5">
      <t>メ</t>
    </rPh>
    <phoneticPr fontId="12"/>
  </si>
  <si>
    <t>虹の家 こころ</t>
    <rPh sb="0" eb="1">
      <t>ニジ</t>
    </rPh>
    <rPh sb="2" eb="3">
      <t>イエ</t>
    </rPh>
    <phoneticPr fontId="17"/>
  </si>
  <si>
    <t>鶴岡市日枝字海老島３６-４</t>
    <rPh sb="0" eb="3">
      <t>ツルオカシ</t>
    </rPh>
    <rPh sb="3" eb="4">
      <t>ヒ</t>
    </rPh>
    <rPh sb="4" eb="5">
      <t>エダ</t>
    </rPh>
    <rPh sb="5" eb="6">
      <t>アザ</t>
    </rPh>
    <rPh sb="6" eb="8">
      <t>エビ</t>
    </rPh>
    <rPh sb="8" eb="9">
      <t>シマ</t>
    </rPh>
    <phoneticPr fontId="17"/>
  </si>
  <si>
    <t>鶴岡市熊出字日鑓３１-３</t>
    <rPh sb="0" eb="2">
      <t>ツルオカ</t>
    </rPh>
    <rPh sb="2" eb="3">
      <t>シ</t>
    </rPh>
    <rPh sb="3" eb="4">
      <t>クマ</t>
    </rPh>
    <rPh sb="4" eb="5">
      <t>デ</t>
    </rPh>
    <rPh sb="5" eb="6">
      <t>アザ</t>
    </rPh>
    <rPh sb="6" eb="7">
      <t>ヒ</t>
    </rPh>
    <rPh sb="7" eb="8">
      <t>ヤリ</t>
    </rPh>
    <phoneticPr fontId="12"/>
  </si>
  <si>
    <t>鶴岡市稲生１丁目３-４５</t>
    <rPh sb="0" eb="2">
      <t>ツルオカ</t>
    </rPh>
    <rPh sb="2" eb="3">
      <t>シ</t>
    </rPh>
    <rPh sb="3" eb="4">
      <t>イネ</t>
    </rPh>
    <rPh sb="4" eb="5">
      <t>イ</t>
    </rPh>
    <rPh sb="6" eb="8">
      <t>チョウメ</t>
    </rPh>
    <phoneticPr fontId="12"/>
  </si>
  <si>
    <t>鶴岡市みどり町２２-４０</t>
    <rPh sb="0" eb="3">
      <t>ツルオカシ</t>
    </rPh>
    <rPh sb="6" eb="7">
      <t>チョウ</t>
    </rPh>
    <phoneticPr fontId="17"/>
  </si>
  <si>
    <t>鶴岡市下山添字中通４０-１</t>
    <rPh sb="0" eb="3">
      <t>ツルオカシ</t>
    </rPh>
    <rPh sb="3" eb="5">
      <t>シモヤマ</t>
    </rPh>
    <rPh sb="5" eb="6">
      <t>ソ</t>
    </rPh>
    <rPh sb="6" eb="7">
      <t>アザ</t>
    </rPh>
    <rPh sb="7" eb="9">
      <t>ナカドオリ</t>
    </rPh>
    <phoneticPr fontId="17"/>
  </si>
  <si>
    <t>鶴岡市田川字八幡２１２</t>
    <rPh sb="0" eb="3">
      <t>ツルオカシ</t>
    </rPh>
    <rPh sb="3" eb="5">
      <t>タガワ</t>
    </rPh>
    <rPh sb="5" eb="6">
      <t>アザ</t>
    </rPh>
    <rPh sb="6" eb="8">
      <t>ヤワタ</t>
    </rPh>
    <phoneticPr fontId="7"/>
  </si>
  <si>
    <t>酒田市東泉町３丁目２－１１</t>
    <rPh sb="0" eb="2">
      <t>サカタ</t>
    </rPh>
    <rPh sb="2" eb="3">
      <t>シ</t>
    </rPh>
    <rPh sb="3" eb="6">
      <t>ヒガシイズミチョウ</t>
    </rPh>
    <rPh sb="7" eb="9">
      <t>チョウメ</t>
    </rPh>
    <phoneticPr fontId="12"/>
  </si>
  <si>
    <t>酒田市泉町９-１９</t>
    <rPh sb="0" eb="3">
      <t>サカタシ</t>
    </rPh>
    <rPh sb="3" eb="5">
      <t>イズミチョウ</t>
    </rPh>
    <phoneticPr fontId="17"/>
  </si>
  <si>
    <t>酒田市亀ヶ崎４丁目１１-５</t>
    <rPh sb="0" eb="3">
      <t>サカタシ</t>
    </rPh>
    <rPh sb="3" eb="6">
      <t>カメガサキ</t>
    </rPh>
    <rPh sb="7" eb="9">
      <t>チョウメ</t>
    </rPh>
    <phoneticPr fontId="7"/>
  </si>
  <si>
    <t>酒田市若宮町２丁目２-２９</t>
    <rPh sb="0" eb="3">
      <t>サカタシ</t>
    </rPh>
    <rPh sb="3" eb="5">
      <t>ワカミヤ</t>
    </rPh>
    <rPh sb="5" eb="6">
      <t>マチ</t>
    </rPh>
    <rPh sb="7" eb="9">
      <t>チョウメ</t>
    </rPh>
    <phoneticPr fontId="17"/>
  </si>
  <si>
    <t>酒田市麓字横道１０-８</t>
    <rPh sb="0" eb="3">
      <t>サカタシ</t>
    </rPh>
    <rPh sb="3" eb="4">
      <t>フモト</t>
    </rPh>
    <rPh sb="4" eb="5">
      <t>アザ</t>
    </rPh>
    <rPh sb="5" eb="7">
      <t>ヨコミチ</t>
    </rPh>
    <phoneticPr fontId="17"/>
  </si>
  <si>
    <t>酒田市山寺字宅地１５９</t>
    <rPh sb="0" eb="3">
      <t>サカタシ</t>
    </rPh>
    <rPh sb="3" eb="5">
      <t>ヤマデラ</t>
    </rPh>
    <rPh sb="5" eb="6">
      <t>アザ</t>
    </rPh>
    <rPh sb="6" eb="8">
      <t>タクチ</t>
    </rPh>
    <phoneticPr fontId="10"/>
  </si>
  <si>
    <t>酒田市駅東２丁目３－６</t>
    <rPh sb="0" eb="3">
      <t>サカタシ</t>
    </rPh>
    <rPh sb="3" eb="4">
      <t>エキ</t>
    </rPh>
    <rPh sb="4" eb="5">
      <t>ヒガシ</t>
    </rPh>
    <rPh sb="6" eb="8">
      <t>チョウメ</t>
    </rPh>
    <phoneticPr fontId="17"/>
  </si>
  <si>
    <t>酒田市船場町１丁目９-１０</t>
    <rPh sb="0" eb="3">
      <t>サカタシ</t>
    </rPh>
    <rPh sb="3" eb="5">
      <t>フナバ</t>
    </rPh>
    <rPh sb="5" eb="6">
      <t>マチ</t>
    </rPh>
    <rPh sb="7" eb="9">
      <t>チョウメ</t>
    </rPh>
    <rPh sb="8" eb="9">
      <t>メ</t>
    </rPh>
    <phoneticPr fontId="17"/>
  </si>
  <si>
    <t>酒田市東町１丁目１５-２５</t>
    <rPh sb="0" eb="2">
      <t>サカタ</t>
    </rPh>
    <rPh sb="2" eb="3">
      <t>シ</t>
    </rPh>
    <rPh sb="3" eb="5">
      <t>アズママチ</t>
    </rPh>
    <rPh sb="6" eb="8">
      <t>チョウメ</t>
    </rPh>
    <phoneticPr fontId="17"/>
  </si>
  <si>
    <t>酒田市東泉町５丁目５-６</t>
    <rPh sb="0" eb="3">
      <t>サカタシ</t>
    </rPh>
    <rPh sb="3" eb="6">
      <t>ヒガシイズミチョウ</t>
    </rPh>
    <rPh sb="7" eb="9">
      <t>チョウメ</t>
    </rPh>
    <phoneticPr fontId="17"/>
  </si>
  <si>
    <t>ケアサポートひばり（有）</t>
    <rPh sb="10" eb="11">
      <t>ユウ</t>
    </rPh>
    <phoneticPr fontId="17"/>
  </si>
  <si>
    <t>酒田市こあら３丁目６-１９</t>
    <rPh sb="0" eb="3">
      <t>サカタシ</t>
    </rPh>
    <rPh sb="7" eb="9">
      <t>チョウメ</t>
    </rPh>
    <phoneticPr fontId="17"/>
  </si>
  <si>
    <t>酒田市こあら２丁目４-６</t>
    <rPh sb="0" eb="3">
      <t>サカタシ</t>
    </rPh>
    <rPh sb="7" eb="9">
      <t>チョウメ</t>
    </rPh>
    <phoneticPr fontId="17"/>
  </si>
  <si>
    <t>酒田市こがね町１丁目２２-３</t>
    <rPh sb="0" eb="3">
      <t>サカタシ</t>
    </rPh>
    <rPh sb="6" eb="7">
      <t>チョウ</t>
    </rPh>
    <rPh sb="8" eb="10">
      <t>チョウメ</t>
    </rPh>
    <phoneticPr fontId="7"/>
  </si>
  <si>
    <t>酒田市東泉町５丁目５-１</t>
    <rPh sb="0" eb="3">
      <t>サカタシ</t>
    </rPh>
    <rPh sb="3" eb="4">
      <t>ヒガシ</t>
    </rPh>
    <rPh sb="4" eb="5">
      <t>イズミ</t>
    </rPh>
    <rPh sb="5" eb="6">
      <t>マチ</t>
    </rPh>
    <rPh sb="7" eb="9">
      <t>チョウメ</t>
    </rPh>
    <phoneticPr fontId="7"/>
  </si>
  <si>
    <t>有料老人ホーム　さとわの家</t>
    <rPh sb="0" eb="4">
      <t>ユウリョウロウジン</t>
    </rPh>
    <rPh sb="12" eb="13">
      <t>イエ</t>
    </rPh>
    <phoneticPr fontId="7"/>
  </si>
  <si>
    <t>酒田市こあら３丁目３-９</t>
    <rPh sb="0" eb="3">
      <t>サカタシ</t>
    </rPh>
    <rPh sb="7" eb="9">
      <t>チョウメ</t>
    </rPh>
    <phoneticPr fontId="7"/>
  </si>
  <si>
    <t>酒田市中町３丁目２-２１</t>
    <rPh sb="0" eb="3">
      <t>サカタシ</t>
    </rPh>
    <rPh sb="3" eb="5">
      <t>ナカマチ</t>
    </rPh>
    <rPh sb="6" eb="8">
      <t>チョウメ</t>
    </rPh>
    <phoneticPr fontId="7"/>
  </si>
  <si>
    <t>東田川郡三川町大字横山字堤３８-１</t>
    <rPh sb="0" eb="1">
      <t>ヒガシ</t>
    </rPh>
    <rPh sb="1" eb="2">
      <t>タ</t>
    </rPh>
    <rPh sb="2" eb="3">
      <t>カワ</t>
    </rPh>
    <rPh sb="3" eb="4">
      <t>グン</t>
    </rPh>
    <rPh sb="4" eb="6">
      <t>ミカワ</t>
    </rPh>
    <rPh sb="6" eb="7">
      <t>マチ</t>
    </rPh>
    <rPh sb="7" eb="9">
      <t>オオアザ</t>
    </rPh>
    <rPh sb="9" eb="10">
      <t>ヨコ</t>
    </rPh>
    <rPh sb="10" eb="11">
      <t>ヤマ</t>
    </rPh>
    <rPh sb="11" eb="12">
      <t>アザ</t>
    </rPh>
    <rPh sb="12" eb="13">
      <t>ツツミ</t>
    </rPh>
    <phoneticPr fontId="7"/>
  </si>
  <si>
    <t>東田川郡庄内町余目字猿田７-２</t>
    <rPh sb="0" eb="4">
      <t>ヒガシタガワグン</t>
    </rPh>
    <rPh sb="4" eb="6">
      <t>ショウナイ</t>
    </rPh>
    <rPh sb="6" eb="7">
      <t>マチ</t>
    </rPh>
    <rPh sb="7" eb="9">
      <t>アマルメ</t>
    </rPh>
    <rPh sb="9" eb="10">
      <t>アザ</t>
    </rPh>
    <rPh sb="10" eb="12">
      <t>サルタ</t>
    </rPh>
    <phoneticPr fontId="7"/>
  </si>
  <si>
    <t>住宅型有料老人ホーム「のどか」</t>
    <rPh sb="0" eb="2">
      <t>ジュウタク</t>
    </rPh>
    <rPh sb="2" eb="3">
      <t>ガタ</t>
    </rPh>
    <rPh sb="3" eb="5">
      <t>ユウリョウ</t>
    </rPh>
    <rPh sb="5" eb="7">
      <t>ロウジン</t>
    </rPh>
    <phoneticPr fontId="17"/>
  </si>
  <si>
    <t>飽海郡遊佐町庄泉字大谷地４６７</t>
    <rPh sb="0" eb="3">
      <t>アクミグン</t>
    </rPh>
    <rPh sb="3" eb="6">
      <t>ユザマチ</t>
    </rPh>
    <rPh sb="6" eb="8">
      <t>ショウイズミ</t>
    </rPh>
    <rPh sb="8" eb="9">
      <t>アザ</t>
    </rPh>
    <rPh sb="9" eb="11">
      <t>オオヤ</t>
    </rPh>
    <rPh sb="11" eb="12">
      <t>チ</t>
    </rPh>
    <phoneticPr fontId="17"/>
  </si>
  <si>
    <t>飽海郡遊佐町大字菅里字十里塚
１９３-３２</t>
    <rPh sb="0" eb="3">
      <t>アクミグン</t>
    </rPh>
    <rPh sb="3" eb="6">
      <t>ユザマチ</t>
    </rPh>
    <rPh sb="6" eb="8">
      <t>オオアザ</t>
    </rPh>
    <rPh sb="8" eb="9">
      <t>スガ</t>
    </rPh>
    <rPh sb="9" eb="10">
      <t>サト</t>
    </rPh>
    <rPh sb="10" eb="11">
      <t>アザ</t>
    </rPh>
    <rPh sb="11" eb="13">
      <t>ジュウリ</t>
    </rPh>
    <rPh sb="13" eb="14">
      <t>ツカ</t>
    </rPh>
    <phoneticPr fontId="17"/>
  </si>
  <si>
    <t>株式会社○○○○は種別欄にのみ表示
○○○○株式会社は法人名欄にも表示しています
特は特定非営利活動法人
生は生活協同組合
協は協業組合　　医は医療法人
合は合資会社、合同会社　　一社は一般社団法人
福は社会福祉法人　個は個人</t>
    <rPh sb="0" eb="2">
      <t>カブシキ</t>
    </rPh>
    <rPh sb="2" eb="4">
      <t>カイシャ</t>
    </rPh>
    <rPh sb="9" eb="11">
      <t>シュベツ</t>
    </rPh>
    <rPh sb="11" eb="12">
      <t>ラン</t>
    </rPh>
    <rPh sb="15" eb="17">
      <t>ヒョウジ</t>
    </rPh>
    <rPh sb="22" eb="24">
      <t>カブシキ</t>
    </rPh>
    <rPh sb="24" eb="26">
      <t>カイシャ</t>
    </rPh>
    <rPh sb="27" eb="29">
      <t>ホウジン</t>
    </rPh>
    <rPh sb="29" eb="30">
      <t>メイ</t>
    </rPh>
    <rPh sb="30" eb="31">
      <t>ラン</t>
    </rPh>
    <rPh sb="33" eb="35">
      <t>ヒョウジ</t>
    </rPh>
    <rPh sb="41" eb="42">
      <t>トク</t>
    </rPh>
    <rPh sb="53" eb="54">
      <t>セイ</t>
    </rPh>
    <rPh sb="55" eb="57">
      <t>セイカツ</t>
    </rPh>
    <rPh sb="57" eb="59">
      <t>キョウドウ</t>
    </rPh>
    <rPh sb="59" eb="61">
      <t>クミアイ</t>
    </rPh>
    <rPh sb="62" eb="63">
      <t>キョウ</t>
    </rPh>
    <rPh sb="64" eb="66">
      <t>キョウギョウ</t>
    </rPh>
    <rPh sb="66" eb="68">
      <t>クミアイ</t>
    </rPh>
    <rPh sb="70" eb="71">
      <t>イ</t>
    </rPh>
    <rPh sb="72" eb="74">
      <t>イリョウ</t>
    </rPh>
    <rPh sb="74" eb="76">
      <t>ホウジン</t>
    </rPh>
    <rPh sb="77" eb="78">
      <t>ゴウ</t>
    </rPh>
    <rPh sb="79" eb="80">
      <t>ゴウ</t>
    </rPh>
    <rPh sb="80" eb="81">
      <t>シ</t>
    </rPh>
    <rPh sb="81" eb="83">
      <t>ガイシャ</t>
    </rPh>
    <rPh sb="84" eb="86">
      <t>ゴウドウ</t>
    </rPh>
    <rPh sb="86" eb="88">
      <t>ガイシャ</t>
    </rPh>
    <rPh sb="90" eb="92">
      <t>イチシャ</t>
    </rPh>
    <rPh sb="93" eb="95">
      <t>イッパン</t>
    </rPh>
    <rPh sb="95" eb="97">
      <t>シャダン</t>
    </rPh>
    <rPh sb="97" eb="99">
      <t>ホウジン</t>
    </rPh>
    <rPh sb="100" eb="101">
      <t>フク</t>
    </rPh>
    <rPh sb="102" eb="104">
      <t>シャカイ</t>
    </rPh>
    <rPh sb="104" eb="106">
      <t>フクシ</t>
    </rPh>
    <rPh sb="106" eb="108">
      <t>ホウジン</t>
    </rPh>
    <rPh sb="109" eb="110">
      <t>コ</t>
    </rPh>
    <rPh sb="111" eb="113">
      <t>コジン</t>
    </rPh>
    <phoneticPr fontId="17"/>
  </si>
  <si>
    <t>オープンハウス奏ホーム
「ひいらぎ別棟」</t>
    <rPh sb="7" eb="8">
      <t>カナ</t>
    </rPh>
    <rPh sb="17" eb="19">
      <t>ベツムネ</t>
    </rPh>
    <phoneticPr fontId="17"/>
  </si>
  <si>
    <t>鶴岡市藤沢字石渡１５－１６</t>
    <rPh sb="0" eb="3">
      <t>ツルオカシ</t>
    </rPh>
    <rPh sb="3" eb="5">
      <t>フジサワ</t>
    </rPh>
    <rPh sb="5" eb="6">
      <t>アザ</t>
    </rPh>
    <rPh sb="6" eb="8">
      <t>イシワタリ</t>
    </rPh>
    <phoneticPr fontId="17"/>
  </si>
  <si>
    <t>有料老人ホーム　ゆい</t>
    <rPh sb="0" eb="4">
      <t>ユウリョウロウジン</t>
    </rPh>
    <phoneticPr fontId="7"/>
  </si>
  <si>
    <t>酒田市臼ケ沢字池田通122番地</t>
    <rPh sb="0" eb="3">
      <t>サカタシ</t>
    </rPh>
    <rPh sb="3" eb="6">
      <t>ウスガサワ</t>
    </rPh>
    <rPh sb="6" eb="7">
      <t>アザ</t>
    </rPh>
    <rPh sb="7" eb="9">
      <t>イケダ</t>
    </rPh>
    <rPh sb="9" eb="10">
      <t>ドオリ</t>
    </rPh>
    <rPh sb="13" eb="15">
      <t>バンチ</t>
    </rPh>
    <phoneticPr fontId="7"/>
  </si>
  <si>
    <t>酒田市</t>
    <rPh sb="0" eb="2">
      <t>サカタ</t>
    </rPh>
    <rPh sb="2" eb="3">
      <t>シ</t>
    </rPh>
    <phoneticPr fontId="7"/>
  </si>
  <si>
    <t>【経営主体の種別】
株…株式会社　　　　　　　　　　　有…有限会社　　　　　　　　一財…一般財団法人
特…特定非営利活動法人　     　　 生…生活協同組合            福…社会福祉法人
合…合資会社、合同会社            医…医療法人</t>
    <rPh sb="1" eb="3">
      <t>ケイエイ</t>
    </rPh>
    <rPh sb="3" eb="5">
      <t>シュタイ</t>
    </rPh>
    <rPh sb="6" eb="8">
      <t>シュベツ</t>
    </rPh>
    <rPh sb="10" eb="11">
      <t>カブ</t>
    </rPh>
    <rPh sb="12" eb="14">
      <t>カブシキ</t>
    </rPh>
    <rPh sb="14" eb="16">
      <t>カイシャ</t>
    </rPh>
    <rPh sb="27" eb="28">
      <t>ユウ</t>
    </rPh>
    <rPh sb="29" eb="31">
      <t>ユウゲン</t>
    </rPh>
    <rPh sb="31" eb="33">
      <t>カイシャ</t>
    </rPh>
    <rPh sb="41" eb="42">
      <t>イチ</t>
    </rPh>
    <rPh sb="42" eb="43">
      <t>ザイ</t>
    </rPh>
    <rPh sb="44" eb="46">
      <t>イッパン</t>
    </rPh>
    <rPh sb="46" eb="48">
      <t>ザイダン</t>
    </rPh>
    <rPh sb="48" eb="50">
      <t>ホウジン</t>
    </rPh>
    <rPh sb="91" eb="92">
      <t>フク</t>
    </rPh>
    <rPh sb="93" eb="95">
      <t>シャカイ</t>
    </rPh>
    <rPh sb="95" eb="97">
      <t>フクシ</t>
    </rPh>
    <rPh sb="97" eb="99">
      <t>ホウジン</t>
    </rPh>
    <rPh sb="107" eb="109">
      <t>ゴウドウ</t>
    </rPh>
    <rPh sb="110" eb="111">
      <t>シャ</t>
    </rPh>
    <rPh sb="123" eb="124">
      <t>イ</t>
    </rPh>
    <rPh sb="125" eb="127">
      <t>イリョウ</t>
    </rPh>
    <phoneticPr fontId="7"/>
  </si>
  <si>
    <t>※２　特定の有無…介護保険法に基づく「特定施設入居者生活介護」の指定を受けている施設</t>
    <rPh sb="3" eb="5">
      <t>トクテイ</t>
    </rPh>
    <rPh sb="6" eb="8">
      <t>ウム</t>
    </rPh>
    <rPh sb="9" eb="11">
      <t>カイゴ</t>
    </rPh>
    <rPh sb="11" eb="13">
      <t>ホケン</t>
    </rPh>
    <rPh sb="13" eb="14">
      <t>ホウ</t>
    </rPh>
    <rPh sb="15" eb="16">
      <t>モト</t>
    </rPh>
    <rPh sb="19" eb="21">
      <t>トクテイ</t>
    </rPh>
    <rPh sb="21" eb="23">
      <t>シセツ</t>
    </rPh>
    <rPh sb="23" eb="26">
      <t>ニュウキョシャ</t>
    </rPh>
    <rPh sb="26" eb="28">
      <t>セイカツ</t>
    </rPh>
    <rPh sb="28" eb="30">
      <t>カイゴ</t>
    </rPh>
    <rPh sb="32" eb="34">
      <t>シテイ</t>
    </rPh>
    <rPh sb="35" eb="36">
      <t>ウ</t>
    </rPh>
    <rPh sb="40" eb="42">
      <t>シセツ</t>
    </rPh>
    <phoneticPr fontId="17"/>
  </si>
  <si>
    <t>※１　有料老人ホーム…①食事の提供、②入浴、排せつ又は食事の介護、③洗濯、掃除等の家事、④健康管理のうちいずれかのサービスを行う施設</t>
    <rPh sb="3" eb="5">
      <t>ユウリョウ</t>
    </rPh>
    <rPh sb="5" eb="7">
      <t>ロウジン</t>
    </rPh>
    <rPh sb="64" eb="66">
      <t>シセツ</t>
    </rPh>
    <phoneticPr fontId="17"/>
  </si>
  <si>
    <t>戸</t>
    <rPh sb="0" eb="1">
      <t>コ</t>
    </rPh>
    <phoneticPr fontId="7"/>
  </si>
  <si>
    <t>合       計</t>
    <rPh sb="0" eb="1">
      <t>ゴウ</t>
    </rPh>
    <rPh sb="8" eb="9">
      <t>ケイ</t>
    </rPh>
    <phoneticPr fontId="7"/>
  </si>
  <si>
    <t>戸</t>
  </si>
  <si>
    <t>箇所</t>
  </si>
  <si>
    <t>庄内地区小計</t>
    <rPh sb="0" eb="2">
      <t>ショウナイ</t>
    </rPh>
    <phoneticPr fontId="7"/>
  </si>
  <si>
    <t>×</t>
  </si>
  <si>
    <t>賃貸借</t>
    <rPh sb="0" eb="2">
      <t>チンタイ</t>
    </rPh>
    <phoneticPr fontId="17"/>
  </si>
  <si>
    <t>未定</t>
    <rPh sb="0" eb="2">
      <t>ミテイ</t>
    </rPh>
    <phoneticPr fontId="7"/>
  </si>
  <si>
    <t>998-0842</t>
  </si>
  <si>
    <t>丸岡医院</t>
  </si>
  <si>
    <t>医</t>
  </si>
  <si>
    <t>0234-43-6955</t>
  </si>
  <si>
    <t>酒田市牧曽根宮ノ越92番地3</t>
  </si>
  <si>
    <t>999-8166</t>
  </si>
  <si>
    <t>松与</t>
    <rPh sb="0" eb="1">
      <t>マツ</t>
    </rPh>
    <rPh sb="1" eb="2">
      <t>ヨ</t>
    </rPh>
    <phoneticPr fontId="7"/>
  </si>
  <si>
    <t>0235-29-3586</t>
  </si>
  <si>
    <t>0235-33-8834</t>
  </si>
  <si>
    <t>鶴岡市切添町５－８</t>
  </si>
  <si>
    <t>いぶき会</t>
    <rPh sb="3" eb="4">
      <t>カイ</t>
    </rPh>
    <phoneticPr fontId="7"/>
  </si>
  <si>
    <t>サービス付き高齢者向け住宅宝寿園</t>
    <rPh sb="13" eb="14">
      <t>ホウ</t>
    </rPh>
    <rPh sb="14" eb="15">
      <t>ジュ</t>
    </rPh>
    <rPh sb="15" eb="16">
      <t>エン</t>
    </rPh>
    <phoneticPr fontId="7"/>
  </si>
  <si>
    <t>貸借権</t>
  </si>
  <si>
    <t>0235-29-2684</t>
  </si>
  <si>
    <t>0235-33-8107</t>
  </si>
  <si>
    <t>鶴岡市陽光町9番20号</t>
  </si>
  <si>
    <t>997-0827</t>
  </si>
  <si>
    <t>一幸会</t>
    <rPh sb="0" eb="1">
      <t>ヒト</t>
    </rPh>
    <rPh sb="1" eb="2">
      <t>サイワ</t>
    </rPh>
    <rPh sb="2" eb="3">
      <t>カイ</t>
    </rPh>
    <phoneticPr fontId="7"/>
  </si>
  <si>
    <t>さん・陽光</t>
    <rPh sb="3" eb="5">
      <t>ヨウコウ</t>
    </rPh>
    <phoneticPr fontId="7"/>
  </si>
  <si>
    <t>賃貸借</t>
    <rPh sb="0" eb="3">
      <t>チンタイシャク</t>
    </rPh>
    <phoneticPr fontId="7"/>
  </si>
  <si>
    <t>0234-22-3053</t>
  </si>
  <si>
    <t>0234-22-3055</t>
  </si>
  <si>
    <t>酒田市中町一丁目10番16号</t>
  </si>
  <si>
    <t>福祉のひろば</t>
    <rPh sb="0" eb="2">
      <t>フクシ</t>
    </rPh>
    <phoneticPr fontId="7"/>
  </si>
  <si>
    <t>てとて中町</t>
    <rPh sb="3" eb="5">
      <t>ナカマチ</t>
    </rPh>
    <phoneticPr fontId="7"/>
  </si>
  <si>
    <t>0235-33-8897</t>
  </si>
  <si>
    <t>0235-33-8895</t>
  </si>
  <si>
    <t>東田川郡三川町大字横山字城下228-9</t>
  </si>
  <si>
    <t>酒田市東町一丁目15番地の25</t>
    <rPh sb="0" eb="3">
      <t>サカタシ</t>
    </rPh>
    <rPh sb="3" eb="5">
      <t>アズマチョウ</t>
    </rPh>
    <rPh sb="5" eb="8">
      <t>イッチョウメ</t>
    </rPh>
    <rPh sb="10" eb="12">
      <t>バンチ</t>
    </rPh>
    <phoneticPr fontId="7"/>
  </si>
  <si>
    <t>イデアルファーロ（株）</t>
    <rPh sb="9" eb="10">
      <t>カブ</t>
    </rPh>
    <phoneticPr fontId="7"/>
  </si>
  <si>
    <t>新未来創造館</t>
    <rPh sb="0" eb="1">
      <t>シン</t>
    </rPh>
    <rPh sb="1" eb="3">
      <t>ミライ</t>
    </rPh>
    <rPh sb="3" eb="5">
      <t>ソウゾウ</t>
    </rPh>
    <rPh sb="5" eb="6">
      <t>カン</t>
    </rPh>
    <phoneticPr fontId="7"/>
  </si>
  <si>
    <t>0235-64-0728</t>
  </si>
  <si>
    <t>0235-64-1662</t>
  </si>
  <si>
    <t>鶴岡市友江字川向６１－７</t>
    <rPh sb="0" eb="3">
      <t>ツルオカシ</t>
    </rPh>
    <rPh sb="3" eb="5">
      <t>トモエ</t>
    </rPh>
    <rPh sb="5" eb="6">
      <t>アザ</t>
    </rPh>
    <rPh sb="6" eb="8">
      <t>カワムカイ</t>
    </rPh>
    <phoneticPr fontId="7"/>
  </si>
  <si>
    <t>サードステージ（株）</t>
    <rPh sb="8" eb="9">
      <t>カブ</t>
    </rPh>
    <phoneticPr fontId="7"/>
  </si>
  <si>
    <t>賃貸借</t>
  </si>
  <si>
    <t>酒田市泉町8番地11号</t>
    <rPh sb="0" eb="3">
      <t>サカタシ</t>
    </rPh>
    <rPh sb="3" eb="4">
      <t>イズミ</t>
    </rPh>
    <rPh sb="4" eb="5">
      <t>チョウ</t>
    </rPh>
    <rPh sb="6" eb="8">
      <t>バンチ</t>
    </rPh>
    <rPh sb="10" eb="11">
      <t>ゴウ</t>
    </rPh>
    <phoneticPr fontId="7"/>
  </si>
  <si>
    <t>高橋建築（株）</t>
    <rPh sb="0" eb="2">
      <t>タカハシ</t>
    </rPh>
    <rPh sb="2" eb="4">
      <t>ケンチク</t>
    </rPh>
    <rPh sb="5" eb="6">
      <t>カブ</t>
    </rPh>
    <phoneticPr fontId="7"/>
  </si>
  <si>
    <t>シニアガーデン　泉</t>
    <rPh sb="8" eb="9">
      <t>イズミ</t>
    </rPh>
    <phoneticPr fontId="7"/>
  </si>
  <si>
    <t>酒田市東両羽町6-2</t>
    <rPh sb="3" eb="4">
      <t>ヒガシ</t>
    </rPh>
    <rPh sb="4" eb="5">
      <t>リョウ</t>
    </rPh>
    <rPh sb="5" eb="6">
      <t>ウ</t>
    </rPh>
    <rPh sb="6" eb="7">
      <t>チョウ</t>
    </rPh>
    <phoneticPr fontId="7"/>
  </si>
  <si>
    <t>高齢者ホームシニアガーデンそよかぜ３号館</t>
    <rPh sb="18" eb="20">
      <t>ゴウカン</t>
    </rPh>
    <phoneticPr fontId="7"/>
  </si>
  <si>
    <t>高齢者ホーム第三亀ヶ崎の家</t>
  </si>
  <si>
    <t>酒田市亀ヶ崎5-9-12</t>
  </si>
  <si>
    <t>0235-33-8826</t>
  </si>
  <si>
    <t>997-0027</t>
  </si>
  <si>
    <t>アライブ</t>
  </si>
  <si>
    <t>シニア・ライフ・サポート・マンション　瑞穂の郷西館</t>
  </si>
  <si>
    <t>0235-29-1026</t>
  </si>
  <si>
    <t>0235-29-1025</t>
  </si>
  <si>
    <t>鶴岡市羽黒町細谷字北田128番地1</t>
  </si>
  <si>
    <t>997-0162</t>
  </si>
  <si>
    <t>ヒューマン・ケア・プロジェクト</t>
  </si>
  <si>
    <t>高齢者ホームシニア松原の家</t>
  </si>
  <si>
    <t>0234-22-5863</t>
  </si>
  <si>
    <t>酒田市亀ヶ崎5-9-5</t>
  </si>
  <si>
    <t>高齢者ホームシニアガーデンそよかぜ</t>
  </si>
  <si>
    <t>0234-22-3925</t>
  </si>
  <si>
    <t>0234-28-8066</t>
  </si>
  <si>
    <t>酒田市東両羽町6-2</t>
  </si>
  <si>
    <t>998-0831</t>
  </si>
  <si>
    <t>高齢者ホームシニアガーデンそよかぜ２号館</t>
  </si>
  <si>
    <t>ゆったりホームなな草</t>
  </si>
  <si>
    <t>鶴岡市外内島字石名田82番23号</t>
  </si>
  <si>
    <t>997-0815</t>
  </si>
  <si>
    <t>ぷらすはーと（株）</t>
    <rPh sb="7" eb="8">
      <t>カブ</t>
    </rPh>
    <phoneticPr fontId="7"/>
  </si>
  <si>
    <t>シニア・ライフ・サポート・マンション　瑞穂の郷　本館</t>
    <rPh sb="24" eb="26">
      <t>ホンカン</t>
    </rPh>
    <phoneticPr fontId="7"/>
  </si>
  <si>
    <t>置賜地区小計</t>
    <rPh sb="0" eb="2">
      <t>オキタマ</t>
    </rPh>
    <rPh sb="2" eb="4">
      <t>チク</t>
    </rPh>
    <rPh sb="4" eb="5">
      <t>ショウ</t>
    </rPh>
    <rPh sb="5" eb="6">
      <t>ケイ</t>
    </rPh>
    <phoneticPr fontId="7"/>
  </si>
  <si>
    <t>米沢市駅前1丁目1-111</t>
    <rPh sb="0" eb="3">
      <t>ヨネザワシ</t>
    </rPh>
    <rPh sb="3" eb="5">
      <t>エキマエ</t>
    </rPh>
    <rPh sb="6" eb="8">
      <t>チョウメ</t>
    </rPh>
    <phoneticPr fontId="7"/>
  </si>
  <si>
    <t>置賜</t>
    <rPh sb="0" eb="1">
      <t>オキ</t>
    </rPh>
    <rPh sb="1" eb="2">
      <t>タマ</t>
    </rPh>
    <phoneticPr fontId="7"/>
  </si>
  <si>
    <t>米沢市中央七丁目4番37号</t>
    <rPh sb="0" eb="3">
      <t>ヨネザワシ</t>
    </rPh>
    <rPh sb="3" eb="5">
      <t>チュウオウ</t>
    </rPh>
    <rPh sb="5" eb="8">
      <t>ナナチョウメ</t>
    </rPh>
    <rPh sb="9" eb="10">
      <t>バン</t>
    </rPh>
    <rPh sb="12" eb="13">
      <t>ゴウ</t>
    </rPh>
    <phoneticPr fontId="7"/>
  </si>
  <si>
    <t>サービス付き高齢者向け住宅奏で館</t>
    <rPh sb="4" eb="5">
      <t>ツ</t>
    </rPh>
    <rPh sb="6" eb="9">
      <t>コウレイシャ</t>
    </rPh>
    <rPh sb="9" eb="10">
      <t>ム</t>
    </rPh>
    <rPh sb="11" eb="13">
      <t>ジュウタク</t>
    </rPh>
    <rPh sb="13" eb="14">
      <t>カナ</t>
    </rPh>
    <rPh sb="15" eb="16">
      <t>カン</t>
    </rPh>
    <phoneticPr fontId="7"/>
  </si>
  <si>
    <t xml:space="preserve">置賜
</t>
    <rPh sb="0" eb="2">
      <t>オイタマ</t>
    </rPh>
    <phoneticPr fontId="17"/>
  </si>
  <si>
    <t>米沢市下花沢三丁目9番52号</t>
    <rPh sb="0" eb="3">
      <t>ヨネザワシ</t>
    </rPh>
    <rPh sb="3" eb="4">
      <t>シタ</t>
    </rPh>
    <rPh sb="4" eb="6">
      <t>ハナザワ</t>
    </rPh>
    <rPh sb="6" eb="9">
      <t>サンチョウメ</t>
    </rPh>
    <rPh sb="10" eb="11">
      <t>バン</t>
    </rPh>
    <rPh sb="13" eb="14">
      <t>ゴウ</t>
    </rPh>
    <phoneticPr fontId="6"/>
  </si>
  <si>
    <t>株</t>
    <rPh sb="0" eb="1">
      <t>カブ</t>
    </rPh>
    <phoneticPr fontId="6"/>
  </si>
  <si>
    <t>ココロハウス米沢</t>
    <rPh sb="6" eb="8">
      <t>ヨネザワ</t>
    </rPh>
    <phoneticPr fontId="7"/>
  </si>
  <si>
    <t>米沢市大字塩野2755番地の3</t>
    <rPh sb="0" eb="3">
      <t>ヨネザワシ</t>
    </rPh>
    <rPh sb="3" eb="5">
      <t>オオアザ</t>
    </rPh>
    <rPh sb="5" eb="7">
      <t>シオノ</t>
    </rPh>
    <rPh sb="11" eb="13">
      <t>バンチ</t>
    </rPh>
    <phoneticPr fontId="6"/>
  </si>
  <si>
    <t>三友堂病院</t>
    <rPh sb="0" eb="1">
      <t>サン</t>
    </rPh>
    <rPh sb="1" eb="2">
      <t>トモ</t>
    </rPh>
    <rPh sb="2" eb="3">
      <t>ドウ</t>
    </rPh>
    <rPh sb="3" eb="5">
      <t>ビョウイン</t>
    </rPh>
    <phoneticPr fontId="7"/>
  </si>
  <si>
    <t>一財</t>
    <rPh sb="0" eb="1">
      <t>イチ</t>
    </rPh>
    <rPh sb="1" eb="2">
      <t>ザイ</t>
    </rPh>
    <phoneticPr fontId="6"/>
  </si>
  <si>
    <t>サービス付き高齢者向け住宅　 
おたかぽっぽ</t>
    <rPh sb="4" eb="5">
      <t>ツキ</t>
    </rPh>
    <rPh sb="6" eb="9">
      <t>コウレイシャ</t>
    </rPh>
    <rPh sb="9" eb="10">
      <t>ム</t>
    </rPh>
    <rPh sb="11" eb="13">
      <t>ジュウタク</t>
    </rPh>
    <phoneticPr fontId="6"/>
  </si>
  <si>
    <t>最上地区小計</t>
    <rPh sb="0" eb="2">
      <t>モガミ</t>
    </rPh>
    <rPh sb="2" eb="4">
      <t>チク</t>
    </rPh>
    <rPh sb="4" eb="5">
      <t>ショウ</t>
    </rPh>
    <rPh sb="5" eb="6">
      <t>ケイ</t>
    </rPh>
    <phoneticPr fontId="7"/>
  </si>
  <si>
    <t>利用権</t>
    <rPh sb="0" eb="3">
      <t>リヨウケン</t>
    </rPh>
    <phoneticPr fontId="7"/>
  </si>
  <si>
    <t>996-0027</t>
  </si>
  <si>
    <t>サービス付き高齢者向け住宅　
日和弐番館</t>
    <rPh sb="15" eb="17">
      <t>ヒヨリ</t>
    </rPh>
    <rPh sb="17" eb="19">
      <t>ニバン</t>
    </rPh>
    <rPh sb="19" eb="20">
      <t>カン</t>
    </rPh>
    <phoneticPr fontId="7"/>
  </si>
  <si>
    <t>村山地区小計</t>
    <rPh sb="0" eb="2">
      <t>ムラヤマ</t>
    </rPh>
    <rPh sb="2" eb="4">
      <t>チク</t>
    </rPh>
    <rPh sb="4" eb="5">
      <t>ショウ</t>
    </rPh>
    <rPh sb="5" eb="6">
      <t>ケイ</t>
    </rPh>
    <phoneticPr fontId="7"/>
  </si>
  <si>
    <t>0237-53-6976</t>
  </si>
  <si>
    <t>北村山郡大石田町大字大石田字上ノ原乙
５８５－１</t>
    <rPh sb="0" eb="1">
      <t>キタ</t>
    </rPh>
    <rPh sb="1" eb="3">
      <t>ムラヤマ</t>
    </rPh>
    <rPh sb="3" eb="4">
      <t>グン</t>
    </rPh>
    <rPh sb="4" eb="7">
      <t>オオイシダ</t>
    </rPh>
    <rPh sb="7" eb="8">
      <t>マチ</t>
    </rPh>
    <rPh sb="8" eb="10">
      <t>オオアザ</t>
    </rPh>
    <rPh sb="10" eb="13">
      <t>オオイシダ</t>
    </rPh>
    <rPh sb="13" eb="14">
      <t>アザ</t>
    </rPh>
    <rPh sb="14" eb="15">
      <t>ウエ</t>
    </rPh>
    <rPh sb="16" eb="17">
      <t>ハラ</t>
    </rPh>
    <rPh sb="17" eb="18">
      <t>オツ</t>
    </rPh>
    <phoneticPr fontId="7"/>
  </si>
  <si>
    <t>友企画</t>
    <rPh sb="0" eb="1">
      <t>ユウ</t>
    </rPh>
    <rPh sb="1" eb="3">
      <t>キカク</t>
    </rPh>
    <phoneticPr fontId="7"/>
  </si>
  <si>
    <t>西村山郡河北町谷地中央五丁目5-26</t>
    <rPh sb="0" eb="3">
      <t>ニシムラヤマ</t>
    </rPh>
    <rPh sb="3" eb="4">
      <t>グン</t>
    </rPh>
    <rPh sb="4" eb="6">
      <t>カホク</t>
    </rPh>
    <rPh sb="6" eb="7">
      <t>マチ</t>
    </rPh>
    <rPh sb="7" eb="8">
      <t>タニ</t>
    </rPh>
    <rPh sb="8" eb="9">
      <t>チ</t>
    </rPh>
    <rPh sb="9" eb="11">
      <t>チュウオウ</t>
    </rPh>
    <rPh sb="11" eb="14">
      <t>５チョウメ</t>
    </rPh>
    <phoneticPr fontId="7"/>
  </si>
  <si>
    <t>ココロハウス河北</t>
    <rPh sb="6" eb="8">
      <t>カホク</t>
    </rPh>
    <phoneticPr fontId="7"/>
  </si>
  <si>
    <t>0237-53-1186</t>
  </si>
  <si>
    <t>0237-53-1178</t>
  </si>
  <si>
    <t>東根市さくらんぼ駅前三丁目１番20号</t>
    <rPh sb="0" eb="3">
      <t>ヒガシネシ</t>
    </rPh>
    <rPh sb="8" eb="10">
      <t>エキマエ</t>
    </rPh>
    <rPh sb="10" eb="13">
      <t>サンチョウメ</t>
    </rPh>
    <rPh sb="14" eb="15">
      <t>バン</t>
    </rPh>
    <rPh sb="17" eb="18">
      <t>ゴウ</t>
    </rPh>
    <phoneticPr fontId="7"/>
  </si>
  <si>
    <t>ゲストハウスとこしえさくらんぼ東根駅前</t>
    <rPh sb="15" eb="17">
      <t>ヒガシネ</t>
    </rPh>
    <rPh sb="17" eb="19">
      <t>エキマエ</t>
    </rPh>
    <phoneticPr fontId="7"/>
  </si>
  <si>
    <t>023-653-8801</t>
  </si>
  <si>
    <t>023-652-0339</t>
  </si>
  <si>
    <t>シニアライフＡtoＺ天童</t>
  </si>
  <si>
    <t>有</t>
    <rPh sb="0" eb="1">
      <t>ユウ</t>
    </rPh>
    <phoneticPr fontId="6"/>
  </si>
  <si>
    <t>上山市朝日台一丁目2-9</t>
    <rPh sb="0" eb="3">
      <t>カミノヤマシ</t>
    </rPh>
    <rPh sb="3" eb="5">
      <t>アサヒ</t>
    </rPh>
    <rPh sb="5" eb="6">
      <t>ダイ</t>
    </rPh>
    <rPh sb="6" eb="9">
      <t>１チョウメ</t>
    </rPh>
    <phoneticPr fontId="6"/>
  </si>
  <si>
    <t>特</t>
    <rPh sb="0" eb="1">
      <t>トク</t>
    </rPh>
    <phoneticPr fontId="6"/>
  </si>
  <si>
    <t>シニアパンション上山・朝日台</t>
    <rPh sb="8" eb="10">
      <t>カミノヤマ</t>
    </rPh>
    <rPh sb="11" eb="13">
      <t>アサヒ</t>
    </rPh>
    <rPh sb="13" eb="14">
      <t>ダイ</t>
    </rPh>
    <phoneticPr fontId="6"/>
  </si>
  <si>
    <t>023-673-7621</t>
  </si>
  <si>
    <t>上山市河崎三丁目7番15号</t>
    <rPh sb="0" eb="3">
      <t>カミノヤマシ</t>
    </rPh>
    <rPh sb="3" eb="5">
      <t>カワサキ</t>
    </rPh>
    <rPh sb="5" eb="8">
      <t>３チョウメ</t>
    </rPh>
    <rPh sb="9" eb="10">
      <t>バン</t>
    </rPh>
    <rPh sb="12" eb="13">
      <t>ゴウ</t>
    </rPh>
    <phoneticPr fontId="6"/>
  </si>
  <si>
    <t>ミユキハイム河崎</t>
    <rPh sb="6" eb="8">
      <t>カワサキ</t>
    </rPh>
    <phoneticPr fontId="6"/>
  </si>
  <si>
    <t>0237-85-1327</t>
  </si>
  <si>
    <t>0237-85-1326</t>
  </si>
  <si>
    <t>寒河江市大字寒河江字塩水6番1</t>
    <rPh sb="0" eb="4">
      <t>サガエシ</t>
    </rPh>
    <rPh sb="4" eb="6">
      <t>オオアザ</t>
    </rPh>
    <rPh sb="6" eb="9">
      <t>サガエ</t>
    </rPh>
    <rPh sb="9" eb="10">
      <t>アザ</t>
    </rPh>
    <rPh sb="10" eb="11">
      <t>シオ</t>
    </rPh>
    <rPh sb="11" eb="12">
      <t>ミズ</t>
    </rPh>
    <rPh sb="13" eb="14">
      <t>バン</t>
    </rPh>
    <phoneticPr fontId="7"/>
  </si>
  <si>
    <t>つつじの家</t>
    <rPh sb="4" eb="5">
      <t>イエ</t>
    </rPh>
    <phoneticPr fontId="7"/>
  </si>
  <si>
    <t>0237-83-3310</t>
  </si>
  <si>
    <t>0237-83-3330</t>
  </si>
  <si>
    <t>寒河江市越井坂町142－1</t>
    <rPh sb="0" eb="4">
      <t>サガエシ</t>
    </rPh>
    <rPh sb="4" eb="5">
      <t>コ</t>
    </rPh>
    <rPh sb="5" eb="6">
      <t>イ</t>
    </rPh>
    <rPh sb="6" eb="7">
      <t>サカ</t>
    </rPh>
    <rPh sb="7" eb="8">
      <t>マチ</t>
    </rPh>
    <phoneticPr fontId="6"/>
  </si>
  <si>
    <t>タイヨウ</t>
  </si>
  <si>
    <t>ソーレホーム寒河江</t>
    <rPh sb="6" eb="9">
      <t>サガエ</t>
    </rPh>
    <phoneticPr fontId="6"/>
  </si>
  <si>
    <t>特定の
有　無</t>
    <rPh sb="0" eb="2">
      <t>トクテイ</t>
    </rPh>
    <rPh sb="4" eb="5">
      <t>ユウ</t>
    </rPh>
    <rPh sb="6" eb="7">
      <t>ム</t>
    </rPh>
    <phoneticPr fontId="17"/>
  </si>
  <si>
    <t>契　約
方　式</t>
    <rPh sb="0" eb="1">
      <t>チギリ</t>
    </rPh>
    <rPh sb="2" eb="3">
      <t>ヤク</t>
    </rPh>
    <rPh sb="4" eb="5">
      <t>カタ</t>
    </rPh>
    <rPh sb="6" eb="7">
      <t>シキ</t>
    </rPh>
    <phoneticPr fontId="17"/>
  </si>
  <si>
    <t>有料老人
ホ ー ム</t>
    <rPh sb="0" eb="2">
      <t>ユウリョウ</t>
    </rPh>
    <rPh sb="2" eb="4">
      <t>ロウジン</t>
    </rPh>
    <phoneticPr fontId="17"/>
  </si>
  <si>
    <t>戸数</t>
    <rPh sb="0" eb="2">
      <t>コスウ</t>
    </rPh>
    <phoneticPr fontId="17"/>
  </si>
  <si>
    <t>直近の
登録更新日</t>
    <rPh sb="0" eb="2">
      <t>チョッキン</t>
    </rPh>
    <rPh sb="4" eb="6">
      <t>トウロク</t>
    </rPh>
    <rPh sb="6" eb="9">
      <t>コウシンビ</t>
    </rPh>
    <phoneticPr fontId="7"/>
  </si>
  <si>
    <t>事業開始日</t>
    <rPh sb="0" eb="2">
      <t>ジギョウ</t>
    </rPh>
    <rPh sb="2" eb="4">
      <t>カイシ</t>
    </rPh>
    <phoneticPr fontId="7"/>
  </si>
  <si>
    <t>初回登録日</t>
    <rPh sb="0" eb="2">
      <t>ショカイ</t>
    </rPh>
    <rPh sb="2" eb="4">
      <t>トウロク</t>
    </rPh>
    <phoneticPr fontId="7"/>
  </si>
  <si>
    <t>サービス付き高齢者向け住宅:
一定の居住水準（住戸面積、水周り設備）を満たし、状況把握（安否確認）サービス及び生活相談サービスを提供するものとして届出された、専ら高齢者に賃貸する住宅。</t>
    <rPh sb="4" eb="5">
      <t>ツ</t>
    </rPh>
    <rPh sb="6" eb="9">
      <t>コウレイシャ</t>
    </rPh>
    <rPh sb="9" eb="10">
      <t>ム</t>
    </rPh>
    <rPh sb="11" eb="12">
      <t>ジュウ</t>
    </rPh>
    <rPh sb="12" eb="13">
      <t>タク</t>
    </rPh>
    <rPh sb="15" eb="17">
      <t>イッテイ</t>
    </rPh>
    <rPh sb="18" eb="20">
      <t>キョジュウ</t>
    </rPh>
    <rPh sb="20" eb="22">
      <t>スイジュン</t>
    </rPh>
    <rPh sb="23" eb="24">
      <t>ジュウ</t>
    </rPh>
    <rPh sb="24" eb="25">
      <t>ト</t>
    </rPh>
    <rPh sb="25" eb="27">
      <t>メンセキ</t>
    </rPh>
    <rPh sb="28" eb="29">
      <t>ミズ</t>
    </rPh>
    <rPh sb="29" eb="30">
      <t>マワ</t>
    </rPh>
    <rPh sb="31" eb="33">
      <t>セツビ</t>
    </rPh>
    <rPh sb="35" eb="36">
      <t>ミ</t>
    </rPh>
    <rPh sb="39" eb="41">
      <t>ジョウキョウ</t>
    </rPh>
    <rPh sb="41" eb="43">
      <t>ハアク</t>
    </rPh>
    <rPh sb="44" eb="46">
      <t>アンピ</t>
    </rPh>
    <rPh sb="46" eb="48">
      <t>カクニン</t>
    </rPh>
    <rPh sb="53" eb="54">
      <t>オヨ</t>
    </rPh>
    <rPh sb="55" eb="57">
      <t>セイカツ</t>
    </rPh>
    <rPh sb="57" eb="59">
      <t>ソウダン</t>
    </rPh>
    <rPh sb="64" eb="66">
      <t>テイキョウ</t>
    </rPh>
    <rPh sb="73" eb="74">
      <t>トド</t>
    </rPh>
    <rPh sb="74" eb="75">
      <t>デ</t>
    </rPh>
    <rPh sb="79" eb="80">
      <t>モッパ</t>
    </rPh>
    <rPh sb="81" eb="84">
      <t>コウレイシャ</t>
    </rPh>
    <rPh sb="85" eb="87">
      <t>チンタイ</t>
    </rPh>
    <rPh sb="89" eb="91">
      <t>ジュウタク</t>
    </rPh>
    <phoneticPr fontId="7"/>
  </si>
  <si>
    <t>有料老人ホーム</t>
    <rPh sb="0" eb="2">
      <t>ユウリョウ</t>
    </rPh>
    <rPh sb="2" eb="4">
      <t>ロウジン</t>
    </rPh>
    <phoneticPr fontId="7"/>
  </si>
  <si>
    <t>いとしあホーム松が岬</t>
    <rPh sb="7" eb="8">
      <t>マツ</t>
    </rPh>
    <rPh sb="9" eb="10">
      <t>ミサキ</t>
    </rPh>
    <phoneticPr fontId="7"/>
  </si>
  <si>
    <t>米沢市松が岬１丁目１－２２</t>
    <rPh sb="0" eb="3">
      <t>ヨネザワシ</t>
    </rPh>
    <rPh sb="3" eb="4">
      <t>マツ</t>
    </rPh>
    <rPh sb="5" eb="6">
      <t>ミサキ</t>
    </rPh>
    <rPh sb="7" eb="9">
      <t>チョウメ</t>
    </rPh>
    <phoneticPr fontId="7"/>
  </si>
  <si>
    <t>住宅型</t>
    <rPh sb="0" eb="2">
      <t>ジュウタク</t>
    </rPh>
    <rPh sb="2" eb="3">
      <t>カタ</t>
    </rPh>
    <phoneticPr fontId="7"/>
  </si>
  <si>
    <t>酒田市高砂３丁目８－３５</t>
    <rPh sb="0" eb="3">
      <t>サカタシ</t>
    </rPh>
    <rPh sb="3" eb="5">
      <t>タカサゴ</t>
    </rPh>
    <rPh sb="6" eb="8">
      <t>チョウメ</t>
    </rPh>
    <phoneticPr fontId="7"/>
  </si>
  <si>
    <t>事業開始</t>
    <phoneticPr fontId="7"/>
  </si>
  <si>
    <t>年 月 日</t>
    <phoneticPr fontId="7"/>
  </si>
  <si>
    <t>023-658-8788</t>
    <phoneticPr fontId="7"/>
  </si>
  <si>
    <t>福</t>
    <phoneticPr fontId="7"/>
  </si>
  <si>
    <t>悠愛会</t>
    <phoneticPr fontId="7"/>
  </si>
  <si>
    <t>023-667-0805</t>
    <phoneticPr fontId="7"/>
  </si>
  <si>
    <t>西村山郡大江町大字左沢1277</t>
    <phoneticPr fontId="7"/>
  </si>
  <si>
    <t>0237-62-5580</t>
    <phoneticPr fontId="7"/>
  </si>
  <si>
    <t>0238-32-2415</t>
    <phoneticPr fontId="7"/>
  </si>
  <si>
    <t>○</t>
    <phoneticPr fontId="7"/>
  </si>
  <si>
    <t>993-0014</t>
    <phoneticPr fontId="7"/>
  </si>
  <si>
    <t>0238-88-5557</t>
    <phoneticPr fontId="7"/>
  </si>
  <si>
    <t>0238-88-5558</t>
    <phoneticPr fontId="7"/>
  </si>
  <si>
    <t>0238-72-3900</t>
    <phoneticPr fontId="7"/>
  </si>
  <si>
    <t>0238-72-3326</t>
    <phoneticPr fontId="7"/>
  </si>
  <si>
    <t>0234-26-7401</t>
    <phoneticPr fontId="7"/>
  </si>
  <si>
    <t>ふるさと</t>
    <phoneticPr fontId="7"/>
  </si>
  <si>
    <t>999-8141</t>
    <phoneticPr fontId="7"/>
  </si>
  <si>
    <t>0234-28-3135</t>
    <phoneticPr fontId="7"/>
  </si>
  <si>
    <t>023-672-0858</t>
    <phoneticPr fontId="7"/>
  </si>
  <si>
    <t>南陽恵和会</t>
    <rPh sb="0" eb="2">
      <t>ナンヨウ</t>
    </rPh>
    <rPh sb="2" eb="3">
      <t>メグミ</t>
    </rPh>
    <rPh sb="3" eb="4">
      <t>ワ</t>
    </rPh>
    <rPh sb="4" eb="5">
      <t>カイ</t>
    </rPh>
    <phoneticPr fontId="7"/>
  </si>
  <si>
    <t>西置賜郡小国町あけぼの３丁目５－４</t>
    <rPh sb="0" eb="4">
      <t>ニシオキタマグン</t>
    </rPh>
    <rPh sb="4" eb="7">
      <t>オグニマチ</t>
    </rPh>
    <rPh sb="12" eb="14">
      <t>チョウメ</t>
    </rPh>
    <phoneticPr fontId="7"/>
  </si>
  <si>
    <t>有</t>
    <rPh sb="0" eb="1">
      <t>アリ</t>
    </rPh>
    <phoneticPr fontId="17"/>
  </si>
  <si>
    <t>有料老人ホーム春</t>
    <rPh sb="0" eb="4">
      <t>ユウリョウロウジン</t>
    </rPh>
    <rPh sb="7" eb="8">
      <t>ハル</t>
    </rPh>
    <phoneticPr fontId="7"/>
  </si>
  <si>
    <t>酒田市法連寺字村前13－2</t>
    <rPh sb="0" eb="3">
      <t>サカタシ</t>
    </rPh>
    <rPh sb="3" eb="6">
      <t>ホウレンジ</t>
    </rPh>
    <rPh sb="6" eb="7">
      <t>アザ</t>
    </rPh>
    <rPh sb="7" eb="9">
      <t>ムラマエ</t>
    </rPh>
    <phoneticPr fontId="7"/>
  </si>
  <si>
    <t>サービス付き高齢者向け住宅シニアガーデンかめがさき</t>
    <rPh sb="1" eb="13">
      <t>コウジュウ</t>
    </rPh>
    <phoneticPr fontId="29"/>
  </si>
  <si>
    <t>酒田市亀ヶ崎六丁目9-27</t>
    <rPh sb="0" eb="3">
      <t>サカタシ</t>
    </rPh>
    <rPh sb="3" eb="6">
      <t>カメガサキ</t>
    </rPh>
    <rPh sb="6" eb="9">
      <t>ロクチョウメ</t>
    </rPh>
    <phoneticPr fontId="29"/>
  </si>
  <si>
    <t>施設数</t>
    <rPh sb="0" eb="3">
      <t>シセツスウ</t>
    </rPh>
    <phoneticPr fontId="7"/>
  </si>
  <si>
    <t>介護付き有料老人ホームこもれびの里</t>
    <rPh sb="0" eb="2">
      <t>カイゴ</t>
    </rPh>
    <rPh sb="2" eb="3">
      <t>ツ</t>
    </rPh>
    <rPh sb="4" eb="8">
      <t>ユウリョウロウジン</t>
    </rPh>
    <rPh sb="16" eb="17">
      <t>サト</t>
    </rPh>
    <phoneticPr fontId="7"/>
  </si>
  <si>
    <t>住宅型有料老人ホーム
えびす邸</t>
    <rPh sb="0" eb="3">
      <t>ジュウタクガタ</t>
    </rPh>
    <rPh sb="3" eb="5">
      <t>ユウリョウ</t>
    </rPh>
    <rPh sb="5" eb="7">
      <t>ロウジン</t>
    </rPh>
    <rPh sb="14" eb="15">
      <t>テイ</t>
    </rPh>
    <phoneticPr fontId="7"/>
  </si>
  <si>
    <t>シャインＳＫＹ株式会社</t>
    <rPh sb="7" eb="11">
      <t>カブシキガイシャ</t>
    </rPh>
    <phoneticPr fontId="7"/>
  </si>
  <si>
    <t>べにばな福祉会</t>
    <rPh sb="4" eb="6">
      <t>フクシ</t>
    </rPh>
    <rPh sb="6" eb="7">
      <t>カイ</t>
    </rPh>
    <phoneticPr fontId="17"/>
  </si>
  <si>
    <t>0235-26-7610</t>
  </si>
  <si>
    <t>0235-26-7645</t>
  </si>
  <si>
    <t>デイホームはぐろの里</t>
    <rPh sb="9" eb="10">
      <t>サト</t>
    </rPh>
    <phoneticPr fontId="17"/>
  </si>
  <si>
    <t>はぐろの里</t>
    <rPh sb="4" eb="5">
      <t>サト</t>
    </rPh>
    <phoneticPr fontId="17"/>
  </si>
  <si>
    <t>みつたま自然農園</t>
    <rPh sb="4" eb="6">
      <t>シゼン</t>
    </rPh>
    <rPh sb="6" eb="8">
      <t>ノウエン</t>
    </rPh>
    <phoneticPr fontId="17"/>
  </si>
  <si>
    <t>鶴岡市大西町１９－１４</t>
    <rPh sb="0" eb="3">
      <t>ツルオカシ</t>
    </rPh>
    <rPh sb="3" eb="6">
      <t>オオニシマチ</t>
    </rPh>
    <phoneticPr fontId="17"/>
  </si>
  <si>
    <t>住宅型有料老人ホーム
みつたま</t>
    <rPh sb="0" eb="3">
      <t>ジュウタクガタ</t>
    </rPh>
    <rPh sb="3" eb="10">
      <t>ユウリョウ</t>
    </rPh>
    <phoneticPr fontId="17"/>
  </si>
  <si>
    <t>住宅型有料老人ホーム健生
「虹の家」</t>
    <rPh sb="10" eb="12">
      <t>ケンセイ</t>
    </rPh>
    <rPh sb="14" eb="15">
      <t>ニジ</t>
    </rPh>
    <rPh sb="16" eb="17">
      <t>イエ</t>
    </rPh>
    <phoneticPr fontId="7"/>
  </si>
  <si>
    <t>生</t>
    <rPh sb="0" eb="1">
      <t>イ</t>
    </rPh>
    <phoneticPr fontId="17"/>
  </si>
  <si>
    <t>酒田健康生活協同組合</t>
    <rPh sb="0" eb="2">
      <t>サカタ</t>
    </rPh>
    <rPh sb="2" eb="4">
      <t>ケンコウ</t>
    </rPh>
    <rPh sb="4" eb="6">
      <t>セイカツ</t>
    </rPh>
    <rPh sb="6" eb="10">
      <t>キョウドウクミアイ</t>
    </rPh>
    <phoneticPr fontId="7"/>
  </si>
  <si>
    <t>酒田市泉町１番地16</t>
    <rPh sb="0" eb="3">
      <t>サカタシ</t>
    </rPh>
    <rPh sb="3" eb="5">
      <t>イズミチョウ</t>
    </rPh>
    <rPh sb="6" eb="8">
      <t>バンチ</t>
    </rPh>
    <phoneticPr fontId="7"/>
  </si>
  <si>
    <r>
      <t>鶴岡市馬町字枇杷川原</t>
    </r>
    <r>
      <rPr>
        <sz val="11"/>
        <rFont val="Arial"/>
        <family val="2"/>
      </rPr>
      <t>23</t>
    </r>
    <r>
      <rPr>
        <sz val="11"/>
        <rFont val="ＭＳ ゴシック"/>
        <family val="3"/>
        <charset val="128"/>
      </rPr>
      <t>番地</t>
    </r>
  </si>
  <si>
    <t>994-0102</t>
    <phoneticPr fontId="7"/>
  </si>
  <si>
    <t>999-0602</t>
    <phoneticPr fontId="7"/>
  </si>
  <si>
    <t>0235-24-3977</t>
    <phoneticPr fontId="7"/>
  </si>
  <si>
    <t>0234-28-3133</t>
    <phoneticPr fontId="7"/>
  </si>
  <si>
    <t>認可外グループホーム万益舎</t>
    <rPh sb="0" eb="3">
      <t>ニンカガイ</t>
    </rPh>
    <rPh sb="10" eb="11">
      <t>マン</t>
    </rPh>
    <rPh sb="11" eb="12">
      <t>エキ</t>
    </rPh>
    <rPh sb="12" eb="13">
      <t>シャ</t>
    </rPh>
    <phoneticPr fontId="17"/>
  </si>
  <si>
    <t>0237-68-2119</t>
    <phoneticPr fontId="7"/>
  </si>
  <si>
    <t>0237-53-2539</t>
    <phoneticPr fontId="7"/>
  </si>
  <si>
    <t>0233-22-3013</t>
    <phoneticPr fontId="7"/>
  </si>
  <si>
    <t>0238-38-3012</t>
    <phoneticPr fontId="7"/>
  </si>
  <si>
    <t>0238-47-5542</t>
    <phoneticPr fontId="7"/>
  </si>
  <si>
    <t>0238-84-7833</t>
    <phoneticPr fontId="7"/>
  </si>
  <si>
    <t>思恩園</t>
    <phoneticPr fontId="7"/>
  </si>
  <si>
    <t>H</t>
    <phoneticPr fontId="7"/>
  </si>
  <si>
    <t>998-0015</t>
    <phoneticPr fontId="7"/>
  </si>
  <si>
    <t>0234-35-1471</t>
    <phoneticPr fontId="7"/>
  </si>
  <si>
    <t>0234-35-1472</t>
    <phoneticPr fontId="7"/>
  </si>
  <si>
    <t>ともえ</t>
    <phoneticPr fontId="7"/>
  </si>
  <si>
    <t>997-0018</t>
    <phoneticPr fontId="7"/>
  </si>
  <si>
    <t>0235-35-0900</t>
    <phoneticPr fontId="7"/>
  </si>
  <si>
    <t>0235-35-0901</t>
    <phoneticPr fontId="7"/>
  </si>
  <si>
    <t>有料老人ホームリライフ美咲</t>
    <rPh sb="0" eb="2">
      <t>ユウリョウ</t>
    </rPh>
    <rPh sb="2" eb="4">
      <t>ロウジン</t>
    </rPh>
    <rPh sb="11" eb="13">
      <t>ミサキ</t>
    </rPh>
    <phoneticPr fontId="7"/>
  </si>
  <si>
    <t>天童市大字芳賀タウン南２丁目11-15</t>
    <rPh sb="10" eb="11">
      <t>ミナミ</t>
    </rPh>
    <rPh sb="12" eb="14">
      <t>チョウメ</t>
    </rPh>
    <phoneticPr fontId="7"/>
  </si>
  <si>
    <t>新庄市本町４番３３　こらっせ新庄２階</t>
    <rPh sb="14" eb="16">
      <t>シンジョウ</t>
    </rPh>
    <rPh sb="17" eb="18">
      <t>カイ</t>
    </rPh>
    <phoneticPr fontId="7"/>
  </si>
  <si>
    <t>八重櫻</t>
    <rPh sb="0" eb="2">
      <t>ヤエ</t>
    </rPh>
    <rPh sb="2" eb="3">
      <t>サクラ</t>
    </rPh>
    <phoneticPr fontId="7"/>
  </si>
  <si>
    <t>あじさい</t>
    <phoneticPr fontId="7"/>
  </si>
  <si>
    <t>991-0041</t>
    <phoneticPr fontId="7"/>
  </si>
  <si>
    <t>×</t>
    <phoneticPr fontId="7"/>
  </si>
  <si>
    <t>ミユキ</t>
    <phoneticPr fontId="7"/>
  </si>
  <si>
    <t>999-3145</t>
    <phoneticPr fontId="7"/>
  </si>
  <si>
    <t>ラ・シャリテ</t>
    <phoneticPr fontId="7"/>
  </si>
  <si>
    <t>999-3164</t>
    <phoneticPr fontId="7"/>
  </si>
  <si>
    <t>023-673-5880</t>
    <phoneticPr fontId="7"/>
  </si>
  <si>
    <t>994-0024</t>
    <phoneticPr fontId="7"/>
  </si>
  <si>
    <t>近江建設</t>
    <phoneticPr fontId="7"/>
  </si>
  <si>
    <t>994-0067</t>
    <phoneticPr fontId="7"/>
  </si>
  <si>
    <t>テイクオフ</t>
    <phoneticPr fontId="7"/>
  </si>
  <si>
    <t>999-3720</t>
    <phoneticPr fontId="7"/>
  </si>
  <si>
    <t>ケアウェル</t>
    <phoneticPr fontId="7"/>
  </si>
  <si>
    <t>999-3512</t>
    <phoneticPr fontId="7"/>
  </si>
  <si>
    <t>0237-85-1644</t>
    <phoneticPr fontId="7"/>
  </si>
  <si>
    <t>0237-85-1654</t>
    <phoneticPr fontId="7"/>
  </si>
  <si>
    <t>ゲストハウスとこしえ西川</t>
    <phoneticPr fontId="7"/>
  </si>
  <si>
    <t>990-0702</t>
    <phoneticPr fontId="7"/>
  </si>
  <si>
    <t>西村山郡西川町大字海味1288番地22</t>
    <phoneticPr fontId="7"/>
  </si>
  <si>
    <t>0237-85-1518</t>
    <phoneticPr fontId="7"/>
  </si>
  <si>
    <t>0237-85-1520</t>
    <phoneticPr fontId="7"/>
  </si>
  <si>
    <t>レインボーヒルズ</t>
    <phoneticPr fontId="7"/>
  </si>
  <si>
    <t>999-4111</t>
    <phoneticPr fontId="7"/>
  </si>
  <si>
    <t>サービス付き高齢者向け住宅　
日和</t>
    <phoneticPr fontId="7"/>
  </si>
  <si>
    <t>アドバンス&amp;ウェルビーイング</t>
    <phoneticPr fontId="7"/>
  </si>
  <si>
    <t>新庄市本町４番３３号</t>
    <phoneticPr fontId="7"/>
  </si>
  <si>
    <t>0233-32-0565</t>
    <phoneticPr fontId="7"/>
  </si>
  <si>
    <t>0233-29-2219</t>
    <phoneticPr fontId="7"/>
  </si>
  <si>
    <t>992-0043</t>
    <phoneticPr fontId="7"/>
  </si>
  <si>
    <t>0238-27-1711</t>
    <phoneticPr fontId="7"/>
  </si>
  <si>
    <t>0238-27-7367</t>
    <phoneticPr fontId="7"/>
  </si>
  <si>
    <t>992-0023</t>
    <phoneticPr fontId="7"/>
  </si>
  <si>
    <t>0238-40-8568</t>
    <phoneticPr fontId="7"/>
  </si>
  <si>
    <t>0238-40-8578</t>
    <phoneticPr fontId="7"/>
  </si>
  <si>
    <t>HYOコーポレーション</t>
    <phoneticPr fontId="7"/>
  </si>
  <si>
    <t>992-0045</t>
    <phoneticPr fontId="7"/>
  </si>
  <si>
    <t>0238-40-1130</t>
    <phoneticPr fontId="7"/>
  </si>
  <si>
    <t>0238-40-1135</t>
    <phoneticPr fontId="7"/>
  </si>
  <si>
    <t>リブウェル</t>
    <phoneticPr fontId="7"/>
  </si>
  <si>
    <t>スマートライフ</t>
    <phoneticPr fontId="7"/>
  </si>
  <si>
    <t>992-0027</t>
    <phoneticPr fontId="7"/>
  </si>
  <si>
    <t>0238-20-5550</t>
    <phoneticPr fontId="7"/>
  </si>
  <si>
    <t>0235-33-8853</t>
    <phoneticPr fontId="7"/>
  </si>
  <si>
    <t>シニア・ライフ・サポート・マンション　瑞穂の郷東館</t>
    <phoneticPr fontId="7"/>
  </si>
  <si>
    <t>0234-21-2550</t>
    <phoneticPr fontId="7"/>
  </si>
  <si>
    <t>0234-23-2677</t>
    <phoneticPr fontId="7"/>
  </si>
  <si>
    <t>0234-22-5860</t>
    <phoneticPr fontId="7"/>
  </si>
  <si>
    <t>R4.10,4</t>
    <phoneticPr fontId="7"/>
  </si>
  <si>
    <t>あっとほーむ</t>
    <phoneticPr fontId="7"/>
  </si>
  <si>
    <t>鶴岡市昭和町7-16</t>
    <phoneticPr fontId="7"/>
  </si>
  <si>
    <t>0235-33-8824</t>
    <phoneticPr fontId="7"/>
  </si>
  <si>
    <t>0234-22-3993</t>
    <phoneticPr fontId="7"/>
  </si>
  <si>
    <t>998-0831</t>
    <phoneticPr fontId="7"/>
  </si>
  <si>
    <t>0234-21-0551</t>
    <phoneticPr fontId="7"/>
  </si>
  <si>
    <t>0234-23-8820</t>
    <phoneticPr fontId="7"/>
  </si>
  <si>
    <t>株</t>
    <phoneticPr fontId="7"/>
  </si>
  <si>
    <t>998-0018</t>
    <phoneticPr fontId="7"/>
  </si>
  <si>
    <t>0234-43-6785</t>
    <phoneticPr fontId="7"/>
  </si>
  <si>
    <t>0234-43-6786</t>
    <phoneticPr fontId="7"/>
  </si>
  <si>
    <t>あっとほーむキャットたかさご</t>
    <phoneticPr fontId="7"/>
  </si>
  <si>
    <t>キャットハンドサービス</t>
    <phoneticPr fontId="7"/>
  </si>
  <si>
    <t>998-0075</t>
    <phoneticPr fontId="7"/>
  </si>
  <si>
    <t>0234-28-8839</t>
    <phoneticPr fontId="7"/>
  </si>
  <si>
    <t>0234-28-8819</t>
    <phoneticPr fontId="7"/>
  </si>
  <si>
    <t>アヴァント</t>
    <phoneticPr fontId="7"/>
  </si>
  <si>
    <t>997-1122</t>
    <phoneticPr fontId="7"/>
  </si>
  <si>
    <t>998-0875</t>
    <phoneticPr fontId="7"/>
  </si>
  <si>
    <t>0234-26-0488</t>
    <phoneticPr fontId="7"/>
  </si>
  <si>
    <t>シニアハウスけやき</t>
    <phoneticPr fontId="7"/>
  </si>
  <si>
    <t>けやき</t>
    <phoneticPr fontId="7"/>
  </si>
  <si>
    <t>997-1301</t>
    <phoneticPr fontId="7"/>
  </si>
  <si>
    <t>998-0044</t>
    <phoneticPr fontId="7"/>
  </si>
  <si>
    <t>医</t>
    <phoneticPr fontId="7"/>
  </si>
  <si>
    <t>997-0022</t>
    <phoneticPr fontId="7"/>
  </si>
  <si>
    <t>0234-23-8166</t>
    <phoneticPr fontId="7"/>
  </si>
  <si>
    <t>住宅型有料老人ホーム高齢者生活共同運営住宅グループリビングCOCO結いのき・花沢１号館</t>
    <rPh sb="0" eb="7">
      <t>ジュウタクガタユウリョウロウジン</t>
    </rPh>
    <rPh sb="10" eb="13">
      <t>コウレイシャ</t>
    </rPh>
    <rPh sb="13" eb="15">
      <t>セイカツ</t>
    </rPh>
    <rPh sb="15" eb="17">
      <t>キョウドウ</t>
    </rPh>
    <rPh sb="17" eb="19">
      <t>ウンエイ</t>
    </rPh>
    <rPh sb="19" eb="21">
      <t>ジュウタク</t>
    </rPh>
    <rPh sb="33" eb="34">
      <t>ユイ</t>
    </rPh>
    <rPh sb="38" eb="40">
      <t>ハナザワ</t>
    </rPh>
    <rPh sb="41" eb="43">
      <t>ゴウカン</t>
    </rPh>
    <phoneticPr fontId="7"/>
  </si>
  <si>
    <t>結いのき</t>
    <rPh sb="0" eb="1">
      <t>ユイ</t>
    </rPh>
    <phoneticPr fontId="7"/>
  </si>
  <si>
    <t>米沢市花沢町２６８６番地の７</t>
    <rPh sb="0" eb="3">
      <t>ヨネザワシ</t>
    </rPh>
    <rPh sb="3" eb="5">
      <t>ハナザワ</t>
    </rPh>
    <rPh sb="5" eb="6">
      <t>マチ</t>
    </rPh>
    <rPh sb="10" eb="12">
      <t>バンチ</t>
    </rPh>
    <phoneticPr fontId="7"/>
  </si>
  <si>
    <t>住宅型有料老人ホーム高齢者生活共同運営住宅グループリビングCOCO結いのき・花沢２号館</t>
    <rPh sb="0" eb="7">
      <t>ジュウタクガタユウリョウロウジン</t>
    </rPh>
    <rPh sb="10" eb="13">
      <t>コウレイシャ</t>
    </rPh>
    <rPh sb="13" eb="15">
      <t>セイカツ</t>
    </rPh>
    <rPh sb="15" eb="17">
      <t>キョウドウ</t>
    </rPh>
    <rPh sb="17" eb="19">
      <t>ウンエイ</t>
    </rPh>
    <rPh sb="19" eb="21">
      <t>ジュウタク</t>
    </rPh>
    <rPh sb="33" eb="34">
      <t>ユイ</t>
    </rPh>
    <rPh sb="38" eb="40">
      <t>ハナザワ</t>
    </rPh>
    <rPh sb="41" eb="43">
      <t>ゴウカン</t>
    </rPh>
    <phoneticPr fontId="7"/>
  </si>
  <si>
    <t>米沢市花沢町２６８６番地の３</t>
    <rPh sb="0" eb="3">
      <t>ヨネザワシ</t>
    </rPh>
    <rPh sb="3" eb="5">
      <t>ハナザワ</t>
    </rPh>
    <rPh sb="5" eb="6">
      <t>マチ</t>
    </rPh>
    <rPh sb="10" eb="12">
      <t>バンチ</t>
    </rPh>
    <phoneticPr fontId="7"/>
  </si>
  <si>
    <t>定員</t>
    <phoneticPr fontId="17"/>
  </si>
  <si>
    <t>タイヨウ</t>
    <phoneticPr fontId="17"/>
  </si>
  <si>
    <t>991-0041</t>
    <phoneticPr fontId="17"/>
  </si>
  <si>
    <t>0237-83-1183</t>
    <phoneticPr fontId="17"/>
  </si>
  <si>
    <t>0237-85-3386</t>
    <phoneticPr fontId="7"/>
  </si>
  <si>
    <t>990-0505</t>
    <phoneticPr fontId="17"/>
  </si>
  <si>
    <t>0237-85-0364</t>
    <phoneticPr fontId="17"/>
  </si>
  <si>
    <t>0237-87-1661</t>
    <phoneticPr fontId="17"/>
  </si>
  <si>
    <t>991-0031</t>
    <phoneticPr fontId="17"/>
  </si>
  <si>
    <t>0237-85-1456</t>
    <phoneticPr fontId="17"/>
  </si>
  <si>
    <t>0237-86-2156</t>
    <phoneticPr fontId="17"/>
  </si>
  <si>
    <t>991-0043</t>
    <phoneticPr fontId="7"/>
  </si>
  <si>
    <t>0237-83-1147</t>
    <phoneticPr fontId="7"/>
  </si>
  <si>
    <t>0237-83-1148</t>
    <phoneticPr fontId="7"/>
  </si>
  <si>
    <t>991-0052</t>
    <phoneticPr fontId="7"/>
  </si>
  <si>
    <t>0237-85-1813</t>
    <phoneticPr fontId="7"/>
  </si>
  <si>
    <t>0237-85-1814</t>
    <phoneticPr fontId="7"/>
  </si>
  <si>
    <t>スダ</t>
    <phoneticPr fontId="7"/>
  </si>
  <si>
    <t>999-3123</t>
    <phoneticPr fontId="7"/>
  </si>
  <si>
    <t>023-677-0030</t>
    <phoneticPr fontId="7"/>
  </si>
  <si>
    <t>023-673-1711</t>
    <phoneticPr fontId="7"/>
  </si>
  <si>
    <t>タイヨウ</t>
    <phoneticPr fontId="7"/>
  </si>
  <si>
    <t>994-0046</t>
    <phoneticPr fontId="17"/>
  </si>
  <si>
    <t>023-673-9250</t>
    <phoneticPr fontId="17"/>
  </si>
  <si>
    <t>023-673-9255</t>
    <phoneticPr fontId="17"/>
  </si>
  <si>
    <t>994-0024</t>
    <phoneticPr fontId="17"/>
  </si>
  <si>
    <t>023-652-0223</t>
    <phoneticPr fontId="7"/>
  </si>
  <si>
    <t>プラウドライフ</t>
    <phoneticPr fontId="17"/>
  </si>
  <si>
    <t>994-0081</t>
    <phoneticPr fontId="17"/>
  </si>
  <si>
    <t>023-674-9555</t>
    <phoneticPr fontId="7"/>
  </si>
  <si>
    <t>023-674-9550</t>
    <phoneticPr fontId="7"/>
  </si>
  <si>
    <t>天童市南小畑４丁目９-１８</t>
    <phoneticPr fontId="7"/>
  </si>
  <si>
    <t>エステー</t>
    <phoneticPr fontId="7"/>
  </si>
  <si>
    <t>023-651-5666</t>
    <phoneticPr fontId="7"/>
  </si>
  <si>
    <t>023-651-5668</t>
    <phoneticPr fontId="7"/>
  </si>
  <si>
    <t>こもれび</t>
    <phoneticPr fontId="7"/>
  </si>
  <si>
    <t>999-3711</t>
    <phoneticPr fontId="7"/>
  </si>
  <si>
    <t>0237-53-0212</t>
    <phoneticPr fontId="7"/>
  </si>
  <si>
    <t>0237-53-0213</t>
    <phoneticPr fontId="7"/>
  </si>
  <si>
    <t>東根市</t>
    <phoneticPr fontId="7"/>
  </si>
  <si>
    <t>0237-53-8811</t>
    <phoneticPr fontId="17"/>
  </si>
  <si>
    <t>0237-53-8810</t>
    <phoneticPr fontId="17"/>
  </si>
  <si>
    <t>999-3766</t>
    <phoneticPr fontId="17"/>
  </si>
  <si>
    <t>0237-49-1556</t>
    <phoneticPr fontId="17"/>
  </si>
  <si>
    <t>0237-49-1577</t>
    <phoneticPr fontId="17"/>
  </si>
  <si>
    <t>999-3762</t>
    <phoneticPr fontId="17"/>
  </si>
  <si>
    <t>0237-53-1889</t>
    <phoneticPr fontId="17"/>
  </si>
  <si>
    <t>にこにこらいふ社</t>
    <phoneticPr fontId="7"/>
  </si>
  <si>
    <t>東根市温泉町２丁目１-１９</t>
    <phoneticPr fontId="7"/>
  </si>
  <si>
    <t>999-4554</t>
    <phoneticPr fontId="7"/>
  </si>
  <si>
    <t>0237-24-3838</t>
    <phoneticPr fontId="7"/>
  </si>
  <si>
    <t>0237-24-3839</t>
    <phoneticPr fontId="17"/>
  </si>
  <si>
    <t>990-0301</t>
    <phoneticPr fontId="7"/>
  </si>
  <si>
    <t>023-667-0438</t>
    <phoneticPr fontId="7"/>
  </si>
  <si>
    <t>023-667-0439</t>
    <phoneticPr fontId="7"/>
  </si>
  <si>
    <t>990-0401</t>
    <phoneticPr fontId="7"/>
  </si>
  <si>
    <t>東村山郡中山町長崎４５４</t>
    <phoneticPr fontId="7"/>
  </si>
  <si>
    <t>023-666-3755</t>
    <phoneticPr fontId="7"/>
  </si>
  <si>
    <t>023-666-3722</t>
    <phoneticPr fontId="7"/>
  </si>
  <si>
    <r>
      <t>9</t>
    </r>
    <r>
      <rPr>
        <sz val="12"/>
        <rFont val="ＭＳ Ｐゴシック"/>
        <family val="3"/>
        <charset val="128"/>
      </rPr>
      <t>90-1101</t>
    </r>
    <phoneticPr fontId="7"/>
  </si>
  <si>
    <t>0237-85-1752</t>
    <phoneticPr fontId="7"/>
  </si>
  <si>
    <t>0237-85-1754</t>
    <phoneticPr fontId="7"/>
  </si>
  <si>
    <t>ドリーム・ポイント</t>
    <phoneticPr fontId="17"/>
  </si>
  <si>
    <t>996-0022</t>
    <phoneticPr fontId="17"/>
  </si>
  <si>
    <t>0233-23-3993</t>
    <phoneticPr fontId="17"/>
  </si>
  <si>
    <t>0233-23-4035</t>
    <phoneticPr fontId="17"/>
  </si>
  <si>
    <t>オープンハウスこんぺいとう</t>
    <phoneticPr fontId="17"/>
  </si>
  <si>
    <t>0233-29-2301</t>
    <phoneticPr fontId="17"/>
  </si>
  <si>
    <t>0233-23-5633</t>
    <phoneticPr fontId="17"/>
  </si>
  <si>
    <t>つばさ・ホーム</t>
    <phoneticPr fontId="17"/>
  </si>
  <si>
    <t>996-0026</t>
    <phoneticPr fontId="17"/>
  </si>
  <si>
    <t>0233-32-0320</t>
    <phoneticPr fontId="17"/>
  </si>
  <si>
    <t>ケアホーム　カナン</t>
    <phoneticPr fontId="17"/>
  </si>
  <si>
    <t>カナン</t>
    <phoneticPr fontId="17"/>
  </si>
  <si>
    <t>996-0002</t>
    <phoneticPr fontId="17"/>
  </si>
  <si>
    <t>0233-22-2911</t>
    <phoneticPr fontId="17"/>
  </si>
  <si>
    <t>0233-22-2912</t>
    <phoneticPr fontId="17"/>
  </si>
  <si>
    <t>996-0028</t>
    <phoneticPr fontId="17"/>
  </si>
  <si>
    <t>0233-22-0786</t>
    <phoneticPr fontId="17"/>
  </si>
  <si>
    <t>スマイルガーデンふきのとう</t>
    <phoneticPr fontId="7"/>
  </si>
  <si>
    <t>996-0041</t>
    <phoneticPr fontId="17"/>
  </si>
  <si>
    <t>0233-32-0773</t>
    <phoneticPr fontId="17"/>
  </si>
  <si>
    <t>0233-28-0378</t>
    <phoneticPr fontId="17"/>
  </si>
  <si>
    <t>株</t>
    <phoneticPr fontId="17"/>
  </si>
  <si>
    <t>YI'Sケアサポート（株）</t>
    <phoneticPr fontId="17"/>
  </si>
  <si>
    <t>999-5102</t>
    <phoneticPr fontId="17"/>
  </si>
  <si>
    <t>0233-25-2231</t>
    <phoneticPr fontId="17"/>
  </si>
  <si>
    <t>0233-25-2271</t>
    <phoneticPr fontId="17"/>
  </si>
  <si>
    <t>有料老人ホーム　ふれあい</t>
    <phoneticPr fontId="17"/>
  </si>
  <si>
    <t>ふれあい</t>
    <phoneticPr fontId="17"/>
  </si>
  <si>
    <t>996-0034</t>
    <phoneticPr fontId="17"/>
  </si>
  <si>
    <t>新庄市下田町６-９</t>
    <phoneticPr fontId="17"/>
  </si>
  <si>
    <t>0233-23-0308</t>
    <phoneticPr fontId="17"/>
  </si>
  <si>
    <t>996-0002</t>
    <phoneticPr fontId="7"/>
  </si>
  <si>
    <t>新庄市金沢２０１８-７</t>
    <phoneticPr fontId="7"/>
  </si>
  <si>
    <t>0233-29-8929</t>
    <phoneticPr fontId="7"/>
  </si>
  <si>
    <t>0233-29-8939</t>
    <phoneticPr fontId="7"/>
  </si>
  <si>
    <t>0233-32-0913</t>
    <phoneticPr fontId="17"/>
  </si>
  <si>
    <t>996-0021</t>
    <phoneticPr fontId="17"/>
  </si>
  <si>
    <t>0233-22-7552</t>
    <phoneticPr fontId="17"/>
  </si>
  <si>
    <t>0233-22-7734</t>
    <phoneticPr fontId="17"/>
  </si>
  <si>
    <t>ライフ</t>
    <phoneticPr fontId="7"/>
  </si>
  <si>
    <t>999-5103</t>
    <phoneticPr fontId="7"/>
  </si>
  <si>
    <t>0233-32-1648</t>
    <phoneticPr fontId="7"/>
  </si>
  <si>
    <t>0233-32-1658</t>
    <phoneticPr fontId="7"/>
  </si>
  <si>
    <t>カイセイホーム</t>
    <phoneticPr fontId="7"/>
  </si>
  <si>
    <t>カイセイカンパニー</t>
    <phoneticPr fontId="7"/>
  </si>
  <si>
    <r>
      <t>996-003</t>
    </r>
    <r>
      <rPr>
        <sz val="12"/>
        <rFont val="ＭＳ Ｐゴシック"/>
        <family val="3"/>
        <charset val="128"/>
      </rPr>
      <t>1</t>
    </r>
    <phoneticPr fontId="7"/>
  </si>
  <si>
    <t>0233-29-2912</t>
    <phoneticPr fontId="7"/>
  </si>
  <si>
    <t>0233-32-0817</t>
    <phoneticPr fontId="7"/>
  </si>
  <si>
    <t>996-0051</t>
    <phoneticPr fontId="7"/>
  </si>
  <si>
    <t>0233-22-1372</t>
    <phoneticPr fontId="7"/>
  </si>
  <si>
    <t>0233-23-0210</t>
    <phoneticPr fontId="7"/>
  </si>
  <si>
    <t>すまいる</t>
    <phoneticPr fontId="7"/>
  </si>
  <si>
    <t>996-0071</t>
    <phoneticPr fontId="7"/>
  </si>
  <si>
    <t>0233-32-0283</t>
    <phoneticPr fontId="7"/>
  </si>
  <si>
    <t>0233-32-0284</t>
    <phoneticPr fontId="7"/>
  </si>
  <si>
    <r>
      <t>9</t>
    </r>
    <r>
      <rPr>
        <sz val="12"/>
        <rFont val="ＭＳ Ｐゴシック"/>
        <family val="3"/>
        <charset val="128"/>
      </rPr>
      <t>96-0002</t>
    </r>
    <phoneticPr fontId="7"/>
  </si>
  <si>
    <t>0233-32-1750</t>
    <phoneticPr fontId="7"/>
  </si>
  <si>
    <t>0233-32-1751</t>
    <phoneticPr fontId="7"/>
  </si>
  <si>
    <t>999-5402</t>
    <phoneticPr fontId="17"/>
  </si>
  <si>
    <t>0233-64-2020
0233-52-7705</t>
    <phoneticPr fontId="17"/>
  </si>
  <si>
    <t>999-6313</t>
    <phoneticPr fontId="17"/>
  </si>
  <si>
    <t>0233-72-3556</t>
    <phoneticPr fontId="17"/>
  </si>
  <si>
    <t>最上郡戸沢村大字角川１４３６</t>
    <phoneticPr fontId="7"/>
  </si>
  <si>
    <t>エミネンス</t>
    <phoneticPr fontId="7"/>
  </si>
  <si>
    <t>最上郡戸沢村大字蔵岡２９０５-１８</t>
    <phoneticPr fontId="7"/>
  </si>
  <si>
    <t>置賜</t>
    <phoneticPr fontId="7"/>
  </si>
  <si>
    <t>992-0047</t>
    <phoneticPr fontId="7"/>
  </si>
  <si>
    <t>0238-37-1222</t>
    <phoneticPr fontId="7"/>
  </si>
  <si>
    <t>0238-24-7611</t>
    <phoneticPr fontId="7"/>
  </si>
  <si>
    <t>ユートピアライフ</t>
    <phoneticPr fontId="7"/>
  </si>
  <si>
    <t>992-0057</t>
    <phoneticPr fontId="7"/>
  </si>
  <si>
    <t>0238-37-1865</t>
    <phoneticPr fontId="7"/>
  </si>
  <si>
    <t>0238-37-1872</t>
    <phoneticPr fontId="7"/>
  </si>
  <si>
    <t>992-0056</t>
    <phoneticPr fontId="17"/>
  </si>
  <si>
    <t>0238-22-6500</t>
    <phoneticPr fontId="17"/>
  </si>
  <si>
    <t>0238-22-6501</t>
    <phoneticPr fontId="17"/>
  </si>
  <si>
    <t>992-0012</t>
    <phoneticPr fontId="7"/>
  </si>
  <si>
    <t>992-0031</t>
    <phoneticPr fontId="17"/>
  </si>
  <si>
    <t>0238-26-8680</t>
    <phoneticPr fontId="17"/>
  </si>
  <si>
    <t>0238-26-8681</t>
    <phoneticPr fontId="17"/>
  </si>
  <si>
    <t>992-0074</t>
    <phoneticPr fontId="17"/>
  </si>
  <si>
    <t>0238-24-7330</t>
    <phoneticPr fontId="17"/>
  </si>
  <si>
    <t>－</t>
    <phoneticPr fontId="17"/>
  </si>
  <si>
    <t>ひなたぼっこ</t>
    <phoneticPr fontId="17"/>
  </si>
  <si>
    <t>992-0072</t>
    <phoneticPr fontId="17"/>
  </si>
  <si>
    <t>0238-21-6363</t>
    <phoneticPr fontId="17"/>
  </si>
  <si>
    <t>ＨＹＯコーポレーション</t>
    <phoneticPr fontId="17"/>
  </si>
  <si>
    <t>992-0052</t>
    <phoneticPr fontId="17"/>
  </si>
  <si>
    <t>0238-21-8081</t>
    <phoneticPr fontId="17"/>
  </si>
  <si>
    <t>0238-21-8082</t>
    <phoneticPr fontId="17"/>
  </si>
  <si>
    <t>0238-22-5141</t>
    <phoneticPr fontId="17"/>
  </si>
  <si>
    <t>992-0026</t>
    <phoneticPr fontId="17"/>
  </si>
  <si>
    <t>0238-21-1780</t>
    <phoneticPr fontId="17"/>
  </si>
  <si>
    <t>992-0063</t>
    <phoneticPr fontId="17"/>
  </si>
  <si>
    <t>0238-38-7030</t>
    <phoneticPr fontId="17"/>
  </si>
  <si>
    <t>0238-38-7031</t>
    <phoneticPr fontId="17"/>
  </si>
  <si>
    <t>キュアサービス　</t>
    <phoneticPr fontId="17"/>
  </si>
  <si>
    <t>0238-26-1630</t>
    <phoneticPr fontId="17"/>
  </si>
  <si>
    <t>0238-26-1631</t>
    <phoneticPr fontId="17"/>
  </si>
  <si>
    <t>992-0021</t>
    <phoneticPr fontId="17"/>
  </si>
  <si>
    <t>0238-26-1521</t>
    <phoneticPr fontId="17"/>
  </si>
  <si>
    <t>0238-26-1522</t>
    <phoneticPr fontId="17"/>
  </si>
  <si>
    <t>992-0045</t>
    <phoneticPr fontId="17"/>
  </si>
  <si>
    <t>0238-24-6315</t>
    <phoneticPr fontId="17"/>
  </si>
  <si>
    <t>0238-40-1726</t>
    <phoneticPr fontId="17"/>
  </si>
  <si>
    <t>0238-40-1721</t>
    <phoneticPr fontId="17"/>
  </si>
  <si>
    <t>992-0042</t>
    <phoneticPr fontId="7"/>
  </si>
  <si>
    <t>0238-40-1856</t>
    <phoneticPr fontId="17"/>
  </si>
  <si>
    <t>0238-40-1857</t>
    <phoneticPr fontId="17"/>
  </si>
  <si>
    <t>0238-40-8111</t>
    <phoneticPr fontId="17"/>
  </si>
  <si>
    <t>ナーシングホームさんゆう</t>
    <phoneticPr fontId="7"/>
  </si>
  <si>
    <t>992-0059</t>
    <phoneticPr fontId="7"/>
  </si>
  <si>
    <t>0238-23-6850</t>
    <phoneticPr fontId="7"/>
  </si>
  <si>
    <t>0238-27-0145</t>
    <phoneticPr fontId="7"/>
  </si>
  <si>
    <t>住宅型</t>
    <phoneticPr fontId="7"/>
  </si>
  <si>
    <t>ヴィーヴル</t>
    <phoneticPr fontId="7"/>
  </si>
  <si>
    <t>0238-40-0821</t>
    <phoneticPr fontId="7"/>
  </si>
  <si>
    <t>992-0066</t>
    <phoneticPr fontId="7"/>
  </si>
  <si>
    <t>0238-24-5241</t>
    <phoneticPr fontId="7"/>
  </si>
  <si>
    <t>992-1446</t>
    <phoneticPr fontId="7"/>
  </si>
  <si>
    <t>0238-38-4032</t>
    <phoneticPr fontId="7"/>
  </si>
  <si>
    <t>0238-38-4038</t>
    <phoneticPr fontId="7"/>
  </si>
  <si>
    <t>フランシア</t>
    <phoneticPr fontId="7"/>
  </si>
  <si>
    <r>
      <t>9</t>
    </r>
    <r>
      <rPr>
        <sz val="12"/>
        <rFont val="ＭＳ Ｐゴシック"/>
        <family val="3"/>
        <charset val="128"/>
      </rPr>
      <t>92-0053</t>
    </r>
    <phoneticPr fontId="7"/>
  </si>
  <si>
    <t>0238-38-2300</t>
    <phoneticPr fontId="7"/>
  </si>
  <si>
    <t>0238-27-7175</t>
    <phoneticPr fontId="7"/>
  </si>
  <si>
    <t>有料老人ホーム
ぬくもり松が岬</t>
    <phoneticPr fontId="7"/>
  </si>
  <si>
    <t>992-0053</t>
    <phoneticPr fontId="7"/>
  </si>
  <si>
    <t>0238-21-2610</t>
    <phoneticPr fontId="7"/>
  </si>
  <si>
    <t>0238-21-2631</t>
    <phoneticPr fontId="7"/>
  </si>
  <si>
    <t>リトリート</t>
    <phoneticPr fontId="17"/>
  </si>
  <si>
    <t>992-1443</t>
    <phoneticPr fontId="7"/>
  </si>
  <si>
    <t>0238-27-0465</t>
    <phoneticPr fontId="7"/>
  </si>
  <si>
    <t>0238-27-0466</t>
    <phoneticPr fontId="7"/>
  </si>
  <si>
    <t>992-0117</t>
    <phoneticPr fontId="7"/>
  </si>
  <si>
    <t>0238-28-5330</t>
    <phoneticPr fontId="7"/>
  </si>
  <si>
    <t>0238-28-5337</t>
    <phoneticPr fontId="7"/>
  </si>
  <si>
    <r>
      <t>992-0</t>
    </r>
    <r>
      <rPr>
        <sz val="12"/>
        <rFont val="ＭＳ Ｐゴシック"/>
        <family val="3"/>
        <charset val="128"/>
      </rPr>
      <t>044</t>
    </r>
    <phoneticPr fontId="7"/>
  </si>
  <si>
    <t>0238-40-1525</t>
    <phoneticPr fontId="7"/>
  </si>
  <si>
    <t>0238-40-1526</t>
    <phoneticPr fontId="7"/>
  </si>
  <si>
    <t>992-0022</t>
    <phoneticPr fontId="7"/>
  </si>
  <si>
    <t>0238-21-6885</t>
    <phoneticPr fontId="7"/>
  </si>
  <si>
    <t>0238-26-8385</t>
    <phoneticPr fontId="7"/>
  </si>
  <si>
    <t>0238-27-0562</t>
    <phoneticPr fontId="7"/>
  </si>
  <si>
    <t>993-0061</t>
    <phoneticPr fontId="7"/>
  </si>
  <si>
    <t>0238-84-8515</t>
    <phoneticPr fontId="7"/>
  </si>
  <si>
    <t>キュア　ドリーム</t>
    <phoneticPr fontId="12"/>
  </si>
  <si>
    <t>993-0033</t>
    <phoneticPr fontId="17"/>
  </si>
  <si>
    <t>0238-88-5660</t>
    <phoneticPr fontId="17"/>
  </si>
  <si>
    <t>0238-88-5581</t>
    <phoneticPr fontId="17"/>
  </si>
  <si>
    <t>0238-88-9359</t>
    <phoneticPr fontId="17"/>
  </si>
  <si>
    <t>0238-88-9375</t>
    <phoneticPr fontId="17"/>
  </si>
  <si>
    <t>993-0041</t>
    <phoneticPr fontId="17"/>
  </si>
  <si>
    <t>0238-87-4800</t>
    <phoneticPr fontId="17"/>
  </si>
  <si>
    <t>0238-87-4801</t>
    <phoneticPr fontId="17"/>
  </si>
  <si>
    <t>993-0042</t>
    <phoneticPr fontId="17"/>
  </si>
  <si>
    <t>0238-83-3523</t>
    <phoneticPr fontId="17"/>
  </si>
  <si>
    <t>0238-83-3524</t>
    <phoneticPr fontId="17"/>
  </si>
  <si>
    <t>takeda</t>
    <phoneticPr fontId="7"/>
  </si>
  <si>
    <t>993-0016</t>
    <phoneticPr fontId="7"/>
  </si>
  <si>
    <t>0238-84-5710</t>
    <phoneticPr fontId="7"/>
  </si>
  <si>
    <t>0238-88-1561</t>
    <phoneticPr fontId="7"/>
  </si>
  <si>
    <t>993-0042</t>
    <phoneticPr fontId="7"/>
  </si>
  <si>
    <t>0238-87-1145</t>
    <phoneticPr fontId="7"/>
  </si>
  <si>
    <t>0238-87-1146</t>
    <phoneticPr fontId="7"/>
  </si>
  <si>
    <t>999-2221</t>
    <phoneticPr fontId="7"/>
  </si>
  <si>
    <t>0238-43-8600</t>
    <phoneticPr fontId="7"/>
  </si>
  <si>
    <t>0238-43-8601</t>
    <phoneticPr fontId="7"/>
  </si>
  <si>
    <t>992-0473</t>
    <phoneticPr fontId="17"/>
  </si>
  <si>
    <t>0238-47-2630</t>
    <phoneticPr fontId="17"/>
  </si>
  <si>
    <t>0238-47-5820</t>
    <phoneticPr fontId="17"/>
  </si>
  <si>
    <t>カインド・ホーム</t>
    <phoneticPr fontId="7"/>
  </si>
  <si>
    <t>999-2263</t>
    <phoneticPr fontId="7"/>
  </si>
  <si>
    <t>0238-43-6523</t>
    <phoneticPr fontId="7"/>
  </si>
  <si>
    <t>0238-49-7287</t>
    <phoneticPr fontId="7"/>
  </si>
  <si>
    <t>999-2244</t>
    <phoneticPr fontId="7"/>
  </si>
  <si>
    <t>0238-43-6211</t>
    <phoneticPr fontId="7"/>
  </si>
  <si>
    <t>0238-43-7287</t>
    <phoneticPr fontId="7"/>
  </si>
  <si>
    <t>999-2174</t>
    <phoneticPr fontId="7"/>
  </si>
  <si>
    <t>0238-58-0002</t>
    <phoneticPr fontId="7"/>
  </si>
  <si>
    <t xml:space="preserve"> 0238-58-0016</t>
    <phoneticPr fontId="7"/>
  </si>
  <si>
    <t>992-0351</t>
    <phoneticPr fontId="7"/>
  </si>
  <si>
    <t>0238-52-3485</t>
    <phoneticPr fontId="7"/>
  </si>
  <si>
    <t>0238-52-4724</t>
    <phoneticPr fontId="7"/>
  </si>
  <si>
    <t>シニアホームたちばな</t>
    <phoneticPr fontId="17"/>
  </si>
  <si>
    <t>999-2173</t>
    <phoneticPr fontId="7"/>
  </si>
  <si>
    <t>0238-49-7477</t>
    <phoneticPr fontId="17"/>
  </si>
  <si>
    <t>0238-57-3105</t>
    <phoneticPr fontId="17"/>
  </si>
  <si>
    <t>はな</t>
    <phoneticPr fontId="7"/>
  </si>
  <si>
    <t>992-0344</t>
    <phoneticPr fontId="7"/>
  </si>
  <si>
    <t>0238-51-1287</t>
    <phoneticPr fontId="7"/>
  </si>
  <si>
    <t>0238-51-1285</t>
    <phoneticPr fontId="7"/>
  </si>
  <si>
    <t>STAY</t>
    <phoneticPr fontId="7"/>
  </si>
  <si>
    <r>
      <t>9</t>
    </r>
    <r>
      <rPr>
        <sz val="12"/>
        <rFont val="ＭＳ Ｐゴシック"/>
        <family val="3"/>
        <charset val="128"/>
      </rPr>
      <t>99-1356</t>
    </r>
    <phoneticPr fontId="7"/>
  </si>
  <si>
    <t>0238-62-2355</t>
    <phoneticPr fontId="7"/>
  </si>
  <si>
    <t>0238-87-1662</t>
    <phoneticPr fontId="7"/>
  </si>
  <si>
    <t>992-0841</t>
    <phoneticPr fontId="7"/>
  </si>
  <si>
    <t>0238-85-3332</t>
    <phoneticPr fontId="7"/>
  </si>
  <si>
    <t>0238-85-3517</t>
    <phoneticPr fontId="7"/>
  </si>
  <si>
    <t>アクト</t>
    <phoneticPr fontId="17"/>
  </si>
  <si>
    <t>999-0602</t>
    <phoneticPr fontId="17"/>
  </si>
  <si>
    <t>0238-87-0391</t>
    <phoneticPr fontId="17"/>
  </si>
  <si>
    <t>0238-87-0304</t>
    <phoneticPr fontId="17"/>
  </si>
  <si>
    <t>アメニティハウスひまわり</t>
    <phoneticPr fontId="17"/>
  </si>
  <si>
    <t>ひまわり</t>
    <phoneticPr fontId="17"/>
  </si>
  <si>
    <t>997-0834</t>
    <phoneticPr fontId="17"/>
  </si>
  <si>
    <t>0235-25-5145</t>
    <phoneticPr fontId="17"/>
  </si>
  <si>
    <t>0235-25-5241</t>
    <phoneticPr fontId="17"/>
  </si>
  <si>
    <t>997-0019</t>
    <phoneticPr fontId="17"/>
  </si>
  <si>
    <t>0235-25-5173</t>
    <phoneticPr fontId="17"/>
  </si>
  <si>
    <t>0235-25-4160</t>
    <phoneticPr fontId="17"/>
  </si>
  <si>
    <t>997-0018</t>
    <phoneticPr fontId="17"/>
  </si>
  <si>
    <t>0235-28-3188</t>
    <phoneticPr fontId="17"/>
  </si>
  <si>
    <t>0235-28-3256</t>
    <phoneticPr fontId="17"/>
  </si>
  <si>
    <t>0235-25-2244</t>
    <phoneticPr fontId="17"/>
  </si>
  <si>
    <t>0235-25-2331</t>
    <phoneticPr fontId="17"/>
  </si>
  <si>
    <t>0235-26-2363</t>
    <phoneticPr fontId="17"/>
  </si>
  <si>
    <t>0235-26-2367</t>
    <phoneticPr fontId="17"/>
  </si>
  <si>
    <t>0235-28-2022</t>
    <phoneticPr fontId="17"/>
  </si>
  <si>
    <t>0235-28-2011</t>
    <phoneticPr fontId="17"/>
  </si>
  <si>
    <t>むつみ</t>
    <phoneticPr fontId="7"/>
  </si>
  <si>
    <t>999-7541</t>
    <phoneticPr fontId="17"/>
  </si>
  <si>
    <t>0235-35-3880</t>
    <phoneticPr fontId="17"/>
  </si>
  <si>
    <t>997-0824</t>
    <phoneticPr fontId="17"/>
  </si>
  <si>
    <t>0235-24-5347</t>
    <phoneticPr fontId="17"/>
  </si>
  <si>
    <t>0235-24-5629</t>
    <phoneticPr fontId="17"/>
  </si>
  <si>
    <t>997-0812</t>
    <phoneticPr fontId="17"/>
  </si>
  <si>
    <t>0235-23-9010</t>
    <phoneticPr fontId="17"/>
  </si>
  <si>
    <t>0235-28-1595</t>
    <phoneticPr fontId="17"/>
  </si>
  <si>
    <t>997-0345</t>
    <phoneticPr fontId="17"/>
  </si>
  <si>
    <t>0235-57-5050</t>
    <phoneticPr fontId="17"/>
  </si>
  <si>
    <t>0235-57-5105</t>
    <phoneticPr fontId="17"/>
  </si>
  <si>
    <t>ホームあかり</t>
    <phoneticPr fontId="17"/>
  </si>
  <si>
    <t>997-0825</t>
    <phoneticPr fontId="17"/>
  </si>
  <si>
    <t>0235-29-8203</t>
    <phoneticPr fontId="17"/>
  </si>
  <si>
    <t>0235-29-8207</t>
    <phoneticPr fontId="17"/>
  </si>
  <si>
    <t>キャットハンドサービス</t>
    <phoneticPr fontId="17"/>
  </si>
  <si>
    <t>999-7601</t>
    <phoneticPr fontId="17"/>
  </si>
  <si>
    <t>0235-64-6042</t>
    <phoneticPr fontId="17"/>
  </si>
  <si>
    <t>0235-64-6043</t>
    <phoneticPr fontId="17"/>
  </si>
  <si>
    <t>997-0141</t>
    <phoneticPr fontId="17"/>
  </si>
  <si>
    <t>0235-26-0120</t>
    <phoneticPr fontId="17"/>
  </si>
  <si>
    <t>0235-26-0121</t>
    <phoneticPr fontId="17"/>
  </si>
  <si>
    <t>997-0411</t>
    <phoneticPr fontId="17"/>
  </si>
  <si>
    <t>0235-58-1510</t>
    <phoneticPr fontId="17"/>
  </si>
  <si>
    <t>0235-53-3250</t>
    <phoneticPr fontId="17"/>
  </si>
  <si>
    <t>エタニティハウスひまわり</t>
    <phoneticPr fontId="17"/>
  </si>
  <si>
    <t>0235-25-5160</t>
    <phoneticPr fontId="17"/>
  </si>
  <si>
    <t>0235-25-5820</t>
    <phoneticPr fontId="17"/>
  </si>
  <si>
    <t>997-1117</t>
    <phoneticPr fontId="17"/>
  </si>
  <si>
    <t>0235-68-5860</t>
    <phoneticPr fontId="17"/>
  </si>
  <si>
    <t>0235-68-5870</t>
    <phoneticPr fontId="17"/>
  </si>
  <si>
    <t>997-0046</t>
    <phoneticPr fontId="17"/>
  </si>
  <si>
    <t>0235-33-8731</t>
    <phoneticPr fontId="17"/>
  </si>
  <si>
    <t>0235-29-1015</t>
    <phoneticPr fontId="17"/>
  </si>
  <si>
    <t>エルダーPLACE</t>
    <phoneticPr fontId="17"/>
  </si>
  <si>
    <t>997-0131</t>
    <phoneticPr fontId="7"/>
  </si>
  <si>
    <t>0235-33-8855</t>
    <phoneticPr fontId="17"/>
  </si>
  <si>
    <t>0235-64-0111</t>
    <phoneticPr fontId="17"/>
  </si>
  <si>
    <t>とよみ</t>
    <phoneticPr fontId="17"/>
  </si>
  <si>
    <t>997-0751</t>
    <phoneticPr fontId="17"/>
  </si>
  <si>
    <t>0235-33-8571
0235-64-1158</t>
    <phoneticPr fontId="17"/>
  </si>
  <si>
    <t>0235-33-8572
0235-64-1159</t>
    <phoneticPr fontId="7"/>
  </si>
  <si>
    <t>ライフネット</t>
    <phoneticPr fontId="17"/>
  </si>
  <si>
    <t>997-0341</t>
    <phoneticPr fontId="17"/>
  </si>
  <si>
    <t>0235-78-7335</t>
    <phoneticPr fontId="17"/>
  </si>
  <si>
    <t>0235-57-5959</t>
    <phoneticPr fontId="17"/>
  </si>
  <si>
    <t>997-0753</t>
    <phoneticPr fontId="7"/>
  </si>
  <si>
    <t>0235-64-0471</t>
    <phoneticPr fontId="7"/>
  </si>
  <si>
    <t>0235-64-0472</t>
    <phoneticPr fontId="7"/>
  </si>
  <si>
    <t>アライブ</t>
    <phoneticPr fontId="7"/>
  </si>
  <si>
    <t>997-0027</t>
    <phoneticPr fontId="7"/>
  </si>
  <si>
    <t>0235-33-8677</t>
    <phoneticPr fontId="7"/>
  </si>
  <si>
    <t>0235-33-8571
0235-64-1158</t>
    <phoneticPr fontId="7"/>
  </si>
  <si>
    <r>
      <t>9</t>
    </r>
    <r>
      <rPr>
        <sz val="12"/>
        <rFont val="ＭＳ Ｐゴシック"/>
        <family val="3"/>
        <charset val="128"/>
      </rPr>
      <t>97-0831</t>
    </r>
    <phoneticPr fontId="17"/>
  </si>
  <si>
    <t>0235-23-7208</t>
    <phoneticPr fontId="17"/>
  </si>
  <si>
    <t>0235-64-8395</t>
    <phoneticPr fontId="17"/>
  </si>
  <si>
    <t>有料老人ホームみんなの家</t>
    <rPh sb="0" eb="4">
      <t>ユウリョウロウジン</t>
    </rPh>
    <rPh sb="11" eb="12">
      <t>イエ</t>
    </rPh>
    <phoneticPr fontId="7"/>
  </si>
  <si>
    <t>合</t>
    <rPh sb="0" eb="1">
      <t>ア</t>
    </rPh>
    <phoneticPr fontId="7"/>
  </si>
  <si>
    <t>プランタン</t>
    <phoneticPr fontId="7"/>
  </si>
  <si>
    <t>997-0804</t>
    <phoneticPr fontId="7"/>
  </si>
  <si>
    <t>鶴岡市斎藤川原字林俣234-28</t>
    <rPh sb="0" eb="3">
      <t>ツルオカシ</t>
    </rPh>
    <rPh sb="3" eb="5">
      <t>サイトウ</t>
    </rPh>
    <rPh sb="5" eb="7">
      <t>カワラ</t>
    </rPh>
    <rPh sb="7" eb="8">
      <t>アザ</t>
    </rPh>
    <rPh sb="8" eb="9">
      <t>ハヤシ</t>
    </rPh>
    <rPh sb="9" eb="10">
      <t>マタ</t>
    </rPh>
    <phoneticPr fontId="7"/>
  </si>
  <si>
    <t>0235-26-8910</t>
    <phoneticPr fontId="7"/>
  </si>
  <si>
    <t>0235-26-8911</t>
    <phoneticPr fontId="7"/>
  </si>
  <si>
    <t>あっとほーむキャット</t>
    <phoneticPr fontId="17"/>
  </si>
  <si>
    <t>998-0013</t>
    <phoneticPr fontId="17"/>
  </si>
  <si>
    <t>0234-21-9088</t>
    <phoneticPr fontId="17"/>
  </si>
  <si>
    <t>0234-21-9180</t>
    <phoneticPr fontId="17"/>
  </si>
  <si>
    <t>998-0018</t>
    <phoneticPr fontId="17"/>
  </si>
  <si>
    <t>0234-34-7300</t>
    <phoneticPr fontId="17"/>
  </si>
  <si>
    <t>0234-34-7301</t>
    <phoneticPr fontId="17"/>
  </si>
  <si>
    <t>ソーシャルわかば</t>
    <phoneticPr fontId="7"/>
  </si>
  <si>
    <t>998-0842</t>
    <phoneticPr fontId="7"/>
  </si>
  <si>
    <t>0234-43-6725</t>
    <phoneticPr fontId="7"/>
  </si>
  <si>
    <t>0234-43-6726</t>
    <phoneticPr fontId="7"/>
  </si>
  <si>
    <t>998-0053</t>
    <phoneticPr fontId="17"/>
  </si>
  <si>
    <t>0234-41-2556</t>
    <phoneticPr fontId="17"/>
  </si>
  <si>
    <t>0234-31-2170</t>
    <phoneticPr fontId="17"/>
  </si>
  <si>
    <t>有料老人ホームふもと</t>
    <phoneticPr fontId="17"/>
  </si>
  <si>
    <t>999-8231</t>
    <phoneticPr fontId="17"/>
  </si>
  <si>
    <t>0234-64-3321</t>
    <phoneticPr fontId="17"/>
  </si>
  <si>
    <t>0234-64-3339</t>
    <phoneticPr fontId="17"/>
  </si>
  <si>
    <t>0234-62-3555</t>
    <phoneticPr fontId="17"/>
  </si>
  <si>
    <t>0234-61-4976</t>
    <phoneticPr fontId="17"/>
  </si>
  <si>
    <t>998-0022</t>
    <phoneticPr fontId="17"/>
  </si>
  <si>
    <t>0234-23-1125</t>
    <phoneticPr fontId="17"/>
  </si>
  <si>
    <t>0234-28-9711</t>
    <phoneticPr fontId="17"/>
  </si>
  <si>
    <t>有料老人ホームすまいる</t>
    <phoneticPr fontId="17"/>
  </si>
  <si>
    <t>ふれんど</t>
    <phoneticPr fontId="17"/>
  </si>
  <si>
    <t>998-0036</t>
    <phoneticPr fontId="17"/>
  </si>
  <si>
    <t>0234-23-6155</t>
    <phoneticPr fontId="17"/>
  </si>
  <si>
    <t>0234-23-6195</t>
    <phoneticPr fontId="17"/>
  </si>
  <si>
    <t>有料老人ホームあらた</t>
    <phoneticPr fontId="17"/>
  </si>
  <si>
    <t>998-0875</t>
    <phoneticPr fontId="17"/>
  </si>
  <si>
    <t>0234-25-0488</t>
    <phoneticPr fontId="17"/>
  </si>
  <si>
    <t>0234-25-8385</t>
    <phoneticPr fontId="17"/>
  </si>
  <si>
    <t>ソーシャルいずみ</t>
    <phoneticPr fontId="17"/>
  </si>
  <si>
    <t>0234-21-2207</t>
    <phoneticPr fontId="17"/>
  </si>
  <si>
    <t>998-0878</t>
    <phoneticPr fontId="17"/>
  </si>
  <si>
    <t>0234-21-8750</t>
    <phoneticPr fontId="17"/>
  </si>
  <si>
    <t>998-0878</t>
    <phoneticPr fontId="7"/>
  </si>
  <si>
    <t>0234-43-1245</t>
    <phoneticPr fontId="7"/>
  </si>
  <si>
    <t>0234-43-1246</t>
    <phoneticPr fontId="7"/>
  </si>
  <si>
    <t>ライフパートナー</t>
    <phoneticPr fontId="7"/>
  </si>
  <si>
    <t>998-0852</t>
    <phoneticPr fontId="7"/>
  </si>
  <si>
    <t>0234-43-1470</t>
    <phoneticPr fontId="7"/>
  </si>
  <si>
    <t>0234-43-1471</t>
    <phoneticPr fontId="7"/>
  </si>
  <si>
    <t>ソーシャルさつき</t>
    <phoneticPr fontId="7"/>
  </si>
  <si>
    <t>998-0013</t>
    <phoneticPr fontId="7"/>
  </si>
  <si>
    <t>0234-43-1530</t>
    <phoneticPr fontId="7"/>
  </si>
  <si>
    <t>0234-43-1531</t>
    <phoneticPr fontId="7"/>
  </si>
  <si>
    <t>アシスト</t>
    <phoneticPr fontId="7"/>
  </si>
  <si>
    <t>0234-26-7720</t>
    <phoneticPr fontId="7"/>
  </si>
  <si>
    <t>0234-26-7730</t>
    <phoneticPr fontId="7"/>
  </si>
  <si>
    <t>0234-43-1220</t>
    <phoneticPr fontId="7"/>
  </si>
  <si>
    <t>0234-21-1087</t>
    <phoneticPr fontId="7"/>
  </si>
  <si>
    <t>990-6815</t>
    <phoneticPr fontId="7"/>
  </si>
  <si>
    <t>0234-31-8883</t>
    <phoneticPr fontId="7"/>
  </si>
  <si>
    <t>0234-31-8884</t>
    <phoneticPr fontId="7"/>
  </si>
  <si>
    <t>クリタ</t>
    <phoneticPr fontId="7"/>
  </si>
  <si>
    <t>999-8233</t>
    <phoneticPr fontId="7"/>
  </si>
  <si>
    <t>0234-31-8900</t>
    <phoneticPr fontId="7"/>
  </si>
  <si>
    <t>0234-31-8901</t>
    <phoneticPr fontId="7"/>
  </si>
  <si>
    <t>0234-33-6886</t>
    <phoneticPr fontId="7"/>
  </si>
  <si>
    <t>0234-43-1331</t>
    <phoneticPr fontId="7"/>
  </si>
  <si>
    <t>ワイエヌケー</t>
    <phoneticPr fontId="7"/>
  </si>
  <si>
    <t>999-7781</t>
    <phoneticPr fontId="7"/>
  </si>
  <si>
    <t>0234-43-2963</t>
    <phoneticPr fontId="7"/>
  </si>
  <si>
    <t>0234-42-0825</t>
    <phoneticPr fontId="7"/>
  </si>
  <si>
    <t>999-8435</t>
    <phoneticPr fontId="17"/>
  </si>
  <si>
    <t>0234-75-3210</t>
    <phoneticPr fontId="17"/>
  </si>
  <si>
    <t>999-8431</t>
    <phoneticPr fontId="17"/>
  </si>
  <si>
    <t>0234-71-6122</t>
    <phoneticPr fontId="17"/>
  </si>
  <si>
    <t>0234-71-6123</t>
    <phoneticPr fontId="17"/>
  </si>
  <si>
    <t>介護付有料老人ホームやすらぎ苑</t>
  </si>
  <si>
    <t>介護付有料老人ホームサンメイトきらら</t>
  </si>
  <si>
    <t>アメニティハウスひまわり</t>
  </si>
  <si>
    <t>介護付有料老人ホームほほえみ</t>
  </si>
  <si>
    <t>ソーレ天童</t>
  </si>
  <si>
    <t>スマイルやまのべ介護付有料老人ホーム</t>
  </si>
  <si>
    <t>社会福祉施設等調査用</t>
    <rPh sb="0" eb="2">
      <t>シャカイ</t>
    </rPh>
    <rPh sb="2" eb="4">
      <t>フクシ</t>
    </rPh>
    <rPh sb="4" eb="7">
      <t>シセツトウ</t>
    </rPh>
    <rPh sb="7" eb="9">
      <t>チョウサ</t>
    </rPh>
    <rPh sb="9" eb="10">
      <t>ヨウ</t>
    </rPh>
    <phoneticPr fontId="7"/>
  </si>
  <si>
    <t>介護付有料老人ホームソーレ寒河江</t>
  </si>
  <si>
    <t>せせらぎ草</t>
  </si>
  <si>
    <t>陵東ホーム</t>
  </si>
  <si>
    <t>宅老所南さがえ</t>
  </si>
  <si>
    <t>幸多庵</t>
  </si>
  <si>
    <t>有料老人ホームスダ（介護付）</t>
  </si>
  <si>
    <t>天童もみじ館</t>
  </si>
  <si>
    <t>はなことば天童</t>
    <phoneticPr fontId="7"/>
  </si>
  <si>
    <t>シルバーコート天童南</t>
    <phoneticPr fontId="7"/>
  </si>
  <si>
    <t>※増員17人分がサ付の基準に非該当、一体的運営のため30定員の有料の届出で処理（住宅型分は17人）、施設数は実質1（住宅型とサ付きの併設）⇒登録抹消</t>
    <rPh sb="70" eb="72">
      <t>トウロク</t>
    </rPh>
    <rPh sb="72" eb="74">
      <t>マッショウ</t>
    </rPh>
    <phoneticPr fontId="7"/>
  </si>
  <si>
    <t>久遠の家（住宅型）</t>
    <phoneticPr fontId="7"/>
  </si>
  <si>
    <t>こもれびふれ愛ホーム</t>
    <phoneticPr fontId="7"/>
  </si>
  <si>
    <t>ソーレ東根</t>
  </si>
  <si>
    <t>宅老所じんまち</t>
  </si>
  <si>
    <t>H27.2.28廃止事業譲渡</t>
    <rPh sb="8" eb="10">
      <t>ハイシ</t>
    </rPh>
    <rPh sb="10" eb="12">
      <t>ジギョウ</t>
    </rPh>
    <rPh sb="12" eb="14">
      <t>ジョウト</t>
    </rPh>
    <phoneticPr fontId="7"/>
  </si>
  <si>
    <t>月あかり　神町</t>
    <phoneticPr fontId="7"/>
  </si>
  <si>
    <t>住宅型有料老人ホームにこにこファミリア温泉町</t>
    <phoneticPr fontId="7"/>
  </si>
  <si>
    <t>芭蕉</t>
  </si>
  <si>
    <t>有料老人ホームネスト・ホーム</t>
  </si>
  <si>
    <t>こんぺとうホーム</t>
  </si>
  <si>
    <t>つばさ・ホーム</t>
  </si>
  <si>
    <t>ケアホーム　カナン</t>
  </si>
  <si>
    <t>長期短期入所ホームほほえみ新庄</t>
  </si>
  <si>
    <t>スマイルガーデンふきのとう</t>
  </si>
  <si>
    <t>ぱれっと新庄介護施設</t>
  </si>
  <si>
    <t>有料老人ホーム　ふれあい</t>
  </si>
  <si>
    <t>有料老人ホームセカンドライフ</t>
  </si>
  <si>
    <t>有料老人ホーム「オールタイムス」</t>
  </si>
  <si>
    <t>有料老人ホームマイライフ</t>
  </si>
  <si>
    <t>有料老人ホームいぶき</t>
    <phoneticPr fontId="7"/>
  </si>
  <si>
    <t>有料老人ホーム　すまいる</t>
    <phoneticPr fontId="7"/>
  </si>
  <si>
    <t>H25.9.30廃止
事業譲渡</t>
    <rPh sb="8" eb="10">
      <t>ハイシ</t>
    </rPh>
    <rPh sb="11" eb="13">
      <t>ジギョウ</t>
    </rPh>
    <rPh sb="13" eb="15">
      <t>ジョウト</t>
    </rPh>
    <phoneticPr fontId="17"/>
  </si>
  <si>
    <t>ナイトケア神室</t>
  </si>
  <si>
    <t>太陽</t>
    <phoneticPr fontId="7"/>
  </si>
  <si>
    <t>R2.4.30廃止事業譲渡</t>
    <rPh sb="7" eb="9">
      <t>ハイシ</t>
    </rPh>
    <rPh sb="9" eb="11">
      <t>ジギョウ</t>
    </rPh>
    <rPh sb="11" eb="13">
      <t>ジョウト</t>
    </rPh>
    <phoneticPr fontId="7"/>
  </si>
  <si>
    <t>H26.6.30廃止事業譲渡</t>
    <rPh sb="8" eb="10">
      <t>ハイシ</t>
    </rPh>
    <rPh sb="10" eb="12">
      <t>ジギョウ</t>
    </rPh>
    <rPh sb="12" eb="14">
      <t>ジョウト</t>
    </rPh>
    <phoneticPr fontId="7"/>
  </si>
  <si>
    <t>高齢者共同住宅やまぼうし</t>
  </si>
  <si>
    <t>有料老人ホーム楽らく荘</t>
  </si>
  <si>
    <t>住宅型有料老人ホーム「まごころ」</t>
  </si>
  <si>
    <t>有料老人ホームひなたぼっこきなり</t>
  </si>
  <si>
    <t>シニアハウス公園丸の内館</t>
  </si>
  <si>
    <t>有料老人ホームひなたぼっこ・ひだまり</t>
  </si>
  <si>
    <t>ハナミズキの家</t>
  </si>
  <si>
    <t>有料老人ホームなごみの部屋</t>
  </si>
  <si>
    <t>楽らくケアセンター　楽友館</t>
    <phoneticPr fontId="7"/>
  </si>
  <si>
    <t>ウェルリービング　悠々</t>
  </si>
  <si>
    <t>ジャスミンの家</t>
  </si>
  <si>
    <t>有料老人ホーム　清ら家</t>
    <phoneticPr fontId="7"/>
  </si>
  <si>
    <t>住宅型有料老人ホーム湖山ケアサービス米沢</t>
  </si>
  <si>
    <t>ＪＡ住宅型有料老人ホーム「愛の郷」</t>
  </si>
  <si>
    <t>シャンティさんゆう西大通</t>
  </si>
  <si>
    <t>ヴィーヴル駅前南</t>
  </si>
  <si>
    <t>ヴィーヴル遠山</t>
  </si>
  <si>
    <t>れんげ草</t>
  </si>
  <si>
    <t>有料老人ホームぬくもり松が岬</t>
  </si>
  <si>
    <t>有料老人ホーム　清ら家春日</t>
    <phoneticPr fontId="7"/>
  </si>
  <si>
    <t>ウェルリービング優々</t>
    <phoneticPr fontId="7"/>
  </si>
  <si>
    <t>シニアサロン風ぐるま（新館）</t>
    <phoneticPr fontId="7"/>
  </si>
  <si>
    <t>シニアサロンニュー風ぐるま</t>
  </si>
  <si>
    <t>シニアサロン風ぐるま平野</t>
  </si>
  <si>
    <t>有料老人ホーム「さくら」</t>
  </si>
  <si>
    <t>竹田けあほーむ</t>
    <phoneticPr fontId="7"/>
  </si>
  <si>
    <t>有料老人ホーム「グランさくら」</t>
    <phoneticPr fontId="7"/>
  </si>
  <si>
    <t>介護付有料老人ホームヒルサイド羽黒</t>
  </si>
  <si>
    <t>ナデシコの家</t>
  </si>
  <si>
    <t>住宅型有料老人ホームカインド・ホーム萩生田</t>
  </si>
  <si>
    <t>住宅型有料老人ホームカインド・ホーム島貫</t>
  </si>
  <si>
    <t>シニアホーム福沢</t>
  </si>
  <si>
    <t>住宅型有料老人ホームフォレストヒルズたかはた</t>
  </si>
  <si>
    <t>シニアホームたちばな</t>
  </si>
  <si>
    <t>住宅型有料老人ホームはな</t>
  </si>
  <si>
    <t>ふれあいの里シニアホームしらたか</t>
  </si>
  <si>
    <t>住宅型有料老人ホーム　さわやか</t>
  </si>
  <si>
    <t>ライフサポートハウス千寿</t>
    <phoneticPr fontId="7"/>
  </si>
  <si>
    <t>サニーハウス茅原</t>
  </si>
  <si>
    <t>みつわ荘</t>
  </si>
  <si>
    <t>共栄荘</t>
  </si>
  <si>
    <t>あじさいの家</t>
  </si>
  <si>
    <t>サポートタウンにしめ</t>
  </si>
  <si>
    <t>虹の家こころ</t>
  </si>
  <si>
    <t>高齢者共同住宅樫</t>
  </si>
  <si>
    <t>ベストライフママ家</t>
  </si>
  <si>
    <t>ホームあかり</t>
  </si>
  <si>
    <t>あっとほーむキャット（藤島）</t>
  </si>
  <si>
    <t>デイホームやまぼうし</t>
  </si>
  <si>
    <t>住宅型有料老人ホームあさひ</t>
  </si>
  <si>
    <t>エタニティハウスひまわり</t>
  </si>
  <si>
    <t>デイホームそよ風の森</t>
  </si>
  <si>
    <t>住宅型有料老人ホームみどり</t>
  </si>
  <si>
    <t>有料老人ホーム　エルダーＰＬＡＣＥ</t>
  </si>
  <si>
    <t>オープンハウス奏ホーム「ひいらぎ」</t>
  </si>
  <si>
    <t>有料老人ホーム　いろ花</t>
  </si>
  <si>
    <t>はなの里</t>
  </si>
  <si>
    <t>ソーシャルハウス</t>
    <phoneticPr fontId="7"/>
  </si>
  <si>
    <t>あっとほーむキャット</t>
  </si>
  <si>
    <t>多機能型介護ステーション「ぬくもり」</t>
  </si>
  <si>
    <t>第二亀ヶ崎の家</t>
  </si>
  <si>
    <t>ケアホームわかみやの郷</t>
  </si>
  <si>
    <t>有料老人ホームふもと</t>
  </si>
  <si>
    <t>デイホーム眺海</t>
  </si>
  <si>
    <t>有料老人ホーム明日葉</t>
  </si>
  <si>
    <t>有料老人ホームすまいる</t>
  </si>
  <si>
    <t>有料老人ホームあらた</t>
  </si>
  <si>
    <t>ソーシャルいずみ</t>
  </si>
  <si>
    <t>有料老人ホーム　ほっとハウスひばり</t>
  </si>
  <si>
    <t>コンフォート樫の木</t>
  </si>
  <si>
    <t>有料老人ホームアルカディア</t>
  </si>
  <si>
    <t>ソーシャルさつき</t>
  </si>
  <si>
    <t>さとわの家</t>
  </si>
  <si>
    <t>有料老人ホーム　てんまの家</t>
    <phoneticPr fontId="7"/>
  </si>
  <si>
    <t>デイホームやまゆり</t>
  </si>
  <si>
    <t>住宅型有料老人ホームのどか</t>
  </si>
  <si>
    <t>あっとほーむキャット（遊佐）</t>
  </si>
  <si>
    <t>023-658-8708</t>
    <phoneticPr fontId="7"/>
  </si>
  <si>
    <t>997-0035</t>
    <phoneticPr fontId="7"/>
  </si>
  <si>
    <t>新寿会</t>
    <rPh sb="0" eb="1">
      <t>シン</t>
    </rPh>
    <rPh sb="1" eb="2">
      <t>ジュ</t>
    </rPh>
    <rPh sb="2" eb="3">
      <t>カイ</t>
    </rPh>
    <phoneticPr fontId="7"/>
  </si>
  <si>
    <t>村山</t>
    <rPh sb="0" eb="2">
      <t>ムラヤマ</t>
    </rPh>
    <phoneticPr fontId="7"/>
  </si>
  <si>
    <t>医療特選多機能住宅
さぎの森モルダ</t>
    <rPh sb="0" eb="2">
      <t>イリョウ</t>
    </rPh>
    <rPh sb="2" eb="4">
      <t>トクセン</t>
    </rPh>
    <rPh sb="4" eb="7">
      <t>タキノウ</t>
    </rPh>
    <rPh sb="7" eb="9">
      <t>ジュウタク</t>
    </rPh>
    <rPh sb="13" eb="14">
      <t>モリ</t>
    </rPh>
    <phoneticPr fontId="7"/>
  </si>
  <si>
    <t>延世会</t>
    <rPh sb="0" eb="1">
      <t>エン</t>
    </rPh>
    <rPh sb="1" eb="2">
      <t>ヨ</t>
    </rPh>
    <rPh sb="2" eb="3">
      <t>カイ</t>
    </rPh>
    <phoneticPr fontId="7"/>
  </si>
  <si>
    <r>
      <t>9</t>
    </r>
    <r>
      <rPr>
        <sz val="12"/>
        <rFont val="ＭＳ Ｐゴシック"/>
        <family val="3"/>
        <charset val="128"/>
      </rPr>
      <t>99-3785</t>
    </r>
    <phoneticPr fontId="7"/>
  </si>
  <si>
    <t>東根市本丸西４丁目１－４８</t>
    <rPh sb="0" eb="3">
      <t>ヒガシネシ</t>
    </rPh>
    <rPh sb="3" eb="5">
      <t>ホンマル</t>
    </rPh>
    <rPh sb="5" eb="6">
      <t>ニシ</t>
    </rPh>
    <rPh sb="7" eb="9">
      <t>チョウメ</t>
    </rPh>
    <phoneticPr fontId="7"/>
  </si>
  <si>
    <t>0237-48-7739</t>
    <phoneticPr fontId="7"/>
  </si>
  <si>
    <t>0237-48-7749</t>
    <phoneticPr fontId="7"/>
  </si>
  <si>
    <t>東根市</t>
    <rPh sb="0" eb="3">
      <t>ヒガシネシ</t>
    </rPh>
    <phoneticPr fontId="7"/>
  </si>
  <si>
    <t>サービス付き高齢者向け住宅あこがれ</t>
    <rPh sb="4" eb="5">
      <t>ツ</t>
    </rPh>
    <rPh sb="6" eb="8">
      <t>コウレイ</t>
    </rPh>
    <rPh sb="8" eb="9">
      <t>シャ</t>
    </rPh>
    <rPh sb="9" eb="10">
      <t>ム</t>
    </rPh>
    <rPh sb="11" eb="13">
      <t>ジュウタク</t>
    </rPh>
    <phoneticPr fontId="7"/>
  </si>
  <si>
    <t>悠愛会</t>
    <rPh sb="0" eb="1">
      <t>ユウ</t>
    </rPh>
    <rPh sb="1" eb="2">
      <t>アイ</t>
    </rPh>
    <rPh sb="2" eb="3">
      <t>カイ</t>
    </rPh>
    <phoneticPr fontId="7"/>
  </si>
  <si>
    <t>994-0054</t>
    <phoneticPr fontId="7"/>
  </si>
  <si>
    <t>山形県天童市大字荒谷1941-667</t>
    <rPh sb="0" eb="3">
      <t>ヤマガタケン</t>
    </rPh>
    <rPh sb="3" eb="6">
      <t>テンドウシ</t>
    </rPh>
    <rPh sb="6" eb="8">
      <t>オオアザ</t>
    </rPh>
    <rPh sb="8" eb="10">
      <t>アラヤ</t>
    </rPh>
    <phoneticPr fontId="7"/>
  </si>
  <si>
    <t>023-667-0800</t>
    <phoneticPr fontId="7"/>
  </si>
  <si>
    <t>有料老人ホーム　花</t>
    <rPh sb="0" eb="4">
      <t>ユウリョウロウジン</t>
    </rPh>
    <rPh sb="8" eb="9">
      <t>ハナ</t>
    </rPh>
    <phoneticPr fontId="7"/>
  </si>
  <si>
    <t>999-3727</t>
    <phoneticPr fontId="7"/>
  </si>
  <si>
    <t>東根市大字野川１３１８番地</t>
    <rPh sb="0" eb="3">
      <t>ヒガシネシ</t>
    </rPh>
    <rPh sb="3" eb="5">
      <t>オオアザ</t>
    </rPh>
    <rPh sb="5" eb="6">
      <t>ノ</t>
    </rPh>
    <rPh sb="6" eb="7">
      <t>カワ</t>
    </rPh>
    <rPh sb="11" eb="13">
      <t>バンチ</t>
    </rPh>
    <phoneticPr fontId="7"/>
  </si>
  <si>
    <t>0237-53-6732</t>
    <phoneticPr fontId="7"/>
  </si>
  <si>
    <t>有料老人ホーム花浜</t>
    <rPh sb="0" eb="4">
      <t>ユウリョウロウジン</t>
    </rPh>
    <rPh sb="7" eb="9">
      <t>ハナハマ</t>
    </rPh>
    <phoneticPr fontId="7"/>
  </si>
  <si>
    <t>CRO-VER</t>
    <phoneticPr fontId="7"/>
  </si>
  <si>
    <t>酒田市高砂2丁目1番17号</t>
    <rPh sb="0" eb="3">
      <t>サカタシ</t>
    </rPh>
    <rPh sb="3" eb="4">
      <t>タカ</t>
    </rPh>
    <rPh sb="4" eb="5">
      <t>スナ</t>
    </rPh>
    <rPh sb="6" eb="8">
      <t>チョウメ</t>
    </rPh>
    <rPh sb="9" eb="10">
      <t>バン</t>
    </rPh>
    <rPh sb="12" eb="13">
      <t>ゴウ</t>
    </rPh>
    <phoneticPr fontId="7"/>
  </si>
  <si>
    <t>0234-25-3636</t>
    <phoneticPr fontId="7"/>
  </si>
  <si>
    <t>0234-33-1250</t>
    <phoneticPr fontId="7"/>
  </si>
  <si>
    <t>所在市町村</t>
    <phoneticPr fontId="7"/>
  </si>
  <si>
    <t>シニアタウン山王フジックス</t>
    <rPh sb="6" eb="8">
      <t>サンオウ</t>
    </rPh>
    <phoneticPr fontId="7"/>
  </si>
  <si>
    <t>山王フジックス</t>
    <rPh sb="0" eb="2">
      <t>サンオウ</t>
    </rPh>
    <phoneticPr fontId="7"/>
  </si>
  <si>
    <t>997-0028</t>
    <phoneticPr fontId="7"/>
  </si>
  <si>
    <t>鶴岡市山王町14番23号</t>
    <rPh sb="0" eb="3">
      <t>ツルオカシ</t>
    </rPh>
    <rPh sb="3" eb="6">
      <t>サンオウマチ</t>
    </rPh>
    <rPh sb="8" eb="9">
      <t>バン</t>
    </rPh>
    <rPh sb="11" eb="12">
      <t>ゴウ</t>
    </rPh>
    <phoneticPr fontId="7"/>
  </si>
  <si>
    <t>0235-29-0030</t>
    <phoneticPr fontId="7"/>
  </si>
  <si>
    <t>0235-25-3775</t>
    <phoneticPr fontId="7"/>
  </si>
  <si>
    <t>介護付</t>
    <rPh sb="0" eb="2">
      <t>カイゴ</t>
    </rPh>
    <rPh sb="2" eb="3">
      <t>ツキ</t>
    </rPh>
    <phoneticPr fontId="7"/>
  </si>
  <si>
    <t>介護住まい生活支援センター米沢</t>
    <rPh sb="0" eb="3">
      <t>カイゴス</t>
    </rPh>
    <rPh sb="5" eb="9">
      <t>セイカツシエン</t>
    </rPh>
    <rPh sb="13" eb="15">
      <t>ヨネザワ</t>
    </rPh>
    <phoneticPr fontId="7"/>
  </si>
  <si>
    <t>ブリングスマイル</t>
    <phoneticPr fontId="7"/>
  </si>
  <si>
    <t>992-1123</t>
    <phoneticPr fontId="7"/>
  </si>
  <si>
    <t>米沢市万世町桑山２１９４番地</t>
    <rPh sb="0" eb="3">
      <t>ヨネザワシ</t>
    </rPh>
    <rPh sb="3" eb="6">
      <t>マンセイマチ</t>
    </rPh>
    <rPh sb="6" eb="8">
      <t>クワヤマ</t>
    </rPh>
    <rPh sb="12" eb="14">
      <t>バンチ</t>
    </rPh>
    <phoneticPr fontId="7"/>
  </si>
  <si>
    <t>050-8886-7740</t>
    <phoneticPr fontId="7"/>
  </si>
  <si>
    <t>0238-28-1038</t>
    <phoneticPr fontId="7"/>
  </si>
  <si>
    <t>置賜</t>
    <rPh sb="0" eb="2">
      <t>オキタマ</t>
    </rPh>
    <phoneticPr fontId="7"/>
  </si>
  <si>
    <t>サービス付き高齢者向け住宅いとしあ</t>
    <phoneticPr fontId="7"/>
  </si>
  <si>
    <t>米沢市大字笹野632番地の1</t>
    <rPh sb="0" eb="3">
      <t>ヨネザワシ</t>
    </rPh>
    <rPh sb="3" eb="5">
      <t>オオアザ</t>
    </rPh>
    <rPh sb="5" eb="7">
      <t>ササノ</t>
    </rPh>
    <rPh sb="10" eb="12">
      <t>バンチ</t>
    </rPh>
    <phoneticPr fontId="7"/>
  </si>
  <si>
    <t>〇</t>
    <phoneticPr fontId="7"/>
  </si>
  <si>
    <t>利用券</t>
    <rPh sb="0" eb="3">
      <t>リヨウケン</t>
    </rPh>
    <phoneticPr fontId="7"/>
  </si>
  <si>
    <t>住宅型有料老人ホーム黒川館</t>
    <rPh sb="0" eb="3">
      <t>ジュウタクガタ</t>
    </rPh>
    <rPh sb="3" eb="7">
      <t>ユウリョウロウジン</t>
    </rPh>
    <rPh sb="10" eb="13">
      <t>クロカワカン</t>
    </rPh>
    <phoneticPr fontId="7"/>
  </si>
  <si>
    <t>997-0311</t>
    <phoneticPr fontId="7"/>
  </si>
  <si>
    <t>鶴岡市黒川滝の上137</t>
    <rPh sb="0" eb="3">
      <t>ツルオカシ</t>
    </rPh>
    <rPh sb="3" eb="5">
      <t>クロカワ</t>
    </rPh>
    <rPh sb="5" eb="6">
      <t>タキ</t>
    </rPh>
    <rPh sb="7" eb="8">
      <t>ウエ</t>
    </rPh>
    <phoneticPr fontId="7"/>
  </si>
  <si>
    <t>090-1375-9591</t>
    <phoneticPr fontId="7"/>
  </si>
  <si>
    <t>0235-64-8395</t>
    <phoneticPr fontId="7"/>
  </si>
  <si>
    <t>991-0044</t>
  </si>
  <si>
    <t>R7.3.1現在</t>
    <rPh sb="6" eb="8">
      <t>ゲンザイ</t>
    </rPh>
    <phoneticPr fontId="7"/>
  </si>
  <si>
    <r>
      <t>023-652-0224</t>
    </r>
    <r>
      <rPr>
        <sz val="11"/>
        <rFont val="ＭＳ Ｐゴシック"/>
        <family val="3"/>
        <charset val="128"/>
      </rPr>
      <t/>
    </r>
  </si>
  <si>
    <t>こんぺいとうホーム
休止中</t>
    <rPh sb="10" eb="13">
      <t>キュウシチュウ</t>
    </rPh>
    <phoneticPr fontId="17"/>
  </si>
  <si>
    <t>介護付有料老人ホーム
さわやかサンメイトきらら</t>
    <rPh sb="0" eb="2">
      <t>カイゴ</t>
    </rPh>
    <rPh sb="2" eb="3">
      <t>ツキ</t>
    </rPh>
    <rPh sb="3" eb="5">
      <t>ユウリョウ</t>
    </rPh>
    <rPh sb="5" eb="7">
      <t>ロウジン</t>
    </rPh>
    <phoneticPr fontId="7"/>
  </si>
  <si>
    <t>さわやか倶楽部</t>
    <rPh sb="4" eb="7">
      <t>クラブ</t>
    </rPh>
    <phoneticPr fontId="7"/>
  </si>
  <si>
    <t>住宅型有料老人ホームあさひ
休止中</t>
    <rPh sb="0" eb="2">
      <t>ジュウタク</t>
    </rPh>
    <rPh sb="2" eb="3">
      <t>ガタ</t>
    </rPh>
    <rPh sb="3" eb="5">
      <t>ユウリョウ</t>
    </rPh>
    <rPh sb="5" eb="7">
      <t>ロウジン</t>
    </rPh>
    <rPh sb="14" eb="17">
      <t>キュウシチュウ</t>
    </rPh>
    <phoneticPr fontId="17"/>
  </si>
  <si>
    <t>特別養護老人ホーム愛日荘</t>
  </si>
  <si>
    <t>社会福祉法人恩賜財団済生会支部山形県済生会</t>
  </si>
  <si>
    <t>山形県山形市妙見寺４番地</t>
  </si>
  <si>
    <t>023-632-2791</t>
  </si>
  <si>
    <t>023-632-2792</t>
  </si>
  <si>
    <t>指定介護老人福祉施設みこころの園</t>
  </si>
  <si>
    <t>社会福祉法人山形公和会</t>
  </si>
  <si>
    <t>山形県山形市沼木下河原１１２９番地１</t>
  </si>
  <si>
    <t>023-644-7571</t>
  </si>
  <si>
    <t>023-644-1498</t>
  </si>
  <si>
    <t>指定介護老人福祉施設ながまち荘</t>
  </si>
  <si>
    <t>山形県山形市長町７５１番地</t>
  </si>
  <si>
    <t>023-684-2391</t>
  </si>
  <si>
    <t>023-684-2394</t>
  </si>
  <si>
    <t>特別養護老人ホーム蔵王やすらぎの里</t>
  </si>
  <si>
    <t>社会福祉法人妙光福祉会</t>
  </si>
  <si>
    <t>山形県山形市蔵王上野９２０番地</t>
  </si>
  <si>
    <t>023-688-7022</t>
  </si>
  <si>
    <t>023-688-6383</t>
  </si>
  <si>
    <t>指定介護老人福祉施設菅沢荘</t>
  </si>
  <si>
    <t>社会福祉法人山形市社会福祉事業団</t>
  </si>
  <si>
    <t>山形県山形市すげさわの丘４６番地</t>
  </si>
  <si>
    <t>023-646-1160</t>
  </si>
  <si>
    <t>023-646-1161</t>
  </si>
  <si>
    <t>特別養護老人ホームいきいきの郷</t>
  </si>
  <si>
    <t>社会福祉法人輝きの会</t>
  </si>
  <si>
    <t>山形県山形市成安４２５番地２</t>
  </si>
  <si>
    <t>023-681-4765</t>
  </si>
  <si>
    <t>023-681-4771</t>
  </si>
  <si>
    <t>特別養護老人ホームとかみ共生苑</t>
  </si>
  <si>
    <t>社会福祉法人やまがた市民福祉会</t>
  </si>
  <si>
    <t>山形県山形市富神前６番地</t>
  </si>
  <si>
    <t>023-646-5050</t>
  </si>
  <si>
    <t>023-646-5051</t>
  </si>
  <si>
    <t>特別養護老人ホームサンシャイン大森</t>
  </si>
  <si>
    <t>社会福祉法人山形</t>
  </si>
  <si>
    <t>山形県山形市大森２１３９番地１</t>
  </si>
  <si>
    <t>023-685-1225</t>
  </si>
  <si>
    <t>023-685-1227</t>
  </si>
  <si>
    <t>特別養護老人ホーム七日町こまくさ園</t>
  </si>
  <si>
    <t>社会福祉法人七日町こまくさ会</t>
  </si>
  <si>
    <t>山形県山形市七日町４－５－２０</t>
  </si>
  <si>
    <t>023-628-6000</t>
  </si>
  <si>
    <t>023-625-6353</t>
  </si>
  <si>
    <t>特別養護老人ホームなごみの里</t>
  </si>
  <si>
    <t>社会福祉法人慈風会</t>
  </si>
  <si>
    <t>山形県山形市吉原三丁目１０－８</t>
  </si>
  <si>
    <t>023-647-8871</t>
  </si>
  <si>
    <t>023-647-8873</t>
  </si>
  <si>
    <t>六日町あいあい特別養護老人ホーム</t>
  </si>
  <si>
    <t>社会福祉法人豊裕会</t>
  </si>
  <si>
    <t>山形県山形市六日町２番７号</t>
  </si>
  <si>
    <t>023-641-8421</t>
  </si>
  <si>
    <t>023-641-8432</t>
  </si>
  <si>
    <t>特別養護老人ホーム　山静寿</t>
  </si>
  <si>
    <t>山形県山形市沼木字下河原1133番地1</t>
  </si>
  <si>
    <t>023-646-3410</t>
  </si>
  <si>
    <t>023-647-6670</t>
  </si>
  <si>
    <t>特別養護老人ホーム　さくらホーム山形</t>
  </si>
  <si>
    <t>社会福祉法人さくら福祉会</t>
  </si>
  <si>
    <t>山形県山形市嶋北３丁目１４番２４号</t>
  </si>
  <si>
    <t>023-674-7303</t>
  </si>
  <si>
    <t>023-682-7850</t>
  </si>
  <si>
    <t>特別養護老人ホーム　みはらしの丘</t>
  </si>
  <si>
    <t>社会福祉法人　友愛会</t>
  </si>
  <si>
    <t>山形県山形市みはらしの丘四丁目15番地3</t>
  </si>
  <si>
    <t>023-688-3854</t>
  </si>
  <si>
    <t>023-689-9090</t>
  </si>
  <si>
    <t>特別養護老人ホーム福寿乃郷</t>
  </si>
  <si>
    <t>社会福祉法人福寿会</t>
  </si>
  <si>
    <t>山形県山形市飯田二丁目７番３０号</t>
  </si>
  <si>
    <t>023-625-5212</t>
  </si>
  <si>
    <t>023-631-1102</t>
  </si>
  <si>
    <t>特別養護老人ホーム成島園</t>
  </si>
  <si>
    <t>社会福祉法人緑成会</t>
  </si>
  <si>
    <t>山形県米沢市広幡町成島窪平山２１２０番地５</t>
  </si>
  <si>
    <t>0238-37-2355</t>
  </si>
  <si>
    <t>0238-37-2357</t>
  </si>
  <si>
    <t>特別養護老人ホーム万世園</t>
  </si>
  <si>
    <t>社会福祉法人米沢栄光の里</t>
  </si>
  <si>
    <t>山形県米沢市万世町牛森4172-5</t>
  </si>
  <si>
    <t>0238-28-1455</t>
  </si>
  <si>
    <t>0238-28-1458</t>
  </si>
  <si>
    <t>花の里指定介護老人福祉施設</t>
  </si>
  <si>
    <t>社会福祉法人米沢仏教興道会</t>
  </si>
  <si>
    <t>山形県米沢市笹野１７０番地</t>
  </si>
  <si>
    <t>0238-38-5501</t>
  </si>
  <si>
    <t>0238-38-5502</t>
  </si>
  <si>
    <t>おいたまの郷指定介護老人福祉施設</t>
  </si>
  <si>
    <t>社会福祉法人敬友会</t>
  </si>
  <si>
    <t>山形県米沢市下新田２８番地</t>
  </si>
  <si>
    <t>0238-37-7788</t>
  </si>
  <si>
    <t>0238-37-3690</t>
  </si>
  <si>
    <t>特別養護老人ホーム「サンファミリア米沢」</t>
  </si>
  <si>
    <t>社会福祉法人米沢弘和会</t>
  </si>
  <si>
    <t>山形県米沢市塩井町塩野５２０番地</t>
  </si>
  <si>
    <t>0238-26-8255</t>
  </si>
  <si>
    <t>0238-26-8256</t>
  </si>
  <si>
    <t>特別養護老人ホーム回春堂</t>
  </si>
  <si>
    <t>社会福祉法人回春堂</t>
  </si>
  <si>
    <t>山形県米沢市花沢２９８６番地の１</t>
  </si>
  <si>
    <t>0238-26-8850</t>
  </si>
  <si>
    <t>0238-26-8161</t>
  </si>
  <si>
    <t>特別養護老人ホームしおん荘</t>
  </si>
  <si>
    <t>社会福祉法人思恩会</t>
  </si>
  <si>
    <t>山形県鶴岡市湯野浜一丁目１７番３５号</t>
  </si>
  <si>
    <t>0235-76-3735</t>
  </si>
  <si>
    <t>0235-76-3727</t>
  </si>
  <si>
    <t>介護老人福祉施設池幸園</t>
  </si>
  <si>
    <t>社会福祉法人一幸会</t>
  </si>
  <si>
    <t>山形県鶴岡市美原町４－４０</t>
  </si>
  <si>
    <t>0235-25-2881</t>
  </si>
  <si>
    <t>0235-25-2882</t>
  </si>
  <si>
    <t>特別養護老人ホーム永寿荘</t>
  </si>
  <si>
    <t>社会福祉法人恵泉会</t>
  </si>
  <si>
    <t>山形県鶴岡市茅原町２８番１０号</t>
  </si>
  <si>
    <t>0235-25-6111</t>
  </si>
  <si>
    <t>0235-25-6112</t>
  </si>
  <si>
    <t>ユニット型特別養護老人ホームかみじ荘</t>
  </si>
  <si>
    <t>社会福祉法人羽黒百寿会</t>
  </si>
  <si>
    <t>山形県鶴岡市羽黒町手向字薬師沢１９８番地３</t>
  </si>
  <si>
    <t>0235-62-2233</t>
  </si>
  <si>
    <t>0235-62-2089</t>
  </si>
  <si>
    <t>特別養護老人ホームかたくり荘（ユニット型）</t>
  </si>
  <si>
    <t>社会福祉法人朝日ぶなの木会</t>
  </si>
  <si>
    <t>山形県鶴岡市熊出字東村157番地2</t>
  </si>
  <si>
    <t>0235-53-2300</t>
  </si>
  <si>
    <t>ユニット型特別養護老人ホーム桃寿荘</t>
  </si>
  <si>
    <t>社会福祉法人櫛引福寿会</t>
  </si>
  <si>
    <t>山形県鶴岡市たらのき代字桃平123番地</t>
  </si>
  <si>
    <t>0235-57-3222</t>
  </si>
  <si>
    <t>0235-57-4308</t>
  </si>
  <si>
    <t>特別養護老人ホームおおやま</t>
  </si>
  <si>
    <t>鶴岡市</t>
  </si>
  <si>
    <t>山形県鶴岡市大山三丁目34番1号</t>
  </si>
  <si>
    <t>0235-38-0250</t>
  </si>
  <si>
    <t>0235-38-0251</t>
  </si>
  <si>
    <t>特別養護老人ホーム芙蓉荘</t>
  </si>
  <si>
    <t>社会福祉法人光風会</t>
  </si>
  <si>
    <t>山形県酒田市宮野浦３丁目２０番１号</t>
  </si>
  <si>
    <t>0234-31-2525</t>
  </si>
  <si>
    <t>0234-31-2526</t>
  </si>
  <si>
    <t>特別養護老人ホームサン・シティ</t>
  </si>
  <si>
    <t>社会福祉法人友和会</t>
  </si>
  <si>
    <t>山形県酒田市曙町二丁目２６番地の１</t>
  </si>
  <si>
    <t>0234-26-7788</t>
  </si>
  <si>
    <t>0234-26-7790</t>
  </si>
  <si>
    <t>特別養護老人ホームライフケア黒森</t>
  </si>
  <si>
    <t>社会福祉法人正覚会</t>
  </si>
  <si>
    <t>山形県酒田市黒森葭葉山５４番１０</t>
  </si>
  <si>
    <t>0234-92-3355</t>
  </si>
  <si>
    <t>0234-92-3368</t>
  </si>
  <si>
    <t>特別養護老人ホームかたばみ荘</t>
  </si>
  <si>
    <t>社会福祉法人かたばみ会</t>
  </si>
  <si>
    <t>山形県酒田市北千日堂前松境１８番１</t>
  </si>
  <si>
    <t>0234-35-1451</t>
  </si>
  <si>
    <t>0234-35-1452</t>
  </si>
  <si>
    <t>特別養護老人ホームさくらホーム広野</t>
  </si>
  <si>
    <t>山形県酒田市広野字末広１０２番地の１</t>
  </si>
  <si>
    <t>0234-91-1233</t>
  </si>
  <si>
    <t>0234-92-4131</t>
  </si>
  <si>
    <t>特別養護老人ホーム寿康園</t>
  </si>
  <si>
    <t>社会福祉法人平田厚生会</t>
  </si>
  <si>
    <t>山形県酒田市楢橋字大柳３番地１</t>
  </si>
  <si>
    <t>0234-52-3413</t>
  </si>
  <si>
    <t>0234-52-3414</t>
  </si>
  <si>
    <t>特別養護老人ホーム新寿荘</t>
  </si>
  <si>
    <t>社会福祉法人新寿会</t>
  </si>
  <si>
    <t>山形県新庄市本合海福田界２６４５</t>
  </si>
  <si>
    <t>0233-26-2316</t>
  </si>
  <si>
    <t>0233-26-2317</t>
  </si>
  <si>
    <t>特別養護老人ホーム「かつろくの里」</t>
  </si>
  <si>
    <t>社会福祉法人新庄かつろく会</t>
  </si>
  <si>
    <t>山形県新庄市金沢字西ノ山3027番10号</t>
  </si>
  <si>
    <t>0233-28-7870</t>
  </si>
  <si>
    <t>0233-28-7850</t>
  </si>
  <si>
    <t>特別養護老人ホーム　みどりの大地（ユニット型）</t>
  </si>
  <si>
    <t>山形県新庄市沖の町１番２０号</t>
  </si>
  <si>
    <t>0233-32-0535</t>
  </si>
  <si>
    <t>0233-32-1536</t>
  </si>
  <si>
    <t>特別養護老人ホーム「かつろくの里」（ユニット型）</t>
  </si>
  <si>
    <t>山形県新庄市金沢字西ノ山３０２７番１０</t>
  </si>
  <si>
    <t>特別養護老人ホーム長生園</t>
  </si>
  <si>
    <t>社会福祉法人松寿会</t>
  </si>
  <si>
    <t>山形県寒河江市柴橋２２４６番地の１</t>
  </si>
  <si>
    <t>0237-86-8868</t>
  </si>
  <si>
    <t>0237-86-8865</t>
  </si>
  <si>
    <t>特別養護老人ホームいずみ</t>
  </si>
  <si>
    <t>社会福祉法人悠々会</t>
  </si>
  <si>
    <t>山形県寒河江市上河原２４１番地</t>
  </si>
  <si>
    <t>0237-86-8880</t>
  </si>
  <si>
    <t>0237-86-5676</t>
  </si>
  <si>
    <t>特別養護老人ホームしらいわ</t>
  </si>
  <si>
    <t>山形県寒河江市白岩６３２４番地</t>
  </si>
  <si>
    <t>0237-87-5111</t>
  </si>
  <si>
    <t>0237-87-5112</t>
  </si>
  <si>
    <t>ユニット型特別養護老人ホーム長生園</t>
  </si>
  <si>
    <t>山形県寒河江市柴橋2246番地の1</t>
  </si>
  <si>
    <t>特別養護老人ホーム蓬仙園</t>
  </si>
  <si>
    <t>社会福祉法人偕寿会</t>
  </si>
  <si>
    <t>山形県上山市金谷字藤木２４０１番地</t>
  </si>
  <si>
    <t>023-679-2366</t>
  </si>
  <si>
    <t>023-673-5279</t>
  </si>
  <si>
    <t>特別養護老人ホームみずほの里</t>
  </si>
  <si>
    <t>社会福祉法人みゆき福祉会</t>
  </si>
  <si>
    <t>山形県上山市牧野清水２１番１</t>
  </si>
  <si>
    <t>023-674-3388</t>
  </si>
  <si>
    <t>023-674-3383</t>
  </si>
  <si>
    <t>特別養護老人ホームふもと</t>
  </si>
  <si>
    <t>社会福祉法人村山光厚生会</t>
  </si>
  <si>
    <t>山形県村山市湯野沢９５６番地の３</t>
  </si>
  <si>
    <t>0237-54-2010</t>
  </si>
  <si>
    <t>0237-54-3283</t>
  </si>
  <si>
    <t>特別養護老人ホームひがしざわ</t>
  </si>
  <si>
    <t>社会福祉法人　慈敬会</t>
  </si>
  <si>
    <t>山形県村山市楯岡笛田二丁目１９番５７号</t>
  </si>
  <si>
    <t>0237-52-1511</t>
  </si>
  <si>
    <t>0237-52-1512</t>
  </si>
  <si>
    <t>特別養護老人ホーム慈光園</t>
  </si>
  <si>
    <t>社会福祉法人長井福祉会</t>
  </si>
  <si>
    <t>山形県長井市小出３４５３番地</t>
  </si>
  <si>
    <t>0238-88-2711</t>
  </si>
  <si>
    <t>0238-88-2712</t>
  </si>
  <si>
    <t>特別養護老人ホーム寿泉荘</t>
  </si>
  <si>
    <t>社会福祉法人山形県社会福祉事業団</t>
  </si>
  <si>
    <t>山形県長井市今泉１８５７番地</t>
  </si>
  <si>
    <t>0238-88-9127</t>
  </si>
  <si>
    <t>0238-84-2276</t>
  </si>
  <si>
    <t>特別養護老人ホーム清幸園</t>
  </si>
  <si>
    <t>社会福祉法人天童福祉厚生会</t>
  </si>
  <si>
    <t>山形県天童市大清水４９１番地の１</t>
  </si>
  <si>
    <t>023-651-3325</t>
  </si>
  <si>
    <t>023-652-3251</t>
  </si>
  <si>
    <t>特別養護老人ホーム明幸園</t>
  </si>
  <si>
    <t>山形県天童市矢野目１５０番地</t>
  </si>
  <si>
    <t>023-653-3071</t>
  </si>
  <si>
    <t>023-653-3070</t>
  </si>
  <si>
    <t>指定介護老人福祉施設　特別養護老人ホームあこがれ</t>
  </si>
  <si>
    <t>社会福祉法人悠愛会</t>
  </si>
  <si>
    <t>山形県天童市荒谷1973番地1345</t>
  </si>
  <si>
    <t>023-652-2711</t>
  </si>
  <si>
    <t>023-652-2712</t>
  </si>
  <si>
    <t>特別養護老人ホームさくらホーム天童</t>
  </si>
  <si>
    <t>山形県天童市芳賀タウン南四丁目８番３号</t>
  </si>
  <si>
    <t>023-651-8733</t>
  </si>
  <si>
    <t>特別養護老人ホーム白水荘</t>
  </si>
  <si>
    <t>社会福祉法人東根福祉会</t>
  </si>
  <si>
    <t>山形県東根市野川２０７４－９９</t>
  </si>
  <si>
    <t>0237-44-2366</t>
  </si>
  <si>
    <t>0237-44-2376</t>
  </si>
  <si>
    <t>特別養護老人ホーム第二白水荘</t>
  </si>
  <si>
    <t>山形県東根市蟹沢８９７－１</t>
  </si>
  <si>
    <t>0237-41-1121</t>
  </si>
  <si>
    <t>0237-42-6121</t>
  </si>
  <si>
    <t>特別養護老人ホームおさなぎ</t>
  </si>
  <si>
    <t>社会福祉法人明東会</t>
  </si>
  <si>
    <t>山形県東根市中島通り一丁目２５号</t>
  </si>
  <si>
    <t>0237-47-1234</t>
  </si>
  <si>
    <t>0237-47-4888</t>
  </si>
  <si>
    <t>特別養護老人ホーム　ソーレ東根</t>
  </si>
  <si>
    <t>社会福祉法人たいよう福祉会</t>
  </si>
  <si>
    <t>山形県東根市温泉町二丁目5番3-5号</t>
  </si>
  <si>
    <t>0237-53-8800</t>
  </si>
  <si>
    <t>0237-53-8801</t>
  </si>
  <si>
    <t>特別養護老人ホームおおとみ</t>
  </si>
  <si>
    <t>社会福祉法人ユトリア会</t>
  </si>
  <si>
    <t>山形県東根市羽入２０７２番地１</t>
  </si>
  <si>
    <t>0237-53-1250</t>
  </si>
  <si>
    <t>0237-53-1251</t>
  </si>
  <si>
    <t>特別養護老人ホーム長寿園</t>
  </si>
  <si>
    <t>社会福祉法人徳良会</t>
  </si>
  <si>
    <t>山形県尾花沢市新町三丁目２番２１号</t>
  </si>
  <si>
    <t>0237-22-1325</t>
  </si>
  <si>
    <t>0237-22-1359</t>
  </si>
  <si>
    <t>特別養護老人ホームおばなざわ</t>
  </si>
  <si>
    <t>山形県尾花沢市五十沢186</t>
  </si>
  <si>
    <t>0237-23-3030</t>
  </si>
  <si>
    <t>0237-23-3028</t>
  </si>
  <si>
    <t>特別養護老人ホーム　よつば荘</t>
  </si>
  <si>
    <t>社会福祉法人尾花沢福祉会</t>
  </si>
  <si>
    <t>山形県尾花沢市荻袋字西荻原1287番20</t>
  </si>
  <si>
    <t>0237-24-3678</t>
  </si>
  <si>
    <t>0237-24-3688</t>
  </si>
  <si>
    <t>特別養護老人ホームこぶし荘</t>
  </si>
  <si>
    <t>社会福祉法人南陽恵和会</t>
  </si>
  <si>
    <t>山形県南陽市川樋５０８番地</t>
  </si>
  <si>
    <t>0238-49-2800</t>
  </si>
  <si>
    <t>0238-49-2802</t>
  </si>
  <si>
    <t>特別養護老人ホーム太陽の里ふたば</t>
  </si>
  <si>
    <t>社会福祉法人双葉会</t>
  </si>
  <si>
    <t>山形県南陽市宮内２３８１番地</t>
  </si>
  <si>
    <t>0238-59-4333</t>
  </si>
  <si>
    <t>0238-59-4334</t>
  </si>
  <si>
    <t>指定介護老人福祉施設やまのべ荘</t>
  </si>
  <si>
    <t>山形県東村山郡山辺町大塚８１４番地の２</t>
  </si>
  <si>
    <t>023-665-7891</t>
  </si>
  <si>
    <t>023-665-7898</t>
  </si>
  <si>
    <t>中山ひまわり荘指定介護老人福祉施設</t>
  </si>
  <si>
    <t>社会福祉法人中山福祉会</t>
  </si>
  <si>
    <t>山形県東村山郡中山町柳沢２３３３番地</t>
  </si>
  <si>
    <t>023-662-6633</t>
  </si>
  <si>
    <t>023-662-6632</t>
  </si>
  <si>
    <t>特別養護老人ホーム眺葉園</t>
  </si>
  <si>
    <t>社会福祉法人河北福祉会</t>
  </si>
  <si>
    <t>山形県西村山郡河北町谷地字東680番地</t>
  </si>
  <si>
    <t>0237-73-3890</t>
  </si>
  <si>
    <t>0237-73-3891</t>
  </si>
  <si>
    <t>特別養護老人ホームケアハイツ西川</t>
  </si>
  <si>
    <t>社会福祉法人西川保健福祉会</t>
  </si>
  <si>
    <t>山形県西村山郡西川町海味５４８番地</t>
  </si>
  <si>
    <t>0237-74-4065</t>
  </si>
  <si>
    <t>0237-74-4085</t>
  </si>
  <si>
    <t>特別養護老人ホームふれあい荘</t>
  </si>
  <si>
    <t>社会福祉法人朝日町福祉会</t>
  </si>
  <si>
    <t>山形県西村山郡朝日町四ノ沢８７０番地</t>
  </si>
  <si>
    <t>0237-67-3701</t>
  </si>
  <si>
    <t>0237-67-3090</t>
  </si>
  <si>
    <t>特別養護老人ホーム大寿荘</t>
  </si>
  <si>
    <t>山形県西村山郡大江町藤田８３９の１</t>
  </si>
  <si>
    <t>0237-62-4328</t>
  </si>
  <si>
    <t>0237-62-4329</t>
  </si>
  <si>
    <t>特別養護老人ホームらふらんす大江</t>
  </si>
  <si>
    <t>社会福祉法人碧水会</t>
  </si>
  <si>
    <t>山形県西村山郡大江町左沢１２７７番地</t>
  </si>
  <si>
    <t>0237-62-5580</t>
  </si>
  <si>
    <t>盲特別養護老人ホーム和合荘</t>
  </si>
  <si>
    <t>社会福祉法人朝日敬慎会</t>
  </si>
  <si>
    <t>山形県西村山郡朝日町和合422番地1</t>
  </si>
  <si>
    <t>0237-85-1672</t>
  </si>
  <si>
    <t>0237-85-1673</t>
  </si>
  <si>
    <t>特別養護老人ホーム仁風荘</t>
  </si>
  <si>
    <t>社会福祉法人敬天会</t>
  </si>
  <si>
    <t>山形県北村山郡大石田町大石田甲５７４番地</t>
  </si>
  <si>
    <t>0237-35-2126</t>
  </si>
  <si>
    <t>0237-35-2127</t>
  </si>
  <si>
    <t>特別養護老人ホーム第二仁風荘</t>
  </si>
  <si>
    <t>山形県北村山郡大石田町大石田甲５７４</t>
  </si>
  <si>
    <t>特別養護老人ホームえんじゅ荘</t>
  </si>
  <si>
    <t>社会福祉法人舟和会</t>
  </si>
  <si>
    <t>山形県最上郡舟形町長者原１７１２－１</t>
  </si>
  <si>
    <t>0233-32-3550</t>
  </si>
  <si>
    <t>0233-32-3552</t>
  </si>
  <si>
    <t>特別養護老人ホーム「みすぎ荘」</t>
  </si>
  <si>
    <t>社会福祉法人金山厚生会</t>
  </si>
  <si>
    <t>山形県最上郡金山町金山字荒屋８２９番地１</t>
  </si>
  <si>
    <t>0233-52-3300</t>
  </si>
  <si>
    <t>0233-52-3013</t>
  </si>
  <si>
    <t>特別養護老人ホーム紅梅荘（従来型多床室）</t>
  </si>
  <si>
    <t>社会福祉法人豊寿会</t>
  </si>
  <si>
    <t>山形県最上郡最上町向町７３－３</t>
  </si>
  <si>
    <t>0233-43-3661</t>
  </si>
  <si>
    <t>0233-43-3663</t>
  </si>
  <si>
    <t>特別養護老人ホーム福寿荘</t>
  </si>
  <si>
    <t>山形県最上郡真室川町木ノ下１１０１番１</t>
  </si>
  <si>
    <t>0233-62-2396</t>
  </si>
  <si>
    <t>0233-62-2234</t>
  </si>
  <si>
    <t>特別養護老人ホーム翠明荘</t>
  </si>
  <si>
    <t>社会福祉法人大蔵福祉会</t>
  </si>
  <si>
    <t>山形県最上郡大蔵村清水３１３７番地６０</t>
  </si>
  <si>
    <t>0233-75-2601</t>
  </si>
  <si>
    <t>0233-75-2602</t>
  </si>
  <si>
    <t>特別養護老人ホームひめゆり荘</t>
  </si>
  <si>
    <t>社会福祉法人鮭川厚生会</t>
  </si>
  <si>
    <t>山形県最上郡鮭川村石名坂５８９番７</t>
  </si>
  <si>
    <t>0233-55-3480</t>
  </si>
  <si>
    <t>0233-55-3518</t>
  </si>
  <si>
    <t>特別養護老人ホームまごころ荘</t>
  </si>
  <si>
    <t>社会福祉法人清流会</t>
  </si>
  <si>
    <t>山形県最上郡戸沢村蔵岡野中沢前山２７５９番地</t>
  </si>
  <si>
    <t>0233-34-7011</t>
  </si>
  <si>
    <t>0233-72-3022</t>
  </si>
  <si>
    <t>特別養護老人ホーム　「悠悠」</t>
  </si>
  <si>
    <t>社会福祉法人　まむろ川福祉会</t>
  </si>
  <si>
    <t>山形県最上郡真室川町新町４６９番５</t>
  </si>
  <si>
    <t>0233-62-3431</t>
  </si>
  <si>
    <t>0233-62-3432</t>
  </si>
  <si>
    <t>特別養護老人ホーム　紅梅荘（ユニット型）</t>
  </si>
  <si>
    <t>山形県最上郡最上町向町７３番地の３</t>
  </si>
  <si>
    <t>特別養護老人ホームまほろば荘</t>
  </si>
  <si>
    <t>社会福祉法人松風会</t>
  </si>
  <si>
    <t>山形県東置賜郡高畠町福沢７０５番地の１</t>
  </si>
  <si>
    <t>0238-57-5000</t>
  </si>
  <si>
    <t>0238-57-5040</t>
  </si>
  <si>
    <t>特別養護老人ホームはとみね荘</t>
  </si>
  <si>
    <t>山形県東置賜郡高畠町高畠３０３番地</t>
  </si>
  <si>
    <t>0238-51-0001</t>
  </si>
  <si>
    <t>0238-51-0010</t>
  </si>
  <si>
    <t>特別養護老人ホームそよ風の森</t>
  </si>
  <si>
    <t>社会福祉法人川西福祉会</t>
  </si>
  <si>
    <t>山形県東置賜郡川西町時田１４１７番地</t>
  </si>
  <si>
    <t>0238-46-2121</t>
  </si>
  <si>
    <t>0238-46-2131</t>
  </si>
  <si>
    <t>特別養護老人ホームたかはた荘</t>
  </si>
  <si>
    <t>山形県東置賜郡高畠町高畠３０３番地の１</t>
  </si>
  <si>
    <t>0238-52-5550</t>
  </si>
  <si>
    <t>0238-52-5557</t>
  </si>
  <si>
    <t>特別養護老人ホーム白光園</t>
  </si>
  <si>
    <t>社会福祉法人白鷹福祉会</t>
  </si>
  <si>
    <t>山形県西置賜郡白鷹町鮎貝１０８番地</t>
  </si>
  <si>
    <t>0238-85-1511</t>
  </si>
  <si>
    <t>0238-85-1513</t>
  </si>
  <si>
    <t>特別養護老人ホームさいわい荘</t>
  </si>
  <si>
    <t>社会福祉法人小国福祉会</t>
  </si>
  <si>
    <t>山形県西置賜郡小国町岩井沢５６３番地１</t>
  </si>
  <si>
    <t>0238-62-3821</t>
  </si>
  <si>
    <t>0238-62-3822</t>
  </si>
  <si>
    <t>特別養護老人ホームひめさゆり荘</t>
  </si>
  <si>
    <t>社会福祉法人いいで福祉会</t>
  </si>
  <si>
    <t>山形県西置賜郡飯豊町添川３５１４番地８２</t>
  </si>
  <si>
    <t>0238-74-2011</t>
  </si>
  <si>
    <t>0238-74-2021</t>
  </si>
  <si>
    <t>特別養護老人ホーム山水園</t>
  </si>
  <si>
    <t>社会福祉法人立川厚生会</t>
  </si>
  <si>
    <t>山形県東田川郡庄内町狩川笠山４３３番地の３</t>
  </si>
  <si>
    <t>0234-56-3522</t>
  </si>
  <si>
    <t>0234-56-3523</t>
  </si>
  <si>
    <t>特別養護老人ホームソラーナ</t>
  </si>
  <si>
    <t>社会福祉法人みのり福祉会</t>
  </si>
  <si>
    <t>山形県東田川郡庄内町南野北野１００番地２</t>
  </si>
  <si>
    <t>0234-44-2011</t>
  </si>
  <si>
    <t>0234-44-2013</t>
  </si>
  <si>
    <t>特別養護老人ホームふじの花荘</t>
  </si>
  <si>
    <t>社会福祉法人ふじの里</t>
  </si>
  <si>
    <t>山形県鶴岡市藤の花一丁目１８番地１</t>
  </si>
  <si>
    <t>0235-64-5880</t>
  </si>
  <si>
    <t>0235-64-5884</t>
  </si>
  <si>
    <t>特別養護老人ホームかみじ荘</t>
  </si>
  <si>
    <t>山形県鶴岡市羽黒町手向薬師沢１９８番地３</t>
  </si>
  <si>
    <t>特別養護老人ホーム桃寿荘</t>
  </si>
  <si>
    <t>山形県鶴岡市たらのき代桃平１２３番地</t>
  </si>
  <si>
    <t>指定介護老人福祉施設特別養護老人ホームなの花荘</t>
  </si>
  <si>
    <t>社会福祉法人けやき</t>
  </si>
  <si>
    <t>山形県東田川郡三川町横山堤１８９番地２</t>
  </si>
  <si>
    <t>0235-66-4831</t>
  </si>
  <si>
    <t>0235-66-4882</t>
  </si>
  <si>
    <t>特別養護老人ホームかたくり荘</t>
  </si>
  <si>
    <t>山形県鶴岡市熊出東村１５７－２</t>
  </si>
  <si>
    <t>0235-53-2828</t>
  </si>
  <si>
    <t>特別養護老人ホーム温寿荘</t>
  </si>
  <si>
    <t>社会福祉法人あつみ福祉会</t>
  </si>
  <si>
    <t>山形県鶴岡市槇代丁５３番地１</t>
  </si>
  <si>
    <t>0235-43-2351</t>
  </si>
  <si>
    <t>0235-43-2381</t>
  </si>
  <si>
    <t>特別養護老人ホーム松濤荘</t>
  </si>
  <si>
    <t>山形県飽海郡遊佐町菅里菅野南山７の１</t>
  </si>
  <si>
    <t>0234-76-2103</t>
  </si>
  <si>
    <t>特別養護老人ホームゆうすい</t>
  </si>
  <si>
    <t>社会福祉法人遊佐厚生会</t>
  </si>
  <si>
    <t>山形県飽海郡遊佐町遊佐字木ノ下２番地</t>
  </si>
  <si>
    <t>0234-71-2133</t>
  </si>
  <si>
    <t>0234-71-2134</t>
  </si>
  <si>
    <t>特別養護老人ホーム幸楽荘</t>
  </si>
  <si>
    <t>社会福祉法人幾久栄会</t>
  </si>
  <si>
    <t>山形県酒田市小泉前田５０番地</t>
  </si>
  <si>
    <t>0234-64-3711</t>
  </si>
  <si>
    <t>0234-64-3712</t>
  </si>
  <si>
    <t>特別養護老人ホームさくらホーム</t>
  </si>
  <si>
    <t>山形県酒田市中牧田丸福１７１番地</t>
  </si>
  <si>
    <t>0234-62-2941</t>
  </si>
  <si>
    <t>0234-61-4016</t>
  </si>
  <si>
    <t>山形県酒田市楢橋大柳３－１</t>
  </si>
  <si>
    <t>やすらぎの里金井</t>
  </si>
  <si>
    <t>山形県山形市内表東１番地</t>
  </si>
  <si>
    <t>023-681-5711</t>
  </si>
  <si>
    <t>023-681-5712</t>
  </si>
  <si>
    <t>特別養護老人ホーム鈴川敬寿園</t>
  </si>
  <si>
    <t>社会福祉法人敬寿会</t>
  </si>
  <si>
    <t>山形県山形市大野目二丁目２番６７号</t>
  </si>
  <si>
    <t>023-666-8100</t>
  </si>
  <si>
    <t>023-666-8105</t>
  </si>
  <si>
    <t>特別養護老人ホーム滝山なごみの里</t>
  </si>
  <si>
    <t>山形県山形市東青田二丁目6番4号</t>
  </si>
  <si>
    <t>023-673-0681</t>
  </si>
  <si>
    <t>023-615-6787</t>
  </si>
  <si>
    <t>特別養護老人ホーム飯塚なごみの里</t>
  </si>
  <si>
    <t>山形県山形市飯塚町字宮浦１４４７番４</t>
  </si>
  <si>
    <t>023-679-5021</t>
  </si>
  <si>
    <t>023-679-5088</t>
  </si>
  <si>
    <t>特別養護老人ホームちとせノ杜</t>
  </si>
  <si>
    <t>社会福祉法人　いずみノ杜</t>
  </si>
  <si>
    <t>山形県山形市落合町２０５番地</t>
  </si>
  <si>
    <t>023-634-5525</t>
  </si>
  <si>
    <t>023-634-5520</t>
  </si>
  <si>
    <t>小規模特別養護老人ホーム　福寿草小荷駄町</t>
  </si>
  <si>
    <t>山形県山形市小荷駄町１２番４６号</t>
  </si>
  <si>
    <t>023-666-6517</t>
  </si>
  <si>
    <t>023-666-6518</t>
  </si>
  <si>
    <t>ユトリアケアセンターかすみ</t>
  </si>
  <si>
    <t>山形県山形市香澄町二丁目3番32号</t>
  </si>
  <si>
    <t>023-625-1294</t>
  </si>
  <si>
    <t>023-625-1297</t>
  </si>
  <si>
    <t>特別養護老人ホーム沼木敬寿園</t>
  </si>
  <si>
    <t>社会福祉法人　敬寿会</t>
  </si>
  <si>
    <t>山形県山形市沼木６８番地１</t>
  </si>
  <si>
    <t>023-674-9881</t>
  </si>
  <si>
    <t>023-646-0545</t>
  </si>
  <si>
    <t>小規模特別養護老人ホーム　「あっぷるの里久保田」</t>
  </si>
  <si>
    <t>社会福祉法人　慈福会</t>
  </si>
  <si>
    <t>山形県山形市久保田一丁目７番７号</t>
  </si>
  <si>
    <t>023-647-6330</t>
  </si>
  <si>
    <t>023-646-1133</t>
  </si>
  <si>
    <t>地域密着型特別養護老人ホーム　サンシャイン大森</t>
  </si>
  <si>
    <t>社会福祉法人　山形</t>
  </si>
  <si>
    <t>山形県山形市大森2139番地１</t>
  </si>
  <si>
    <t>特別養護老人ホーム　べにはなノ杜</t>
  </si>
  <si>
    <t>山形県山形市大森853</t>
  </si>
  <si>
    <t>023-665-0316</t>
  </si>
  <si>
    <t>023-665-0304</t>
  </si>
  <si>
    <t>小規模特別養護老人ホーム　東部の郷</t>
  </si>
  <si>
    <t>社会福祉法人歓友会</t>
  </si>
  <si>
    <t>山形県山形市松波三丁目4番5号</t>
  </si>
  <si>
    <t>023-664-3851</t>
  </si>
  <si>
    <t>小規模特別養護老人ホームみこころの園南山形</t>
  </si>
  <si>
    <t>山形県山形市松原字横手779-1</t>
  </si>
  <si>
    <t>023-665-1122</t>
  </si>
  <si>
    <t>023-688-6888</t>
  </si>
  <si>
    <t>小規模特別養護老人ホーム大曽根</t>
  </si>
  <si>
    <t>社会福祉法人清桜会</t>
  </si>
  <si>
    <t>山形県山形市上反田８１１番地１</t>
  </si>
  <si>
    <t>023-674-7741</t>
  </si>
  <si>
    <t>023-674-7738</t>
  </si>
  <si>
    <t>特別養護老人ホーム　せん寿ノ杜</t>
  </si>
  <si>
    <t>社会福祉法人いずみノ杜</t>
  </si>
  <si>
    <t>山形県山形市漆山字住吉７１５</t>
  </si>
  <si>
    <t>023-674-8388</t>
  </si>
  <si>
    <t>023-674-8382</t>
  </si>
  <si>
    <t>ユトリアケアセンターなりさわ</t>
  </si>
  <si>
    <t>山形県山形市成沢西四丁目２－２０</t>
  </si>
  <si>
    <t>023-674-7150</t>
  </si>
  <si>
    <t>023-674-7170</t>
  </si>
  <si>
    <t>特別養護老人ホームあかしや共生苑</t>
  </si>
  <si>
    <t>山形県山形市桧町三丁目４番１７号</t>
  </si>
  <si>
    <t>023-674-7777</t>
  </si>
  <si>
    <t>023-684-5117</t>
  </si>
  <si>
    <t>地域密着型特別養護老人ホームあづま</t>
  </si>
  <si>
    <t>社会福祉法人あづま会</t>
  </si>
  <si>
    <t>山形県米沢市李山８１３２番地の１１</t>
  </si>
  <si>
    <t>0238-38-5535</t>
  </si>
  <si>
    <t>地域密着型特別養護老人ホーム回春堂</t>
  </si>
  <si>
    <t>山形県米沢市花沢2986番地の１</t>
  </si>
  <si>
    <t>特別養護老人ホームぶなの杜</t>
  </si>
  <si>
    <t>山形県鶴岡市熊出字東村１５２－１</t>
  </si>
  <si>
    <t>0235-58-1535</t>
  </si>
  <si>
    <t>0235-53-3113</t>
  </si>
  <si>
    <t>特別養護老人ホームかけはし</t>
  </si>
  <si>
    <t>社会福祉法人山形虹の会</t>
  </si>
  <si>
    <t>山形県鶴岡市民田字代家田９９番１</t>
  </si>
  <si>
    <t>0235-25-1131</t>
  </si>
  <si>
    <t>0235-25-0810</t>
  </si>
  <si>
    <t>地域密着型小規模特別養護老人ホームめぐみの郷しらやま</t>
  </si>
  <si>
    <t>社会福祉法人めぐみ会</t>
  </si>
  <si>
    <t>山形県鶴岡市白山字西木村１０１番地１</t>
  </si>
  <si>
    <t>0235-64-1171</t>
  </si>
  <si>
    <t>0235-22-5655</t>
  </si>
  <si>
    <t>サテライト池幸園</t>
  </si>
  <si>
    <t>山形県鶴岡市陽光町９番２０号</t>
  </si>
  <si>
    <t>0235-33-8106</t>
  </si>
  <si>
    <t>0235-29-2671</t>
  </si>
  <si>
    <t>小規模特別養護老人ホームともえ</t>
  </si>
  <si>
    <t>山形県鶴岡市北茅原町17番1号</t>
  </si>
  <si>
    <t>0235-35-0900</t>
  </si>
  <si>
    <t>0235-35-0901</t>
  </si>
  <si>
    <t>地域密着型特別養護老人ホーム思恩</t>
  </si>
  <si>
    <t>山形県鶴岡市馬町字枇杷川原23番地</t>
  </si>
  <si>
    <t>地域密着型特別養護老人ホーム　サン・シティⅡ</t>
  </si>
  <si>
    <t>山形県酒田市曙町二丁目２８－５</t>
  </si>
  <si>
    <t>0234-26-7770</t>
  </si>
  <si>
    <t>0234-26-6160</t>
  </si>
  <si>
    <t>地域密着型介護老人福祉施設あおい</t>
  </si>
  <si>
    <t>山形県酒田市緑ケ丘二丁目１６－１</t>
  </si>
  <si>
    <t>0234-41-2260</t>
  </si>
  <si>
    <t>0234-28-8956</t>
  </si>
  <si>
    <t>小規模特別養護老人ホームライフケア黒森</t>
  </si>
  <si>
    <t>山形県酒田市黒森字葭葉山５４番１０</t>
  </si>
  <si>
    <t>0234-92-3371</t>
  </si>
  <si>
    <t>0234-92-3436</t>
  </si>
  <si>
    <t>地域密着型特別養護老人ホームあずま</t>
  </si>
  <si>
    <t>社会福祉法人東平田福祉会</t>
  </si>
  <si>
    <t>山形県酒田市生石字奥山１５５番１</t>
  </si>
  <si>
    <t>0234-94-2800</t>
  </si>
  <si>
    <t>0234-94-2801</t>
  </si>
  <si>
    <t>特別養護老人ホーム　グランパ・グランマ</t>
  </si>
  <si>
    <t>社会福祉法人酒田福祉会</t>
  </si>
  <si>
    <t>山形県酒田市新橋3丁目1番地の1</t>
  </si>
  <si>
    <t>0234-31-8255</t>
  </si>
  <si>
    <t>特別養護老人ホーム醍醐</t>
  </si>
  <si>
    <t>社会福祉法人すばる</t>
  </si>
  <si>
    <t>山形県寒河江市慈恩寺２３５番地</t>
  </si>
  <si>
    <t>0237-84-0309</t>
  </si>
  <si>
    <t>0237-84-0308</t>
  </si>
  <si>
    <t>地域密着型特別養護老人ホームさがえ</t>
  </si>
  <si>
    <t>山形県寒河江市白岩６３３０番地の１</t>
  </si>
  <si>
    <t>0237-87-5010</t>
  </si>
  <si>
    <t>地域密着型特別養護老人ホーム長生園</t>
  </si>
  <si>
    <t>特別養護老人ホームさくら</t>
  </si>
  <si>
    <t>山形県寒河江市白岩112番地の62</t>
  </si>
  <si>
    <t>0237-87-5905</t>
  </si>
  <si>
    <t>地域密着型特別養護老人ホームながすずの里</t>
  </si>
  <si>
    <t>山形県上山市長清水二丁目５番１９号</t>
  </si>
  <si>
    <t>023-666-7780</t>
  </si>
  <si>
    <t>023-666-7038</t>
  </si>
  <si>
    <t>地域密着型特別養護老人ホームみずほの里</t>
  </si>
  <si>
    <t>山形県上山市牧野字清水２１－１</t>
  </si>
  <si>
    <t>小規模特別養護老人ホームはやまホーム</t>
  </si>
  <si>
    <t>社会福祉法人　村山光厚生会</t>
  </si>
  <si>
    <t>山形県村山市湯野沢１８８１番地６</t>
  </si>
  <si>
    <t>0237-54-2055</t>
  </si>
  <si>
    <t>地域密着型特別養護老人ホームむらやま</t>
  </si>
  <si>
    <t>社会福祉法人慈敬会</t>
  </si>
  <si>
    <t>山形県村山市中央二丁目３番４６号</t>
  </si>
  <si>
    <t>0237-52-3456</t>
  </si>
  <si>
    <t>地域密着型特別養護老人ホーム袖崎</t>
  </si>
  <si>
    <t>社会福祉法人千宏会</t>
  </si>
  <si>
    <t>山形県村山市土生田２６０番４</t>
  </si>
  <si>
    <t>0237-52-8871</t>
  </si>
  <si>
    <t>地域密着型特別養護老人ホーム野の香</t>
  </si>
  <si>
    <t>社会福祉法人　長井弘徳会</t>
  </si>
  <si>
    <t>山形県長井市館町南９番６３号</t>
  </si>
  <si>
    <t>0238-87-0567</t>
  </si>
  <si>
    <t>0238-87-0588</t>
  </si>
  <si>
    <t>地域密着型特別養護老人ホームたかだま</t>
  </si>
  <si>
    <t>社会福祉法人羽陽の里</t>
  </si>
  <si>
    <t>山形県天童市清池１５５９－１</t>
  </si>
  <si>
    <t>023-674-8711</t>
  </si>
  <si>
    <t>地域密着型特別養護老人ホーム清幸園</t>
  </si>
  <si>
    <t>地域密着型特別養護老人ホームきらめきの里</t>
  </si>
  <si>
    <t>社会福祉法人みらい</t>
  </si>
  <si>
    <t>山形県天童市山口４５４０番地１</t>
  </si>
  <si>
    <t>023-665-5333</t>
  </si>
  <si>
    <t>023-665-5325</t>
  </si>
  <si>
    <t>特別養護老人ホームつるかめの縁</t>
  </si>
  <si>
    <t>社会福祉法人つるかめ</t>
  </si>
  <si>
    <t>山形県天童市小関７７番地１</t>
  </si>
  <si>
    <t>023-652-1255</t>
  </si>
  <si>
    <t>023-652-1020</t>
  </si>
  <si>
    <t>地域密着型特別養護老人ホーム　本丸ホーム</t>
  </si>
  <si>
    <t>山形県東根市本丸南一丁目１０－１６</t>
  </si>
  <si>
    <t>0237-43-6980</t>
  </si>
  <si>
    <t>0237-43-6981</t>
  </si>
  <si>
    <t>桜の里双葉</t>
  </si>
  <si>
    <t>山形県南陽市椚塚１６９０番地</t>
  </si>
  <si>
    <t>0238-50-1588</t>
  </si>
  <si>
    <t>0238-50-1586</t>
  </si>
  <si>
    <t>特別養護老人ホーム　つばさノ杜</t>
  </si>
  <si>
    <t>山形県南陽市若狭郷屋８１１番地の１</t>
  </si>
  <si>
    <t>0238-40-8839</t>
  </si>
  <si>
    <t>0238-40-8059</t>
  </si>
  <si>
    <t>地域密着型特別養護老人ホーム やまのべ荘</t>
  </si>
  <si>
    <t>山形県東村山郡山辺町大塚８１４番地２</t>
  </si>
  <si>
    <t>中山ひまわり荘指定地域密着型介護老人福祉施設</t>
  </si>
  <si>
    <t>山形県東村山郡中山町柳沢2333番地</t>
  </si>
  <si>
    <t>地域密着型特別養護老人ホームひいなの里</t>
  </si>
  <si>
    <t>山形県西村山郡河北町谷地字月山堂1217番5</t>
  </si>
  <si>
    <t>0237-71-1880</t>
  </si>
  <si>
    <t>0237-71-1881</t>
  </si>
  <si>
    <t>地域密着型特別養護老人ホーム　眺葉の家</t>
  </si>
  <si>
    <t>山形県西村山郡河北町谷地字東６８５番地</t>
  </si>
  <si>
    <t>0237-73-5030</t>
  </si>
  <si>
    <t>地域密着型特別養護老人ホームソーレ大石田</t>
  </si>
  <si>
    <t>山形県北村山郡大石田町駒籠４１３番地</t>
  </si>
  <si>
    <t>0237-53-1077</t>
  </si>
  <si>
    <t>0237-53-1076</t>
  </si>
  <si>
    <t>地域密着型介護老人福祉施設　ほなみ</t>
  </si>
  <si>
    <t>山形県最上郡舟形町舟形４２番地１</t>
  </si>
  <si>
    <t>0233-32-3900</t>
  </si>
  <si>
    <t>0233-32-3933</t>
  </si>
  <si>
    <t>地域密着型特別養護老人ホーム「悠悠」</t>
  </si>
  <si>
    <t>社会福祉法人まむろ川福祉会</t>
  </si>
  <si>
    <t>特別養護老人ホームマイスカイ中山</t>
  </si>
  <si>
    <t>社会福祉法人そうめい会</t>
  </si>
  <si>
    <t>山形県西置賜郡白鷹町中山２７６０番地</t>
  </si>
  <si>
    <t>0238-85-6636</t>
  </si>
  <si>
    <t>0238-85-6637</t>
  </si>
  <si>
    <t>地域密着型特別養護老人ホームひめさゆりの丘</t>
  </si>
  <si>
    <t>0238-74-2300</t>
  </si>
  <si>
    <t>0238-74-2030</t>
  </si>
  <si>
    <t>ユニット型地域密着型特別養護老人ホームなの花荘</t>
  </si>
  <si>
    <t>山形県東田川郡三川町横山字堤１８９番地２</t>
  </si>
  <si>
    <t>地域密着型特別養護老人ホーム　ラ・ルーナ</t>
  </si>
  <si>
    <t>山形県東田川郡庄内町余目字矢口９２番地１</t>
  </si>
  <si>
    <t>0234-43-6730</t>
  </si>
  <si>
    <t>山形県飽海郡遊佐町菅里字菅野南山７番地１</t>
  </si>
  <si>
    <t>0234-76-2147</t>
  </si>
  <si>
    <t>特別養護老人ホームにしだて</t>
  </si>
  <si>
    <t>山形県飽海郡遊佐町吹浦字西楯２３番地の９</t>
  </si>
  <si>
    <t>0234-71-6061</t>
  </si>
  <si>
    <t>0234-71-6062</t>
  </si>
  <si>
    <t>介護老人保健施設サニーヒル菅沢</t>
  </si>
  <si>
    <t>一般財団法人山形市健康福祉医療事業団</t>
  </si>
  <si>
    <t>山形県山形市すげさわの丘７２７番地２０</t>
  </si>
  <si>
    <t>023-645-8500</t>
  </si>
  <si>
    <t>023-645-8503</t>
  </si>
  <si>
    <t>介護老人保健施設さくらパレス</t>
  </si>
  <si>
    <t>医療法人社団悠愛会</t>
  </si>
  <si>
    <t>山形県山形市桜田西４－３－２６</t>
  </si>
  <si>
    <t>023-628-3980</t>
  </si>
  <si>
    <t>023-628-3986</t>
  </si>
  <si>
    <t>介護老人保健施設フローラさいせい</t>
  </si>
  <si>
    <t>山形県山形市沖町７９番地の１</t>
  </si>
  <si>
    <t>023-664-1556</t>
  </si>
  <si>
    <t>023-664-1557</t>
  </si>
  <si>
    <t>介護老人保健施設サニーヒル山寺</t>
  </si>
  <si>
    <t>山形県山形市山寺１９７３－３３５</t>
  </si>
  <si>
    <t>023-667-5010</t>
  </si>
  <si>
    <t>023-667-5011</t>
  </si>
  <si>
    <t>介護療養型老人保健施設木の実</t>
  </si>
  <si>
    <t>社会医療法人松柏会</t>
  </si>
  <si>
    <t>山形県山形市旅篭町一丁目7番23号</t>
  </si>
  <si>
    <t>023-679-5172</t>
  </si>
  <si>
    <t>023-642-8103</t>
  </si>
  <si>
    <t>介護老人保健施設サンプラザ米沢</t>
  </si>
  <si>
    <t>山形県米沢市簗沢３０４６</t>
  </si>
  <si>
    <t>0238-32-2234</t>
  </si>
  <si>
    <t>0238-32-2333</t>
  </si>
  <si>
    <t>介護老人保健施設あづま</t>
  </si>
  <si>
    <t>山形県米沢市李山８１３２番地１１</t>
  </si>
  <si>
    <t>0238-38-5432</t>
  </si>
  <si>
    <t>介護老人保健施設「サンファミリア米沢」</t>
  </si>
  <si>
    <t>老人保健施設のぞみの園</t>
  </si>
  <si>
    <t>医療法人社団みつわ会</t>
  </si>
  <si>
    <t>山形県鶴岡市茅原町２６－２３</t>
  </si>
  <si>
    <t>0235-25-8255</t>
  </si>
  <si>
    <t>0235-25-5222</t>
  </si>
  <si>
    <t>介護老人保健施設かけはし</t>
  </si>
  <si>
    <t>山形県鶴岡市民田代家田１００番１</t>
  </si>
  <si>
    <t>介護老人保健施設ケアホームみやはら</t>
  </si>
  <si>
    <t>医療法人継和会</t>
  </si>
  <si>
    <t>山形県鶴岡市三和町１番５３号</t>
  </si>
  <si>
    <t>0235-28-2061</t>
  </si>
  <si>
    <t>0235-28-2062</t>
  </si>
  <si>
    <t>サテライト老健のぞみ</t>
  </si>
  <si>
    <t>山形県鶴岡市日枝字小真木原１１６番８号</t>
  </si>
  <si>
    <t>0235-24-7724</t>
  </si>
  <si>
    <t>0235-24-7734</t>
  </si>
  <si>
    <t>介護療養型老人保健施設せせらぎ</t>
  </si>
  <si>
    <t>医療生活協同組合やまがた</t>
  </si>
  <si>
    <t>山形県鶴岡市文園町９番３４号</t>
  </si>
  <si>
    <t>0235-28-2160</t>
  </si>
  <si>
    <t>0235-28-2161</t>
  </si>
  <si>
    <t>サテライト老健ちわら</t>
  </si>
  <si>
    <t>山形県鶴岡市北茅原町５番10号</t>
  </si>
  <si>
    <t>0235-25-5000</t>
  </si>
  <si>
    <t>0235-25-5025</t>
  </si>
  <si>
    <t>介護老人保健施設シェ・モワ</t>
  </si>
  <si>
    <t>山形県酒田市緑町１３番３７号</t>
  </si>
  <si>
    <t>0234-22-1400</t>
  </si>
  <si>
    <t>0234-22-1401</t>
  </si>
  <si>
    <t>老人保健施設明日葉</t>
  </si>
  <si>
    <t>医療法人社団さつき会</t>
  </si>
  <si>
    <t>山形県酒田市曙町二丁目１８番地の６</t>
  </si>
  <si>
    <t>0234-22-3885</t>
  </si>
  <si>
    <t>0234-22-5125</t>
  </si>
  <si>
    <t>老人保健施設うらら</t>
  </si>
  <si>
    <t>医療法人宏友会</t>
  </si>
  <si>
    <t>山形県酒田市本楯前田１２７－２</t>
  </si>
  <si>
    <t>0234-28-3131</t>
  </si>
  <si>
    <t>0234-28-3232</t>
  </si>
  <si>
    <t>介護老人保健施設ひだまり</t>
  </si>
  <si>
    <t>医療法人健友会</t>
  </si>
  <si>
    <t>山形県酒田市中町３丁目５番２３号</t>
  </si>
  <si>
    <t>0234-25-6356</t>
  </si>
  <si>
    <t>0234-25-6357</t>
  </si>
  <si>
    <t>医療法人社団清明会介護老人保健施設PFCエーデルワイス</t>
  </si>
  <si>
    <t>医療法人社団清明会</t>
  </si>
  <si>
    <t>山形県新庄市本合海字福田界１８０２番地３</t>
  </si>
  <si>
    <t>0233-26-2685</t>
  </si>
  <si>
    <t>0233-26-2687</t>
  </si>
  <si>
    <t>介護老人保健施設新庄薬師園</t>
  </si>
  <si>
    <t>山形県新庄市金沢西の山３０２７－４</t>
  </si>
  <si>
    <t>0233-23-8060</t>
  </si>
  <si>
    <t>0233-23-6202</t>
  </si>
  <si>
    <t>介護老人保健施設寒河江やすらぎの里</t>
  </si>
  <si>
    <t>山形県寒河江市本楯二丁目２４番地１</t>
  </si>
  <si>
    <t>0237-83-0566</t>
  </si>
  <si>
    <t>0237-83-0576</t>
  </si>
  <si>
    <t>介護老人保健施設　みゆきの丘</t>
  </si>
  <si>
    <t>社会医療法人みゆき会</t>
  </si>
  <si>
    <t>山形県上山市弁天２－２－１１</t>
  </si>
  <si>
    <t>023-672-8585</t>
  </si>
  <si>
    <t>023-672-8586</t>
  </si>
  <si>
    <t>介護老人保健施設ローズむらやま</t>
  </si>
  <si>
    <t>医療法人有恒会</t>
  </si>
  <si>
    <t>山形県村山市本飯田字柳堤２４８６番地の６５</t>
  </si>
  <si>
    <t>0237-52-3020</t>
  </si>
  <si>
    <t>介護老人保健施設リバーヒル長井</t>
  </si>
  <si>
    <t>社会福祉法人長井弘徳会</t>
  </si>
  <si>
    <t>山形県長井市寺泉３５２５番地１</t>
  </si>
  <si>
    <t>0238-84-7575</t>
  </si>
  <si>
    <t>0238-84-7718</t>
  </si>
  <si>
    <t>介護老人保健施設ラ・フォーレ天童</t>
  </si>
  <si>
    <t>医療法人社団斗南会</t>
  </si>
  <si>
    <t>山形県天童市道満１９３－１</t>
  </si>
  <si>
    <t>023-653-8211</t>
  </si>
  <si>
    <t>023-653-8663</t>
  </si>
  <si>
    <t>介護老人保健施設あこがれ</t>
  </si>
  <si>
    <t>山形県天童市荒谷１９７３番地８８４</t>
  </si>
  <si>
    <t>023-652-2801</t>
  </si>
  <si>
    <t>023-652-2802</t>
  </si>
  <si>
    <t>介護老人保健施設ナーシングホームさくらんぼ</t>
  </si>
  <si>
    <t>医療法人敬愛会</t>
  </si>
  <si>
    <t>山形県東根市野田1921番地</t>
  </si>
  <si>
    <t>0237-36-0017</t>
  </si>
  <si>
    <t>0237-36-0018</t>
  </si>
  <si>
    <t>介護老人保健施設ハイマート福原</t>
  </si>
  <si>
    <t>山形県尾花沢市野黒沢５５４番地の２９</t>
  </si>
  <si>
    <t>0237-25-3300</t>
  </si>
  <si>
    <t>0237-25-3302</t>
  </si>
  <si>
    <t>介護老人保健施設ドミール南陽</t>
  </si>
  <si>
    <t>社会医療法人公徳会</t>
  </si>
  <si>
    <t>山形県南陽市椚塚９４０</t>
  </si>
  <si>
    <t>0238-40-3888</t>
  </si>
  <si>
    <t>0238-40-3899</t>
  </si>
  <si>
    <t>介護老人保健施設ほなみ荘</t>
  </si>
  <si>
    <t>社会福祉法人南陽</t>
  </si>
  <si>
    <t>山形県南陽市宮内３７５０番地の１</t>
  </si>
  <si>
    <t>0238-47-6000</t>
  </si>
  <si>
    <t>0238-47-6027</t>
  </si>
  <si>
    <t>介護老人保健施設メルヘン</t>
  </si>
  <si>
    <t>山形県東村山郡山辺町大寺竹ノ花１１５２－１</t>
  </si>
  <si>
    <t>023-667-0001</t>
  </si>
  <si>
    <t>023-667-0002</t>
  </si>
  <si>
    <t>介護老人保健施設景雲荘</t>
  </si>
  <si>
    <t>医療法人霞晴堂</t>
  </si>
  <si>
    <t>山形県西村山郡大江町左沢１１８７</t>
  </si>
  <si>
    <t>0237-62-3155</t>
  </si>
  <si>
    <t>0237-62-3156</t>
  </si>
  <si>
    <t>介護老人保健施設紅寿の里</t>
  </si>
  <si>
    <t>山形県西村山郡河北町溝延本丸８番地１</t>
  </si>
  <si>
    <t>0237-73-5850</t>
  </si>
  <si>
    <t>0237-73-5860</t>
  </si>
  <si>
    <t>最上町介護老人保健施設やすらぎ</t>
  </si>
  <si>
    <t>最上町</t>
  </si>
  <si>
    <t>山形県最上郡最上町向町６４番地の３</t>
  </si>
  <si>
    <t>0233-43-3378</t>
  </si>
  <si>
    <t>0233-43-3126</t>
  </si>
  <si>
    <t>舟形徳洲苑</t>
  </si>
  <si>
    <t>医療法人　徳洲会</t>
  </si>
  <si>
    <t>山形県最上郡舟形町富田字富田１３５－１</t>
  </si>
  <si>
    <t>0233-35-2228</t>
  </si>
  <si>
    <t>0233-35-2229</t>
  </si>
  <si>
    <t>医療法人徳洲会　介護老人保健施設　梅花苑</t>
  </si>
  <si>
    <t>医療法人徳洲会</t>
  </si>
  <si>
    <t>山形県最上郡真室川町木ノ下字片渕山１１２５番２８６</t>
  </si>
  <si>
    <t>0233-32-0505</t>
  </si>
  <si>
    <t>0233-32-0506</t>
  </si>
  <si>
    <t>介護老人保健施設かがやきの丘</t>
  </si>
  <si>
    <t>医療法人社団緑愛会</t>
  </si>
  <si>
    <t>山形県東置賜郡川西町下奥田穴澤平３７９６番地２０号</t>
  </si>
  <si>
    <t>0238-42-5000</t>
  </si>
  <si>
    <t>0238-42-5052</t>
  </si>
  <si>
    <t>小国町介護老人保健施設温身の郷</t>
  </si>
  <si>
    <t>小国町</t>
  </si>
  <si>
    <t>山形県西置賜郡小国町あけぼの一丁目１番地</t>
  </si>
  <si>
    <t>0238-61-1200</t>
  </si>
  <si>
    <t>0238-61-1201</t>
  </si>
  <si>
    <t>介護老人保健施設白鷹あゆみの園</t>
  </si>
  <si>
    <t>医療法人社団聰明会</t>
  </si>
  <si>
    <t>山形県西置賜郡白鷹町十王５０８７番地１</t>
  </si>
  <si>
    <t>0238-85-5678</t>
  </si>
  <si>
    <t>0238-85-6888</t>
  </si>
  <si>
    <t>飯豊町介護老人保健施設「美の里」</t>
  </si>
  <si>
    <t>飯豊町</t>
  </si>
  <si>
    <t>山形県西置賜郡飯豊町椿３６５４番１</t>
  </si>
  <si>
    <t>0238-86-2117</t>
  </si>
  <si>
    <t>0238-86-2118</t>
  </si>
  <si>
    <t>医療法人徳洲会介護老人保健施設あかね</t>
  </si>
  <si>
    <t>山形県東田川郡庄内町添津家の下９７</t>
  </si>
  <si>
    <t>0234-51-1100</t>
  </si>
  <si>
    <t>0234-56-2236</t>
  </si>
  <si>
    <t>医療法人徳洲会介護老人保健施設余目徳洲苑</t>
  </si>
  <si>
    <t>山形県東田川郡庄内町松陽１－１－６</t>
  </si>
  <si>
    <t>0234-43-2477</t>
  </si>
  <si>
    <t>0234-43-2991</t>
  </si>
  <si>
    <t>介護老人保健施設みずばしょう</t>
  </si>
  <si>
    <t>一般社団法人鶴岡地区医師会</t>
  </si>
  <si>
    <t>山形県鶴岡市羽黒町後田字谷地田１９１番４号</t>
  </si>
  <si>
    <t>0235-78-0951</t>
  </si>
  <si>
    <t>0235-78-0952</t>
  </si>
  <si>
    <t>医療法人徳洲会　介護老人保健施設　ほのか</t>
  </si>
  <si>
    <t>山形県東田川郡三川町押切新田字深田１番地</t>
  </si>
  <si>
    <t>0235-68-0020</t>
  </si>
  <si>
    <t>0235-68-2208</t>
  </si>
  <si>
    <t>医療法人徳洲会介護老人保健施設徳田山</t>
  </si>
  <si>
    <t>山形県酒田市相沢道脇７</t>
  </si>
  <si>
    <t>0234-61-4040</t>
  </si>
  <si>
    <t>0234-62-3993</t>
  </si>
  <si>
    <t>社会医療法人二本松会介護老人保健施設かなやの里</t>
  </si>
  <si>
    <t>社会医療法人二本松会</t>
  </si>
  <si>
    <t>山形県上山市金谷字下河原１３７０番地</t>
  </si>
  <si>
    <t>023-677-1081</t>
  </si>
  <si>
    <t>06B0100016</t>
  </si>
  <si>
    <t>長岡医院　介護医療院</t>
  </si>
  <si>
    <t>長岡医院</t>
  </si>
  <si>
    <t>山形県山形市七日町四丁目５番２０号</t>
  </si>
  <si>
    <t>023-622-1191</t>
  </si>
  <si>
    <t>023-633-8768</t>
  </si>
  <si>
    <t>06B0400010</t>
  </si>
  <si>
    <t>松田外科医院</t>
  </si>
  <si>
    <t>松田　和久</t>
  </si>
  <si>
    <t>山形県米沢市城西四丁目４番２５号</t>
  </si>
  <si>
    <t>0238-21-1155</t>
  </si>
  <si>
    <t>00238-21-1139</t>
  </si>
  <si>
    <t>06B0400028</t>
  </si>
  <si>
    <t>三友堂介護医療院</t>
  </si>
  <si>
    <t>一般財団法人三友堂病院</t>
  </si>
  <si>
    <t>山形県米沢市成島町３丁目２番９０号</t>
  </si>
  <si>
    <t>0238-21-8100</t>
  </si>
  <si>
    <t>0238-21-8119</t>
  </si>
  <si>
    <t>06B0800011</t>
  </si>
  <si>
    <t>サイトー内科介護医療院</t>
  </si>
  <si>
    <t>医療法人社団健好会サイトー内科</t>
  </si>
  <si>
    <t>山形県酒田市一番町９番９号</t>
  </si>
  <si>
    <t>0234-23-7718</t>
  </si>
  <si>
    <t>06B1500016</t>
  </si>
  <si>
    <t>吉川記念病院　介護医療院</t>
  </si>
  <si>
    <t>医療法人杏山会</t>
  </si>
  <si>
    <t>山形県長井市成田1888番１</t>
  </si>
  <si>
    <t>0238-87-8000</t>
  </si>
  <si>
    <t>0238-83-1212</t>
  </si>
  <si>
    <t>06B1600014</t>
  </si>
  <si>
    <t>天童温泉篠田介護医療院</t>
  </si>
  <si>
    <t>医療法人　篠田好生会</t>
  </si>
  <si>
    <t>山形県天童市鎌田一丁目７番1号</t>
  </si>
  <si>
    <t>023-653-5711</t>
  </si>
  <si>
    <t>06B2700011</t>
  </si>
  <si>
    <t>小国町立病院介護医療院</t>
  </si>
  <si>
    <t>小国町立病院</t>
  </si>
  <si>
    <t>山形県西置賜郡小国町あけぼの一丁目1番地</t>
  </si>
  <si>
    <t>0238-61-1111</t>
  </si>
  <si>
    <t>0238-61-1115</t>
  </si>
  <si>
    <t>06B3000015</t>
  </si>
  <si>
    <t>三川病院介護医療院</t>
  </si>
  <si>
    <t>医療法人社団愛陽会</t>
  </si>
  <si>
    <t>山形県東田川郡三川町横山字堤39番</t>
  </si>
  <si>
    <t>0235-68-0150</t>
  </si>
  <si>
    <t>0235-68-0171</t>
  </si>
  <si>
    <t>認知症高齢者グループホーム敬寿園</t>
  </si>
  <si>
    <t>山形県山形市妙見寺５００－１</t>
  </si>
  <si>
    <t>023-634-2020</t>
  </si>
  <si>
    <t>023-634-2330</t>
  </si>
  <si>
    <t>やすらぎ苑山形</t>
  </si>
  <si>
    <t>株式会社東北医療福祉システムズ</t>
  </si>
  <si>
    <t>山形県山形市東山形一丁目４番１２号</t>
  </si>
  <si>
    <t>023-625-0661</t>
  </si>
  <si>
    <t>グループホームとかみ楽生苑</t>
  </si>
  <si>
    <t>山形県山形市富神前１１番地</t>
  </si>
  <si>
    <t>023-646-5650</t>
  </si>
  <si>
    <t>023-646-5651</t>
  </si>
  <si>
    <t>フラワー小姓町</t>
  </si>
  <si>
    <t>医療法人東北医療福祉会</t>
  </si>
  <si>
    <t>山形県山形市小姓町７番１５号</t>
  </si>
  <si>
    <t>023-625-7210</t>
  </si>
  <si>
    <t>023-625-7265</t>
  </si>
  <si>
    <t>オークランドホーム荒楯町さくら苑</t>
  </si>
  <si>
    <t>オークランドホーム株式会社</t>
  </si>
  <si>
    <t>山形県山形市荒楯町二丁目１８番７号</t>
  </si>
  <si>
    <t>023-633-2350</t>
  </si>
  <si>
    <t>023-632-1525</t>
  </si>
  <si>
    <t>フラワー吉原</t>
  </si>
  <si>
    <t>山形県山形市南館三丁目２1番５０号</t>
  </si>
  <si>
    <t>023-647-5051</t>
  </si>
  <si>
    <t>023-645-7560</t>
  </si>
  <si>
    <t>グループホームはなみずき</t>
  </si>
  <si>
    <t>株式会社ケアセンターはなみずき</t>
  </si>
  <si>
    <t>山形県山形市深町一丁目９番１４号（南の家ユニット）二丁目２番２５号</t>
  </si>
  <si>
    <t>023-644-2777</t>
  </si>
  <si>
    <t>023-644-2778</t>
  </si>
  <si>
    <t>グループホーム友結</t>
  </si>
  <si>
    <t>山形県山形市桜田西一丁目１３番９号</t>
  </si>
  <si>
    <t>023-615-2201</t>
  </si>
  <si>
    <t>023-615-2202</t>
  </si>
  <si>
    <t>オークランドホーム南原町木洩れ陽</t>
  </si>
  <si>
    <t>山形県山形市南原町三丁目１１番１号</t>
  </si>
  <si>
    <t>023-622-9002</t>
  </si>
  <si>
    <t>グループホーム馬見ケ崎</t>
  </si>
  <si>
    <t>山形県山形市桧町一丁目１７番２３号</t>
  </si>
  <si>
    <t>023-682-7556</t>
  </si>
  <si>
    <t>023-682-7559</t>
  </si>
  <si>
    <t>グループホームもも太郎さん(黄金)</t>
  </si>
  <si>
    <t>株式会社ジェイバック</t>
  </si>
  <si>
    <t>山形県山形市黄金８１番１号</t>
  </si>
  <si>
    <t>023-646-6577</t>
  </si>
  <si>
    <t>グループホーム北山形</t>
  </si>
  <si>
    <t>山形県山形市嶋北三丁目１０番６号</t>
  </si>
  <si>
    <t>023-664-0788</t>
  </si>
  <si>
    <t>023-681-2801</t>
  </si>
  <si>
    <t>人生の楽園</t>
  </si>
  <si>
    <t>有限会社エーペック</t>
  </si>
  <si>
    <t>山形県山形市風間字北向１２６１番１</t>
  </si>
  <si>
    <t>023-686-4482</t>
  </si>
  <si>
    <t>023-686-5506</t>
  </si>
  <si>
    <t>グループホームピュアグローブ</t>
  </si>
  <si>
    <t>特定非営利活動法人米沢清友会</t>
  </si>
  <si>
    <t>山形県米沢市通町二丁目５番６２号</t>
  </si>
  <si>
    <t>0238-21-1967</t>
  </si>
  <si>
    <t>さんゆうグループホーム ふぃりあ</t>
  </si>
  <si>
    <t>株式会社三友医療</t>
  </si>
  <si>
    <t>山形県米沢市万世町桑山４６６０番地</t>
  </si>
  <si>
    <t>0238-28-5720</t>
  </si>
  <si>
    <t>グループホーム ピュアフォレスト</t>
  </si>
  <si>
    <t>山形県米沢市三沢２６１０６番地１４</t>
  </si>
  <si>
    <t>0238-21-1973</t>
  </si>
  <si>
    <t>0238-21-1971</t>
  </si>
  <si>
    <t>グループホームこもれびの家</t>
  </si>
  <si>
    <t>有限会社敬愛会</t>
  </si>
  <si>
    <t>山形県米沢市花沢３６１２番地の１</t>
  </si>
  <si>
    <t>0238-37-8065</t>
  </si>
  <si>
    <t>0238-37-8066</t>
  </si>
  <si>
    <t>グループホーム楓の家</t>
  </si>
  <si>
    <t>山形県米沢市金池６丁目８番地２６号</t>
  </si>
  <si>
    <t>0238-21-7222</t>
  </si>
  <si>
    <t>0238-21-7211</t>
  </si>
  <si>
    <t>グループホームふきのとう</t>
  </si>
  <si>
    <t>グループホームふきのとう株式会社</t>
  </si>
  <si>
    <t>山形県米沢市塩井町塩野２０５７番地</t>
  </si>
  <si>
    <t>0238-23-5796</t>
  </si>
  <si>
    <t>0238-21-5616</t>
  </si>
  <si>
    <t>グループホームやまぼうし</t>
  </si>
  <si>
    <t>株式会社菊地組</t>
  </si>
  <si>
    <t>山形県米沢市直江町１番５号</t>
  </si>
  <si>
    <t>0238-22-6660</t>
  </si>
  <si>
    <t>0238-22-6625</t>
  </si>
  <si>
    <t>グループホームもも太郎さん米沢</t>
  </si>
  <si>
    <t>山形県米沢市通町５丁目３－４６</t>
  </si>
  <si>
    <t>0238-37-0845</t>
  </si>
  <si>
    <t>0238-37-0846</t>
  </si>
  <si>
    <t>グループホーム成島園</t>
  </si>
  <si>
    <t>山形県米沢市広幡町成島字窪平山２１２０－５</t>
  </si>
  <si>
    <t>0238-36-1003</t>
  </si>
  <si>
    <t>0238-36-1004</t>
  </si>
  <si>
    <t>グループホーム東陽館</t>
  </si>
  <si>
    <t>有限会社ＨＹＯコーポレーション</t>
  </si>
  <si>
    <t>山形県米沢市城北１丁目２－５</t>
  </si>
  <si>
    <t>0238-37-8181</t>
  </si>
  <si>
    <t>0238-37-8010</t>
  </si>
  <si>
    <t>グループホームかけはし</t>
  </si>
  <si>
    <t>グループホームひだまりの家</t>
  </si>
  <si>
    <t>山形県鶴岡市茅原町２７番１号</t>
  </si>
  <si>
    <t>0235-25-5502</t>
  </si>
  <si>
    <t>0235-25-5501</t>
  </si>
  <si>
    <t>グループホームなずな</t>
  </si>
  <si>
    <t>ぷらすはーと株式会社</t>
  </si>
  <si>
    <t>山形県鶴岡市神明町１５番１５号</t>
  </si>
  <si>
    <t>0235-64-1303</t>
  </si>
  <si>
    <t>0235-64-1304</t>
  </si>
  <si>
    <t>グループホームなでしこ</t>
  </si>
  <si>
    <t>山形県鶴岡市斎藤川原字間々下３５番</t>
  </si>
  <si>
    <t>0235-25-5613</t>
  </si>
  <si>
    <t>0235-25-5612</t>
  </si>
  <si>
    <t>グループホームひまわり</t>
  </si>
  <si>
    <t>株式会社ひまわり</t>
  </si>
  <si>
    <t>山形県鶴岡市稲生一丁目３番５号</t>
  </si>
  <si>
    <t>0235-25-5145</t>
  </si>
  <si>
    <t>0235-25-5241</t>
  </si>
  <si>
    <t>グループホーム「コスモス」</t>
  </si>
  <si>
    <t>株式会社コンパス</t>
  </si>
  <si>
    <t>山形県鶴岡市西茅原町21番1６</t>
  </si>
  <si>
    <t>0235-23-5858</t>
  </si>
  <si>
    <t>0235-23-5870</t>
  </si>
  <si>
    <t>認知症高齢者グループホーム「和心」ふじ荘</t>
  </si>
  <si>
    <t>十和建設株式会社</t>
  </si>
  <si>
    <t>山形県鶴岡市八色木字西野３３５番地１</t>
  </si>
  <si>
    <t>0235-78-2620</t>
  </si>
  <si>
    <t>0235-78-2621</t>
  </si>
  <si>
    <t>あった家きゃっと</t>
  </si>
  <si>
    <t>有限会社キャットハンドサービス</t>
  </si>
  <si>
    <t>山形県鶴岡市藤島字笹花４８－１２</t>
  </si>
  <si>
    <t>0235-64-6042</t>
  </si>
  <si>
    <t>0235-64-6043</t>
  </si>
  <si>
    <t>認知症対応型グループホーム「ほなみ」</t>
  </si>
  <si>
    <t>山形県酒田市本楯前田１２７番地の２</t>
  </si>
  <si>
    <t>0234-91-7123</t>
  </si>
  <si>
    <t>0234-91-7151</t>
  </si>
  <si>
    <t>グループホームあらた</t>
  </si>
  <si>
    <t>特定非営利活動法人あらた</t>
  </si>
  <si>
    <t>山形県酒田市東町一丁目１５番地の２５</t>
  </si>
  <si>
    <t>0234-23-5961</t>
  </si>
  <si>
    <t>グループホームはまゆう</t>
  </si>
  <si>
    <t>山形県酒田市宮野浦三丁目２０番１号</t>
  </si>
  <si>
    <t>0234-31-4466</t>
  </si>
  <si>
    <t>グループホームひより</t>
  </si>
  <si>
    <t>山形県酒田市京田二丁目６９番７</t>
  </si>
  <si>
    <t>0234-31-3377</t>
  </si>
  <si>
    <t>0234-31-3376</t>
  </si>
  <si>
    <t>グループホーム明日葉</t>
  </si>
  <si>
    <t>山形県酒田市曙町２丁目２４番地の２</t>
  </si>
  <si>
    <t>0234-26-7173</t>
  </si>
  <si>
    <t>グループホームまいづる</t>
  </si>
  <si>
    <t>株式会社ケアサービス鳥海</t>
  </si>
  <si>
    <t>山形県酒田市麓字横道１０番地８</t>
  </si>
  <si>
    <t>0234-64-3321</t>
  </si>
  <si>
    <t>0234-64-3339</t>
  </si>
  <si>
    <t>グループホームふれんど</t>
  </si>
  <si>
    <t>株式会社ふれんど</t>
  </si>
  <si>
    <t>山形県酒田市古湊町９番８号</t>
  </si>
  <si>
    <t>0234-35-1210</t>
  </si>
  <si>
    <t>0234-34-4180</t>
  </si>
  <si>
    <t>グループホーム大手町</t>
  </si>
  <si>
    <t>ふるさと企画有限会社</t>
  </si>
  <si>
    <t>山形県新庄市大手町２番８３号</t>
  </si>
  <si>
    <t>0233-23-8080</t>
  </si>
  <si>
    <t>0233-23-8083</t>
  </si>
  <si>
    <t>認知症対応型共同生活介護グループホームふきのとう</t>
  </si>
  <si>
    <t>株式会社ケアネット徳洲会</t>
  </si>
  <si>
    <t>山形県新庄市鳥越字駒場４５１９番２</t>
  </si>
  <si>
    <t>0233-28-0771</t>
  </si>
  <si>
    <t>0233-28-0772</t>
  </si>
  <si>
    <t>寒河江やすらぎの里認知症高齢者グループホーム</t>
  </si>
  <si>
    <t>山形県寒河江市寒河江本楯二丁目２４番地１</t>
  </si>
  <si>
    <t>グループホームあしたば</t>
  </si>
  <si>
    <t>有限会社ウェルネスさがえ</t>
  </si>
  <si>
    <t>山形県寒河江市西根字石川西２９４番地の３</t>
  </si>
  <si>
    <t>0237-83-1622</t>
  </si>
  <si>
    <t>0237-83-1623</t>
  </si>
  <si>
    <t>グループホームみずほ</t>
  </si>
  <si>
    <t>山形県上山市牧野字妻神１６１５番</t>
  </si>
  <si>
    <t>023-677-2122</t>
  </si>
  <si>
    <t>023-677-2120</t>
  </si>
  <si>
    <t>グループホーム笑顔</t>
  </si>
  <si>
    <t>山形県上山市弁天二丁目２番４５号</t>
  </si>
  <si>
    <t>023-672-8510</t>
  </si>
  <si>
    <t>023-672-6770</t>
  </si>
  <si>
    <t>グループホーム香紅の里</t>
  </si>
  <si>
    <t>山形県村山市楯岡俵町２０番１９号</t>
  </si>
  <si>
    <t>0237-52-1001</t>
  </si>
  <si>
    <t>0237-52-1102</t>
  </si>
  <si>
    <t>グループホーム「さくらの家」指定認知症対応型共同生活介護事業所</t>
  </si>
  <si>
    <t>有限会社さくら商会</t>
  </si>
  <si>
    <t>山形県長井市平山９１１番２１</t>
  </si>
  <si>
    <t>0238-83-3338</t>
  </si>
  <si>
    <t>0238-83-3337</t>
  </si>
  <si>
    <t>グループホームリバーヒル長井</t>
  </si>
  <si>
    <t>山形県長井市寺泉３０８１番地２１</t>
  </si>
  <si>
    <t>0238-84-8550</t>
  </si>
  <si>
    <t>0238-84-8551</t>
  </si>
  <si>
    <t>ラ・フォーレ天童グループホーム</t>
  </si>
  <si>
    <t>社会福祉法人睦会</t>
  </si>
  <si>
    <t>山形県天童市道満１７６番地の１</t>
  </si>
  <si>
    <t>023-658-8707</t>
  </si>
  <si>
    <t>023-658-8788</t>
  </si>
  <si>
    <t>ケアステーション２１清池（グループホーム）</t>
  </si>
  <si>
    <t>株式会社東北福祉サービス</t>
  </si>
  <si>
    <t>山形県天童市清池３８番地の３</t>
  </si>
  <si>
    <t>023-658-1050</t>
  </si>
  <si>
    <t>023-658-1051</t>
  </si>
  <si>
    <t>ハートステーション西原（グループホーム）</t>
  </si>
  <si>
    <t>山形県天童市乱川１５７９番地５３</t>
  </si>
  <si>
    <t>023-658-8477</t>
  </si>
  <si>
    <t>023-658-8488</t>
  </si>
  <si>
    <t>ライフステーション寺津（グループホーム）</t>
  </si>
  <si>
    <t>山形県天童市藤内新田字天神塚２０６番４</t>
  </si>
  <si>
    <t>023-656-9630</t>
  </si>
  <si>
    <t>023-656-9631</t>
  </si>
  <si>
    <t>グループホームさくらんぼ</t>
  </si>
  <si>
    <t>山形県東根市野田１９２４番地</t>
  </si>
  <si>
    <t>0237-41-2828</t>
  </si>
  <si>
    <t>0237-43-1001</t>
  </si>
  <si>
    <t>ハイマート福原グループホーム</t>
  </si>
  <si>
    <t>山形県尾花沢市野黒沢５５４番地の３５</t>
  </si>
  <si>
    <t>0237-24-2102</t>
  </si>
  <si>
    <t>0237-25-2255</t>
  </si>
  <si>
    <t>こぶし荘認知症高齢者グループホームこぶしの家</t>
  </si>
  <si>
    <t>グループホームゆらり</t>
  </si>
  <si>
    <t>山形県南陽市椚塚１８９６番地１３号</t>
  </si>
  <si>
    <t>0238-43-8123</t>
  </si>
  <si>
    <t>0238-43-8121</t>
  </si>
  <si>
    <t>グループホームメルヘン</t>
  </si>
  <si>
    <t>山形県東村山郡山辺町大寺１１３２番５</t>
  </si>
  <si>
    <t>023-667-0850</t>
  </si>
  <si>
    <t>023-667-0851</t>
  </si>
  <si>
    <t>ライトステーション中山（グループホーム）</t>
  </si>
  <si>
    <t>山形県東村山郡中山町土橋２２番地１７</t>
  </si>
  <si>
    <t>023-663-1125</t>
  </si>
  <si>
    <t>023-663-1135</t>
  </si>
  <si>
    <t>グループホーム　かほく</t>
  </si>
  <si>
    <t>山形県西村山郡河北町谷地字砂田２０７－１</t>
  </si>
  <si>
    <t>0237-71-1201</t>
  </si>
  <si>
    <t>0237-71-1202</t>
  </si>
  <si>
    <t>グループホームあさひ</t>
  </si>
  <si>
    <t>オーリンク株式会社</t>
  </si>
  <si>
    <t>山形県西村山郡朝日町宮宿３２０番地の６</t>
  </si>
  <si>
    <t>0237-67-7766</t>
  </si>
  <si>
    <t>0237-83-7877</t>
  </si>
  <si>
    <t>最上町認知症高齢者グループホームやすらぎの家</t>
  </si>
  <si>
    <t>グループホーム薬師温泉</t>
  </si>
  <si>
    <t>有限会社オキコウ</t>
  </si>
  <si>
    <t>山形県東置賜郡川西町西大塚字横道１３５４－１３</t>
  </si>
  <si>
    <t>0238-46-2255</t>
  </si>
  <si>
    <t>グループホームはやま荘</t>
  </si>
  <si>
    <t>有限会社葉山</t>
  </si>
  <si>
    <t>山形県東置賜郡高畠町高畠５３０番地の１</t>
  </si>
  <si>
    <t>0238-52-5451</t>
  </si>
  <si>
    <t>0238-52-5452</t>
  </si>
  <si>
    <t>グループホームひめさゆり荘</t>
  </si>
  <si>
    <t>0238-74-2525</t>
  </si>
  <si>
    <t>グループホーム満天の家</t>
  </si>
  <si>
    <t>山形県西置賜郡小国町幸町６番１号</t>
  </si>
  <si>
    <t>0238-62-3311</t>
  </si>
  <si>
    <t>0238-62-3233</t>
  </si>
  <si>
    <t>グループホームふじの花荘</t>
  </si>
  <si>
    <t>グループホーム「ひまわりの丘」</t>
  </si>
  <si>
    <t>山形県東田川郡庄内町松陽一丁目１番地６</t>
  </si>
  <si>
    <t>0234-45-1050</t>
  </si>
  <si>
    <t>グループホームのんき</t>
  </si>
  <si>
    <t>有限会社和のどか</t>
  </si>
  <si>
    <t>山形県東田川郡三川町猪子字下堀田２３０番地１</t>
  </si>
  <si>
    <t>0235-68-1750</t>
  </si>
  <si>
    <t>グループホーム「ママ家」</t>
  </si>
  <si>
    <t>株式会社互恵</t>
  </si>
  <si>
    <t>山形県鶴岡市常盤木字関口１０３番地３号</t>
  </si>
  <si>
    <t>0235-78-7900</t>
  </si>
  <si>
    <t>0235-78-7901</t>
  </si>
  <si>
    <t>グループホームかたくり荘</t>
  </si>
  <si>
    <t>山形県鶴岡市熊出字東村１５７番地の２</t>
  </si>
  <si>
    <t>0235-53-3900</t>
  </si>
  <si>
    <t>グループホームはぐろの里</t>
  </si>
  <si>
    <t>株式会社はぐろの里</t>
  </si>
  <si>
    <t>山形県鶴岡市羽黒町荒川字谷地堰４２番地１</t>
  </si>
  <si>
    <t>0235-26-0120</t>
  </si>
  <si>
    <t>0235-26-0121</t>
  </si>
  <si>
    <t>あっとホームのんき</t>
  </si>
  <si>
    <t>山形県東田川郡三川町猪子字大堰端３３６番地</t>
  </si>
  <si>
    <t>認知症高齢者グループホームなごみ</t>
  </si>
  <si>
    <t>特定非営利活動法人大地</t>
  </si>
  <si>
    <t>山形県鶴岡市羽黒町赤川字熊坂４７番３</t>
  </si>
  <si>
    <t>0235-62-4331</t>
  </si>
  <si>
    <t>0235-62-3190</t>
  </si>
  <si>
    <t>グループホームやまゆり</t>
  </si>
  <si>
    <t>株式会社狩川佐藤組</t>
  </si>
  <si>
    <t>山形県東田川郡庄内町狩川字小縄３番３</t>
  </si>
  <si>
    <t>0234-56-2422</t>
  </si>
  <si>
    <t>0234-56-2423</t>
  </si>
  <si>
    <t>コミュニティママ家</t>
  </si>
  <si>
    <t>山形県鶴岡市中田字追分１６２番地２号</t>
  </si>
  <si>
    <t>0235-57-5050</t>
  </si>
  <si>
    <t>0235-57-5105</t>
  </si>
  <si>
    <t>グループホームみかわ</t>
  </si>
  <si>
    <t>山形県東田川郡三川町青山字筬元２２番１</t>
  </si>
  <si>
    <t>0235-68-1088</t>
  </si>
  <si>
    <t>0235-68-1081</t>
  </si>
  <si>
    <t>グループホームねずがせき</t>
  </si>
  <si>
    <t>株式会社ケアサービスつきみ</t>
  </si>
  <si>
    <t>山形県鶴岡市鼠ケ関字横路９番３号</t>
  </si>
  <si>
    <t>0235-48-4555</t>
  </si>
  <si>
    <t>グループホームみどり</t>
  </si>
  <si>
    <t>山形県酒田市砂越緑町五丁目４３番地</t>
  </si>
  <si>
    <t>0234-61-7551</t>
  </si>
  <si>
    <t>0234-61-7552</t>
  </si>
  <si>
    <t>グループホームこうらく</t>
  </si>
  <si>
    <t>山形県酒田市小泉字前田４４番地</t>
  </si>
  <si>
    <t>0234-64-3704</t>
  </si>
  <si>
    <t>グループホームなごやか</t>
  </si>
  <si>
    <t>有限会社ほほえみの里</t>
  </si>
  <si>
    <t>山形県飽海郡遊佐町江地字中屋敷田３番地の７</t>
  </si>
  <si>
    <t>0234-71-5575</t>
  </si>
  <si>
    <t>グループホーム燦燦</t>
  </si>
  <si>
    <t>株式会社ＭＳＣ</t>
  </si>
  <si>
    <t>山形県飽海郡遊佐町遊佐字南大坪１２番地１</t>
  </si>
  <si>
    <t>0234-72-5900</t>
  </si>
  <si>
    <t>0234-72-5905</t>
  </si>
  <si>
    <t>グループホーム眺海</t>
  </si>
  <si>
    <t>株式会社樫の木</t>
  </si>
  <si>
    <t>山形県酒田市山寺字宅地１５９番地</t>
  </si>
  <si>
    <t>0234-62-2730</t>
  </si>
  <si>
    <t>グループホームまつやま</t>
  </si>
  <si>
    <t>山形県酒田市西田１２番５</t>
  </si>
  <si>
    <t>0234-61-4088</t>
  </si>
  <si>
    <t>0234-61-4087</t>
  </si>
  <si>
    <t>グループホーム嶋</t>
  </si>
  <si>
    <t>山形県山形市嶋南一丁目9番7号</t>
  </si>
  <si>
    <t>023-682-7171</t>
  </si>
  <si>
    <t>023-682-7181</t>
  </si>
  <si>
    <t>みはたの里</t>
  </si>
  <si>
    <t>山形県山形市美畑町4番35号</t>
  </si>
  <si>
    <t>023-666-6678</t>
  </si>
  <si>
    <t>023-666-6679</t>
  </si>
  <si>
    <t>認知症高齢者グループホーム沼木敬寿園</t>
  </si>
  <si>
    <t>山形県山形市沼木６９</t>
  </si>
  <si>
    <t>023-674-9888</t>
  </si>
  <si>
    <t>023-646-2322</t>
  </si>
  <si>
    <t>グループホーム　おおさと</t>
  </si>
  <si>
    <t>山形県山形市中野469番6</t>
  </si>
  <si>
    <t>023-665-5170</t>
  </si>
  <si>
    <t>グループホーム鈴川</t>
  </si>
  <si>
    <t>社会福祉法人山形市社会福祉協議会</t>
  </si>
  <si>
    <t>山形県山形市大野目一丁目4番62号</t>
  </si>
  <si>
    <t>023-674-9045</t>
  </si>
  <si>
    <t>023-674-9046</t>
  </si>
  <si>
    <t>グループホームつばさ金井</t>
  </si>
  <si>
    <t>株式会社ユニバーサル山形</t>
  </si>
  <si>
    <t>山形県山形市志戸田１６８５番地１</t>
  </si>
  <si>
    <t>023-666-6578</t>
  </si>
  <si>
    <t>023-666-6579</t>
  </si>
  <si>
    <t>指定認知症対応型共同生活介護事業所　グループホームなごみの里</t>
  </si>
  <si>
    <t>山形県山形市飯塚町１４４７番地４</t>
  </si>
  <si>
    <t>023-666-3237</t>
  </si>
  <si>
    <t>らくせいグループホーム南館</t>
  </si>
  <si>
    <t>医療法人社団楽聖会</t>
  </si>
  <si>
    <t>山形県山形市南館1－1－32</t>
  </si>
  <si>
    <t>023-676-6166</t>
  </si>
  <si>
    <t>023-676-8117</t>
  </si>
  <si>
    <t>愛の家グループホーム山形前田町</t>
  </si>
  <si>
    <t>メディカル・ケア・サービス東北株式会社</t>
  </si>
  <si>
    <t>山形県山形市前田町９番３号</t>
  </si>
  <si>
    <t>023-616-3327</t>
  </si>
  <si>
    <t>023-616-3328</t>
  </si>
  <si>
    <t>グループホーム　あすなろ窪田</t>
  </si>
  <si>
    <t>特定非営利活動法人ひのき</t>
  </si>
  <si>
    <t>山形県米沢市窪田町窪田１４２１番地１</t>
  </si>
  <si>
    <t>0238-37-2070</t>
  </si>
  <si>
    <t>0238-37-2081</t>
  </si>
  <si>
    <t>グループホーム　あすなろ白旗</t>
  </si>
  <si>
    <t>山形県米沢市三沢字白旗壱八の２６１１３番地６５</t>
  </si>
  <si>
    <t>0238-21-5260</t>
  </si>
  <si>
    <t>0238-21-5268</t>
  </si>
  <si>
    <t>グループホーム「結いのき」</t>
  </si>
  <si>
    <t>特定非営利活動法人結いのき</t>
  </si>
  <si>
    <t>山形県米沢市花沢町2695番地の4</t>
  </si>
  <si>
    <t>0238-37-0960</t>
  </si>
  <si>
    <t>0238-37-0961</t>
  </si>
  <si>
    <t>グループホーム　こもれび</t>
  </si>
  <si>
    <t>山形県鶴岡市八色木字西野３３５－５</t>
  </si>
  <si>
    <t>0235-33-8920</t>
  </si>
  <si>
    <t>0235-33-8921</t>
  </si>
  <si>
    <t>グループホームなな草</t>
  </si>
  <si>
    <t>山形県鶴岡市外内島字石名田８２番２３号</t>
  </si>
  <si>
    <t>0235-33-8853</t>
  </si>
  <si>
    <t>グループホームはちもり</t>
  </si>
  <si>
    <t>社会福祉法人鶴岡市社会福祉協議会</t>
  </si>
  <si>
    <t>山形県鶴岡市三瀬字菖蒲田６４番２</t>
  </si>
  <si>
    <t>0235-64-0122</t>
  </si>
  <si>
    <t>0235-73-3955</t>
  </si>
  <si>
    <t>グループホームなごみ２号館</t>
  </si>
  <si>
    <t>山形県鶴岡市羽黒町三ツ橋字向田４６番３</t>
  </si>
  <si>
    <t>0235-62-4881</t>
  </si>
  <si>
    <t>0235-62-4883</t>
  </si>
  <si>
    <t>ニチイケアセンターこまぎはら</t>
  </si>
  <si>
    <t>株式会社ニチイ学館</t>
  </si>
  <si>
    <t>山形県鶴岡市日枝字鳥居上38番１号</t>
  </si>
  <si>
    <t>0235-28-1025</t>
  </si>
  <si>
    <t>0235-28-1026</t>
  </si>
  <si>
    <t>グループホーム和楽居</t>
  </si>
  <si>
    <t>山形県鶴岡市日枝字海老島６３番５</t>
  </si>
  <si>
    <t>0235-33-8931</t>
  </si>
  <si>
    <t>0235-33-8908</t>
  </si>
  <si>
    <t>グループホームいろ花の里</t>
  </si>
  <si>
    <t>株式会社ライフネット</t>
  </si>
  <si>
    <t>山形県鶴岡市下山添字中通３９番地１</t>
  </si>
  <si>
    <t>0235-78-7338</t>
  </si>
  <si>
    <t>0235-57-5181</t>
  </si>
  <si>
    <t>グループホームはもれび</t>
  </si>
  <si>
    <t>山形県鶴岡市下山添字茶屋川原７５番地</t>
  </si>
  <si>
    <t>0235-57-5200</t>
  </si>
  <si>
    <t>0235-57-5202</t>
  </si>
  <si>
    <t>グループホームかけはし南館</t>
  </si>
  <si>
    <t>山形県鶴岡市民田字船附193番</t>
  </si>
  <si>
    <t>JA鶴岡グループホーム愛あい館</t>
  </si>
  <si>
    <t>鶴岡市農業協同組合</t>
  </si>
  <si>
    <t>山形県鶴岡市大山字中道92番2</t>
  </si>
  <si>
    <t>0235-64-0605</t>
  </si>
  <si>
    <t>グループホームライフケア黒森</t>
  </si>
  <si>
    <t>0234-92-3372</t>
  </si>
  <si>
    <t>グループホーム亀ヶ崎</t>
  </si>
  <si>
    <t>山形県酒田市亀ケ崎４丁目１番１４号</t>
  </si>
  <si>
    <t>0234-21-0880</t>
  </si>
  <si>
    <t>グループホームサン・シティ</t>
  </si>
  <si>
    <t>山形県酒田市曙町二丁目２８番地の５</t>
  </si>
  <si>
    <t>0234-26-7810</t>
  </si>
  <si>
    <t>グループホーム　結い</t>
  </si>
  <si>
    <t>庄内みどり農業協同組合</t>
  </si>
  <si>
    <t>山形県酒田市千日町４－４</t>
  </si>
  <si>
    <t>0234-33-2255</t>
  </si>
  <si>
    <t>0234-33-6344</t>
  </si>
  <si>
    <t>グループホーム　結ぶ</t>
  </si>
  <si>
    <t>山形県酒田市熊手島字道の下熊興屋17番1</t>
  </si>
  <si>
    <t>0234-43-6334</t>
  </si>
  <si>
    <t>0234-26-5562</t>
  </si>
  <si>
    <t>グループホーム大手町　和心</t>
  </si>
  <si>
    <t>山形県新庄市大手町１番２５号</t>
  </si>
  <si>
    <t>0233-23-6130</t>
  </si>
  <si>
    <t>グループホームつばさ栄町</t>
  </si>
  <si>
    <t>山形県寒河江市寒河江字横道１３番地の２</t>
  </si>
  <si>
    <t>0237-85-1725</t>
  </si>
  <si>
    <t>グループホーム　スマイルしばはし</t>
  </si>
  <si>
    <t>株式会社奥山商店</t>
  </si>
  <si>
    <t>山形県寒河江市柴橋１６３４番地の６</t>
  </si>
  <si>
    <t>0237-85-4884</t>
  </si>
  <si>
    <t>フラワーさがえ</t>
  </si>
  <si>
    <t>株式会社　東日本医療福祉研究所</t>
  </si>
  <si>
    <t>山形県寒河江市寒河江字小和田41-5</t>
  </si>
  <si>
    <t>0237-83-1022</t>
  </si>
  <si>
    <t>0237-83-1026</t>
  </si>
  <si>
    <t>グループホームながすず</t>
  </si>
  <si>
    <t>須田グループホーム</t>
  </si>
  <si>
    <t>有限会社　スダ</t>
  </si>
  <si>
    <t>山形県上山市美咲町一丁目2番18号</t>
  </si>
  <si>
    <t>023-677-0030</t>
  </si>
  <si>
    <t>グループホーム村山</t>
  </si>
  <si>
    <t>山形県村山市富並１４６９番９</t>
  </si>
  <si>
    <t>0237-52-7033</t>
  </si>
  <si>
    <t>0237-57-2155</t>
  </si>
  <si>
    <t>グループホーム風ぐるま</t>
  </si>
  <si>
    <t>株式会社キュアドリーム</t>
  </si>
  <si>
    <t>山形県長井市今泉２９４５－３</t>
  </si>
  <si>
    <t>0238-88-9500</t>
  </si>
  <si>
    <t>0238-88-5581</t>
  </si>
  <si>
    <t>グループホームリバーヒル長井　館町</t>
  </si>
  <si>
    <t>山形県長井市館町南9-72-10</t>
  </si>
  <si>
    <t>0238-88-3011</t>
  </si>
  <si>
    <t>グループホームすずな</t>
  </si>
  <si>
    <t>山形県長井市寺泉６４１番地</t>
  </si>
  <si>
    <t>0238-87-0327</t>
  </si>
  <si>
    <t>グループホーム　つばさ原町</t>
  </si>
  <si>
    <t>株式会社　ユニバーサル山形</t>
  </si>
  <si>
    <t>山形県天童市原町１４５番地１</t>
  </si>
  <si>
    <t>023-665-0852</t>
  </si>
  <si>
    <t>グループホーム　つるかめ</t>
  </si>
  <si>
    <t>株式会社つるかめ</t>
  </si>
  <si>
    <t>山形県天童市小関一丁目２番３７号</t>
  </si>
  <si>
    <t>023-665-1330</t>
  </si>
  <si>
    <t>023-665-1340</t>
  </si>
  <si>
    <t>グループホームきらめきの里</t>
  </si>
  <si>
    <t>社会福祉法人　みらい</t>
  </si>
  <si>
    <t>グループホーム鎌田</t>
  </si>
  <si>
    <t>山形県天童市鎌田一丁目６番３６号</t>
  </si>
  <si>
    <t>023-674-7770</t>
  </si>
  <si>
    <t>けあビジョンホーム天童</t>
  </si>
  <si>
    <t>株式会社ビジュアルビジョン</t>
  </si>
  <si>
    <t>山形県天童市老野森三丁目6-8</t>
  </si>
  <si>
    <t>023-652-3115</t>
  </si>
  <si>
    <t>ニチイケアセンター神町</t>
  </si>
  <si>
    <t>山形県東根市神町東一丁目１６番５８号</t>
  </si>
  <si>
    <t>0237-49-2821</t>
  </si>
  <si>
    <t>0237-49-2822</t>
  </si>
  <si>
    <t>グループホームソーレ東根</t>
  </si>
  <si>
    <t>山形県東根市温泉町二丁目５番１５号</t>
  </si>
  <si>
    <t>0237-43-7727</t>
  </si>
  <si>
    <t>グループホームとうごう</t>
  </si>
  <si>
    <t>山形県東根市泉郷386番地1</t>
  </si>
  <si>
    <t>0237-41-5022</t>
  </si>
  <si>
    <t>0237-41-5023</t>
  </si>
  <si>
    <t>グループホーム「ぬくもりの家」</t>
  </si>
  <si>
    <t>山形県南陽市椚塚９２９番地</t>
  </si>
  <si>
    <t>0238-43-4171</t>
  </si>
  <si>
    <t>0238-40-3286</t>
  </si>
  <si>
    <t>グループホーム桜の里双葉</t>
  </si>
  <si>
    <t>山形県南陽市椚塚１６３２番地１９</t>
  </si>
  <si>
    <t>0238-40-2211</t>
  </si>
  <si>
    <t>グループホーム沖郷</t>
  </si>
  <si>
    <t>株式会社カインド・ホーム</t>
  </si>
  <si>
    <t>山形県南陽市若狭郷屋玉ノ木７９７－３</t>
  </si>
  <si>
    <t>0238-43-6523</t>
  </si>
  <si>
    <t>ＮＰＯ法人ひのき　グループホームあすなろ南陽</t>
  </si>
  <si>
    <t>山形県南陽市宮内２７６７番地１５</t>
  </si>
  <si>
    <t>0238-59-5320</t>
  </si>
  <si>
    <t>ＮＰＯ法人ひのき　グランデージあすなろ川樋</t>
  </si>
  <si>
    <t>山形県南陽市新田５７７番地</t>
  </si>
  <si>
    <t>0238-43-5566</t>
  </si>
  <si>
    <t>0238-43-6644</t>
  </si>
  <si>
    <t>認知症対応型共同生活介護　グループホームこころ</t>
  </si>
  <si>
    <t>山形県西村山郡河北町溝延字本丸８－１</t>
  </si>
  <si>
    <t>0237-73-5853</t>
  </si>
  <si>
    <t>リーフステーション谷地（グループホーム）</t>
  </si>
  <si>
    <t>山形県西村山郡河北町谷地字砂田１１５番地の１</t>
  </si>
  <si>
    <t>グループホーム大江</t>
  </si>
  <si>
    <t>山形県西村山郡大江町左沢５３６番地の１</t>
  </si>
  <si>
    <t>0237-62-6615</t>
  </si>
  <si>
    <t>0237-62-6616</t>
  </si>
  <si>
    <t>もも太郎さん（大石田）</t>
  </si>
  <si>
    <t>山形県北村山郡大石田町桂木町2-3</t>
  </si>
  <si>
    <t>0237-35-5517</t>
  </si>
  <si>
    <t>グループホーム　やまなみ</t>
  </si>
  <si>
    <t>特定非営利活動法人　やまなみ</t>
  </si>
  <si>
    <t>山形県最上郡最上町向町５－１０</t>
  </si>
  <si>
    <t>0233-43-3606</t>
  </si>
  <si>
    <t>グループホーム　紅芭</t>
  </si>
  <si>
    <t>株式会社くれりあ</t>
  </si>
  <si>
    <t>山形県最上郡戸沢村津谷鞭打野2096-1</t>
  </si>
  <si>
    <t>0233-72-9339</t>
  </si>
  <si>
    <t>0233-72-9338</t>
  </si>
  <si>
    <t>もも太郎さん（高畠）</t>
  </si>
  <si>
    <t>山形県東置賜郡高畠町深沼１９１番地の３</t>
  </si>
  <si>
    <t>0238-40-0554</t>
  </si>
  <si>
    <t>グループホーム新緑の丘</t>
  </si>
  <si>
    <t>社会福祉法人緑愛会</t>
  </si>
  <si>
    <t>山形県東置賜郡川西町下奥田字穴澤平３７９６番地６５号</t>
  </si>
  <si>
    <t>0238-54-0081</t>
  </si>
  <si>
    <t>0238-54-0082</t>
  </si>
  <si>
    <t>さわやかグループホームたかはた</t>
  </si>
  <si>
    <t>株式会社さわやか?楽部</t>
  </si>
  <si>
    <t>山形県東置賜郡高畠町高畠１１８１－３</t>
  </si>
  <si>
    <t>0238-51-1165</t>
  </si>
  <si>
    <t>0238-51-1164</t>
  </si>
  <si>
    <t>グループホームひめさゆり荘2号館</t>
  </si>
  <si>
    <t>山形県西置賜郡飯豊町椿３６４２番地</t>
  </si>
  <si>
    <t>0238-86-2286</t>
  </si>
  <si>
    <t>0238-86-2287</t>
  </si>
  <si>
    <t>グループホームさわやか</t>
  </si>
  <si>
    <t>株式会社アクト</t>
  </si>
  <si>
    <t>山形県西置賜郡飯豊町萩生４２８４－３番地</t>
  </si>
  <si>
    <t>0238-87-0304</t>
  </si>
  <si>
    <t>グループホームほなみ家</t>
  </si>
  <si>
    <t>山形県東田川郡庄内町余目字四ツ興野１２３番地</t>
  </si>
  <si>
    <t>0234-43-0723</t>
  </si>
  <si>
    <t>サービス付き高齢者向け住宅小白川</t>
  </si>
  <si>
    <t>山形県山形市小白川町二丁目３－１</t>
  </si>
  <si>
    <t>023-616-5080</t>
  </si>
  <si>
    <t>023-616-5081</t>
  </si>
  <si>
    <t>ケアハウス敬寿園</t>
  </si>
  <si>
    <t>ケアハウスふるさと</t>
  </si>
  <si>
    <t>社会福祉法人本楯たちばな会</t>
  </si>
  <si>
    <t>山形県酒田市豊原字大坪３７番地</t>
  </si>
  <si>
    <t>0234-28-3133</t>
  </si>
  <si>
    <t>0234-28-3135</t>
  </si>
  <si>
    <t>ケアハウスウエルフェア慈光園</t>
  </si>
  <si>
    <t>0238-88-5557</t>
  </si>
  <si>
    <t>0238-88-5558</t>
  </si>
  <si>
    <t>ソーレ前田</t>
  </si>
  <si>
    <t>株式会社タイヨウ</t>
  </si>
  <si>
    <t>山形県山形市前田町１４番５号</t>
  </si>
  <si>
    <t>023-631-1161</t>
  </si>
  <si>
    <t>023-631-1167</t>
  </si>
  <si>
    <t>ソーレ中桜田</t>
  </si>
  <si>
    <t>山形県山形市中桜田二丁目１２番７号</t>
  </si>
  <si>
    <t>023-632-5355</t>
  </si>
  <si>
    <t>023-632-5455</t>
  </si>
  <si>
    <t>ソーレ吉原</t>
  </si>
  <si>
    <t>山形県山形市若宮二丁目８番３号</t>
  </si>
  <si>
    <t>023-646-5666</t>
  </si>
  <si>
    <t>023-646-5665</t>
  </si>
  <si>
    <t>介護福祉施設　燦燦</t>
  </si>
  <si>
    <t>株式会社アドエイション</t>
  </si>
  <si>
    <t>山形県山形市十文字字大原８４８番１</t>
  </si>
  <si>
    <t>023-686-9875</t>
  </si>
  <si>
    <t>023-686-9876</t>
  </si>
  <si>
    <t>ベル宮町</t>
  </si>
  <si>
    <t>株式会社アイエス</t>
  </si>
  <si>
    <t>山形県山形市宮町一丁目7番18号</t>
  </si>
  <si>
    <t>023-615-3330</t>
  </si>
  <si>
    <t>023-615-3331</t>
  </si>
  <si>
    <t>ニチイケアセンター山形桧町</t>
  </si>
  <si>
    <t>山形県山形市桧町四丁目３番４５号</t>
  </si>
  <si>
    <t>023-681-3761</t>
  </si>
  <si>
    <t>023-681-3762</t>
  </si>
  <si>
    <t>サービス付き高齢者向け住宅　グランドホームはたごまち</t>
  </si>
  <si>
    <t>ベル北町</t>
  </si>
  <si>
    <t>山形県山形市北町４丁目１１番１３号</t>
  </si>
  <si>
    <t>023-682-8675</t>
  </si>
  <si>
    <t>023-682-8676</t>
  </si>
  <si>
    <t>介護付有料老人ホームフォーリーフ嶋</t>
  </si>
  <si>
    <t>山形県山形市嶋北一丁目16番35号</t>
  </si>
  <si>
    <t>023-666-6111</t>
  </si>
  <si>
    <t>023-682-7688</t>
  </si>
  <si>
    <t>ニチイケアセンター山形三日町</t>
  </si>
  <si>
    <t>株式会社　ニチイ学館</t>
  </si>
  <si>
    <t>山形県山形市三日町一丁目3番48号</t>
  </si>
  <si>
    <t>023-615-7371</t>
  </si>
  <si>
    <t>023-615-7375</t>
  </si>
  <si>
    <t>スマイルコート清住</t>
  </si>
  <si>
    <t>株式会社　ケアネット徳洲会</t>
  </si>
  <si>
    <t>山形県山形市清住町二丁目３番７０号</t>
  </si>
  <si>
    <t>023-674-7261</t>
  </si>
  <si>
    <t>023-647-7822</t>
  </si>
  <si>
    <t>介護付有料老人ホーム　せなみ米喜家</t>
  </si>
  <si>
    <t>株式会社よねき</t>
  </si>
  <si>
    <t>山形県山形市瀬波一丁目１１番１１号</t>
  </si>
  <si>
    <t>023-674-7557</t>
  </si>
  <si>
    <t>023-679-4958</t>
  </si>
  <si>
    <t>介護付有料老人ホーム　ときめき七日町</t>
  </si>
  <si>
    <t>株式会社　七日町福祉サービス</t>
  </si>
  <si>
    <t>山形県山形市七日町三丁目３番２７号</t>
  </si>
  <si>
    <t>023-687-0111</t>
  </si>
  <si>
    <t>023-687-0112</t>
  </si>
  <si>
    <t>介護付き有料老人ホームこころ</t>
  </si>
  <si>
    <t>株式会社cocolo</t>
  </si>
  <si>
    <t>山形県山形市桜田南２番２４号</t>
  </si>
  <si>
    <t>023-666-6922</t>
  </si>
  <si>
    <t>023-666-6924</t>
  </si>
  <si>
    <t>清永の里</t>
  </si>
  <si>
    <t>医療法人社団清永会</t>
  </si>
  <si>
    <t>山形県山形市嶋北四丁目4番13号</t>
  </si>
  <si>
    <t>023-676-8459</t>
  </si>
  <si>
    <t>023-681-2155</t>
  </si>
  <si>
    <t>株式会社ユートピアライフ</t>
  </si>
  <si>
    <t>山形県米沢市成島町３丁目２番１２７－１２号</t>
  </si>
  <si>
    <t>0238-37-1865</t>
  </si>
  <si>
    <t>0238-37-1872</t>
  </si>
  <si>
    <t>さわやかサンメイトきらら</t>
  </si>
  <si>
    <t>山形県米沢市徳町4－26</t>
  </si>
  <si>
    <t>0238-37-1222</t>
  </si>
  <si>
    <t>0238-24-7611</t>
  </si>
  <si>
    <t>シニアタウン山王フジックス</t>
  </si>
  <si>
    <t>有限会社山王フジックス</t>
  </si>
  <si>
    <t>山形県鶴岡市山王町14番23号</t>
  </si>
  <si>
    <t>0235-29-0030</t>
  </si>
  <si>
    <t>0235-25-3775</t>
  </si>
  <si>
    <t>ｻｰﾋﾞｽ付き高齢者向け住宅　日和</t>
  </si>
  <si>
    <t>株式会社アドバンス＆ウェルビーイング</t>
  </si>
  <si>
    <t>山形県新庄市本町４番３３号　こらっせ新庄３Ｆ</t>
  </si>
  <si>
    <t>スマイル・ガーデンふきのとう</t>
  </si>
  <si>
    <t>山形県新庄市鳥越字駒場４５１９－１</t>
  </si>
  <si>
    <t>0233-32-0773</t>
  </si>
  <si>
    <t>ソーレ寒河江</t>
  </si>
  <si>
    <t>山形県寒河江市寒河江字月越１番地の２</t>
  </si>
  <si>
    <t>0237-83-1183</t>
  </si>
  <si>
    <t>0237-85-3386</t>
  </si>
  <si>
    <t>有料老人ホーム　リライフ美咲</t>
  </si>
  <si>
    <t>有限会社スダ</t>
  </si>
  <si>
    <t>山形県上山市美咲町一丁目３番２５号</t>
  </si>
  <si>
    <t>023-673-1711</t>
  </si>
  <si>
    <t>山形県長井市寺泉３０８１番地１</t>
  </si>
  <si>
    <t>0238-84-8515</t>
  </si>
  <si>
    <t>山形県天童市田鶴町三丁目5番11号</t>
  </si>
  <si>
    <t>023-673-9250</t>
  </si>
  <si>
    <t>023-673-9255</t>
  </si>
  <si>
    <t>はなことば天童</t>
  </si>
  <si>
    <t>プラウドライフ株式会社</t>
  </si>
  <si>
    <t>山形県天童市南小畑三丁目３番２０号</t>
  </si>
  <si>
    <t>023-674-9555</t>
  </si>
  <si>
    <t>023-674-9550</t>
  </si>
  <si>
    <t>特定施設入居者生活介護事業所　ソーレ東根</t>
  </si>
  <si>
    <t>0237-53-8811</t>
  </si>
  <si>
    <t>介護付有料老人ホーム　ヒルサイド羽黒</t>
  </si>
  <si>
    <t>山形県南陽市椚塚１４１０番地</t>
  </si>
  <si>
    <t>0238-43-8600</t>
  </si>
  <si>
    <t>山形県東村山郡山辺町山辺１３８０番地</t>
  </si>
  <si>
    <t>023-667-0438</t>
  </si>
  <si>
    <t>023-667-0439</t>
  </si>
  <si>
    <t>介護付き有料老人ホームこもれびの里</t>
  </si>
  <si>
    <t>株式会社ＳＴＡＹ</t>
  </si>
  <si>
    <t>山形県西置賜郡小国町あけぼの三丁目５番４号</t>
  </si>
  <si>
    <t>0238-62-2355</t>
  </si>
  <si>
    <t>介護付有料老人ホームこでらの樹</t>
  </si>
  <si>
    <t>山形県東田川郡三川町横山字堤３８番１</t>
  </si>
  <si>
    <t>0235-33-8232</t>
  </si>
  <si>
    <t>0235-66-3861</t>
  </si>
  <si>
    <t>あたご荘外部サービス利用型特定施設</t>
  </si>
  <si>
    <t>山形県山形市岩波５番地</t>
  </si>
  <si>
    <t>023-622-4570</t>
  </si>
  <si>
    <t>023-622-4575</t>
  </si>
  <si>
    <t>星の村</t>
  </si>
  <si>
    <t>山形県米沢市笹野２０２番地の３</t>
  </si>
  <si>
    <t>養護老人ホームともえ</t>
  </si>
  <si>
    <t>山形県鶴岡市北茅原町１７番１号</t>
  </si>
  <si>
    <t>思恩園特定施設</t>
  </si>
  <si>
    <t>特定施設　かたばみの家</t>
  </si>
  <si>
    <t>山形県酒田市北千日堂前字松境１６番地</t>
  </si>
  <si>
    <t>0234-35-1471</t>
  </si>
  <si>
    <t>0234-35-1472</t>
  </si>
  <si>
    <t>外部サービス利用型指定特定施設蔵王長寿園</t>
  </si>
  <si>
    <t>社会福祉法人山形県玉葉会</t>
  </si>
  <si>
    <t>山形県上山市金谷字土矢倉３０７番１</t>
  </si>
  <si>
    <t>023-672-0858</t>
  </si>
  <si>
    <t>外部サービス利用型指定特定施設入居者生活介護　養護老人ホーム村山光ホーム</t>
  </si>
  <si>
    <t>山形県村山市楯岡笛田二丁目１９番４０号</t>
  </si>
  <si>
    <t>0237-53-2539</t>
  </si>
  <si>
    <t>おいたま荘一般型特定施設</t>
  </si>
  <si>
    <t>山形県長井市今泉1857番地の６</t>
  </si>
  <si>
    <t>0238-84-7833</t>
  </si>
  <si>
    <t>明鏡荘一般型特定施設</t>
  </si>
  <si>
    <t>山形県西村山郡朝日町大谷１０６３番地</t>
  </si>
  <si>
    <t>0237-68-2119</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</si>
</sst>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76" formatCode="0_);[Red]\(0\)"/>
    <numFmt numFmtId="177" formatCode="[$-411]ggge&quot;年&quot;m&quot;月&quot;d&quot;日&quot;;@"/>
    <numFmt numFmtId="178" formatCode="[$-411]ge\.m\.d;@"/>
  </numFmts>
  <fonts count="31" x14ac:knownFonts="1">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name val="ＭＳ Ｐゴシック"/>
      <family val="3"/>
      <charset val="128"/>
    </font>
    <font>
      <sz val="10"/>
      <name val="ＭＳ Ｐゴシック"/>
      <family val="3"/>
      <charset val="128"/>
    </font>
    <font>
      <sz val="6"/>
      <name val="ＭＳ Ｐゴシック"/>
      <family val="3"/>
      <charset val="128"/>
    </font>
    <font>
      <b/>
      <sz val="12"/>
      <name val="ＭＳ Ｐゴシック"/>
      <family val="3"/>
      <charset val="128"/>
    </font>
    <font>
      <b/>
      <sz val="12"/>
      <color indexed="8"/>
      <name val="ＭＳ Ｐゴシック"/>
      <family val="3"/>
      <charset val="128"/>
    </font>
    <font>
      <sz val="11"/>
      <name val="ＭＳ ゴシック"/>
      <family val="3"/>
      <charset val="128"/>
    </font>
    <font>
      <sz val="9"/>
      <name val="ＭＳ ゴシック"/>
      <family val="3"/>
      <charset val="128"/>
    </font>
    <font>
      <sz val="14"/>
      <name val="ＭＳ 明朝"/>
      <family val="1"/>
      <charset val="128"/>
    </font>
    <font>
      <sz val="11"/>
      <color theme="1"/>
      <name val="ＭＳ Ｐゴシック"/>
      <family val="3"/>
      <charset val="128"/>
      <scheme val="minor"/>
    </font>
    <font>
      <sz val="11"/>
      <color theme="1"/>
      <name val="ＭＳ Ｐゴシック"/>
      <family val="2"/>
      <scheme val="minor"/>
    </font>
    <font>
      <b/>
      <u/>
      <sz val="12"/>
      <color indexed="8"/>
      <name val="ＭＳ Ｐゴシック"/>
      <family val="3"/>
      <charset val="128"/>
    </font>
    <font>
      <sz val="12"/>
      <name val="ＭＳ ゴシック"/>
      <family val="3"/>
      <charset val="128"/>
    </font>
    <font>
      <sz val="6"/>
      <name val="ＭＳ ゴシック"/>
      <family val="3"/>
      <charset val="128"/>
    </font>
    <font>
      <b/>
      <sz val="14"/>
      <name val="ＭＳ ゴシック"/>
      <family val="3"/>
      <charset val="128"/>
    </font>
    <font>
      <sz val="14"/>
      <name val="ＭＳ ゴシック"/>
      <family val="3"/>
      <charset val="128"/>
    </font>
    <font>
      <sz val="12"/>
      <name val="ＭＳ Ｐゴシック"/>
      <family val="3"/>
      <charset val="128"/>
    </font>
    <font>
      <sz val="10"/>
      <name val="ＭＳ ゴシック"/>
      <family val="3"/>
      <charset val="128"/>
    </font>
    <font>
      <sz val="12"/>
      <color indexed="8"/>
      <name val="ＭＳ ゴシック"/>
      <family val="3"/>
      <charset val="128"/>
    </font>
    <font>
      <sz val="11"/>
      <color indexed="8"/>
      <name val="ＭＳ Ｐゴシック"/>
      <family val="3"/>
      <charset val="128"/>
    </font>
    <font>
      <sz val="12"/>
      <color theme="1"/>
      <name val="ＭＳ ゴシック"/>
      <family val="3"/>
      <charset val="128"/>
    </font>
    <font>
      <sz val="11"/>
      <color theme="1"/>
      <name val="ＭＳ Ｐゴシック"/>
      <family val="3"/>
      <charset val="128"/>
    </font>
    <font>
      <sz val="12"/>
      <color theme="1"/>
      <name val="ＭＳ Ｐゴシック"/>
      <family val="3"/>
      <charset val="128"/>
    </font>
    <font>
      <sz val="12"/>
      <color theme="1"/>
      <name val="ＭＳ Ｐゴシック"/>
      <family val="3"/>
      <charset val="128"/>
      <scheme val="minor"/>
    </font>
    <font>
      <sz val="16"/>
      <name val="ＭＳ ゴシック"/>
      <family val="3"/>
      <charset val="128"/>
    </font>
    <font>
      <b/>
      <sz val="12"/>
      <name val="ＭＳ ゴシック"/>
      <family val="3"/>
      <charset val="128"/>
    </font>
    <font>
      <sz val="11"/>
      <name val="Arial"/>
      <family val="2"/>
    </font>
  </fonts>
  <fills count="8">
    <fill>
      <patternFill patternType="none"/>
    </fill>
    <fill>
      <patternFill patternType="gray125"/>
    </fill>
    <fill>
      <patternFill patternType="solid">
        <fgColor indexed="13"/>
        <bgColor indexed="64"/>
      </patternFill>
    </fill>
    <fill>
      <patternFill patternType="solid">
        <fgColor rgb="FFFFFF00"/>
        <bgColor indexed="64"/>
      </patternFill>
    </fill>
    <fill>
      <patternFill patternType="solid">
        <fgColor rgb="FF00B0F0"/>
        <bgColor indexed="64"/>
      </patternFill>
    </fill>
    <fill>
      <patternFill patternType="solid">
        <fgColor indexed="44"/>
        <bgColor indexed="64"/>
      </patternFill>
    </fill>
    <fill>
      <patternFill patternType="solid">
        <fgColor theme="0"/>
        <bgColor indexed="64"/>
      </patternFill>
    </fill>
    <fill>
      <patternFill patternType="solid">
        <fgColor rgb="FF99CCFF"/>
        <bgColor indexed="64"/>
      </patternFill>
    </fill>
  </fills>
  <borders count="69">
    <border>
      <left/>
      <right/>
      <top/>
      <bottom/>
      <diagonal/>
    </border>
    <border>
      <left style="thin">
        <color indexed="64"/>
      </left>
      <right style="thin">
        <color indexed="64"/>
      </right>
      <top style="thin">
        <color indexed="64"/>
      </top>
      <bottom style="thin">
        <color indexed="64"/>
      </bottom>
      <diagonal/>
    </border>
    <border>
      <left style="thin">
        <color indexed="8"/>
      </left>
      <right style="thin">
        <color indexed="8"/>
      </right>
      <top/>
      <bottom/>
      <diagonal/>
    </border>
    <border>
      <left style="thin">
        <color indexed="8"/>
      </left>
      <right/>
      <top style="thin">
        <color indexed="8"/>
      </top>
      <bottom/>
      <diagonal/>
    </border>
    <border>
      <left/>
      <right style="thin">
        <color indexed="8"/>
      </right>
      <top/>
      <bottom/>
      <diagonal/>
    </border>
    <border>
      <left style="thin">
        <color indexed="8"/>
      </left>
      <right style="hair">
        <color indexed="8"/>
      </right>
      <top/>
      <bottom/>
      <diagonal/>
    </border>
    <border>
      <left style="hair">
        <color indexed="8"/>
      </left>
      <right style="thin">
        <color indexed="8"/>
      </right>
      <top/>
      <bottom/>
      <diagonal/>
    </border>
    <border>
      <left/>
      <right style="thin">
        <color indexed="8"/>
      </right>
      <top style="thin">
        <color indexed="8"/>
      </top>
      <bottom style="thin">
        <color indexed="8"/>
      </bottom>
      <diagonal/>
    </border>
    <border>
      <left style="thin">
        <color indexed="8"/>
      </left>
      <right/>
      <top style="thin">
        <color indexed="8"/>
      </top>
      <bottom style="thin">
        <color indexed="8"/>
      </bottom>
      <diagonal/>
    </border>
    <border>
      <left style="hair">
        <color indexed="8"/>
      </left>
      <right style="thin">
        <color indexed="8"/>
      </right>
      <top/>
      <bottom style="thin">
        <color indexed="8"/>
      </bottom>
      <diagonal/>
    </border>
    <border>
      <left/>
      <right/>
      <top/>
      <bottom style="thin">
        <color indexed="8"/>
      </bottom>
      <diagonal/>
    </border>
    <border>
      <left/>
      <right style="hair">
        <color indexed="8"/>
      </right>
      <top style="thin">
        <color indexed="8"/>
      </top>
      <bottom style="thin">
        <color indexed="8"/>
      </bottom>
      <diagonal/>
    </border>
    <border>
      <left style="hair">
        <color indexed="8"/>
      </left>
      <right style="hair">
        <color indexed="8"/>
      </right>
      <top style="thin">
        <color indexed="8"/>
      </top>
      <bottom style="thin">
        <color indexed="8"/>
      </bottom>
      <diagonal/>
    </border>
    <border>
      <left/>
      <right style="thin">
        <color indexed="8"/>
      </right>
      <top/>
      <bottom style="thin">
        <color indexed="8"/>
      </bottom>
      <diagonal/>
    </border>
    <border>
      <left style="thin">
        <color indexed="8"/>
      </left>
      <right style="thin">
        <color indexed="8"/>
      </right>
      <top/>
      <bottom style="thin">
        <color indexed="8"/>
      </bottom>
      <diagonal/>
    </border>
    <border>
      <left style="thin">
        <color indexed="8"/>
      </left>
      <right style="hair">
        <color indexed="8"/>
      </right>
      <top/>
      <bottom style="thin">
        <color indexed="8"/>
      </bottom>
      <diagonal/>
    </border>
    <border>
      <left style="thin">
        <color indexed="8"/>
      </left>
      <right style="thin">
        <color indexed="8"/>
      </right>
      <top style="thin">
        <color indexed="8"/>
      </top>
      <bottom/>
      <diagonal/>
    </border>
    <border>
      <left style="thin">
        <color indexed="8"/>
      </left>
      <right style="hair">
        <color indexed="8"/>
      </right>
      <top style="thin">
        <color indexed="8"/>
      </top>
      <bottom/>
      <diagonal/>
    </border>
    <border>
      <left style="hair">
        <color indexed="8"/>
      </left>
      <right style="thin">
        <color indexed="8"/>
      </right>
      <top style="thin">
        <color indexed="8"/>
      </top>
      <bottom/>
      <diagonal/>
    </border>
    <border>
      <left style="thin">
        <color indexed="8"/>
      </left>
      <right/>
      <top/>
      <bottom/>
      <diagonal/>
    </border>
    <border>
      <left style="thin">
        <color indexed="8"/>
      </left>
      <right style="thin">
        <color indexed="8"/>
      </right>
      <top style="thin">
        <color indexed="8"/>
      </top>
      <bottom style="thin">
        <color indexed="8"/>
      </bottom>
      <diagonal/>
    </border>
    <border>
      <left style="thin">
        <color indexed="8"/>
      </left>
      <right style="hair">
        <color indexed="8"/>
      </right>
      <top style="thin">
        <color indexed="8"/>
      </top>
      <bottom style="thin">
        <color indexed="8"/>
      </bottom>
      <diagonal/>
    </border>
    <border>
      <left style="hair">
        <color indexed="8"/>
      </left>
      <right style="thin">
        <color indexed="8"/>
      </right>
      <top style="thin">
        <color indexed="8"/>
      </top>
      <bottom style="thin">
        <color indexed="8"/>
      </bottom>
      <diagonal/>
    </border>
    <border>
      <left/>
      <right/>
      <top style="thin">
        <color indexed="8"/>
      </top>
      <bottom style="thin">
        <color indexed="8"/>
      </bottom>
      <diagonal/>
    </border>
    <border>
      <left style="thin">
        <color indexed="8"/>
      </left>
      <right/>
      <top/>
      <bottom style="thin">
        <color indexed="8"/>
      </bottom>
      <diagonal/>
    </border>
    <border>
      <left/>
      <right style="hair">
        <color indexed="8"/>
      </right>
      <top/>
      <bottom style="thin">
        <color indexed="8"/>
      </bottom>
      <diagonal/>
    </border>
    <border>
      <left style="hair">
        <color indexed="8"/>
      </left>
      <right style="hair">
        <color indexed="8"/>
      </right>
      <top/>
      <bottom style="thin">
        <color indexed="8"/>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right/>
      <top style="thin">
        <color indexed="64"/>
      </top>
      <bottom/>
      <diagonal/>
    </border>
    <border>
      <left/>
      <right style="thin">
        <color indexed="64"/>
      </right>
      <top style="thin">
        <color indexed="64"/>
      </top>
      <bottom/>
      <diagonal/>
    </border>
    <border>
      <left/>
      <right/>
      <top style="thin">
        <color indexed="8"/>
      </top>
      <bottom/>
      <diagonal/>
    </border>
    <border>
      <left/>
      <right style="thin">
        <color indexed="8"/>
      </right>
      <top style="thin">
        <color indexed="8"/>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style="thin">
        <color indexed="8"/>
      </left>
      <right/>
      <top style="thin">
        <color indexed="64"/>
      </top>
      <bottom style="thin">
        <color indexed="8"/>
      </bottom>
      <diagonal/>
    </border>
    <border>
      <left/>
      <right style="thin">
        <color indexed="8"/>
      </right>
      <top style="thin">
        <color indexed="64"/>
      </top>
      <bottom style="thin">
        <color indexed="8"/>
      </bottom>
      <diagonal/>
    </border>
    <border>
      <left style="thin">
        <color indexed="8"/>
      </left>
      <right style="thin">
        <color indexed="64"/>
      </right>
      <top style="thin">
        <color indexed="64"/>
      </top>
      <bottom/>
      <diagonal/>
    </border>
    <border>
      <left/>
      <right style="thin">
        <color indexed="8"/>
      </right>
      <top style="thin">
        <color indexed="64"/>
      </top>
      <bottom/>
      <diagonal/>
    </border>
    <border>
      <left style="thin">
        <color indexed="8"/>
      </left>
      <right style="thin">
        <color indexed="8"/>
      </right>
      <top style="thin">
        <color indexed="64"/>
      </top>
      <bottom/>
      <diagonal/>
    </border>
    <border>
      <left style="thin">
        <color indexed="64"/>
      </left>
      <right style="thin">
        <color indexed="8"/>
      </right>
      <top style="thin">
        <color indexed="64"/>
      </top>
      <bottom/>
      <diagonal/>
    </border>
    <border>
      <left style="thin">
        <color indexed="64"/>
      </left>
      <right/>
      <top/>
      <bottom/>
      <diagonal/>
    </border>
    <border>
      <left style="thin">
        <color indexed="64"/>
      </left>
      <right/>
      <top style="thin">
        <color indexed="8"/>
      </top>
      <bottom/>
      <diagonal/>
    </border>
    <border>
      <left style="hair">
        <color indexed="64"/>
      </left>
      <right style="thin">
        <color indexed="8"/>
      </right>
      <top style="thin">
        <color indexed="8"/>
      </top>
      <bottom/>
      <diagonal/>
    </border>
    <border>
      <left style="thin">
        <color indexed="8"/>
      </left>
      <right style="thin">
        <color indexed="64"/>
      </right>
      <top/>
      <bottom/>
      <diagonal/>
    </border>
    <border>
      <left style="thin">
        <color indexed="64"/>
      </left>
      <right style="thin">
        <color indexed="8"/>
      </right>
      <top/>
      <bottom/>
      <diagonal/>
    </border>
    <border>
      <left style="thin">
        <color indexed="64"/>
      </left>
      <right/>
      <top/>
      <bottom style="thin">
        <color indexed="64"/>
      </bottom>
      <diagonal/>
    </border>
    <border>
      <left style="hair">
        <color indexed="64"/>
      </left>
      <right style="thin">
        <color indexed="8"/>
      </right>
      <top/>
      <bottom style="thin">
        <color indexed="64"/>
      </bottom>
      <diagonal/>
    </border>
    <border>
      <left style="thin">
        <color indexed="8"/>
      </left>
      <right style="thin">
        <color indexed="64"/>
      </right>
      <top/>
      <bottom style="thin">
        <color indexed="64"/>
      </bottom>
      <diagonal/>
    </border>
    <border>
      <left/>
      <right style="thin">
        <color indexed="8"/>
      </right>
      <top/>
      <bottom style="thin">
        <color indexed="64"/>
      </bottom>
      <diagonal/>
    </border>
    <border>
      <left style="thin">
        <color indexed="64"/>
      </left>
      <right style="thin">
        <color indexed="8"/>
      </right>
      <top/>
      <bottom style="thin">
        <color indexed="64"/>
      </bottom>
      <diagonal/>
    </border>
    <border>
      <left style="thin">
        <color indexed="8"/>
      </left>
      <right style="thin">
        <color indexed="8"/>
      </right>
      <top/>
      <bottom style="thin">
        <color indexed="64"/>
      </bottom>
      <diagonal/>
    </border>
    <border>
      <left style="thin">
        <color indexed="64"/>
      </left>
      <right style="hair">
        <color indexed="64"/>
      </right>
      <top style="thin">
        <color indexed="64"/>
      </top>
      <bottom style="thin">
        <color indexed="64"/>
      </bottom>
      <diagonal/>
    </border>
    <border>
      <left style="thin">
        <color indexed="8"/>
      </left>
      <right/>
      <top style="thin">
        <color indexed="64"/>
      </top>
      <bottom style="thin">
        <color indexed="64"/>
      </bottom>
      <diagonal/>
    </border>
    <border>
      <left style="thin">
        <color indexed="64"/>
      </left>
      <right style="thin">
        <color indexed="8"/>
      </right>
      <top style="thin">
        <color indexed="64"/>
      </top>
      <bottom style="thin">
        <color indexed="64"/>
      </bottom>
      <diagonal/>
    </border>
    <border>
      <left style="thin">
        <color indexed="8"/>
      </left>
      <right style="thin">
        <color indexed="8"/>
      </right>
      <top style="thin">
        <color indexed="64"/>
      </top>
      <bottom style="thin">
        <color indexed="64"/>
      </bottom>
      <diagonal/>
    </border>
    <border>
      <left style="thin">
        <color indexed="8"/>
      </left>
      <right style="thin">
        <color indexed="64"/>
      </right>
      <top style="thin">
        <color indexed="64"/>
      </top>
      <bottom style="thin">
        <color indexed="64"/>
      </bottom>
      <diagonal/>
    </border>
    <border>
      <left/>
      <right style="thin">
        <color indexed="64"/>
      </right>
      <top/>
      <bottom style="thin">
        <color indexed="64"/>
      </bottom>
      <diagonal/>
    </border>
    <border>
      <left/>
      <right style="thin">
        <color indexed="64"/>
      </right>
      <top/>
      <bottom/>
      <diagonal/>
    </border>
    <border>
      <left style="thin">
        <color indexed="8"/>
      </left>
      <right/>
      <top/>
      <bottom style="thin">
        <color indexed="64"/>
      </bottom>
      <diagonal/>
    </border>
    <border>
      <left style="hair">
        <color indexed="64"/>
      </left>
      <right/>
      <top/>
      <bottom/>
      <diagonal/>
    </border>
    <border>
      <left style="hair">
        <color indexed="64"/>
      </left>
      <right style="thin">
        <color indexed="64"/>
      </right>
      <top style="thin">
        <color indexed="64"/>
      </top>
      <bottom style="thin">
        <color indexed="64"/>
      </bottom>
      <diagonal/>
    </border>
    <border>
      <left style="hair">
        <color indexed="64"/>
      </left>
      <right style="thin">
        <color indexed="8"/>
      </right>
      <top style="thin">
        <color indexed="64"/>
      </top>
      <bottom style="thin">
        <color indexed="64"/>
      </bottom>
      <diagonal/>
    </border>
    <border>
      <left style="hair">
        <color indexed="64"/>
      </left>
      <right style="thin">
        <color indexed="64"/>
      </right>
      <top/>
      <bottom style="thin">
        <color indexed="64"/>
      </bottom>
      <diagonal/>
    </border>
    <border>
      <left style="hair">
        <color indexed="64"/>
      </left>
      <right style="thin">
        <color indexed="64"/>
      </right>
      <top style="thin">
        <color indexed="64"/>
      </top>
      <bottom/>
      <diagonal/>
    </border>
  </borders>
  <cellStyleXfs count="165">
    <xf numFmtId="0" fontId="0" fillId="0" borderId="0">
      <alignment vertical="center"/>
    </xf>
    <xf numFmtId="0" fontId="5" fillId="0" borderId="0"/>
    <xf numFmtId="0" fontId="4" fillId="0" borderId="0">
      <alignment vertical="center"/>
    </xf>
    <xf numFmtId="0" fontId="12" fillId="0" borderId="0"/>
    <xf numFmtId="0" fontId="13" fillId="0" borderId="0">
      <alignment vertical="center"/>
    </xf>
    <xf numFmtId="0" fontId="13" fillId="0" borderId="0">
      <alignment vertical="center"/>
    </xf>
    <xf numFmtId="0" fontId="13" fillId="0" borderId="0"/>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xf numFmtId="0" fontId="3" fillId="0" borderId="0">
      <alignment vertical="center"/>
    </xf>
    <xf numFmtId="0" fontId="14" fillId="0" borderId="0"/>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14" fillId="0" borderId="0"/>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5"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cellStyleXfs>
  <cellXfs count="462">
    <xf numFmtId="0" fontId="0" fillId="0" borderId="0" xfId="0">
      <alignment vertical="center"/>
    </xf>
    <xf numFmtId="0" fontId="0" fillId="0" borderId="0" xfId="0" applyAlignment="1">
      <alignment horizontal="center" vertical="center" shrinkToFit="1"/>
    </xf>
    <xf numFmtId="0" fontId="0" fillId="0" borderId="0" xfId="0" applyAlignment="1">
      <alignment horizontal="right" vertical="center"/>
    </xf>
    <xf numFmtId="0" fontId="0" fillId="2" borderId="0" xfId="0" applyFill="1">
      <alignment vertical="center"/>
    </xf>
    <xf numFmtId="0" fontId="10" fillId="0" borderId="0" xfId="0" applyFont="1" applyAlignment="1" applyProtection="1">
      <alignment vertical="center"/>
    </xf>
    <xf numFmtId="0" fontId="10" fillId="0" borderId="0" xfId="0" applyFont="1" applyAlignment="1">
      <alignment horizontal="center" vertical="center"/>
    </xf>
    <xf numFmtId="37" fontId="10" fillId="0" borderId="0" xfId="0" applyNumberFormat="1" applyFont="1" applyAlignment="1" applyProtection="1">
      <alignment vertical="center"/>
    </xf>
    <xf numFmtId="37" fontId="10" fillId="0" borderId="0" xfId="0" applyNumberFormat="1" applyFont="1" applyAlignment="1" applyProtection="1">
      <alignment horizontal="center" vertical="center"/>
    </xf>
    <xf numFmtId="37" fontId="10" fillId="0" borderId="3" xfId="0" applyNumberFormat="1" applyFont="1" applyBorder="1" applyAlignment="1" applyProtection="1">
      <alignment vertical="center"/>
    </xf>
    <xf numFmtId="37" fontId="10" fillId="0" borderId="16" xfId="0" applyNumberFormat="1" applyFont="1" applyBorder="1" applyAlignment="1" applyProtection="1">
      <alignment horizontal="center" vertical="center"/>
    </xf>
    <xf numFmtId="37" fontId="10" fillId="0" borderId="17" xfId="0" applyNumberFormat="1" applyFont="1" applyBorder="1" applyAlignment="1" applyProtection="1">
      <alignment vertical="center"/>
    </xf>
    <xf numFmtId="37" fontId="10" fillId="0" borderId="18" xfId="0" applyNumberFormat="1" applyFont="1" applyBorder="1" applyAlignment="1" applyProtection="1">
      <alignment vertical="center"/>
    </xf>
    <xf numFmtId="37" fontId="10" fillId="0" borderId="16" xfId="0" applyNumberFormat="1" applyFont="1" applyBorder="1" applyAlignment="1" applyProtection="1">
      <alignment vertical="center"/>
    </xf>
    <xf numFmtId="37" fontId="10" fillId="0" borderId="19" xfId="0" applyNumberFormat="1" applyFont="1" applyBorder="1" applyAlignment="1" applyProtection="1">
      <alignment vertical="center"/>
    </xf>
    <xf numFmtId="37" fontId="10" fillId="0" borderId="0" xfId="0" applyNumberFormat="1" applyFont="1" applyBorder="1" applyAlignment="1" applyProtection="1">
      <alignment vertical="center"/>
    </xf>
    <xf numFmtId="37" fontId="10" fillId="0" borderId="4" xfId="0" applyNumberFormat="1" applyFont="1" applyBorder="1" applyAlignment="1" applyProtection="1">
      <alignment vertical="center"/>
    </xf>
    <xf numFmtId="37" fontId="10" fillId="0" borderId="2" xfId="0" applyNumberFormat="1" applyFont="1" applyBorder="1" applyAlignment="1" applyProtection="1">
      <alignment vertical="center"/>
    </xf>
    <xf numFmtId="37" fontId="10" fillId="0" borderId="5" xfId="0" applyNumberFormat="1" applyFont="1" applyBorder="1" applyAlignment="1" applyProtection="1">
      <alignment horizontal="center" vertical="center" shrinkToFit="1"/>
    </xf>
    <xf numFmtId="37" fontId="10" fillId="0" borderId="6" xfId="0" applyNumberFormat="1" applyFont="1" applyBorder="1" applyAlignment="1" applyProtection="1">
      <alignment horizontal="center" vertical="center"/>
    </xf>
    <xf numFmtId="37" fontId="10" fillId="0" borderId="2" xfId="0" applyNumberFormat="1" applyFont="1" applyBorder="1" applyAlignment="1" applyProtection="1">
      <alignment horizontal="center" vertical="center"/>
    </xf>
    <xf numFmtId="0" fontId="10" fillId="0" borderId="14" xfId="0" applyFont="1" applyBorder="1" applyAlignment="1">
      <alignment vertical="center"/>
    </xf>
    <xf numFmtId="37" fontId="10" fillId="0" borderId="15" xfId="0" applyNumberFormat="1" applyFont="1" applyBorder="1" applyAlignment="1" applyProtection="1">
      <alignment vertical="center"/>
    </xf>
    <xf numFmtId="37" fontId="10" fillId="0" borderId="2" xfId="0" applyNumberFormat="1" applyFont="1" applyBorder="1" applyAlignment="1" applyProtection="1">
      <alignment horizontal="right" vertical="center"/>
    </xf>
    <xf numFmtId="37" fontId="10" fillId="0" borderId="5" xfId="0" applyNumberFormat="1" applyFont="1" applyBorder="1" applyAlignment="1" applyProtection="1">
      <alignment horizontal="right" vertical="center"/>
    </xf>
    <xf numFmtId="37" fontId="10" fillId="0" borderId="6" xfId="0" applyNumberFormat="1" applyFont="1" applyBorder="1" applyAlignment="1" applyProtection="1">
      <alignment horizontal="right" vertical="center"/>
    </xf>
    <xf numFmtId="37" fontId="10" fillId="0" borderId="24" xfId="0" applyNumberFormat="1" applyFont="1" applyBorder="1" applyAlignment="1" applyProtection="1">
      <alignment horizontal="center" vertical="center"/>
    </xf>
    <xf numFmtId="37" fontId="10" fillId="0" borderId="23" xfId="0" applyNumberFormat="1" applyFont="1" applyBorder="1" applyAlignment="1" applyProtection="1">
      <alignment vertical="center"/>
    </xf>
    <xf numFmtId="37" fontId="10" fillId="0" borderId="13" xfId="0" applyNumberFormat="1" applyFont="1" applyBorder="1" applyAlignment="1" applyProtection="1">
      <alignment vertical="center"/>
    </xf>
    <xf numFmtId="0" fontId="10" fillId="0" borderId="15" xfId="0" applyFont="1" applyBorder="1" applyAlignment="1">
      <alignment vertical="center"/>
    </xf>
    <xf numFmtId="0" fontId="10" fillId="0" borderId="16" xfId="0" applyFont="1" applyBorder="1" applyAlignment="1">
      <alignment horizontal="center" vertical="center"/>
    </xf>
    <xf numFmtId="0" fontId="10" fillId="0" borderId="2" xfId="0" applyFont="1" applyBorder="1" applyAlignment="1">
      <alignment horizontal="center" vertical="center"/>
    </xf>
    <xf numFmtId="0" fontId="0" fillId="0" borderId="0" xfId="0" applyAlignment="1">
      <alignment horizontal="center" vertical="center"/>
    </xf>
    <xf numFmtId="176" fontId="0" fillId="0" borderId="0" xfId="0" applyNumberFormat="1" applyAlignment="1">
      <alignment horizontal="center" vertical="center"/>
    </xf>
    <xf numFmtId="0" fontId="0" fillId="0" borderId="0" xfId="0" applyFill="1">
      <alignment vertical="center"/>
    </xf>
    <xf numFmtId="0" fontId="5" fillId="0" borderId="0" xfId="0" applyFont="1">
      <alignment vertical="center"/>
    </xf>
    <xf numFmtId="176" fontId="5" fillId="0" borderId="0" xfId="0" applyNumberFormat="1" applyFont="1" applyAlignment="1">
      <alignment horizontal="center" vertical="center"/>
    </xf>
    <xf numFmtId="0" fontId="5" fillId="0" borderId="0" xfId="0" applyFont="1" applyAlignment="1">
      <alignment horizontal="center" vertical="center"/>
    </xf>
    <xf numFmtId="0" fontId="0" fillId="0" borderId="0" xfId="0" applyAlignment="1">
      <alignment vertical="center" shrinkToFit="1"/>
    </xf>
    <xf numFmtId="0" fontId="0" fillId="2" borderId="0" xfId="0" applyFill="1" applyAlignment="1">
      <alignment vertical="center" shrinkToFit="1"/>
    </xf>
    <xf numFmtId="0" fontId="10" fillId="0" borderId="0" xfId="0" applyFont="1" applyFill="1" applyAlignment="1" applyProtection="1">
      <alignment vertical="center"/>
    </xf>
    <xf numFmtId="0" fontId="10" fillId="0" borderId="16" xfId="0" applyFont="1" applyFill="1" applyBorder="1" applyAlignment="1">
      <alignment vertical="center"/>
    </xf>
    <xf numFmtId="37" fontId="10" fillId="0" borderId="16" xfId="0" applyNumberFormat="1" applyFont="1" applyFill="1" applyBorder="1" applyAlignment="1" applyProtection="1">
      <alignment vertical="center"/>
    </xf>
    <xf numFmtId="37" fontId="10" fillId="0" borderId="16" xfId="0" applyNumberFormat="1" applyFont="1" applyFill="1" applyBorder="1" applyAlignment="1" applyProtection="1">
      <alignment horizontal="center" vertical="center"/>
    </xf>
    <xf numFmtId="37" fontId="10" fillId="0" borderId="17" xfId="0" applyNumberFormat="1" applyFont="1" applyFill="1" applyBorder="1" applyAlignment="1" applyProtection="1">
      <alignment vertical="center"/>
    </xf>
    <xf numFmtId="37" fontId="10" fillId="0" borderId="18" xfId="0" applyNumberFormat="1" applyFont="1" applyFill="1" applyBorder="1" applyAlignment="1" applyProtection="1">
      <alignment vertical="center"/>
    </xf>
    <xf numFmtId="37" fontId="10" fillId="0" borderId="0" xfId="0" applyNumberFormat="1" applyFont="1" applyFill="1" applyAlignment="1" applyProtection="1">
      <alignment vertical="center"/>
    </xf>
    <xf numFmtId="0" fontId="10" fillId="0" borderId="2" xfId="0" applyFont="1" applyFill="1" applyBorder="1" applyAlignment="1">
      <alignment vertical="center"/>
    </xf>
    <xf numFmtId="37" fontId="10" fillId="0" borderId="2" xfId="0" applyNumberFormat="1" applyFont="1" applyFill="1" applyBorder="1" applyAlignment="1" applyProtection="1">
      <alignment horizontal="center" vertical="center"/>
    </xf>
    <xf numFmtId="37" fontId="10" fillId="0" borderId="0" xfId="0" applyNumberFormat="1" applyFont="1" applyFill="1" applyBorder="1" applyAlignment="1" applyProtection="1">
      <alignment vertical="center"/>
    </xf>
    <xf numFmtId="37" fontId="10" fillId="0" borderId="4" xfId="0" applyNumberFormat="1" applyFont="1" applyFill="1" applyBorder="1" applyAlignment="1" applyProtection="1">
      <alignment vertical="center"/>
    </xf>
    <xf numFmtId="37" fontId="10" fillId="0" borderId="2" xfId="0" applyNumberFormat="1" applyFont="1" applyFill="1" applyBorder="1" applyAlignment="1" applyProtection="1">
      <alignment vertical="center"/>
    </xf>
    <xf numFmtId="37" fontId="10" fillId="0" borderId="5" xfId="0" applyNumberFormat="1" applyFont="1" applyFill="1" applyBorder="1" applyAlignment="1" applyProtection="1">
      <alignment horizontal="center" vertical="center"/>
    </xf>
    <xf numFmtId="37" fontId="10" fillId="0" borderId="6" xfId="0" applyNumberFormat="1" applyFont="1" applyFill="1" applyBorder="1" applyAlignment="1" applyProtection="1">
      <alignment horizontal="center" vertical="center"/>
    </xf>
    <xf numFmtId="0" fontId="10" fillId="0" borderId="14" xfId="0" applyFont="1" applyFill="1" applyBorder="1" applyAlignment="1">
      <alignment vertical="center"/>
    </xf>
    <xf numFmtId="37" fontId="10" fillId="0" borderId="15" xfId="0" applyNumberFormat="1" applyFont="1" applyFill="1" applyBorder="1" applyAlignment="1" applyProtection="1">
      <alignment vertical="center"/>
    </xf>
    <xf numFmtId="37" fontId="10" fillId="0" borderId="2" xfId="0" applyNumberFormat="1" applyFont="1" applyFill="1" applyBorder="1" applyAlignment="1" applyProtection="1">
      <alignment horizontal="right" vertical="center"/>
    </xf>
    <xf numFmtId="37" fontId="10" fillId="0" borderId="5" xfId="0" applyNumberFormat="1" applyFont="1" applyFill="1" applyBorder="1" applyAlignment="1" applyProtection="1">
      <alignment horizontal="right" vertical="center"/>
    </xf>
    <xf numFmtId="37" fontId="10" fillId="0" borderId="6" xfId="0" applyNumberFormat="1" applyFont="1" applyFill="1" applyBorder="1" applyAlignment="1" applyProtection="1">
      <alignment horizontal="right" vertical="center"/>
    </xf>
    <xf numFmtId="0" fontId="0" fillId="4" borderId="0" xfId="0" applyFill="1" applyBorder="1" applyAlignment="1">
      <alignment vertical="center" shrinkToFit="1"/>
    </xf>
    <xf numFmtId="0" fontId="0" fillId="2" borderId="0" xfId="0" applyFill="1" applyBorder="1" applyAlignment="1">
      <alignment vertical="center" shrinkToFit="1"/>
    </xf>
    <xf numFmtId="0" fontId="0" fillId="0" borderId="28" xfId="0" applyFill="1" applyBorder="1" applyAlignment="1">
      <alignment vertical="center" shrinkToFit="1"/>
    </xf>
    <xf numFmtId="0" fontId="0" fillId="4" borderId="0" xfId="0" applyFill="1" applyAlignment="1">
      <alignment vertical="center" shrinkToFit="1"/>
    </xf>
    <xf numFmtId="0" fontId="5" fillId="0" borderId="0" xfId="0" applyFont="1" applyAlignment="1">
      <alignment vertical="center" shrinkToFit="1"/>
    </xf>
    <xf numFmtId="0" fontId="0" fillId="0" borderId="0" xfId="0" applyAlignment="1">
      <alignment horizontal="right" vertical="center" shrinkToFit="1"/>
    </xf>
    <xf numFmtId="0" fontId="8" fillId="2" borderId="0" xfId="0" applyFont="1" applyFill="1" applyAlignment="1">
      <alignment horizontal="left" vertical="center"/>
    </xf>
    <xf numFmtId="0" fontId="6" fillId="0" borderId="29" xfId="1" applyFont="1" applyFill="1" applyBorder="1" applyAlignment="1">
      <alignment horizontal="center" vertical="center" shrinkToFit="1"/>
    </xf>
    <xf numFmtId="0" fontId="6" fillId="0" borderId="1" xfId="1" applyFont="1" applyBorder="1" applyAlignment="1">
      <alignment horizontal="center" vertical="center" shrinkToFit="1"/>
    </xf>
    <xf numFmtId="0" fontId="6" fillId="0" borderId="1" xfId="1" applyFont="1" applyFill="1" applyBorder="1" applyAlignment="1">
      <alignment horizontal="center" vertical="center" shrinkToFit="1"/>
    </xf>
    <xf numFmtId="0" fontId="0" fillId="0" borderId="1" xfId="0" applyBorder="1" applyAlignment="1">
      <alignment vertical="center" shrinkToFit="1"/>
    </xf>
    <xf numFmtId="14" fontId="0" fillId="0" borderId="1" xfId="0" applyNumberFormat="1" applyFill="1" applyBorder="1" applyAlignment="1">
      <alignment horizontal="center" vertical="center" shrinkToFit="1"/>
    </xf>
    <xf numFmtId="0" fontId="8" fillId="2" borderId="0" xfId="0" applyFont="1" applyFill="1" applyAlignment="1">
      <alignment horizontal="left" vertical="center" wrapText="1"/>
    </xf>
    <xf numFmtId="0" fontId="8" fillId="2" borderId="28" xfId="0" applyFont="1" applyFill="1" applyBorder="1" applyAlignment="1">
      <alignment horizontal="left" vertical="center" wrapText="1"/>
    </xf>
    <xf numFmtId="0" fontId="5" fillId="0" borderId="31" xfId="1" applyFont="1" applyBorder="1" applyAlignment="1">
      <alignment horizontal="center" vertical="center" shrinkToFit="1"/>
    </xf>
    <xf numFmtId="0" fontId="5" fillId="0" borderId="1" xfId="1" applyFont="1" applyBorder="1" applyAlignment="1">
      <alignment horizontal="center" vertical="center" shrinkToFit="1"/>
    </xf>
    <xf numFmtId="176" fontId="5" fillId="0" borderId="1" xfId="1" applyNumberFormat="1" applyFont="1" applyBorder="1" applyAlignment="1">
      <alignment horizontal="center" vertical="center" shrinkToFit="1"/>
    </xf>
    <xf numFmtId="37" fontId="16" fillId="0" borderId="1" xfId="0" applyNumberFormat="1" applyFont="1" applyFill="1" applyBorder="1" applyAlignment="1" applyProtection="1">
      <alignment vertical="center"/>
    </xf>
    <xf numFmtId="37" fontId="16" fillId="0" borderId="1" xfId="0" applyNumberFormat="1" applyFont="1" applyFill="1" applyBorder="1" applyAlignment="1" applyProtection="1">
      <alignment vertical="center" shrinkToFit="1"/>
    </xf>
    <xf numFmtId="37" fontId="16" fillId="0" borderId="1" xfId="0" applyNumberFormat="1" applyFont="1" applyFill="1" applyBorder="1" applyAlignment="1" applyProtection="1">
      <alignment horizontal="center" vertical="center"/>
    </xf>
    <xf numFmtId="37" fontId="16" fillId="0" borderId="1" xfId="0" applyNumberFormat="1" applyFont="1" applyFill="1" applyBorder="1" applyAlignment="1" applyProtection="1">
      <alignment horizontal="left" vertical="center"/>
    </xf>
    <xf numFmtId="37" fontId="16" fillId="0" borderId="1" xfId="0" applyNumberFormat="1" applyFont="1" applyFill="1" applyBorder="1" applyAlignment="1" applyProtection="1">
      <alignment vertical="center" wrapText="1"/>
    </xf>
    <xf numFmtId="37" fontId="16" fillId="0" borderId="1" xfId="0" applyNumberFormat="1" applyFont="1" applyFill="1" applyBorder="1" applyAlignment="1" applyProtection="1">
      <alignment horizontal="center" vertical="center" wrapText="1"/>
    </xf>
    <xf numFmtId="0" fontId="10" fillId="0" borderId="1" xfId="0" applyFont="1" applyFill="1" applyBorder="1" applyAlignment="1">
      <alignment vertical="center"/>
    </xf>
    <xf numFmtId="0" fontId="16" fillId="0" borderId="1" xfId="0" applyFont="1" applyFill="1" applyBorder="1" applyAlignment="1">
      <alignment vertical="center" shrinkToFit="1"/>
    </xf>
    <xf numFmtId="37" fontId="16" fillId="0" borderId="36" xfId="0" applyNumberFormat="1" applyFont="1" applyFill="1" applyBorder="1" applyAlignment="1" applyProtection="1">
      <alignment horizontal="center" vertical="center"/>
    </xf>
    <xf numFmtId="37" fontId="16" fillId="0" borderId="37" xfId="0" applyNumberFormat="1" applyFont="1" applyFill="1" applyBorder="1" applyAlignment="1" applyProtection="1">
      <alignment horizontal="center" vertical="center"/>
    </xf>
    <xf numFmtId="37" fontId="16" fillId="0" borderId="27" xfId="0" applyNumberFormat="1" applyFont="1" applyFill="1" applyBorder="1" applyAlignment="1" applyProtection="1">
      <alignment horizontal="center" vertical="center"/>
    </xf>
    <xf numFmtId="0" fontId="19" fillId="0" borderId="0" xfId="0" applyFont="1" applyAlignment="1">
      <alignment vertical="center"/>
    </xf>
    <xf numFmtId="0" fontId="18" fillId="0" borderId="0" xfId="0" applyFont="1" applyFill="1" applyAlignment="1" applyProtection="1">
      <alignment horizontal="left" vertical="center" wrapText="1"/>
    </xf>
    <xf numFmtId="0" fontId="16" fillId="0" borderId="0" xfId="0" applyFont="1" applyFill="1" applyAlignment="1" applyProtection="1">
      <alignment vertical="center"/>
    </xf>
    <xf numFmtId="0" fontId="16" fillId="0" borderId="0" xfId="0" applyFont="1" applyFill="1" applyAlignment="1">
      <alignment vertical="center"/>
    </xf>
    <xf numFmtId="37" fontId="16" fillId="0" borderId="46" xfId="0" applyNumberFormat="1" applyFont="1" applyFill="1" applyBorder="1" applyAlignment="1" applyProtection="1">
      <alignment vertical="center"/>
    </xf>
    <xf numFmtId="37" fontId="16" fillId="0" borderId="45" xfId="0" applyNumberFormat="1" applyFont="1" applyFill="1" applyBorder="1" applyAlignment="1" applyProtection="1">
      <alignment vertical="center"/>
    </xf>
    <xf numFmtId="37" fontId="16" fillId="0" borderId="19" xfId="0" applyNumberFormat="1" applyFont="1" applyFill="1" applyBorder="1" applyAlignment="1" applyProtection="1">
      <alignment horizontal="center" vertical="center"/>
    </xf>
    <xf numFmtId="37" fontId="16" fillId="0" borderId="27" xfId="0" applyNumberFormat="1" applyFont="1" applyFill="1" applyBorder="1" applyAlignment="1" applyProtection="1">
      <alignment vertical="center"/>
    </xf>
    <xf numFmtId="37" fontId="16" fillId="0" borderId="56" xfId="0" applyNumberFormat="1" applyFont="1" applyFill="1" applyBorder="1" applyAlignment="1" applyProtection="1">
      <alignment vertical="center"/>
    </xf>
    <xf numFmtId="37" fontId="16" fillId="0" borderId="57" xfId="0" applyNumberFormat="1" applyFont="1" applyFill="1" applyBorder="1" applyAlignment="1" applyProtection="1">
      <alignment horizontal="center" vertical="center"/>
    </xf>
    <xf numFmtId="37" fontId="16" fillId="0" borderId="58" xfId="0" applyNumberFormat="1" applyFont="1" applyFill="1" applyBorder="1" applyAlignment="1" applyProtection="1">
      <alignment horizontal="left" vertical="center" shrinkToFit="1"/>
    </xf>
    <xf numFmtId="37" fontId="16" fillId="0" borderId="59" xfId="0" applyNumberFormat="1" applyFont="1" applyFill="1" applyBorder="1" applyAlignment="1" applyProtection="1">
      <alignment horizontal="center" vertical="center"/>
    </xf>
    <xf numFmtId="37" fontId="20" fillId="0" borderId="60" xfId="0" applyNumberFormat="1" applyFont="1" applyFill="1" applyBorder="1" applyAlignment="1" applyProtection="1">
      <alignment horizontal="center" vertical="center"/>
    </xf>
    <xf numFmtId="37" fontId="16" fillId="0" borderId="1" xfId="0" applyNumberFormat="1" applyFont="1" applyFill="1" applyBorder="1" applyAlignment="1" applyProtection="1">
      <alignment horizontal="left" vertical="center" shrinkToFit="1"/>
    </xf>
    <xf numFmtId="37" fontId="20" fillId="0" borderId="1" xfId="0" applyNumberFormat="1" applyFont="1" applyFill="1" applyBorder="1" applyAlignment="1" applyProtection="1">
      <alignment horizontal="center" vertical="center"/>
    </xf>
    <xf numFmtId="37" fontId="16" fillId="0" borderId="56" xfId="0" applyNumberFormat="1" applyFont="1" applyFill="1" applyBorder="1" applyAlignment="1" applyProtection="1">
      <alignment vertical="center" wrapText="1"/>
    </xf>
    <xf numFmtId="37" fontId="16" fillId="0" borderId="27" xfId="0" applyNumberFormat="1" applyFont="1" applyFill="1" applyBorder="1" applyAlignment="1" applyProtection="1">
      <alignment horizontal="left" vertical="center" shrinkToFit="1"/>
    </xf>
    <xf numFmtId="0" fontId="16" fillId="0" borderId="1" xfId="0" applyFont="1" applyFill="1" applyBorder="1" applyAlignment="1">
      <alignment vertical="center"/>
    </xf>
    <xf numFmtId="0" fontId="16" fillId="0" borderId="56" xfId="0" applyFont="1" applyFill="1" applyBorder="1" applyAlignment="1">
      <alignment vertical="center"/>
    </xf>
    <xf numFmtId="0" fontId="16" fillId="0" borderId="27" xfId="0" applyFont="1" applyFill="1" applyBorder="1" applyAlignment="1">
      <alignment vertical="center"/>
    </xf>
    <xf numFmtId="0" fontId="16" fillId="0" borderId="1" xfId="0" applyNumberFormat="1" applyFont="1" applyFill="1" applyBorder="1" applyAlignment="1">
      <alignment horizontal="center" vertical="center"/>
    </xf>
    <xf numFmtId="0" fontId="16" fillId="0" borderId="1" xfId="0" applyFont="1" applyFill="1" applyBorder="1" applyAlignment="1">
      <alignment horizontal="center" vertical="center"/>
    </xf>
    <xf numFmtId="0" fontId="16" fillId="0" borderId="56" xfId="0" applyFont="1" applyFill="1" applyBorder="1" applyAlignment="1">
      <alignment horizontal="center" vertical="center"/>
    </xf>
    <xf numFmtId="0" fontId="20" fillId="0" borderId="1" xfId="0" applyFont="1" applyFill="1" applyBorder="1" applyAlignment="1">
      <alignment horizontal="center" vertical="center"/>
    </xf>
    <xf numFmtId="0" fontId="16" fillId="0" borderId="1" xfId="0" applyFont="1" applyFill="1" applyBorder="1" applyAlignment="1">
      <alignment vertical="center" wrapText="1" shrinkToFit="1"/>
    </xf>
    <xf numFmtId="0" fontId="16" fillId="0" borderId="1" xfId="0" applyFont="1" applyFill="1" applyBorder="1" applyAlignment="1">
      <alignment horizontal="center" vertical="center" shrinkToFit="1"/>
    </xf>
    <xf numFmtId="0" fontId="16" fillId="0" borderId="1" xfId="0" applyFont="1" applyFill="1" applyBorder="1" applyAlignment="1">
      <alignment vertical="center" wrapText="1"/>
    </xf>
    <xf numFmtId="37" fontId="18" fillId="0" borderId="34" xfId="0" applyNumberFormat="1" applyFont="1" applyBorder="1" applyAlignment="1" applyProtection="1">
      <alignment vertical="center" wrapText="1"/>
    </xf>
    <xf numFmtId="0" fontId="19" fillId="2" borderId="36" xfId="0" applyFont="1" applyFill="1" applyBorder="1" applyAlignment="1">
      <alignment horizontal="center" vertical="center" wrapText="1"/>
    </xf>
    <xf numFmtId="0" fontId="16" fillId="2" borderId="38" xfId="0" applyFont="1" applyFill="1" applyBorder="1" applyAlignment="1">
      <alignment vertical="center"/>
    </xf>
    <xf numFmtId="37" fontId="19" fillId="2" borderId="30" xfId="0" applyNumberFormat="1" applyFont="1" applyFill="1" applyBorder="1" applyAlignment="1">
      <alignment vertical="center"/>
    </xf>
    <xf numFmtId="0" fontId="16" fillId="2" borderId="30" xfId="0" applyFont="1" applyFill="1" applyBorder="1" applyAlignment="1">
      <alignment vertical="center"/>
    </xf>
    <xf numFmtId="0" fontId="16" fillId="2" borderId="31" xfId="0" applyFont="1" applyFill="1" applyBorder="1" applyAlignment="1">
      <alignment vertical="center"/>
    </xf>
    <xf numFmtId="0" fontId="16" fillId="0" borderId="45" xfId="0" applyFont="1" applyFill="1" applyBorder="1" applyAlignment="1">
      <alignment horizontal="center" vertical="center"/>
    </xf>
    <xf numFmtId="0" fontId="16" fillId="0" borderId="0" xfId="0" applyFont="1" applyFill="1" applyBorder="1" applyAlignment="1">
      <alignment vertical="center" shrinkToFit="1"/>
    </xf>
    <xf numFmtId="0" fontId="16" fillId="0" borderId="0" xfId="0" applyFont="1" applyFill="1" applyBorder="1" applyAlignment="1">
      <alignment horizontal="center" vertical="center"/>
    </xf>
    <xf numFmtId="37" fontId="20" fillId="0" borderId="62" xfId="0" applyNumberFormat="1" applyFont="1" applyFill="1" applyBorder="1" applyAlignment="1" applyProtection="1">
      <alignment horizontal="center" vertical="center"/>
    </xf>
    <xf numFmtId="0" fontId="19" fillId="2" borderId="37" xfId="0" applyFont="1" applyFill="1" applyBorder="1" applyAlignment="1">
      <alignment horizontal="center" vertical="center" wrapText="1"/>
    </xf>
    <xf numFmtId="0" fontId="16" fillId="2" borderId="36" xfId="0" applyFont="1" applyFill="1" applyBorder="1" applyAlignment="1">
      <alignment vertical="center"/>
    </xf>
    <xf numFmtId="0" fontId="19" fillId="2" borderId="37" xfId="0" applyFont="1" applyFill="1" applyBorder="1" applyAlignment="1">
      <alignment vertical="center"/>
    </xf>
    <xf numFmtId="0" fontId="16" fillId="2" borderId="37" xfId="0" applyFont="1" applyFill="1" applyBorder="1" applyAlignment="1">
      <alignment vertical="center"/>
    </xf>
    <xf numFmtId="0" fontId="16" fillId="2" borderId="27" xfId="0" applyFont="1" applyFill="1" applyBorder="1" applyAlignment="1">
      <alignment vertical="center"/>
    </xf>
    <xf numFmtId="0" fontId="21" fillId="0" borderId="45" xfId="0" applyFont="1" applyFill="1" applyBorder="1" applyAlignment="1">
      <alignment horizontal="left" vertical="center"/>
    </xf>
    <xf numFmtId="0" fontId="21" fillId="0" borderId="0" xfId="0" applyFont="1" applyFill="1" applyBorder="1" applyAlignment="1">
      <alignment horizontal="center" vertical="center" shrinkToFit="1"/>
    </xf>
    <xf numFmtId="0" fontId="21" fillId="0" borderId="0" xfId="0" applyFont="1" applyFill="1" applyBorder="1" applyAlignment="1">
      <alignment horizontal="left" vertical="center"/>
    </xf>
    <xf numFmtId="0" fontId="19" fillId="2" borderId="30" xfId="0" applyFont="1" applyFill="1" applyBorder="1" applyAlignment="1">
      <alignment horizontal="center" vertical="center" wrapText="1"/>
    </xf>
    <xf numFmtId="0" fontId="16" fillId="2" borderId="38" xfId="0" applyFont="1" applyFill="1" applyBorder="1" applyAlignment="1">
      <alignment vertical="center" wrapText="1"/>
    </xf>
    <xf numFmtId="0" fontId="19" fillId="2" borderId="30" xfId="0" applyFont="1" applyFill="1" applyBorder="1" applyAlignment="1">
      <alignment vertical="center"/>
    </xf>
    <xf numFmtId="0" fontId="16" fillId="2" borderId="0" xfId="0" applyFont="1" applyFill="1" applyBorder="1" applyAlignment="1">
      <alignment vertical="center"/>
    </xf>
    <xf numFmtId="0" fontId="11" fillId="0" borderId="1" xfId="0" applyFont="1" applyFill="1" applyBorder="1" applyAlignment="1">
      <alignment horizontal="center" vertical="center" wrapText="1"/>
    </xf>
    <xf numFmtId="37" fontId="16" fillId="0" borderId="34" xfId="0" applyNumberFormat="1" applyFont="1" applyFill="1" applyBorder="1" applyAlignment="1" applyProtection="1">
      <alignment horizontal="center" vertical="center" wrapText="1"/>
    </xf>
    <xf numFmtId="0" fontId="19" fillId="2" borderId="0" xfId="0" applyFont="1" applyFill="1" applyBorder="1" applyAlignment="1">
      <alignment horizontal="center" vertical="center" wrapText="1"/>
    </xf>
    <xf numFmtId="0" fontId="16" fillId="2" borderId="45" xfId="0" applyFont="1" applyFill="1" applyBorder="1" applyAlignment="1">
      <alignment vertical="center"/>
    </xf>
    <xf numFmtId="37" fontId="19" fillId="2" borderId="0" xfId="0" applyNumberFormat="1" applyFont="1" applyFill="1" applyBorder="1" applyAlignment="1">
      <alignment vertical="center"/>
    </xf>
    <xf numFmtId="0" fontId="16" fillId="2" borderId="62" xfId="0" applyFont="1" applyFill="1" applyBorder="1" applyAlignment="1">
      <alignment vertical="center"/>
    </xf>
    <xf numFmtId="0" fontId="16" fillId="0" borderId="1" xfId="0" applyFont="1" applyFill="1" applyBorder="1" applyAlignment="1">
      <alignment horizontal="center" vertical="center" wrapText="1" shrinkToFit="1"/>
    </xf>
    <xf numFmtId="0" fontId="16" fillId="5" borderId="56" xfId="0" applyFont="1" applyFill="1" applyBorder="1" applyAlignment="1">
      <alignment vertical="center"/>
    </xf>
    <xf numFmtId="0" fontId="20" fillId="5" borderId="1" xfId="0" applyFont="1" applyFill="1" applyBorder="1" applyAlignment="1">
      <alignment horizontal="center" vertical="center"/>
    </xf>
    <xf numFmtId="0" fontId="16" fillId="5" borderId="1" xfId="0" applyFont="1" applyFill="1" applyBorder="1" applyAlignment="1">
      <alignment vertical="center" shrinkToFit="1"/>
    </xf>
    <xf numFmtId="0" fontId="16" fillId="5" borderId="1" xfId="0" applyFont="1" applyFill="1" applyBorder="1" applyAlignment="1">
      <alignment horizontal="center" vertical="center"/>
    </xf>
    <xf numFmtId="0" fontId="20" fillId="0" borderId="63" xfId="0" applyFont="1" applyFill="1" applyBorder="1" applyAlignment="1">
      <alignment horizontal="center" vertical="center"/>
    </xf>
    <xf numFmtId="0" fontId="16" fillId="0" borderId="54" xfId="0" applyFont="1" applyFill="1" applyBorder="1" applyAlignment="1">
      <alignment vertical="center" shrinkToFit="1"/>
    </xf>
    <xf numFmtId="0" fontId="16" fillId="0" borderId="55" xfId="0" applyFont="1" applyFill="1" applyBorder="1" applyAlignment="1">
      <alignment horizontal="center" vertical="center"/>
    </xf>
    <xf numFmtId="0" fontId="23" fillId="0" borderId="0" xfId="0" applyFont="1">
      <alignment vertical="center"/>
    </xf>
    <xf numFmtId="0" fontId="18" fillId="0" borderId="34" xfId="0" applyFont="1" applyFill="1" applyBorder="1" applyAlignment="1">
      <alignment vertical="center" wrapText="1" shrinkToFit="1"/>
    </xf>
    <xf numFmtId="0" fontId="20" fillId="0" borderId="45" xfId="0" applyFont="1" applyFill="1" applyBorder="1" applyAlignment="1">
      <alignment horizontal="center" vertical="center"/>
    </xf>
    <xf numFmtId="0" fontId="16" fillId="0" borderId="1" xfId="0" applyFont="1" applyFill="1" applyBorder="1" applyAlignment="1">
      <alignment horizontal="center" vertical="center" wrapText="1"/>
    </xf>
    <xf numFmtId="0" fontId="16" fillId="0" borderId="0" xfId="0" applyFont="1" applyAlignment="1">
      <alignment vertical="center"/>
    </xf>
    <xf numFmtId="37" fontId="16" fillId="0" borderId="27" xfId="0" applyNumberFormat="1" applyFont="1" applyFill="1" applyBorder="1" applyAlignment="1" applyProtection="1">
      <alignment vertical="center" wrapText="1"/>
    </xf>
    <xf numFmtId="0" fontId="0" fillId="0" borderId="1" xfId="0" applyFill="1" applyBorder="1" applyAlignment="1">
      <alignment vertical="center"/>
    </xf>
    <xf numFmtId="0" fontId="0" fillId="0" borderId="1" xfId="0" applyFill="1" applyBorder="1" applyAlignment="1">
      <alignment horizontal="center" vertical="center"/>
    </xf>
    <xf numFmtId="0" fontId="0" fillId="0" borderId="1" xfId="0" applyFont="1" applyFill="1" applyBorder="1" applyAlignment="1">
      <alignment horizontal="center" vertical="center"/>
    </xf>
    <xf numFmtId="0" fontId="18" fillId="0" borderId="34" xfId="0" applyFont="1" applyFill="1" applyBorder="1" applyAlignment="1">
      <alignment vertical="center" wrapText="1"/>
    </xf>
    <xf numFmtId="0" fontId="18" fillId="0" borderId="35" xfId="0" applyFont="1" applyFill="1" applyBorder="1" applyAlignment="1">
      <alignment vertical="center" wrapText="1"/>
    </xf>
    <xf numFmtId="0" fontId="16" fillId="2" borderId="36" xfId="0" applyFont="1" applyFill="1" applyBorder="1" applyAlignment="1">
      <alignment vertical="center" wrapText="1"/>
    </xf>
    <xf numFmtId="0" fontId="16" fillId="0" borderId="28" xfId="0" applyFont="1" applyFill="1" applyBorder="1" applyAlignment="1">
      <alignment horizontal="center" vertical="center"/>
    </xf>
    <xf numFmtId="0" fontId="16" fillId="0" borderId="28" xfId="0" applyFont="1" applyFill="1" applyBorder="1" applyAlignment="1">
      <alignment vertical="center" shrinkToFit="1"/>
    </xf>
    <xf numFmtId="37" fontId="20" fillId="0" borderId="61" xfId="0" applyNumberFormat="1" applyFont="1" applyFill="1" applyBorder="1" applyAlignment="1" applyProtection="1">
      <alignment horizontal="center" vertical="center"/>
    </xf>
    <xf numFmtId="0" fontId="16" fillId="0" borderId="45" xfId="0" applyFont="1" applyFill="1" applyBorder="1" applyAlignment="1">
      <alignment vertical="center"/>
    </xf>
    <xf numFmtId="0" fontId="19" fillId="0" borderId="0" xfId="0" applyFont="1" applyFill="1" applyBorder="1" applyAlignment="1">
      <alignment vertical="center"/>
    </xf>
    <xf numFmtId="0" fontId="16" fillId="0" borderId="0" xfId="0" applyFont="1" applyFill="1" applyBorder="1" applyAlignment="1">
      <alignment vertical="center"/>
    </xf>
    <xf numFmtId="0" fontId="16" fillId="0" borderId="50" xfId="0" applyFont="1" applyFill="1" applyBorder="1" applyAlignment="1">
      <alignment vertical="center"/>
    </xf>
    <xf numFmtId="37" fontId="16" fillId="0" borderId="0" xfId="0" applyNumberFormat="1" applyFont="1" applyFill="1" applyBorder="1" applyAlignment="1">
      <alignment horizontal="center" vertical="center"/>
    </xf>
    <xf numFmtId="0" fontId="16" fillId="0" borderId="36" xfId="0" applyFont="1" applyFill="1" applyBorder="1" applyAlignment="1">
      <alignment vertical="center"/>
    </xf>
    <xf numFmtId="0" fontId="19" fillId="0" borderId="37" xfId="0" applyFont="1" applyFill="1" applyBorder="1" applyAlignment="1">
      <alignment vertical="center"/>
    </xf>
    <xf numFmtId="0" fontId="16" fillId="0" borderId="37" xfId="0" applyFont="1" applyFill="1" applyBorder="1" applyAlignment="1">
      <alignment vertical="center"/>
    </xf>
    <xf numFmtId="37" fontId="19" fillId="0" borderId="1" xfId="0" applyNumberFormat="1" applyFont="1" applyFill="1" applyBorder="1" applyAlignment="1">
      <alignment vertical="center"/>
    </xf>
    <xf numFmtId="0" fontId="16" fillId="0" borderId="38" xfId="0" applyFont="1" applyFill="1" applyBorder="1" applyAlignment="1">
      <alignment vertical="center" wrapText="1"/>
    </xf>
    <xf numFmtId="0" fontId="16" fillId="0" borderId="45" xfId="0" applyFont="1" applyBorder="1" applyAlignment="1">
      <alignment vertical="center"/>
    </xf>
    <xf numFmtId="0" fontId="16" fillId="0" borderId="64" xfId="0" applyFont="1" applyBorder="1" applyAlignment="1">
      <alignment vertical="center"/>
    </xf>
    <xf numFmtId="37" fontId="16" fillId="0" borderId="0" xfId="0" applyNumberFormat="1" applyFont="1" applyAlignment="1">
      <alignment vertical="center"/>
    </xf>
    <xf numFmtId="0" fontId="16" fillId="0" borderId="0" xfId="0" applyFont="1" applyAlignment="1">
      <alignment horizontal="center" vertical="center"/>
    </xf>
    <xf numFmtId="178" fontId="16" fillId="0" borderId="27" xfId="0" applyNumberFormat="1" applyFont="1" applyFill="1" applyBorder="1" applyAlignment="1" applyProtection="1">
      <alignment horizontal="center" vertical="center"/>
    </xf>
    <xf numFmtId="178" fontId="16" fillId="0" borderId="37" xfId="0" applyNumberFormat="1" applyFont="1" applyFill="1" applyBorder="1" applyAlignment="1" applyProtection="1">
      <alignment horizontal="center" vertical="center"/>
    </xf>
    <xf numFmtId="178" fontId="16" fillId="0" borderId="1" xfId="0" applyNumberFormat="1" applyFont="1" applyFill="1" applyBorder="1" applyAlignment="1" applyProtection="1">
      <alignment horizontal="center" vertical="center"/>
    </xf>
    <xf numFmtId="37" fontId="19" fillId="2" borderId="29" xfId="0" applyNumberFormat="1" applyFont="1" applyFill="1" applyBorder="1" applyAlignment="1">
      <alignment horizontal="right" vertical="center"/>
    </xf>
    <xf numFmtId="37" fontId="19" fillId="2" borderId="1" xfId="0" applyNumberFormat="1" applyFont="1" applyFill="1" applyBorder="1" applyAlignment="1">
      <alignment horizontal="right" vertical="center"/>
    </xf>
    <xf numFmtId="0" fontId="22" fillId="0" borderId="1" xfId="0" applyFont="1" applyFill="1" applyBorder="1" applyAlignment="1">
      <alignment horizontal="center" vertical="center"/>
    </xf>
    <xf numFmtId="37" fontId="19" fillId="2" borderId="34" xfId="0" applyNumberFormat="1" applyFont="1" applyFill="1" applyBorder="1" applyAlignment="1">
      <alignment horizontal="right" vertical="center"/>
    </xf>
    <xf numFmtId="178" fontId="16" fillId="0" borderId="1" xfId="0" applyNumberFormat="1" applyFont="1" applyFill="1" applyBorder="1" applyAlignment="1">
      <alignment horizontal="center" vertical="center"/>
    </xf>
    <xf numFmtId="178" fontId="16" fillId="5" borderId="1" xfId="0" applyNumberFormat="1" applyFont="1" applyFill="1" applyBorder="1" applyAlignment="1" applyProtection="1">
      <alignment horizontal="center" vertical="center"/>
    </xf>
    <xf numFmtId="178" fontId="16" fillId="5" borderId="1" xfId="0" applyNumberFormat="1" applyFont="1" applyFill="1" applyBorder="1" applyAlignment="1">
      <alignment horizontal="center" vertical="center"/>
    </xf>
    <xf numFmtId="0" fontId="0" fillId="0" borderId="1" xfId="0" quotePrefix="1" applyFill="1" applyBorder="1" applyAlignment="1">
      <alignment horizontal="center" vertical="center"/>
    </xf>
    <xf numFmtId="0" fontId="6" fillId="0" borderId="29" xfId="1" applyFont="1" applyBorder="1" applyAlignment="1">
      <alignment horizontal="center" shrinkToFit="1"/>
    </xf>
    <xf numFmtId="0" fontId="26" fillId="0" borderId="1" xfId="0" applyFont="1" applyFill="1" applyBorder="1" applyAlignment="1">
      <alignment horizontal="center" vertical="center"/>
    </xf>
    <xf numFmtId="0" fontId="24" fillId="0" borderId="1" xfId="0" applyFont="1" applyFill="1" applyBorder="1" applyAlignment="1">
      <alignment horizontal="center" vertical="center"/>
    </xf>
    <xf numFmtId="37" fontId="24" fillId="0" borderId="1" xfId="0" applyNumberFormat="1" applyFont="1" applyFill="1" applyBorder="1" applyAlignment="1" applyProtection="1">
      <alignment vertical="center"/>
    </xf>
    <xf numFmtId="0" fontId="27" fillId="0" borderId="1" xfId="0" applyFont="1" applyFill="1" applyBorder="1" applyAlignment="1">
      <alignment horizontal="center" vertical="center"/>
    </xf>
    <xf numFmtId="0" fontId="25" fillId="0" borderId="1" xfId="0" quotePrefix="1" applyFont="1" applyFill="1" applyBorder="1" applyAlignment="1">
      <alignment horizontal="center" vertical="center"/>
    </xf>
    <xf numFmtId="0" fontId="24" fillId="0" borderId="1" xfId="0" applyFont="1" applyFill="1" applyBorder="1" applyAlignment="1">
      <alignment horizontal="center" vertical="center" wrapText="1"/>
    </xf>
    <xf numFmtId="178" fontId="24" fillId="0" borderId="1" xfId="0" applyNumberFormat="1" applyFont="1" applyFill="1" applyBorder="1" applyAlignment="1">
      <alignment horizontal="center" vertical="center"/>
    </xf>
    <xf numFmtId="178" fontId="24" fillId="0" borderId="1" xfId="0" applyNumberFormat="1" applyFont="1" applyFill="1" applyBorder="1" applyAlignment="1" applyProtection="1">
      <alignment horizontal="center" vertical="center"/>
    </xf>
    <xf numFmtId="0" fontId="10" fillId="0" borderId="20" xfId="0" applyFont="1" applyBorder="1" applyAlignment="1">
      <alignment horizontal="center" vertical="center"/>
    </xf>
    <xf numFmtId="0" fontId="10" fillId="0" borderId="21" xfId="0" applyFont="1" applyBorder="1" applyAlignment="1" applyProtection="1">
      <alignment vertical="center"/>
    </xf>
    <xf numFmtId="0" fontId="10" fillId="0" borderId="22" xfId="0" applyFont="1" applyBorder="1" applyAlignment="1" applyProtection="1">
      <alignment vertical="center"/>
    </xf>
    <xf numFmtId="0" fontId="10" fillId="0" borderId="23" xfId="0" applyFont="1" applyBorder="1" applyAlignment="1" applyProtection="1">
      <alignment vertical="center"/>
    </xf>
    <xf numFmtId="0" fontId="10" fillId="0" borderId="11" xfId="0" applyFont="1" applyBorder="1" applyAlignment="1" applyProtection="1">
      <alignment vertical="center"/>
    </xf>
    <xf numFmtId="0" fontId="10" fillId="0" borderId="12" xfId="0" applyFont="1" applyBorder="1" applyAlignment="1" applyProtection="1">
      <alignment vertical="center"/>
    </xf>
    <xf numFmtId="37" fontId="10" fillId="0" borderId="20" xfId="0" applyNumberFormat="1" applyFont="1" applyBorder="1" applyAlignment="1" applyProtection="1">
      <alignment vertical="center"/>
    </xf>
    <xf numFmtId="37" fontId="10" fillId="0" borderId="23" xfId="0" applyNumberFormat="1" applyFont="1" applyBorder="1" applyAlignment="1" applyProtection="1">
      <alignment horizontal="center" vertical="center"/>
    </xf>
    <xf numFmtId="0" fontId="10" fillId="0" borderId="21" xfId="0" applyFont="1" applyBorder="1" applyAlignment="1">
      <alignment horizontal="center" vertical="center"/>
    </xf>
    <xf numFmtId="0" fontId="10" fillId="0" borderId="10" xfId="0" applyFont="1" applyBorder="1" applyAlignment="1" applyProtection="1">
      <alignment vertical="center"/>
    </xf>
    <xf numFmtId="0" fontId="10" fillId="0" borderId="25" xfId="0" applyFont="1" applyBorder="1" applyAlignment="1" applyProtection="1">
      <alignment vertical="center"/>
    </xf>
    <xf numFmtId="0" fontId="10" fillId="0" borderId="26" xfId="0" applyFont="1" applyBorder="1" applyAlignment="1" applyProtection="1">
      <alignment vertical="center"/>
    </xf>
    <xf numFmtId="0" fontId="10" fillId="0" borderId="9" xfId="0" applyFont="1" applyBorder="1" applyAlignment="1" applyProtection="1">
      <alignment vertical="center"/>
    </xf>
    <xf numFmtId="37" fontId="10" fillId="0" borderId="14" xfId="0" applyNumberFormat="1" applyFont="1" applyBorder="1" applyAlignment="1" applyProtection="1">
      <alignment vertical="center"/>
    </xf>
    <xf numFmtId="37" fontId="10" fillId="0" borderId="9" xfId="0" applyNumberFormat="1" applyFont="1" applyBorder="1" applyAlignment="1" applyProtection="1">
      <alignment vertical="center"/>
    </xf>
    <xf numFmtId="0" fontId="10" fillId="0" borderId="14" xfId="0" applyFont="1" applyBorder="1" applyAlignment="1">
      <alignment horizontal="center" vertical="center"/>
    </xf>
    <xf numFmtId="0" fontId="10" fillId="0" borderId="14" xfId="0" applyFont="1" applyBorder="1" applyAlignment="1" applyProtection="1">
      <alignment vertical="center" shrinkToFit="1"/>
    </xf>
    <xf numFmtId="0" fontId="10" fillId="0" borderId="15" xfId="0" applyFont="1" applyBorder="1" applyAlignment="1" applyProtection="1">
      <alignment vertical="center"/>
    </xf>
    <xf numFmtId="0" fontId="10" fillId="0" borderId="15" xfId="0" applyFont="1" applyBorder="1" applyAlignment="1">
      <alignment horizontal="center" vertical="center"/>
    </xf>
    <xf numFmtId="0" fontId="10" fillId="0" borderId="20" xfId="0" applyFont="1" applyBorder="1" applyAlignment="1" applyProtection="1">
      <alignment vertical="center" shrinkToFit="1"/>
    </xf>
    <xf numFmtId="0" fontId="10" fillId="0" borderId="22" xfId="0" applyFont="1" applyBorder="1" applyAlignment="1">
      <alignment horizontal="center" vertical="center"/>
    </xf>
    <xf numFmtId="0" fontId="10" fillId="0" borderId="13" xfId="0" applyFont="1" applyBorder="1" applyAlignment="1" applyProtection="1">
      <alignment vertical="center"/>
    </xf>
    <xf numFmtId="0" fontId="10" fillId="0" borderId="7" xfId="0" applyFont="1" applyBorder="1" applyAlignment="1" applyProtection="1">
      <alignment vertical="center"/>
    </xf>
    <xf numFmtId="0" fontId="10" fillId="0" borderId="9" xfId="0" applyFont="1" applyBorder="1" applyAlignment="1">
      <alignment horizontal="center" vertical="center"/>
    </xf>
    <xf numFmtId="0" fontId="10" fillId="0" borderId="9" xfId="0" applyFont="1" applyBorder="1" applyAlignment="1" applyProtection="1">
      <alignment vertical="center" wrapText="1"/>
    </xf>
    <xf numFmtId="0" fontId="11" fillId="0" borderId="9" xfId="0" applyFont="1" applyBorder="1" applyAlignment="1" applyProtection="1">
      <alignment vertical="center" wrapText="1"/>
    </xf>
    <xf numFmtId="0" fontId="24" fillId="0" borderId="1" xfId="0" applyFont="1" applyFill="1" applyBorder="1" applyAlignment="1">
      <alignment vertical="center" wrapText="1"/>
    </xf>
    <xf numFmtId="0" fontId="10" fillId="0" borderId="0" xfId="0" applyFont="1" applyAlignment="1">
      <alignment vertical="center"/>
    </xf>
    <xf numFmtId="0" fontId="10" fillId="0" borderId="21" xfId="0" applyFont="1" applyFill="1" applyBorder="1" applyAlignment="1">
      <alignment horizontal="center" vertical="center"/>
    </xf>
    <xf numFmtId="37" fontId="10" fillId="0" borderId="22" xfId="0" applyNumberFormat="1" applyFont="1" applyFill="1" applyBorder="1" applyAlignment="1" applyProtection="1">
      <alignment vertical="center" shrinkToFit="1"/>
    </xf>
    <xf numFmtId="0" fontId="10" fillId="0" borderId="20" xfId="0" applyFont="1" applyFill="1" applyBorder="1" applyAlignment="1">
      <alignment horizontal="center" vertical="center"/>
    </xf>
    <xf numFmtId="0" fontId="10" fillId="0" borderId="0" xfId="0" applyFont="1" applyFill="1" applyAlignment="1">
      <alignment vertical="center"/>
    </xf>
    <xf numFmtId="0" fontId="10" fillId="0" borderId="20" xfId="0" applyFont="1" applyFill="1" applyBorder="1" applyAlignment="1" applyProtection="1">
      <alignment vertical="center"/>
    </xf>
    <xf numFmtId="0" fontId="10" fillId="0" borderId="21" xfId="0" applyFont="1" applyFill="1" applyBorder="1" applyAlignment="1" applyProtection="1">
      <alignment vertical="center"/>
    </xf>
    <xf numFmtId="0" fontId="10" fillId="0" borderId="22" xfId="0" applyFont="1" applyFill="1" applyBorder="1" applyAlignment="1" applyProtection="1">
      <alignment vertical="center"/>
    </xf>
    <xf numFmtId="0" fontId="10" fillId="0" borderId="23" xfId="0" applyFont="1" applyFill="1" applyBorder="1" applyAlignment="1" applyProtection="1">
      <alignment vertical="center"/>
    </xf>
    <xf numFmtId="0" fontId="10" fillId="0" borderId="11" xfId="0" applyFont="1" applyFill="1" applyBorder="1" applyAlignment="1" applyProtection="1">
      <alignment vertical="center"/>
    </xf>
    <xf numFmtId="0" fontId="10" fillId="0" borderId="12" xfId="0" applyFont="1" applyFill="1" applyBorder="1" applyAlignment="1" applyProtection="1">
      <alignment vertical="center"/>
    </xf>
    <xf numFmtId="37" fontId="10" fillId="0" borderId="20" xfId="0" applyNumberFormat="1" applyFont="1" applyFill="1" applyBorder="1" applyAlignment="1" applyProtection="1">
      <alignment vertical="center"/>
    </xf>
    <xf numFmtId="37" fontId="10" fillId="0" borderId="22" xfId="0" applyNumberFormat="1" applyFont="1" applyFill="1" applyBorder="1" applyAlignment="1" applyProtection="1">
      <alignment vertical="center"/>
    </xf>
    <xf numFmtId="0" fontId="10" fillId="0" borderId="9" xfId="0" applyFont="1" applyFill="1" applyBorder="1" applyAlignment="1" applyProtection="1">
      <alignment vertical="center"/>
    </xf>
    <xf numFmtId="0" fontId="10" fillId="0" borderId="9" xfId="0" applyFont="1" applyFill="1" applyBorder="1" applyAlignment="1">
      <alignment horizontal="center" vertical="center"/>
    </xf>
    <xf numFmtId="37" fontId="10" fillId="0" borderId="24" xfId="0" applyNumberFormat="1" applyFont="1" applyFill="1" applyBorder="1" applyAlignment="1" applyProtection="1">
      <alignment horizontal="center" vertical="center"/>
    </xf>
    <xf numFmtId="37" fontId="10" fillId="0" borderId="23" xfId="0" applyNumberFormat="1" applyFont="1" applyFill="1" applyBorder="1" applyAlignment="1" applyProtection="1">
      <alignment vertical="center"/>
    </xf>
    <xf numFmtId="37" fontId="10" fillId="0" borderId="13" xfId="0" applyNumberFormat="1" applyFont="1" applyFill="1" applyBorder="1" applyAlignment="1" applyProtection="1">
      <alignment vertical="center"/>
    </xf>
    <xf numFmtId="0" fontId="10" fillId="0" borderId="7" xfId="0" applyFont="1" applyFill="1" applyBorder="1" applyAlignment="1" applyProtection="1">
      <alignment vertical="center"/>
    </xf>
    <xf numFmtId="37" fontId="10" fillId="0" borderId="21" xfId="0" applyNumberFormat="1" applyFont="1" applyFill="1" applyBorder="1" applyAlignment="1" applyProtection="1">
      <alignment vertical="center"/>
    </xf>
    <xf numFmtId="0" fontId="0" fillId="0" borderId="0" xfId="0" applyFont="1">
      <alignment vertical="center"/>
    </xf>
    <xf numFmtId="0" fontId="20" fillId="0" borderId="28" xfId="0" applyFont="1" applyFill="1" applyBorder="1" applyAlignment="1">
      <alignment horizontal="center" vertical="center"/>
    </xf>
    <xf numFmtId="0" fontId="0" fillId="0" borderId="0" xfId="0" applyFill="1" applyBorder="1" applyAlignment="1">
      <alignment horizontal="center" vertical="center" shrinkToFit="1"/>
    </xf>
    <xf numFmtId="0" fontId="0" fillId="0" borderId="0" xfId="0" applyBorder="1" applyAlignment="1">
      <alignment vertical="center" shrinkToFit="1"/>
    </xf>
    <xf numFmtId="177" fontId="0" fillId="0" borderId="0" xfId="0" applyNumberFormat="1" applyBorder="1" applyAlignment="1">
      <alignment vertical="center" shrinkToFit="1"/>
    </xf>
    <xf numFmtId="14" fontId="0" fillId="0" borderId="0" xfId="0" applyNumberFormat="1" applyFill="1" applyBorder="1" applyAlignment="1">
      <alignment horizontal="center" vertical="center" shrinkToFit="1"/>
    </xf>
    <xf numFmtId="37" fontId="16" fillId="6" borderId="1" xfId="0" applyNumberFormat="1" applyFont="1" applyFill="1" applyBorder="1" applyAlignment="1" applyProtection="1">
      <alignment horizontal="center" vertical="center" wrapText="1"/>
    </xf>
    <xf numFmtId="0" fontId="16" fillId="6" borderId="1" xfId="0" applyFont="1" applyFill="1" applyBorder="1" applyAlignment="1">
      <alignment vertical="center" wrapText="1"/>
    </xf>
    <xf numFmtId="0" fontId="16" fillId="6" borderId="56" xfId="0" applyFont="1" applyFill="1" applyBorder="1" applyAlignment="1">
      <alignment vertical="center"/>
    </xf>
    <xf numFmtId="178" fontId="16" fillId="6" borderId="1" xfId="0" applyNumberFormat="1" applyFont="1" applyFill="1" applyBorder="1" applyAlignment="1" applyProtection="1">
      <alignment horizontal="center" vertical="center"/>
    </xf>
    <xf numFmtId="178" fontId="16" fillId="6" borderId="27" xfId="0" applyNumberFormat="1" applyFont="1" applyFill="1" applyBorder="1" applyAlignment="1" applyProtection="1">
      <alignment horizontal="center" vertical="center"/>
    </xf>
    <xf numFmtId="0" fontId="16" fillId="6" borderId="1" xfId="0" applyFont="1" applyFill="1" applyBorder="1" applyAlignment="1">
      <alignment horizontal="center" vertical="center"/>
    </xf>
    <xf numFmtId="0" fontId="20" fillId="6" borderId="1" xfId="0" applyFont="1" applyFill="1" applyBorder="1" applyAlignment="1">
      <alignment horizontal="center" vertical="center"/>
    </xf>
    <xf numFmtId="0" fontId="16" fillId="6" borderId="1" xfId="0" applyFont="1" applyFill="1" applyBorder="1" applyAlignment="1">
      <alignment vertical="center" shrinkToFit="1"/>
    </xf>
    <xf numFmtId="37" fontId="20" fillId="6" borderId="1" xfId="0" applyNumberFormat="1" applyFont="1" applyFill="1" applyBorder="1" applyAlignment="1" applyProtection="1">
      <alignment horizontal="center" vertical="center"/>
    </xf>
    <xf numFmtId="0" fontId="16" fillId="6" borderId="1" xfId="0" applyFont="1" applyFill="1" applyBorder="1" applyAlignment="1">
      <alignment horizontal="center" vertical="center" wrapText="1" shrinkToFit="1"/>
    </xf>
    <xf numFmtId="178" fontId="16" fillId="6" borderId="1" xfId="0" applyNumberFormat="1" applyFont="1" applyFill="1" applyBorder="1" applyAlignment="1">
      <alignment horizontal="center" vertical="center"/>
    </xf>
    <xf numFmtId="0" fontId="0" fillId="0" borderId="0" xfId="0" applyFill="1" applyAlignment="1">
      <alignment vertical="center" shrinkToFit="1"/>
    </xf>
    <xf numFmtId="177" fontId="0" fillId="0" borderId="0" xfId="0" applyNumberFormat="1" applyFill="1" applyAlignment="1">
      <alignment vertical="center" shrinkToFit="1"/>
    </xf>
    <xf numFmtId="176" fontId="5" fillId="0" borderId="0" xfId="0" applyNumberFormat="1" applyFont="1" applyFill="1" applyAlignment="1">
      <alignment horizontal="center" vertical="center" shrinkToFit="1"/>
    </xf>
    <xf numFmtId="0" fontId="10" fillId="0" borderId="0" xfId="0" applyFont="1">
      <alignment vertical="center"/>
    </xf>
    <xf numFmtId="37" fontId="16" fillId="0" borderId="1" xfId="0" applyNumberFormat="1" applyFont="1" applyBorder="1" applyAlignment="1" applyProtection="1">
      <alignment horizontal="center" vertical="center" wrapText="1"/>
    </xf>
    <xf numFmtId="37" fontId="16" fillId="0" borderId="29" xfId="0" applyNumberFormat="1" applyFont="1" applyBorder="1" applyAlignment="1" applyProtection="1">
      <alignment horizontal="center" vertical="center" wrapText="1"/>
    </xf>
    <xf numFmtId="0" fontId="29" fillId="0" borderId="0" xfId="66" applyFont="1" applyAlignment="1" applyProtection="1">
      <alignment vertical="center"/>
    </xf>
    <xf numFmtId="0" fontId="29" fillId="0" borderId="0" xfId="66" applyFont="1" applyFill="1" applyBorder="1" applyAlignment="1" applyProtection="1">
      <alignment vertical="center" wrapText="1"/>
    </xf>
    <xf numFmtId="0" fontId="29" fillId="0" borderId="0" xfId="66" applyFont="1" applyFill="1" applyAlignment="1" applyProtection="1">
      <alignment vertical="center"/>
    </xf>
    <xf numFmtId="0" fontId="10" fillId="0" borderId="0" xfId="66" applyFont="1" applyAlignment="1">
      <alignment vertical="center"/>
    </xf>
    <xf numFmtId="37" fontId="16" fillId="0" borderId="29" xfId="66" applyNumberFormat="1" applyFont="1" applyBorder="1" applyAlignment="1" applyProtection="1">
      <alignment vertical="center"/>
    </xf>
    <xf numFmtId="37" fontId="16" fillId="0" borderId="35" xfId="66" applyNumberFormat="1" applyFont="1" applyBorder="1" applyAlignment="1" applyProtection="1">
      <alignment vertical="center"/>
    </xf>
    <xf numFmtId="37" fontId="16" fillId="0" borderId="1" xfId="66" applyNumberFormat="1" applyFont="1" applyFill="1" applyBorder="1" applyAlignment="1" applyProtection="1">
      <alignment vertical="center"/>
    </xf>
    <xf numFmtId="37" fontId="16" fillId="0" borderId="1" xfId="66" applyNumberFormat="1" applyFont="1" applyFill="1" applyBorder="1" applyAlignment="1" applyProtection="1">
      <alignment vertical="center" shrinkToFit="1"/>
    </xf>
    <xf numFmtId="178" fontId="16" fillId="0" borderId="1" xfId="66" applyNumberFormat="1" applyFont="1" applyFill="1" applyBorder="1" applyAlignment="1" applyProtection="1">
      <alignment vertical="center"/>
    </xf>
    <xf numFmtId="37" fontId="16" fillId="0" borderId="1" xfId="66" applyNumberFormat="1" applyFont="1" applyFill="1" applyBorder="1" applyAlignment="1" applyProtection="1">
      <alignment horizontal="right" vertical="center"/>
    </xf>
    <xf numFmtId="37" fontId="16" fillId="0" borderId="1" xfId="66" applyNumberFormat="1" applyFont="1" applyFill="1" applyBorder="1" applyAlignment="1" applyProtection="1">
      <alignment horizontal="center" vertical="center"/>
    </xf>
    <xf numFmtId="37" fontId="16" fillId="0" borderId="1" xfId="66" applyNumberFormat="1" applyFont="1" applyFill="1" applyBorder="1" applyAlignment="1" applyProtection="1">
      <alignment horizontal="left" vertical="center"/>
    </xf>
    <xf numFmtId="0" fontId="10" fillId="0" borderId="0" xfId="66" applyFont="1" applyFill="1" applyAlignment="1">
      <alignment vertical="center"/>
    </xf>
    <xf numFmtId="37" fontId="16" fillId="0" borderId="1" xfId="66" applyNumberFormat="1" applyFont="1" applyFill="1" applyBorder="1" applyAlignment="1" applyProtection="1">
      <alignment vertical="center" wrapText="1"/>
    </xf>
    <xf numFmtId="37" fontId="16" fillId="0" borderId="1" xfId="66" applyNumberFormat="1" applyFont="1" applyFill="1" applyBorder="1" applyAlignment="1" applyProtection="1">
      <alignment horizontal="center" vertical="center" wrapText="1"/>
    </xf>
    <xf numFmtId="0" fontId="16" fillId="0" borderId="1" xfId="66" applyFont="1" applyFill="1" applyBorder="1" applyAlignment="1">
      <alignment vertical="center" wrapText="1" shrinkToFit="1"/>
    </xf>
    <xf numFmtId="37" fontId="18" fillId="0" borderId="1" xfId="66" applyNumberFormat="1" applyFont="1" applyBorder="1" applyAlignment="1" applyProtection="1">
      <alignment vertical="center" wrapText="1"/>
    </xf>
    <xf numFmtId="37" fontId="19" fillId="2" borderId="37" xfId="66" applyNumberFormat="1" applyFont="1" applyFill="1" applyBorder="1" applyAlignment="1" applyProtection="1">
      <alignment vertical="center" wrapText="1"/>
    </xf>
    <xf numFmtId="37" fontId="19" fillId="2" borderId="36" xfId="66" applyNumberFormat="1" applyFont="1" applyFill="1" applyBorder="1" applyAlignment="1" applyProtection="1">
      <alignment horizontal="right" vertical="center"/>
    </xf>
    <xf numFmtId="37" fontId="19" fillId="3" borderId="27" xfId="66" applyNumberFormat="1" applyFont="1" applyFill="1" applyBorder="1" applyAlignment="1" applyProtection="1">
      <alignment horizontal="left" vertical="center"/>
    </xf>
    <xf numFmtId="37" fontId="19" fillId="0" borderId="37" xfId="66" applyNumberFormat="1" applyFont="1" applyFill="1" applyBorder="1" applyAlignment="1" applyProtection="1">
      <alignment horizontal="left" vertical="center"/>
    </xf>
    <xf numFmtId="37" fontId="19" fillId="0" borderId="37" xfId="66" applyNumberFormat="1" applyFont="1" applyFill="1" applyBorder="1" applyAlignment="1" applyProtection="1">
      <alignment horizontal="center" vertical="center" wrapText="1"/>
    </xf>
    <xf numFmtId="37" fontId="19" fillId="0" borderId="37" xfId="66" applyNumberFormat="1" applyFont="1" applyFill="1" applyBorder="1" applyAlignment="1" applyProtection="1">
      <alignment horizontal="center" vertical="center"/>
    </xf>
    <xf numFmtId="37" fontId="19" fillId="0" borderId="27" xfId="66" applyNumberFormat="1" applyFont="1" applyFill="1" applyBorder="1" applyAlignment="1" applyProtection="1">
      <alignment horizontal="center" vertical="center"/>
    </xf>
    <xf numFmtId="0" fontId="19" fillId="0" borderId="0" xfId="66" applyFont="1" applyFill="1" applyAlignment="1">
      <alignment vertical="center"/>
    </xf>
    <xf numFmtId="37" fontId="19" fillId="0" borderId="1" xfId="66" applyNumberFormat="1" applyFont="1" applyFill="1" applyBorder="1" applyAlignment="1" applyProtection="1">
      <alignment vertical="center" wrapText="1"/>
    </xf>
    <xf numFmtId="37" fontId="16" fillId="0" borderId="1" xfId="66" applyNumberFormat="1" applyFont="1" applyFill="1" applyBorder="1" applyAlignment="1" applyProtection="1">
      <alignment horizontal="left" vertical="center" wrapText="1"/>
    </xf>
    <xf numFmtId="37" fontId="16" fillId="0" borderId="36" xfId="66" applyNumberFormat="1" applyFont="1" applyFill="1" applyBorder="1" applyAlignment="1" applyProtection="1">
      <alignment vertical="center"/>
    </xf>
    <xf numFmtId="37" fontId="16" fillId="0" borderId="65" xfId="66" applyNumberFormat="1" applyFont="1" applyFill="1" applyBorder="1" applyAlignment="1" applyProtection="1">
      <alignment vertical="center" shrinkToFit="1"/>
    </xf>
    <xf numFmtId="178" fontId="16" fillId="0" borderId="27" xfId="66" applyNumberFormat="1" applyFont="1" applyFill="1" applyBorder="1" applyAlignment="1" applyProtection="1">
      <alignment vertical="center"/>
    </xf>
    <xf numFmtId="37" fontId="19" fillId="0" borderId="37" xfId="66" applyNumberFormat="1" applyFont="1" applyFill="1" applyBorder="1" applyAlignment="1" applyProtection="1">
      <alignment horizontal="left" vertical="center" wrapText="1"/>
    </xf>
    <xf numFmtId="37" fontId="18" fillId="2" borderId="37" xfId="66" applyNumberFormat="1" applyFont="1" applyFill="1" applyBorder="1" applyAlignment="1" applyProtection="1">
      <alignment vertical="center" wrapText="1"/>
    </xf>
    <xf numFmtId="37" fontId="18" fillId="2" borderId="27" xfId="66" applyNumberFormat="1" applyFont="1" applyFill="1" applyBorder="1" applyAlignment="1" applyProtection="1">
      <alignment vertical="center" wrapText="1"/>
    </xf>
    <xf numFmtId="37" fontId="18" fillId="3" borderId="37" xfId="66" applyNumberFormat="1" applyFont="1" applyFill="1" applyBorder="1" applyAlignment="1" applyProtection="1">
      <alignment horizontal="right" vertical="center"/>
    </xf>
    <xf numFmtId="0" fontId="10" fillId="0" borderId="0" xfId="66" applyFont="1" applyBorder="1" applyAlignment="1">
      <alignment vertical="center"/>
    </xf>
    <xf numFmtId="37" fontId="16" fillId="0" borderId="0" xfId="66" applyNumberFormat="1" applyFont="1" applyFill="1" applyBorder="1" applyAlignment="1" applyProtection="1">
      <alignment vertical="center"/>
    </xf>
    <xf numFmtId="0" fontId="5" fillId="0" borderId="0" xfId="66" applyBorder="1" applyAlignment="1">
      <alignment vertical="center"/>
    </xf>
    <xf numFmtId="0" fontId="10" fillId="0" borderId="0" xfId="66" applyFont="1" applyBorder="1" applyAlignment="1">
      <alignment vertical="center" wrapText="1"/>
    </xf>
    <xf numFmtId="37" fontId="16" fillId="0" borderId="0" xfId="66" applyNumberFormat="1" applyFont="1" applyFill="1" applyBorder="1" applyAlignment="1" applyProtection="1">
      <alignment vertical="center" wrapText="1"/>
    </xf>
    <xf numFmtId="0" fontId="10" fillId="0" borderId="0" xfId="66" applyFont="1" applyFill="1" applyBorder="1" applyAlignment="1">
      <alignment vertical="center" wrapText="1"/>
    </xf>
    <xf numFmtId="0" fontId="10" fillId="0" borderId="0" xfId="66" applyFont="1" applyFill="1" applyBorder="1" applyAlignment="1">
      <alignment vertical="center"/>
    </xf>
    <xf numFmtId="37" fontId="10" fillId="0" borderId="0" xfId="66" applyNumberFormat="1" applyFont="1" applyAlignment="1">
      <alignment vertical="center"/>
    </xf>
    <xf numFmtId="0" fontId="10" fillId="0" borderId="0" xfId="66" applyFont="1" applyAlignment="1">
      <alignment horizontal="center" vertical="center"/>
    </xf>
    <xf numFmtId="178" fontId="16" fillId="0" borderId="1" xfId="66" applyNumberFormat="1" applyFont="1" applyFill="1" applyBorder="1" applyAlignment="1" applyProtection="1">
      <alignment horizontal="right" vertical="center"/>
    </xf>
    <xf numFmtId="0" fontId="0" fillId="2" borderId="1" xfId="0" applyFill="1" applyBorder="1">
      <alignment vertical="center"/>
    </xf>
    <xf numFmtId="0" fontId="10" fillId="0" borderId="0" xfId="0" applyFont="1" applyFill="1" applyAlignment="1">
      <alignment vertical="center" wrapText="1"/>
    </xf>
    <xf numFmtId="0" fontId="11" fillId="0" borderId="0" xfId="0" applyFont="1" applyFill="1" applyAlignment="1">
      <alignment vertical="center" wrapText="1"/>
    </xf>
    <xf numFmtId="0" fontId="19" fillId="2" borderId="1" xfId="0" applyFont="1" applyFill="1" applyBorder="1" applyAlignment="1">
      <alignment horizontal="center" vertical="center" wrapText="1"/>
    </xf>
    <xf numFmtId="0" fontId="16" fillId="2" borderId="1" xfId="0" applyFont="1" applyFill="1" applyBorder="1" applyAlignment="1">
      <alignment vertical="center" wrapText="1" shrinkToFit="1"/>
    </xf>
    <xf numFmtId="0" fontId="5" fillId="0" borderId="45" xfId="0" applyFont="1" applyFill="1" applyBorder="1" applyAlignment="1">
      <alignment vertical="center" wrapText="1"/>
    </xf>
    <xf numFmtId="0" fontId="16" fillId="2" borderId="27" xfId="0" applyFont="1" applyFill="1" applyBorder="1" applyAlignment="1">
      <alignment vertical="center" wrapText="1" shrinkToFit="1"/>
    </xf>
    <xf numFmtId="0" fontId="16" fillId="2" borderId="1" xfId="0" applyFont="1" applyFill="1" applyBorder="1" applyAlignment="1">
      <alignment vertical="center" wrapText="1"/>
    </xf>
    <xf numFmtId="0" fontId="10" fillId="2" borderId="1" xfId="0" applyFont="1" applyFill="1" applyBorder="1" applyAlignment="1">
      <alignment vertical="center"/>
    </xf>
    <xf numFmtId="0" fontId="23" fillId="2" borderId="1" xfId="0" applyFont="1" applyFill="1" applyBorder="1">
      <alignment vertical="center"/>
    </xf>
    <xf numFmtId="0" fontId="16" fillId="2" borderId="1" xfId="0" applyFont="1" applyFill="1" applyBorder="1" applyAlignment="1">
      <alignment vertical="center"/>
    </xf>
    <xf numFmtId="37" fontId="16" fillId="2" borderId="1" xfId="0" applyNumberFormat="1" applyFont="1" applyFill="1" applyBorder="1" applyAlignment="1" applyProtection="1">
      <alignment vertical="center" wrapText="1"/>
    </xf>
    <xf numFmtId="0" fontId="16" fillId="0" borderId="1" xfId="0" applyFont="1" applyBorder="1" applyAlignment="1">
      <alignment vertical="center"/>
    </xf>
    <xf numFmtId="37" fontId="16" fillId="0" borderId="36" xfId="66" applyNumberFormat="1" applyFont="1" applyFill="1" applyBorder="1" applyAlignment="1" applyProtection="1">
      <alignment vertical="center" shrinkToFit="1"/>
    </xf>
    <xf numFmtId="37" fontId="16" fillId="0" borderId="27" xfId="66" applyNumberFormat="1" applyFont="1" applyFill="1" applyBorder="1" applyAlignment="1" applyProtection="1">
      <alignment vertical="center"/>
    </xf>
    <xf numFmtId="0" fontId="10" fillId="0" borderId="1" xfId="0" applyFont="1" applyFill="1" applyBorder="1" applyAlignment="1">
      <alignment vertical="center" wrapText="1"/>
    </xf>
    <xf numFmtId="37" fontId="16" fillId="0" borderId="66" xfId="0" applyNumberFormat="1" applyFont="1" applyFill="1" applyBorder="1" applyAlignment="1" applyProtection="1">
      <alignment vertical="center"/>
    </xf>
    <xf numFmtId="37" fontId="16" fillId="0" borderId="65" xfId="0" applyNumberFormat="1" applyFont="1" applyFill="1" applyBorder="1" applyAlignment="1" applyProtection="1">
      <alignment vertical="center"/>
    </xf>
    <xf numFmtId="37" fontId="16" fillId="0" borderId="67" xfId="0" applyNumberFormat="1" applyFont="1" applyFill="1" applyBorder="1" applyAlignment="1" applyProtection="1">
      <alignment vertical="center"/>
    </xf>
    <xf numFmtId="0" fontId="16" fillId="0" borderId="65" xfId="0" applyFont="1" applyFill="1" applyBorder="1" applyAlignment="1">
      <alignment vertical="center"/>
    </xf>
    <xf numFmtId="0" fontId="16" fillId="6" borderId="65" xfId="0" applyFont="1" applyFill="1" applyBorder="1" applyAlignment="1">
      <alignment vertical="center"/>
    </xf>
    <xf numFmtId="0" fontId="10" fillId="0" borderId="65" xfId="0" applyFont="1" applyFill="1" applyBorder="1" applyAlignment="1">
      <alignment vertical="center"/>
    </xf>
    <xf numFmtId="0" fontId="16" fillId="0" borderId="65" xfId="0" applyFont="1" applyFill="1" applyBorder="1" applyAlignment="1">
      <alignment vertical="center" shrinkToFit="1"/>
    </xf>
    <xf numFmtId="0" fontId="16" fillId="7" borderId="65" xfId="0" applyFont="1" applyFill="1" applyBorder="1" applyAlignment="1">
      <alignment vertical="center"/>
    </xf>
    <xf numFmtId="0" fontId="0" fillId="0" borderId="36" xfId="0" applyFill="1" applyBorder="1" applyAlignment="1">
      <alignment vertical="center"/>
    </xf>
    <xf numFmtId="0" fontId="0" fillId="0" borderId="65" xfId="0" applyFill="1" applyBorder="1" applyAlignment="1">
      <alignment vertical="center"/>
    </xf>
    <xf numFmtId="37" fontId="16" fillId="0" borderId="36" xfId="0" applyNumberFormat="1" applyFont="1" applyFill="1" applyBorder="1" applyAlignment="1" applyProtection="1">
      <alignment vertical="center"/>
    </xf>
    <xf numFmtId="37" fontId="16" fillId="0" borderId="65" xfId="0" applyNumberFormat="1" applyFont="1" applyFill="1" applyBorder="1" applyAlignment="1" applyProtection="1">
      <alignment vertical="center" wrapText="1"/>
    </xf>
    <xf numFmtId="0" fontId="25" fillId="0" borderId="36" xfId="0" applyFont="1" applyFill="1" applyBorder="1" applyAlignment="1">
      <alignment vertical="center"/>
    </xf>
    <xf numFmtId="0" fontId="26" fillId="0" borderId="65" xfId="0" applyFont="1" applyFill="1" applyBorder="1" applyAlignment="1">
      <alignment vertical="center" shrinkToFit="1"/>
    </xf>
    <xf numFmtId="0" fontId="0" fillId="3" borderId="0" xfId="0" applyFill="1" applyAlignment="1">
      <alignment vertical="center" shrinkToFit="1"/>
    </xf>
    <xf numFmtId="37" fontId="10" fillId="0" borderId="10" xfId="0" applyNumberFormat="1" applyFont="1" applyBorder="1" applyAlignment="1" applyProtection="1">
      <alignment horizontal="center" vertical="center"/>
    </xf>
    <xf numFmtId="37" fontId="16" fillId="0" borderId="1" xfId="66" applyNumberFormat="1" applyFont="1" applyBorder="1" applyAlignment="1" applyProtection="1">
      <alignment horizontal="center" vertical="center"/>
    </xf>
    <xf numFmtId="37" fontId="16" fillId="0" borderId="1" xfId="66" applyNumberFormat="1" applyFont="1" applyBorder="1" applyAlignment="1" applyProtection="1">
      <alignment horizontal="center" vertical="center" wrapText="1"/>
    </xf>
    <xf numFmtId="37" fontId="16" fillId="7" borderId="1" xfId="0" applyNumberFormat="1" applyFont="1" applyFill="1" applyBorder="1" applyAlignment="1" applyProtection="1">
      <alignment horizontal="center" vertical="center" wrapText="1"/>
    </xf>
    <xf numFmtId="0" fontId="16" fillId="7" borderId="1" xfId="0" applyFont="1" applyFill="1" applyBorder="1" applyAlignment="1">
      <alignment vertical="center" wrapText="1" shrinkToFit="1"/>
    </xf>
    <xf numFmtId="0" fontId="16" fillId="7" borderId="56" xfId="0" applyFont="1" applyFill="1" applyBorder="1" applyAlignment="1">
      <alignment vertical="center"/>
    </xf>
    <xf numFmtId="0" fontId="16" fillId="7" borderId="27" xfId="0" applyFont="1" applyFill="1" applyBorder="1" applyAlignment="1">
      <alignment vertical="center"/>
    </xf>
    <xf numFmtId="178" fontId="16" fillId="7" borderId="1" xfId="0" applyNumberFormat="1" applyFont="1" applyFill="1" applyBorder="1" applyAlignment="1" applyProtection="1">
      <alignment horizontal="center" vertical="center"/>
    </xf>
    <xf numFmtId="0" fontId="16" fillId="7" borderId="1" xfId="0" applyFont="1" applyFill="1" applyBorder="1" applyAlignment="1">
      <alignment horizontal="center" vertical="center"/>
    </xf>
    <xf numFmtId="0" fontId="20" fillId="7" borderId="1" xfId="0" applyFont="1" applyFill="1" applyBorder="1" applyAlignment="1">
      <alignment horizontal="center" vertical="center"/>
    </xf>
    <xf numFmtId="0" fontId="16" fillId="7" borderId="1" xfId="0" applyFont="1" applyFill="1" applyBorder="1" applyAlignment="1">
      <alignment vertical="center"/>
    </xf>
    <xf numFmtId="37" fontId="20" fillId="7" borderId="1" xfId="0" applyNumberFormat="1" applyFont="1" applyFill="1" applyBorder="1" applyAlignment="1" applyProtection="1">
      <alignment horizontal="center" vertical="center"/>
    </xf>
    <xf numFmtId="0" fontId="16" fillId="7" borderId="1" xfId="0" applyFont="1" applyFill="1" applyBorder="1" applyAlignment="1">
      <alignment horizontal="center" vertical="center" wrapText="1" shrinkToFit="1"/>
    </xf>
    <xf numFmtId="0" fontId="16" fillId="7" borderId="1" xfId="0" applyFont="1" applyFill="1" applyBorder="1" applyAlignment="1">
      <alignment vertical="center" wrapText="1"/>
    </xf>
    <xf numFmtId="0" fontId="16" fillId="7" borderId="1" xfId="0" applyFont="1" applyFill="1" applyBorder="1" applyAlignment="1">
      <alignment horizontal="center" vertical="center" wrapText="1"/>
    </xf>
    <xf numFmtId="0" fontId="0" fillId="7" borderId="36" xfId="0" applyFont="1" applyFill="1" applyBorder="1" applyAlignment="1">
      <alignment vertical="center"/>
    </xf>
    <xf numFmtId="0" fontId="0" fillId="7" borderId="65" xfId="0" applyFill="1" applyBorder="1" applyAlignment="1">
      <alignment vertical="center"/>
    </xf>
    <xf numFmtId="178" fontId="16" fillId="7" borderId="1" xfId="0" applyNumberFormat="1" applyFont="1" applyFill="1" applyBorder="1" applyAlignment="1">
      <alignment horizontal="center" vertical="center"/>
    </xf>
    <xf numFmtId="0" fontId="0" fillId="7" borderId="1" xfId="0" applyFont="1" applyFill="1" applyBorder="1" applyAlignment="1">
      <alignment horizontal="center" vertical="center"/>
    </xf>
    <xf numFmtId="0" fontId="0" fillId="7" borderId="1" xfId="0" applyFill="1" applyBorder="1" applyAlignment="1">
      <alignment vertical="center"/>
    </xf>
    <xf numFmtId="0" fontId="0" fillId="7" borderId="1" xfId="0" applyFill="1" applyBorder="1" applyAlignment="1">
      <alignment horizontal="center" vertical="center"/>
    </xf>
    <xf numFmtId="0" fontId="16" fillId="0" borderId="68" xfId="0" applyFont="1" applyFill="1" applyBorder="1" applyAlignment="1">
      <alignment vertical="center"/>
    </xf>
    <xf numFmtId="0" fontId="21" fillId="0" borderId="67" xfId="0" applyFont="1" applyFill="1" applyBorder="1" applyAlignment="1">
      <alignment horizontal="center" vertical="center"/>
    </xf>
    <xf numFmtId="0" fontId="21" fillId="0" borderId="50" xfId="0" applyFont="1" applyFill="1" applyBorder="1" applyAlignment="1">
      <alignment vertical="center"/>
    </xf>
    <xf numFmtId="0" fontId="16" fillId="0" borderId="67" xfId="0" applyFont="1" applyFill="1" applyBorder="1" applyAlignment="1">
      <alignment vertical="center"/>
    </xf>
    <xf numFmtId="0" fontId="16" fillId="0" borderId="30" xfId="0" applyFont="1" applyBorder="1" applyAlignment="1">
      <alignment vertical="center"/>
    </xf>
    <xf numFmtId="0" fontId="16" fillId="0" borderId="0" xfId="0" applyFont="1" applyBorder="1" applyAlignment="1">
      <alignment vertical="center"/>
    </xf>
    <xf numFmtId="0" fontId="5" fillId="0" borderId="1" xfId="1" applyFont="1" applyFill="1" applyBorder="1" applyAlignment="1">
      <alignment horizontal="center" vertical="center" shrinkToFit="1"/>
    </xf>
    <xf numFmtId="177" fontId="0" fillId="0" borderId="1" xfId="0" applyNumberFormat="1" applyBorder="1" applyAlignment="1">
      <alignment vertical="center" shrinkToFit="1"/>
    </xf>
    <xf numFmtId="0" fontId="0" fillId="0" borderId="1" xfId="0" applyFill="1" applyBorder="1" applyAlignment="1">
      <alignment vertical="center" shrinkToFit="1"/>
    </xf>
    <xf numFmtId="0" fontId="0" fillId="0" borderId="1" xfId="0" applyNumberFormat="1" applyFill="1" applyBorder="1" applyAlignment="1">
      <alignment horizontal="center" vertical="center" shrinkToFit="1"/>
    </xf>
    <xf numFmtId="0" fontId="0" fillId="3" borderId="1" xfId="0" applyFill="1" applyBorder="1" applyAlignment="1">
      <alignment vertical="center" shrinkToFit="1"/>
    </xf>
    <xf numFmtId="177" fontId="0" fillId="3" borderId="1" xfId="0" applyNumberFormat="1" applyFill="1" applyBorder="1" applyAlignment="1">
      <alignment vertical="center" shrinkToFit="1"/>
    </xf>
    <xf numFmtId="0" fontId="0" fillId="4" borderId="1" xfId="0" applyFill="1" applyBorder="1" applyAlignment="1">
      <alignment vertical="center" shrinkToFit="1"/>
    </xf>
    <xf numFmtId="177" fontId="0" fillId="4" borderId="1" xfId="0" applyNumberFormat="1" applyFill="1" applyBorder="1" applyAlignment="1">
      <alignment vertical="center" shrinkToFit="1"/>
    </xf>
    <xf numFmtId="0" fontId="0" fillId="0" borderId="1" xfId="0" applyBorder="1" applyAlignment="1">
      <alignment horizontal="center" vertical="center" shrinkToFit="1"/>
    </xf>
    <xf numFmtId="0" fontId="0" fillId="0" borderId="1" xfId="0" applyFill="1" applyBorder="1" applyAlignment="1">
      <alignment horizontal="center" vertical="center" shrinkToFit="1"/>
    </xf>
    <xf numFmtId="0" fontId="9" fillId="2" borderId="0" xfId="0" applyFont="1" applyFill="1" applyAlignment="1">
      <alignment horizontal="left" vertical="center" wrapText="1"/>
    </xf>
    <xf numFmtId="0" fontId="9" fillId="2" borderId="28" xfId="0" applyFont="1" applyFill="1" applyBorder="1" applyAlignment="1">
      <alignment horizontal="left" vertical="center" wrapText="1"/>
    </xf>
    <xf numFmtId="0" fontId="8" fillId="2" borderId="0" xfId="0" applyFont="1" applyFill="1" applyAlignment="1">
      <alignment horizontal="left" vertical="center" wrapText="1"/>
    </xf>
    <xf numFmtId="0" fontId="8" fillId="2" borderId="28" xfId="0" applyFont="1" applyFill="1" applyBorder="1" applyAlignment="1">
      <alignment horizontal="left" vertical="center" wrapText="1"/>
    </xf>
    <xf numFmtId="0" fontId="8" fillId="2" borderId="0" xfId="0" applyFont="1" applyFill="1" applyAlignment="1" applyProtection="1">
      <alignment horizontal="left" vertical="center" wrapText="1"/>
    </xf>
    <xf numFmtId="0" fontId="8" fillId="2" borderId="0" xfId="0" applyFont="1" applyFill="1" applyAlignment="1" applyProtection="1">
      <alignment horizontal="left" vertical="center"/>
    </xf>
    <xf numFmtId="37" fontId="10" fillId="0" borderId="10" xfId="0" applyNumberFormat="1" applyFont="1" applyBorder="1" applyAlignment="1" applyProtection="1">
      <alignment horizontal="right" vertical="center"/>
    </xf>
    <xf numFmtId="37" fontId="10" fillId="0" borderId="8" xfId="0" applyNumberFormat="1" applyFont="1" applyBorder="1" applyAlignment="1" applyProtection="1">
      <alignment horizontal="center" vertical="center"/>
    </xf>
    <xf numFmtId="37" fontId="10" fillId="0" borderId="7" xfId="0" applyNumberFormat="1" applyFont="1" applyBorder="1" applyAlignment="1" applyProtection="1">
      <alignment horizontal="center" vertical="center"/>
    </xf>
    <xf numFmtId="37" fontId="10" fillId="0" borderId="32" xfId="0" applyNumberFormat="1" applyFont="1" applyBorder="1" applyAlignment="1" applyProtection="1">
      <alignment horizontal="center" vertical="center"/>
    </xf>
    <xf numFmtId="37" fontId="10" fillId="0" borderId="33" xfId="0" applyNumberFormat="1" applyFont="1" applyBorder="1" applyAlignment="1" applyProtection="1">
      <alignment horizontal="center" vertical="center"/>
    </xf>
    <xf numFmtId="37" fontId="10" fillId="0" borderId="16" xfId="0" applyNumberFormat="1" applyFont="1" applyBorder="1" applyAlignment="1" applyProtection="1">
      <alignment horizontal="center" vertical="center" wrapText="1"/>
    </xf>
    <xf numFmtId="37" fontId="10" fillId="0" borderId="2" xfId="0" applyNumberFormat="1" applyFont="1" applyBorder="1" applyAlignment="1" applyProtection="1">
      <alignment horizontal="center" vertical="center" wrapText="1"/>
    </xf>
    <xf numFmtId="37" fontId="10" fillId="0" borderId="14" xfId="0" applyNumberFormat="1" applyFont="1" applyBorder="1" applyAlignment="1" applyProtection="1">
      <alignment horizontal="center" vertical="center" wrapText="1"/>
    </xf>
    <xf numFmtId="37" fontId="10" fillId="0" borderId="18" xfId="0" applyNumberFormat="1" applyFont="1" applyBorder="1" applyAlignment="1" applyProtection="1">
      <alignment horizontal="center" vertical="center"/>
    </xf>
    <xf numFmtId="37" fontId="10" fillId="0" borderId="9" xfId="0" applyNumberFormat="1" applyFont="1" applyBorder="1" applyAlignment="1" applyProtection="1">
      <alignment horizontal="center" vertical="center"/>
    </xf>
    <xf numFmtId="37" fontId="10" fillId="0" borderId="10" xfId="0" applyNumberFormat="1" applyFont="1" applyBorder="1" applyAlignment="1" applyProtection="1">
      <alignment horizontal="center" vertical="center"/>
    </xf>
    <xf numFmtId="37" fontId="10" fillId="0" borderId="13" xfId="0" applyNumberFormat="1" applyFont="1" applyBorder="1" applyAlignment="1" applyProtection="1">
      <alignment horizontal="center" vertical="center"/>
    </xf>
    <xf numFmtId="37" fontId="10" fillId="0" borderId="8" xfId="0" applyNumberFormat="1" applyFont="1" applyFill="1" applyBorder="1" applyAlignment="1" applyProtection="1">
      <alignment horizontal="center" vertical="center"/>
    </xf>
    <xf numFmtId="37" fontId="10" fillId="0" borderId="7" xfId="0" applyNumberFormat="1" applyFont="1" applyFill="1" applyBorder="1" applyAlignment="1" applyProtection="1">
      <alignment horizontal="center" vertical="center"/>
    </xf>
    <xf numFmtId="37" fontId="10" fillId="0" borderId="32" xfId="0" applyNumberFormat="1" applyFont="1" applyFill="1" applyBorder="1" applyAlignment="1" applyProtection="1">
      <alignment horizontal="center" vertical="center"/>
    </xf>
    <xf numFmtId="37" fontId="10" fillId="0" borderId="33" xfId="0" applyNumberFormat="1" applyFont="1" applyFill="1" applyBorder="1" applyAlignment="1" applyProtection="1">
      <alignment horizontal="center" vertical="center"/>
    </xf>
    <xf numFmtId="37" fontId="10" fillId="0" borderId="18" xfId="0" applyNumberFormat="1" applyFont="1" applyFill="1" applyBorder="1" applyAlignment="1" applyProtection="1">
      <alignment horizontal="center" vertical="center"/>
    </xf>
    <xf numFmtId="37" fontId="10" fillId="0" borderId="9" xfId="0" applyNumberFormat="1" applyFont="1" applyFill="1" applyBorder="1" applyAlignment="1" applyProtection="1">
      <alignment horizontal="center" vertical="center"/>
    </xf>
    <xf numFmtId="37" fontId="10" fillId="0" borderId="10" xfId="0" applyNumberFormat="1" applyFont="1" applyFill="1" applyBorder="1" applyAlignment="1" applyProtection="1">
      <alignment horizontal="center" vertical="center"/>
    </xf>
    <xf numFmtId="37" fontId="10" fillId="0" borderId="13" xfId="0" applyNumberFormat="1" applyFont="1" applyFill="1" applyBorder="1" applyAlignment="1" applyProtection="1">
      <alignment horizontal="center" vertical="center"/>
    </xf>
    <xf numFmtId="37" fontId="16" fillId="0" borderId="29" xfId="0" applyNumberFormat="1" applyFont="1" applyFill="1" applyBorder="1" applyAlignment="1" applyProtection="1">
      <alignment horizontal="center" vertical="center"/>
    </xf>
    <xf numFmtId="37" fontId="16" fillId="0" borderId="34" xfId="0" applyNumberFormat="1" applyFont="1" applyFill="1" applyBorder="1" applyAlignment="1" applyProtection="1">
      <alignment horizontal="center" vertical="center"/>
    </xf>
    <xf numFmtId="37" fontId="16" fillId="0" borderId="35" xfId="0" applyNumberFormat="1" applyFont="1" applyFill="1" applyBorder="1" applyAlignment="1" applyProtection="1">
      <alignment horizontal="center" vertical="center"/>
    </xf>
    <xf numFmtId="0" fontId="19" fillId="0" borderId="38" xfId="0" applyFont="1" applyFill="1" applyBorder="1" applyAlignment="1">
      <alignment horizontal="center" vertical="center" wrapText="1"/>
    </xf>
    <xf numFmtId="0" fontId="19" fillId="0" borderId="31" xfId="0" applyFont="1" applyFill="1" applyBorder="1" applyAlignment="1">
      <alignment horizontal="center" vertical="center" wrapText="1"/>
    </xf>
    <xf numFmtId="0" fontId="19" fillId="0" borderId="50" xfId="0" applyFont="1" applyFill="1" applyBorder="1" applyAlignment="1">
      <alignment horizontal="center" vertical="center" wrapText="1"/>
    </xf>
    <xf numFmtId="0" fontId="19" fillId="0" borderId="61" xfId="0" applyFont="1" applyFill="1" applyBorder="1" applyAlignment="1">
      <alignment horizontal="center" vertical="center" wrapText="1"/>
    </xf>
    <xf numFmtId="37" fontId="19" fillId="0" borderId="29" xfId="0" applyNumberFormat="1" applyFont="1" applyFill="1" applyBorder="1" applyAlignment="1">
      <alignment vertical="center"/>
    </xf>
    <xf numFmtId="37" fontId="19" fillId="0" borderId="35" xfId="0" applyNumberFormat="1" applyFont="1" applyFill="1" applyBorder="1" applyAlignment="1">
      <alignment vertical="center"/>
    </xf>
    <xf numFmtId="0" fontId="10" fillId="0" borderId="30" xfId="0" applyFont="1" applyFill="1" applyBorder="1" applyAlignment="1">
      <alignment vertical="top" wrapText="1"/>
    </xf>
    <xf numFmtId="0" fontId="10" fillId="0" borderId="0" xfId="0" applyFont="1" applyFill="1" applyBorder="1" applyAlignment="1">
      <alignment vertical="top" wrapText="1"/>
    </xf>
    <xf numFmtId="0" fontId="21" fillId="0" borderId="28" xfId="0" applyFont="1" applyFill="1" applyBorder="1" applyAlignment="1">
      <alignment horizontal="center" vertical="center"/>
    </xf>
    <xf numFmtId="0" fontId="19" fillId="0" borderId="36" xfId="0" applyFont="1" applyFill="1" applyBorder="1" applyAlignment="1">
      <alignment horizontal="center" vertical="center" wrapText="1"/>
    </xf>
    <xf numFmtId="0" fontId="19" fillId="0" borderId="27" xfId="0" applyFont="1" applyFill="1" applyBorder="1" applyAlignment="1">
      <alignment horizontal="center" vertical="center" wrapText="1"/>
    </xf>
    <xf numFmtId="0" fontId="19" fillId="0" borderId="30" xfId="0" applyFont="1" applyFill="1" applyBorder="1" applyAlignment="1">
      <alignment horizontal="right" vertical="center"/>
    </xf>
    <xf numFmtId="0" fontId="19" fillId="0" borderId="28" xfId="0" applyFont="1" applyFill="1" applyBorder="1" applyAlignment="1">
      <alignment horizontal="right" vertical="center"/>
    </xf>
    <xf numFmtId="0" fontId="16" fillId="0" borderId="30" xfId="0" applyFont="1" applyFill="1" applyBorder="1" applyAlignment="1">
      <alignment horizontal="left" vertical="center"/>
    </xf>
    <xf numFmtId="0" fontId="16" fillId="0" borderId="28" xfId="0" applyFont="1" applyFill="1" applyBorder="1" applyAlignment="1">
      <alignment horizontal="left" vertical="center"/>
    </xf>
    <xf numFmtId="37" fontId="16" fillId="0" borderId="47" xfId="0" applyNumberFormat="1" applyFont="1" applyFill="1" applyBorder="1" applyAlignment="1" applyProtection="1">
      <alignment horizontal="center" vertical="center"/>
    </xf>
    <xf numFmtId="37" fontId="16" fillId="0" borderId="51" xfId="0" applyNumberFormat="1" applyFont="1" applyFill="1" applyBorder="1" applyAlignment="1" applyProtection="1">
      <alignment horizontal="center" vertical="center"/>
    </xf>
    <xf numFmtId="0" fontId="18" fillId="2" borderId="0" xfId="0" applyFont="1" applyFill="1" applyAlignment="1" applyProtection="1">
      <alignment horizontal="left" vertical="center" wrapText="1"/>
    </xf>
    <xf numFmtId="0" fontId="19" fillId="0" borderId="0" xfId="0" applyFont="1" applyFill="1" applyBorder="1" applyAlignment="1" applyProtection="1">
      <alignment horizontal="left" vertical="center" wrapText="1"/>
    </xf>
    <xf numFmtId="0" fontId="16" fillId="0" borderId="29" xfId="0" applyFont="1" applyFill="1" applyBorder="1" applyAlignment="1">
      <alignment horizontal="center" vertical="center" wrapText="1"/>
    </xf>
    <xf numFmtId="0" fontId="16" fillId="0" borderId="34" xfId="0" applyFont="1" applyFill="1" applyBorder="1" applyAlignment="1">
      <alignment horizontal="center" vertical="center" wrapText="1"/>
    </xf>
    <xf numFmtId="0" fontId="16" fillId="0" borderId="35" xfId="0" applyFont="1" applyFill="1" applyBorder="1" applyAlignment="1">
      <alignment horizontal="center" vertical="center" wrapText="1"/>
    </xf>
    <xf numFmtId="37" fontId="16" fillId="0" borderId="38" xfId="0" applyNumberFormat="1" applyFont="1" applyFill="1" applyBorder="1" applyAlignment="1" applyProtection="1">
      <alignment horizontal="center" vertical="center"/>
    </xf>
    <xf numFmtId="37" fontId="16" fillId="0" borderId="45" xfId="0" applyNumberFormat="1" applyFont="1" applyFill="1" applyBorder="1" applyAlignment="1" applyProtection="1">
      <alignment horizontal="center" vertical="center"/>
    </xf>
    <xf numFmtId="37" fontId="16" fillId="0" borderId="50" xfId="0" applyNumberFormat="1" applyFont="1" applyFill="1" applyBorder="1" applyAlignment="1" applyProtection="1">
      <alignment horizontal="center" vertical="center"/>
    </xf>
    <xf numFmtId="37" fontId="16" fillId="0" borderId="39" xfId="0" applyNumberFormat="1" applyFont="1" applyFill="1" applyBorder="1" applyAlignment="1" applyProtection="1">
      <alignment horizontal="center" vertical="center"/>
    </xf>
    <xf numFmtId="37" fontId="16" fillId="0" borderId="40" xfId="0" applyNumberFormat="1" applyFont="1" applyFill="1" applyBorder="1" applyAlignment="1" applyProtection="1">
      <alignment horizontal="center" vertical="center"/>
    </xf>
    <xf numFmtId="37" fontId="16" fillId="0" borderId="41" xfId="0" applyNumberFormat="1" applyFont="1" applyFill="1" applyBorder="1" applyAlignment="1" applyProtection="1">
      <alignment horizontal="center" vertical="center"/>
    </xf>
    <xf numFmtId="37" fontId="16" fillId="0" borderId="48" xfId="0" applyNumberFormat="1" applyFont="1" applyFill="1" applyBorder="1" applyAlignment="1" applyProtection="1">
      <alignment horizontal="center" vertical="center"/>
    </xf>
    <xf numFmtId="37" fontId="16" fillId="0" borderId="52" xfId="0" applyNumberFormat="1" applyFont="1" applyFill="1" applyBorder="1" applyAlignment="1" applyProtection="1">
      <alignment horizontal="center" vertical="center"/>
    </xf>
    <xf numFmtId="37" fontId="16" fillId="0" borderId="42" xfId="0" applyNumberFormat="1" applyFont="1" applyFill="1" applyBorder="1" applyAlignment="1" applyProtection="1">
      <alignment horizontal="center" vertical="center" wrapText="1"/>
    </xf>
    <xf numFmtId="37" fontId="16" fillId="0" borderId="4" xfId="0" applyNumberFormat="1" applyFont="1" applyFill="1" applyBorder="1" applyAlignment="1" applyProtection="1">
      <alignment horizontal="center" vertical="center" wrapText="1"/>
    </xf>
    <xf numFmtId="37" fontId="16" fillId="0" borderId="53" xfId="0" applyNumberFormat="1" applyFont="1" applyFill="1" applyBorder="1" applyAlignment="1" applyProtection="1">
      <alignment horizontal="center" vertical="center" wrapText="1"/>
    </xf>
    <xf numFmtId="37" fontId="16" fillId="0" borderId="43" xfId="0" applyNumberFormat="1" applyFont="1" applyFill="1" applyBorder="1" applyAlignment="1" applyProtection="1">
      <alignment horizontal="center" vertical="center"/>
    </xf>
    <xf numFmtId="37" fontId="16" fillId="0" borderId="2" xfId="0" applyNumberFormat="1" applyFont="1" applyFill="1" applyBorder="1" applyAlignment="1" applyProtection="1">
      <alignment horizontal="center" vertical="center"/>
    </xf>
    <xf numFmtId="37" fontId="16" fillId="0" borderId="44" xfId="0" applyNumberFormat="1" applyFont="1" applyFill="1" applyBorder="1" applyAlignment="1" applyProtection="1">
      <alignment horizontal="center" vertical="center"/>
    </xf>
    <xf numFmtId="37" fontId="16" fillId="0" borderId="49" xfId="0" applyNumberFormat="1" applyFont="1" applyFill="1" applyBorder="1" applyAlignment="1" applyProtection="1">
      <alignment horizontal="center" vertical="center"/>
    </xf>
    <xf numFmtId="37" fontId="16" fillId="0" borderId="54" xfId="0" applyNumberFormat="1" applyFont="1" applyFill="1" applyBorder="1" applyAlignment="1" applyProtection="1">
      <alignment horizontal="center" vertical="center"/>
    </xf>
    <xf numFmtId="37" fontId="16" fillId="0" borderId="55" xfId="0" applyNumberFormat="1" applyFont="1" applyFill="1" applyBorder="1" applyAlignment="1" applyProtection="1">
      <alignment horizontal="center" vertical="center"/>
    </xf>
    <xf numFmtId="37" fontId="16" fillId="0" borderId="0" xfId="66" applyNumberFormat="1" applyFont="1" applyFill="1" applyBorder="1" applyAlignment="1" applyProtection="1">
      <alignment horizontal="left" vertical="top" wrapText="1"/>
    </xf>
    <xf numFmtId="37" fontId="28" fillId="0" borderId="0" xfId="66" applyNumberFormat="1" applyFont="1" applyAlignment="1">
      <alignment horizontal="center" vertical="center"/>
    </xf>
    <xf numFmtId="37" fontId="16" fillId="0" borderId="1" xfId="66" applyNumberFormat="1" applyFont="1" applyBorder="1" applyAlignment="1" applyProtection="1">
      <alignment horizontal="center" vertical="center"/>
    </xf>
    <xf numFmtId="37" fontId="19" fillId="2" borderId="36" xfId="66" applyNumberFormat="1" applyFont="1" applyFill="1" applyBorder="1" applyAlignment="1" applyProtection="1">
      <alignment horizontal="center" vertical="center" wrapText="1"/>
    </xf>
    <xf numFmtId="37" fontId="19" fillId="2" borderId="37" xfId="66" applyNumberFormat="1" applyFont="1" applyFill="1" applyBorder="1" applyAlignment="1" applyProtection="1">
      <alignment horizontal="center" vertical="center" wrapText="1"/>
    </xf>
    <xf numFmtId="37" fontId="18" fillId="2" borderId="36" xfId="66" applyNumberFormat="1" applyFont="1" applyFill="1" applyBorder="1" applyAlignment="1" applyProtection="1">
      <alignment horizontal="center" vertical="center" wrapText="1"/>
    </xf>
    <xf numFmtId="37" fontId="18" fillId="2" borderId="37" xfId="66" applyNumberFormat="1" applyFont="1" applyFill="1" applyBorder="1" applyAlignment="1" applyProtection="1">
      <alignment horizontal="center" vertical="center" wrapText="1"/>
    </xf>
    <xf numFmtId="37" fontId="16" fillId="0" borderId="1" xfId="66" applyNumberFormat="1" applyFont="1" applyBorder="1" applyAlignment="1" applyProtection="1">
      <alignment horizontal="center" vertical="center" wrapText="1"/>
    </xf>
    <xf numFmtId="0" fontId="29" fillId="2" borderId="0" xfId="66" applyFont="1" applyFill="1" applyBorder="1" applyAlignment="1" applyProtection="1">
      <alignment vertical="center" wrapText="1"/>
    </xf>
    <xf numFmtId="0" fontId="28" fillId="0" borderId="0" xfId="66" applyFont="1" applyFill="1" applyBorder="1" applyAlignment="1" applyProtection="1">
      <alignment horizontal="center" vertical="center" shrinkToFit="1"/>
    </xf>
    <xf numFmtId="0" fontId="16" fillId="0" borderId="1" xfId="66" applyFont="1" applyBorder="1" applyAlignment="1">
      <alignment horizontal="center" vertical="center" wrapText="1"/>
    </xf>
    <xf numFmtId="37" fontId="16" fillId="0" borderId="29" xfId="66" applyNumberFormat="1" applyFont="1" applyBorder="1" applyAlignment="1" applyProtection="1">
      <alignment horizontal="center" vertical="center" wrapText="1"/>
    </xf>
    <xf numFmtId="37" fontId="16" fillId="0" borderId="34" xfId="66" applyNumberFormat="1" applyFont="1" applyBorder="1" applyAlignment="1" applyProtection="1">
      <alignment horizontal="center" vertical="center" wrapText="1"/>
    </xf>
    <xf numFmtId="37" fontId="16" fillId="0" borderId="35" xfId="66" applyNumberFormat="1" applyFont="1" applyBorder="1" applyAlignment="1" applyProtection="1">
      <alignment horizontal="center" vertical="center" wrapText="1"/>
    </xf>
  </cellXfs>
  <cellStyles count="165">
    <cellStyle name="標準" xfId="0" builtinId="0"/>
    <cellStyle name="標準 2" xfId="4"/>
    <cellStyle name="標準 2 2" xfId="5"/>
    <cellStyle name="標準 2 2 2" xfId="36"/>
    <cellStyle name="標準 2 2 2 2" xfId="37"/>
    <cellStyle name="標準 2 2 2 2 2" xfId="38"/>
    <cellStyle name="標準 2 2 2 2 2 2" xfId="39"/>
    <cellStyle name="標準 2 2 2 2 3" xfId="40"/>
    <cellStyle name="標準 2 2 2 3" xfId="41"/>
    <cellStyle name="標準 2 2 2 3 2" xfId="42"/>
    <cellStyle name="標準 2 2 2 4" xfId="43"/>
    <cellStyle name="標準 2 3" xfId="2"/>
    <cellStyle name="標準 2 3 2" xfId="21"/>
    <cellStyle name="標準 2 3 2 2" xfId="44"/>
    <cellStyle name="標準 2 3 2 2 2" xfId="45"/>
    <cellStyle name="標準 2 3 2 2 2 2" xfId="46"/>
    <cellStyle name="標準 2 3 2 2 3" xfId="47"/>
    <cellStyle name="標準 2 3 2 3" xfId="48"/>
    <cellStyle name="標準 2 3 2 3 2" xfId="49"/>
    <cellStyle name="標準 2 3 2 4" xfId="50"/>
    <cellStyle name="標準 2 3 2 5" xfId="150"/>
    <cellStyle name="標準 2 3 3" xfId="51"/>
    <cellStyle name="標準 2 3 3 2" xfId="52"/>
    <cellStyle name="標準 2 3 3 2 2" xfId="53"/>
    <cellStyle name="標準 2 3 3 3" xfId="54"/>
    <cellStyle name="標準 2 3 4" xfId="55"/>
    <cellStyle name="標準 2 3 4 2" xfId="56"/>
    <cellStyle name="標準 2 3 5" xfId="57"/>
    <cellStyle name="標準 2 3 6" xfId="144"/>
    <cellStyle name="標準 2 4" xfId="58"/>
    <cellStyle name="標準 2 4 2" xfId="59"/>
    <cellStyle name="標準 2 4 2 2" xfId="60"/>
    <cellStyle name="標準 2 4 2 2 2" xfId="61"/>
    <cellStyle name="標準 2 4 2 3" xfId="62"/>
    <cellStyle name="標準 2 4 3" xfId="63"/>
    <cellStyle name="標準 2 4 3 2" xfId="64"/>
    <cellStyle name="標準 2 4 4" xfId="65"/>
    <cellStyle name="標準 2 5" xfId="66"/>
    <cellStyle name="標準 3" xfId="6"/>
    <cellStyle name="標準 3 2" xfId="7"/>
    <cellStyle name="標準 3 2 2" xfId="14"/>
    <cellStyle name="標準 3 2 2 2" xfId="22"/>
    <cellStyle name="標準 3 2 2 2 2" xfId="67"/>
    <cellStyle name="標準 3 2 2 2 2 2" xfId="68"/>
    <cellStyle name="標準 3 2 2 2 2 2 2" xfId="69"/>
    <cellStyle name="標準 3 2 2 2 2 3" xfId="70"/>
    <cellStyle name="標準 3 2 2 2 3" xfId="71"/>
    <cellStyle name="標準 3 2 2 2 3 2" xfId="72"/>
    <cellStyle name="標準 3 2 2 2 4" xfId="73"/>
    <cellStyle name="標準 3 2 2 2 5" xfId="151"/>
    <cellStyle name="標準 3 2 2 3" xfId="74"/>
    <cellStyle name="標準 3 2 2 3 2" xfId="75"/>
    <cellStyle name="標準 3 2 2 3 2 2" xfId="76"/>
    <cellStyle name="標準 3 2 2 3 3" xfId="77"/>
    <cellStyle name="標準 3 2 2 4" xfId="78"/>
    <cellStyle name="標準 3 2 2 4 2" xfId="79"/>
    <cellStyle name="標準 3 2 2 5" xfId="80"/>
    <cellStyle name="標準 3 2 2 6" xfId="145"/>
    <cellStyle name="標準 3 2 3" xfId="23"/>
    <cellStyle name="標準 3 2 3 2" xfId="152"/>
    <cellStyle name="標準 3 3" xfId="15"/>
    <cellStyle name="標準 3 3 2" xfId="24"/>
    <cellStyle name="標準 3 3 2 2" xfId="153"/>
    <cellStyle name="標準 3 4" xfId="81"/>
    <cellStyle name="標準 3 5" xfId="82"/>
    <cellStyle name="標準 3 5 2" xfId="83"/>
    <cellStyle name="標準 3 5 2 2" xfId="84"/>
    <cellStyle name="標準 3 5 2 2 2" xfId="85"/>
    <cellStyle name="標準 3 5 2 3" xfId="86"/>
    <cellStyle name="標準 3 5 3" xfId="87"/>
    <cellStyle name="標準 3 5 3 2" xfId="88"/>
    <cellStyle name="標準 3 5 4" xfId="89"/>
    <cellStyle name="標準 4" xfId="8"/>
    <cellStyle name="標準 4 2" xfId="9"/>
    <cellStyle name="標準 4 2 2" xfId="16"/>
    <cellStyle name="標準 4 2 2 2" xfId="25"/>
    <cellStyle name="標準 4 2 2 2 2" xfId="90"/>
    <cellStyle name="標準 4 2 2 2 2 2" xfId="91"/>
    <cellStyle name="標準 4 2 2 2 2 2 2" xfId="92"/>
    <cellStyle name="標準 4 2 2 2 2 3" xfId="93"/>
    <cellStyle name="標準 4 2 2 2 3" xfId="94"/>
    <cellStyle name="標準 4 2 2 2 3 2" xfId="95"/>
    <cellStyle name="標準 4 2 2 2 4" xfId="96"/>
    <cellStyle name="標準 4 2 2 2 5" xfId="154"/>
    <cellStyle name="標準 4 2 2 3" xfId="97"/>
    <cellStyle name="標準 4 2 2 3 2" xfId="98"/>
    <cellStyle name="標準 4 2 2 3 2 2" xfId="99"/>
    <cellStyle name="標準 4 2 2 3 3" xfId="100"/>
    <cellStyle name="標準 4 2 2 4" xfId="101"/>
    <cellStyle name="標準 4 2 2 4 2" xfId="102"/>
    <cellStyle name="標準 4 2 2 5" xfId="103"/>
    <cellStyle name="標準 4 2 2 6" xfId="146"/>
    <cellStyle name="標準 4 2 3" xfId="26"/>
    <cellStyle name="標準 4 2 3 2" xfId="155"/>
    <cellStyle name="標準 4 3" xfId="27"/>
    <cellStyle name="標準 4 3 2" xfId="156"/>
    <cellStyle name="標準 5" xfId="10"/>
    <cellStyle name="標準 5 2" xfId="11"/>
    <cellStyle name="標準 5 2 2" xfId="17"/>
    <cellStyle name="標準 5 2 2 2" xfId="28"/>
    <cellStyle name="標準 5 2 2 2 2" xfId="104"/>
    <cellStyle name="標準 5 2 2 2 2 2" xfId="105"/>
    <cellStyle name="標準 5 2 2 2 2 2 2" xfId="106"/>
    <cellStyle name="標準 5 2 2 2 2 3" xfId="107"/>
    <cellStyle name="標準 5 2 2 2 3" xfId="108"/>
    <cellStyle name="標準 5 2 2 2 3 2" xfId="109"/>
    <cellStyle name="標準 5 2 2 2 4" xfId="110"/>
    <cellStyle name="標準 5 2 2 2 5" xfId="157"/>
    <cellStyle name="標準 5 2 2 3" xfId="29"/>
    <cellStyle name="標準 5 2 2 3 2" xfId="111"/>
    <cellStyle name="標準 5 2 2 3 2 2" xfId="112"/>
    <cellStyle name="標準 5 2 2 3 3" xfId="113"/>
    <cellStyle name="標準 5 2 2 3 4" xfId="158"/>
    <cellStyle name="標準 5 2 2 4" xfId="114"/>
    <cellStyle name="標準 5 2 2 4 2" xfId="115"/>
    <cellStyle name="標準 5 2 2 5" xfId="116"/>
    <cellStyle name="標準 5 2 2 6" xfId="147"/>
    <cellStyle name="標準 5 2 3" xfId="30"/>
    <cellStyle name="標準 5 2 3 2" xfId="159"/>
    <cellStyle name="標準 5 3" xfId="18"/>
    <cellStyle name="標準 5 3 2" xfId="31"/>
    <cellStyle name="標準 5 3 2 2" xfId="117"/>
    <cellStyle name="標準 5 3 2 2 2" xfId="118"/>
    <cellStyle name="標準 5 3 2 2 2 2" xfId="119"/>
    <cellStyle name="標準 5 3 2 2 3" xfId="120"/>
    <cellStyle name="標準 5 3 2 3" xfId="121"/>
    <cellStyle name="標準 5 3 2 3 2" xfId="122"/>
    <cellStyle name="標準 5 3 2 4" xfId="123"/>
    <cellStyle name="標準 5 3 2 5" xfId="160"/>
    <cellStyle name="標準 5 3 3" xfId="32"/>
    <cellStyle name="標準 5 3 3 2" xfId="124"/>
    <cellStyle name="標準 5 3 3 2 2" xfId="125"/>
    <cellStyle name="標準 5 3 3 3" xfId="126"/>
    <cellStyle name="標準 5 3 3 4" xfId="161"/>
    <cellStyle name="標準 5 3 4" xfId="127"/>
    <cellStyle name="標準 5 3 4 2" xfId="128"/>
    <cellStyle name="標準 5 3 5" xfId="129"/>
    <cellStyle name="標準 5 3 6" xfId="148"/>
    <cellStyle name="標準 5 4" xfId="33"/>
    <cellStyle name="標準 5 4 2" xfId="162"/>
    <cellStyle name="標準 6" xfId="12"/>
    <cellStyle name="標準 6 2" xfId="19"/>
    <cellStyle name="標準 6 2 2" xfId="34"/>
    <cellStyle name="標準 6 2 2 2" xfId="130"/>
    <cellStyle name="標準 6 2 2 2 2" xfId="131"/>
    <cellStyle name="標準 6 2 2 2 2 2" xfId="132"/>
    <cellStyle name="標準 6 2 2 2 3" xfId="133"/>
    <cellStyle name="標準 6 2 2 3" xfId="134"/>
    <cellStyle name="標準 6 2 2 3 2" xfId="135"/>
    <cellStyle name="標準 6 2 2 4" xfId="136"/>
    <cellStyle name="標準 6 2 2 5" xfId="163"/>
    <cellStyle name="標準 6 2 3" xfId="137"/>
    <cellStyle name="標準 6 2 3 2" xfId="138"/>
    <cellStyle name="標準 6 2 3 2 2" xfId="139"/>
    <cellStyle name="標準 6 2 3 3" xfId="140"/>
    <cellStyle name="標準 6 2 4" xfId="141"/>
    <cellStyle name="標準 6 2 4 2" xfId="142"/>
    <cellStyle name="標準 6 2 5" xfId="143"/>
    <cellStyle name="標準 6 2 6" xfId="149"/>
    <cellStyle name="標準 6 3" xfId="35"/>
    <cellStyle name="標準 6 3 2" xfId="164"/>
    <cellStyle name="標準 7" xfId="13"/>
    <cellStyle name="標準 8" xfId="20"/>
    <cellStyle name="標準_Sheet1" xfId="1"/>
    <cellStyle name="未定義" xfId="3"/>
  </cellStyles>
  <dxfs count="0"/>
  <tableStyles count="0" defaultTableStyle="TableStyleMedium9" defaultPivotStyle="PivotStyleLight16"/>
  <colors>
    <mruColors>
      <color rgb="FF00FF00"/>
      <color rgb="FF66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indexed="13"/>
    <pageSetUpPr fitToPage="1"/>
  </sheetPr>
  <dimension ref="A1:I108"/>
  <sheetViews>
    <sheetView tabSelected="1" view="pageBreakPreview" zoomScaleNormal="100" zoomScaleSheetLayoutView="100" workbookViewId="0">
      <pane xSplit="3" ySplit="3" topLeftCell="D4" activePane="bottomRight" state="frozen"/>
      <selection activeCell="D4" sqref="D4"/>
      <selection pane="topRight" activeCell="D4" sqref="D4"/>
      <selection pane="bottomLeft" activeCell="D4" sqref="D4"/>
      <selection pane="bottomRight" activeCell="E101" sqref="E101"/>
    </sheetView>
  </sheetViews>
  <sheetFormatPr defaultRowHeight="13.2" x14ac:dyDescent="0.2"/>
  <cols>
    <col min="1" max="1" width="4.6640625" customWidth="1"/>
    <col min="2" max="2" width="11.88671875" style="2" customWidth="1"/>
    <col min="3" max="3" width="37.44140625" customWidth="1"/>
    <col min="4" max="4" width="35.6640625" style="37" customWidth="1"/>
    <col min="5" max="5" width="37.44140625" customWidth="1"/>
    <col min="6" max="7" width="13.109375" customWidth="1"/>
    <col min="8" max="8" width="12.77734375" style="37" customWidth="1"/>
    <col min="9" max="9" width="5" style="1" customWidth="1"/>
  </cols>
  <sheetData>
    <row r="1" spans="1:9" ht="21" customHeight="1" x14ac:dyDescent="0.2">
      <c r="A1" s="380" t="s">
        <v>121</v>
      </c>
      <c r="B1" s="380"/>
      <c r="C1" s="380"/>
      <c r="D1" s="380"/>
      <c r="E1" s="380"/>
      <c r="F1" s="380"/>
      <c r="G1" s="380"/>
      <c r="H1" s="380"/>
      <c r="I1" s="380"/>
    </row>
    <row r="2" spans="1:9" ht="21" customHeight="1" x14ac:dyDescent="0.2">
      <c r="A2" s="381"/>
      <c r="B2" s="381"/>
      <c r="C2" s="381"/>
      <c r="D2" s="381"/>
      <c r="E2" s="381"/>
      <c r="F2" s="381"/>
      <c r="G2" s="381"/>
      <c r="H2" s="381"/>
      <c r="I2" s="381"/>
    </row>
    <row r="3" spans="1:9" x14ac:dyDescent="0.2">
      <c r="A3" s="66" t="s">
        <v>102</v>
      </c>
      <c r="B3" s="66" t="s">
        <v>54</v>
      </c>
      <c r="C3" s="66" t="s">
        <v>91</v>
      </c>
      <c r="D3" s="66" t="s">
        <v>55</v>
      </c>
      <c r="E3" s="66" t="s">
        <v>59</v>
      </c>
      <c r="F3" s="66" t="s">
        <v>56</v>
      </c>
      <c r="G3" s="66" t="s">
        <v>50</v>
      </c>
      <c r="H3" s="66" t="s">
        <v>57</v>
      </c>
      <c r="I3" s="66" t="s">
        <v>49</v>
      </c>
    </row>
    <row r="4" spans="1:9" x14ac:dyDescent="0.2">
      <c r="A4" s="68">
        <v>1</v>
      </c>
      <c r="B4" s="68">
        <v>670100718</v>
      </c>
      <c r="C4" s="68" t="s">
        <v>1382</v>
      </c>
      <c r="D4" s="68" t="s">
        <v>1383</v>
      </c>
      <c r="E4" s="68" t="s">
        <v>1384</v>
      </c>
      <c r="F4" s="68" t="s">
        <v>1385</v>
      </c>
      <c r="G4" s="68" t="s">
        <v>1386</v>
      </c>
      <c r="H4" s="371">
        <v>36617</v>
      </c>
      <c r="I4" s="372">
        <v>90</v>
      </c>
    </row>
    <row r="5" spans="1:9" x14ac:dyDescent="0.2">
      <c r="A5" s="68">
        <v>2</v>
      </c>
      <c r="B5" s="68">
        <v>670100726</v>
      </c>
      <c r="C5" s="68" t="s">
        <v>1387</v>
      </c>
      <c r="D5" s="68" t="s">
        <v>1388</v>
      </c>
      <c r="E5" s="68" t="s">
        <v>1389</v>
      </c>
      <c r="F5" s="68" t="s">
        <v>1390</v>
      </c>
      <c r="G5" s="68" t="s">
        <v>1391</v>
      </c>
      <c r="H5" s="371">
        <v>36617</v>
      </c>
      <c r="I5" s="372">
        <v>84</v>
      </c>
    </row>
    <row r="6" spans="1:9" x14ac:dyDescent="0.2">
      <c r="A6" s="68">
        <v>3</v>
      </c>
      <c r="B6" s="68">
        <v>670100734</v>
      </c>
      <c r="C6" s="68" t="s">
        <v>1392</v>
      </c>
      <c r="D6" s="68" t="s">
        <v>1383</v>
      </c>
      <c r="E6" s="68" t="s">
        <v>1393</v>
      </c>
      <c r="F6" s="68" t="s">
        <v>1394</v>
      </c>
      <c r="G6" s="68" t="s">
        <v>1395</v>
      </c>
      <c r="H6" s="371">
        <v>36617</v>
      </c>
      <c r="I6" s="372">
        <v>80</v>
      </c>
    </row>
    <row r="7" spans="1:9" x14ac:dyDescent="0.2">
      <c r="A7" s="68">
        <v>4</v>
      </c>
      <c r="B7" s="68">
        <v>670100742</v>
      </c>
      <c r="C7" s="68" t="s">
        <v>1396</v>
      </c>
      <c r="D7" s="68" t="s">
        <v>1397</v>
      </c>
      <c r="E7" s="68" t="s">
        <v>1398</v>
      </c>
      <c r="F7" s="68" t="s">
        <v>1399</v>
      </c>
      <c r="G7" s="68" t="s">
        <v>1400</v>
      </c>
      <c r="H7" s="371">
        <v>36617</v>
      </c>
      <c r="I7" s="372">
        <v>60</v>
      </c>
    </row>
    <row r="8" spans="1:9" x14ac:dyDescent="0.2">
      <c r="A8" s="68">
        <v>5</v>
      </c>
      <c r="B8" s="68">
        <v>670100759</v>
      </c>
      <c r="C8" s="68" t="s">
        <v>1401</v>
      </c>
      <c r="D8" s="68" t="s">
        <v>1402</v>
      </c>
      <c r="E8" s="68" t="s">
        <v>1403</v>
      </c>
      <c r="F8" s="68" t="s">
        <v>1404</v>
      </c>
      <c r="G8" s="68" t="s">
        <v>1405</v>
      </c>
      <c r="H8" s="371">
        <v>36617</v>
      </c>
      <c r="I8" s="372">
        <v>82</v>
      </c>
    </row>
    <row r="9" spans="1:9" x14ac:dyDescent="0.2">
      <c r="A9" s="68">
        <v>6</v>
      </c>
      <c r="B9" s="68">
        <v>670100767</v>
      </c>
      <c r="C9" s="68" t="s">
        <v>1406</v>
      </c>
      <c r="D9" s="68" t="s">
        <v>1407</v>
      </c>
      <c r="E9" s="68" t="s">
        <v>1408</v>
      </c>
      <c r="F9" s="68" t="s">
        <v>1409</v>
      </c>
      <c r="G9" s="68" t="s">
        <v>1410</v>
      </c>
      <c r="H9" s="371">
        <v>36617</v>
      </c>
      <c r="I9" s="372">
        <v>100</v>
      </c>
    </row>
    <row r="10" spans="1:9" x14ac:dyDescent="0.2">
      <c r="A10" s="68">
        <v>7</v>
      </c>
      <c r="B10" s="68">
        <v>670100775</v>
      </c>
      <c r="C10" s="68" t="s">
        <v>1411</v>
      </c>
      <c r="D10" s="68" t="s">
        <v>1412</v>
      </c>
      <c r="E10" s="68" t="s">
        <v>1413</v>
      </c>
      <c r="F10" s="68" t="s">
        <v>1414</v>
      </c>
      <c r="G10" s="68" t="s">
        <v>1415</v>
      </c>
      <c r="H10" s="371">
        <v>36617</v>
      </c>
      <c r="I10" s="372">
        <v>80</v>
      </c>
    </row>
    <row r="11" spans="1:9" x14ac:dyDescent="0.2">
      <c r="A11" s="68">
        <v>8</v>
      </c>
      <c r="B11" s="68">
        <v>670100783</v>
      </c>
      <c r="C11" s="68" t="s">
        <v>1416</v>
      </c>
      <c r="D11" s="68" t="s">
        <v>1417</v>
      </c>
      <c r="E11" s="68" t="s">
        <v>1418</v>
      </c>
      <c r="F11" s="68" t="s">
        <v>1419</v>
      </c>
      <c r="G11" s="68" t="s">
        <v>1420</v>
      </c>
      <c r="H11" s="371">
        <v>36617</v>
      </c>
      <c r="I11" s="372">
        <v>90</v>
      </c>
    </row>
    <row r="12" spans="1:9" x14ac:dyDescent="0.2">
      <c r="A12" s="68">
        <v>9</v>
      </c>
      <c r="B12" s="68">
        <v>670100791</v>
      </c>
      <c r="C12" s="68" t="s">
        <v>1421</v>
      </c>
      <c r="D12" s="68" t="s">
        <v>1422</v>
      </c>
      <c r="E12" s="68" t="s">
        <v>1423</v>
      </c>
      <c r="F12" s="68" t="s">
        <v>1424</v>
      </c>
      <c r="G12" s="68" t="s">
        <v>1425</v>
      </c>
      <c r="H12" s="371">
        <v>36617</v>
      </c>
      <c r="I12" s="372">
        <v>90</v>
      </c>
    </row>
    <row r="13" spans="1:9" x14ac:dyDescent="0.2">
      <c r="A13" s="68">
        <v>10</v>
      </c>
      <c r="B13" s="68">
        <v>670101047</v>
      </c>
      <c r="C13" s="68" t="s">
        <v>1426</v>
      </c>
      <c r="D13" s="68" t="s">
        <v>1427</v>
      </c>
      <c r="E13" s="68" t="s">
        <v>1428</v>
      </c>
      <c r="F13" s="68" t="s">
        <v>1429</v>
      </c>
      <c r="G13" s="68" t="s">
        <v>1430</v>
      </c>
      <c r="H13" s="371">
        <v>37326</v>
      </c>
      <c r="I13" s="372">
        <v>90</v>
      </c>
    </row>
    <row r="14" spans="1:9" x14ac:dyDescent="0.2">
      <c r="A14" s="68">
        <v>11</v>
      </c>
      <c r="B14" s="68">
        <v>670101740</v>
      </c>
      <c r="C14" s="68" t="s">
        <v>1431</v>
      </c>
      <c r="D14" s="68" t="s">
        <v>1432</v>
      </c>
      <c r="E14" s="68" t="s">
        <v>1433</v>
      </c>
      <c r="F14" s="68" t="s">
        <v>1434</v>
      </c>
      <c r="G14" s="68" t="s">
        <v>1435</v>
      </c>
      <c r="H14" s="371">
        <v>38260</v>
      </c>
      <c r="I14" s="372">
        <v>90</v>
      </c>
    </row>
    <row r="15" spans="1:9" x14ac:dyDescent="0.2">
      <c r="A15" s="68">
        <v>12</v>
      </c>
      <c r="B15" s="68">
        <v>670103282</v>
      </c>
      <c r="C15" s="68" t="s">
        <v>1436</v>
      </c>
      <c r="D15" s="68" t="s">
        <v>1383</v>
      </c>
      <c r="E15" s="68" t="s">
        <v>1437</v>
      </c>
      <c r="F15" s="68" t="s">
        <v>1438</v>
      </c>
      <c r="G15" s="68" t="s">
        <v>1439</v>
      </c>
      <c r="H15" s="371">
        <v>40644</v>
      </c>
      <c r="I15" s="372">
        <v>100</v>
      </c>
    </row>
    <row r="16" spans="1:9" x14ac:dyDescent="0.2">
      <c r="A16" s="68">
        <v>13</v>
      </c>
      <c r="B16" s="68">
        <v>670103530</v>
      </c>
      <c r="C16" s="68" t="s">
        <v>1440</v>
      </c>
      <c r="D16" s="68" t="s">
        <v>1441</v>
      </c>
      <c r="E16" s="68" t="s">
        <v>1442</v>
      </c>
      <c r="F16" s="68" t="s">
        <v>1443</v>
      </c>
      <c r="G16" s="68" t="s">
        <v>1444</v>
      </c>
      <c r="H16" s="371">
        <v>40998</v>
      </c>
      <c r="I16" s="372">
        <v>80</v>
      </c>
    </row>
    <row r="17" spans="1:9" x14ac:dyDescent="0.2">
      <c r="A17" s="68">
        <v>14</v>
      </c>
      <c r="B17" s="68">
        <v>670103563</v>
      </c>
      <c r="C17" s="68" t="s">
        <v>1445</v>
      </c>
      <c r="D17" s="68" t="s">
        <v>1446</v>
      </c>
      <c r="E17" s="68" t="s">
        <v>1447</v>
      </c>
      <c r="F17" s="68" t="s">
        <v>1448</v>
      </c>
      <c r="G17" s="68" t="s">
        <v>1449</v>
      </c>
      <c r="H17" s="371">
        <v>40998</v>
      </c>
      <c r="I17" s="372">
        <v>80</v>
      </c>
    </row>
    <row r="18" spans="1:9" x14ac:dyDescent="0.2">
      <c r="A18" s="68">
        <v>15</v>
      </c>
      <c r="B18" s="68">
        <v>670103688</v>
      </c>
      <c r="C18" s="68" t="s">
        <v>1450</v>
      </c>
      <c r="D18" s="68" t="s">
        <v>1451</v>
      </c>
      <c r="E18" s="68" t="s">
        <v>1452</v>
      </c>
      <c r="F18" s="68" t="s">
        <v>1453</v>
      </c>
      <c r="G18" s="68" t="s">
        <v>1454</v>
      </c>
      <c r="H18" s="371">
        <v>41394</v>
      </c>
      <c r="I18" s="372">
        <v>100</v>
      </c>
    </row>
    <row r="19" spans="1:9" x14ac:dyDescent="0.2">
      <c r="A19" s="68">
        <v>16</v>
      </c>
      <c r="B19" s="68">
        <v>670400373</v>
      </c>
      <c r="C19" s="68" t="s">
        <v>1455</v>
      </c>
      <c r="D19" s="68" t="s">
        <v>1456</v>
      </c>
      <c r="E19" s="68" t="s">
        <v>1457</v>
      </c>
      <c r="F19" s="68" t="s">
        <v>1458</v>
      </c>
      <c r="G19" s="68" t="s">
        <v>1459</v>
      </c>
      <c r="H19" s="371">
        <v>36617</v>
      </c>
      <c r="I19" s="372">
        <v>30</v>
      </c>
    </row>
    <row r="20" spans="1:9" x14ac:dyDescent="0.2">
      <c r="A20" s="68">
        <v>17</v>
      </c>
      <c r="B20" s="68">
        <v>670400381</v>
      </c>
      <c r="C20" s="68" t="s">
        <v>1460</v>
      </c>
      <c r="D20" s="68" t="s">
        <v>1461</v>
      </c>
      <c r="E20" s="68" t="s">
        <v>1462</v>
      </c>
      <c r="F20" s="68" t="s">
        <v>1463</v>
      </c>
      <c r="G20" s="68" t="s">
        <v>1464</v>
      </c>
      <c r="H20" s="371">
        <v>36617</v>
      </c>
      <c r="I20" s="372">
        <v>85</v>
      </c>
    </row>
    <row r="21" spans="1:9" x14ac:dyDescent="0.2">
      <c r="A21" s="68">
        <v>18</v>
      </c>
      <c r="B21" s="68">
        <v>670400399</v>
      </c>
      <c r="C21" s="68" t="s">
        <v>1465</v>
      </c>
      <c r="D21" s="68" t="s">
        <v>1466</v>
      </c>
      <c r="E21" s="68" t="s">
        <v>1467</v>
      </c>
      <c r="F21" s="68" t="s">
        <v>1468</v>
      </c>
      <c r="G21" s="68" t="s">
        <v>1469</v>
      </c>
      <c r="H21" s="371">
        <v>36617</v>
      </c>
      <c r="I21" s="372">
        <v>80</v>
      </c>
    </row>
    <row r="22" spans="1:9" x14ac:dyDescent="0.2">
      <c r="A22" s="68">
        <v>19</v>
      </c>
      <c r="B22" s="68">
        <v>670400472</v>
      </c>
      <c r="C22" s="68" t="s">
        <v>1470</v>
      </c>
      <c r="D22" s="68" t="s">
        <v>1471</v>
      </c>
      <c r="E22" s="68" t="s">
        <v>1472</v>
      </c>
      <c r="F22" s="68" t="s">
        <v>1473</v>
      </c>
      <c r="G22" s="68" t="s">
        <v>1474</v>
      </c>
      <c r="H22" s="371">
        <v>36617</v>
      </c>
      <c r="I22" s="372">
        <v>50</v>
      </c>
    </row>
    <row r="23" spans="1:9" x14ac:dyDescent="0.2">
      <c r="A23" s="68">
        <v>20</v>
      </c>
      <c r="B23" s="68">
        <v>670400696</v>
      </c>
      <c r="C23" s="68" t="s">
        <v>1475</v>
      </c>
      <c r="D23" s="68" t="s">
        <v>1476</v>
      </c>
      <c r="E23" s="68" t="s">
        <v>1477</v>
      </c>
      <c r="F23" s="68" t="s">
        <v>1478</v>
      </c>
      <c r="G23" s="68" t="s">
        <v>1479</v>
      </c>
      <c r="H23" s="371">
        <v>37589</v>
      </c>
      <c r="I23" s="372">
        <v>60</v>
      </c>
    </row>
    <row r="24" spans="1:9" x14ac:dyDescent="0.2">
      <c r="A24" s="68">
        <v>21</v>
      </c>
      <c r="B24" s="68">
        <v>670401637</v>
      </c>
      <c r="C24" s="68" t="s">
        <v>1480</v>
      </c>
      <c r="D24" s="68" t="s">
        <v>1481</v>
      </c>
      <c r="E24" s="68" t="s">
        <v>1482</v>
      </c>
      <c r="F24" s="68" t="s">
        <v>1483</v>
      </c>
      <c r="G24" s="68" t="s">
        <v>1484</v>
      </c>
      <c r="H24" s="371">
        <v>40997</v>
      </c>
      <c r="I24" s="372">
        <v>40</v>
      </c>
    </row>
    <row r="25" spans="1:9" x14ac:dyDescent="0.2">
      <c r="A25" s="68">
        <v>22</v>
      </c>
      <c r="B25" s="68">
        <v>670401694</v>
      </c>
      <c r="C25" s="68" t="s">
        <v>1470</v>
      </c>
      <c r="D25" s="68" t="s">
        <v>1471</v>
      </c>
      <c r="E25" s="68" t="s">
        <v>1472</v>
      </c>
      <c r="F25" s="68" t="s">
        <v>1473</v>
      </c>
      <c r="G25" s="68" t="s">
        <v>1474</v>
      </c>
      <c r="H25" s="371">
        <v>41730</v>
      </c>
      <c r="I25" s="372">
        <v>30</v>
      </c>
    </row>
    <row r="26" spans="1:9" x14ac:dyDescent="0.2">
      <c r="A26" s="68">
        <v>23</v>
      </c>
      <c r="B26" s="68">
        <v>670401702</v>
      </c>
      <c r="C26" s="68" t="s">
        <v>1455</v>
      </c>
      <c r="D26" s="68" t="s">
        <v>1456</v>
      </c>
      <c r="E26" s="68" t="s">
        <v>1457</v>
      </c>
      <c r="F26" s="68" t="s">
        <v>1458</v>
      </c>
      <c r="G26" s="68" t="s">
        <v>1459</v>
      </c>
      <c r="H26" s="371">
        <v>41730</v>
      </c>
      <c r="I26" s="372">
        <v>80</v>
      </c>
    </row>
    <row r="27" spans="1:9" x14ac:dyDescent="0.2">
      <c r="A27" s="68">
        <v>24</v>
      </c>
      <c r="B27" s="68">
        <v>670700384</v>
      </c>
      <c r="C27" s="68" t="s">
        <v>1485</v>
      </c>
      <c r="D27" s="68" t="s">
        <v>1486</v>
      </c>
      <c r="E27" s="68" t="s">
        <v>1487</v>
      </c>
      <c r="F27" s="68" t="s">
        <v>1488</v>
      </c>
      <c r="G27" s="68" t="s">
        <v>1489</v>
      </c>
      <c r="H27" s="371">
        <v>36617</v>
      </c>
      <c r="I27" s="372">
        <v>80</v>
      </c>
    </row>
    <row r="28" spans="1:9" x14ac:dyDescent="0.2">
      <c r="A28" s="68">
        <v>25</v>
      </c>
      <c r="B28" s="68">
        <v>670700392</v>
      </c>
      <c r="C28" s="68" t="s">
        <v>1490</v>
      </c>
      <c r="D28" s="68" t="s">
        <v>1491</v>
      </c>
      <c r="E28" s="68" t="s">
        <v>1492</v>
      </c>
      <c r="F28" s="68" t="s">
        <v>1493</v>
      </c>
      <c r="G28" s="68" t="s">
        <v>1494</v>
      </c>
      <c r="H28" s="371">
        <v>36617</v>
      </c>
      <c r="I28" s="372">
        <v>80</v>
      </c>
    </row>
    <row r="29" spans="1:9" x14ac:dyDescent="0.2">
      <c r="A29" s="68">
        <v>26</v>
      </c>
      <c r="B29" s="68">
        <v>670700400</v>
      </c>
      <c r="C29" s="68" t="s">
        <v>1495</v>
      </c>
      <c r="D29" s="68" t="s">
        <v>1496</v>
      </c>
      <c r="E29" s="68" t="s">
        <v>1497</v>
      </c>
      <c r="F29" s="68" t="s">
        <v>1498</v>
      </c>
      <c r="G29" s="68" t="s">
        <v>1499</v>
      </c>
      <c r="H29" s="371">
        <v>36617</v>
      </c>
      <c r="I29" s="372">
        <v>82</v>
      </c>
    </row>
    <row r="30" spans="1:9" x14ac:dyDescent="0.2">
      <c r="A30" s="68">
        <v>27</v>
      </c>
      <c r="B30" s="68">
        <v>670701796</v>
      </c>
      <c r="C30" s="68" t="s">
        <v>1500</v>
      </c>
      <c r="D30" s="68" t="s">
        <v>1501</v>
      </c>
      <c r="E30" s="68" t="s">
        <v>1502</v>
      </c>
      <c r="F30" s="68" t="s">
        <v>1503</v>
      </c>
      <c r="G30" s="68" t="s">
        <v>1504</v>
      </c>
      <c r="H30" s="371">
        <v>42095</v>
      </c>
      <c r="I30" s="372">
        <v>30</v>
      </c>
    </row>
    <row r="31" spans="1:9" x14ac:dyDescent="0.2">
      <c r="A31" s="68">
        <v>28</v>
      </c>
      <c r="B31" s="68">
        <v>670701846</v>
      </c>
      <c r="C31" s="68" t="s">
        <v>1505</v>
      </c>
      <c r="D31" s="68" t="s">
        <v>1506</v>
      </c>
      <c r="E31" s="68" t="s">
        <v>1507</v>
      </c>
      <c r="F31" s="68" t="s">
        <v>1508</v>
      </c>
      <c r="G31" s="68"/>
      <c r="H31" s="371">
        <v>42124</v>
      </c>
      <c r="I31" s="372">
        <v>30</v>
      </c>
    </row>
    <row r="32" spans="1:9" x14ac:dyDescent="0.2">
      <c r="A32" s="68">
        <v>29</v>
      </c>
      <c r="B32" s="68">
        <v>670701853</v>
      </c>
      <c r="C32" s="68" t="s">
        <v>1509</v>
      </c>
      <c r="D32" s="68" t="s">
        <v>1510</v>
      </c>
      <c r="E32" s="68" t="s">
        <v>1511</v>
      </c>
      <c r="F32" s="68" t="s">
        <v>1512</v>
      </c>
      <c r="G32" s="68" t="s">
        <v>1513</v>
      </c>
      <c r="H32" s="371">
        <v>42124</v>
      </c>
      <c r="I32" s="372">
        <v>50</v>
      </c>
    </row>
    <row r="33" spans="1:9" x14ac:dyDescent="0.2">
      <c r="A33" s="68">
        <v>30</v>
      </c>
      <c r="B33" s="68">
        <v>670702117</v>
      </c>
      <c r="C33" s="68" t="s">
        <v>1514</v>
      </c>
      <c r="D33" s="68" t="s">
        <v>1515</v>
      </c>
      <c r="E33" s="68" t="s">
        <v>1516</v>
      </c>
      <c r="F33" s="68" t="s">
        <v>1517</v>
      </c>
      <c r="G33" s="68" t="s">
        <v>1518</v>
      </c>
      <c r="H33" s="371">
        <v>45383</v>
      </c>
      <c r="I33" s="372">
        <v>126</v>
      </c>
    </row>
    <row r="34" spans="1:9" x14ac:dyDescent="0.2">
      <c r="A34" s="68">
        <v>31</v>
      </c>
      <c r="B34" s="68">
        <v>670800382</v>
      </c>
      <c r="C34" s="68" t="s">
        <v>1519</v>
      </c>
      <c r="D34" s="68" t="s">
        <v>1520</v>
      </c>
      <c r="E34" s="68" t="s">
        <v>1521</v>
      </c>
      <c r="F34" s="68" t="s">
        <v>1522</v>
      </c>
      <c r="G34" s="68" t="s">
        <v>1523</v>
      </c>
      <c r="H34" s="371">
        <v>36617</v>
      </c>
      <c r="I34" s="372">
        <v>101</v>
      </c>
    </row>
    <row r="35" spans="1:9" x14ac:dyDescent="0.2">
      <c r="A35" s="68">
        <v>32</v>
      </c>
      <c r="B35" s="68">
        <v>670800390</v>
      </c>
      <c r="C35" s="68" t="s">
        <v>1524</v>
      </c>
      <c r="D35" s="68" t="s">
        <v>1525</v>
      </c>
      <c r="E35" s="68" t="s">
        <v>1526</v>
      </c>
      <c r="F35" s="68" t="s">
        <v>1527</v>
      </c>
      <c r="G35" s="68" t="s">
        <v>1528</v>
      </c>
      <c r="H35" s="371">
        <v>36617</v>
      </c>
      <c r="I35" s="372">
        <v>60</v>
      </c>
    </row>
    <row r="36" spans="1:9" x14ac:dyDescent="0.2">
      <c r="A36" s="68">
        <v>33</v>
      </c>
      <c r="B36" s="68">
        <v>670800408</v>
      </c>
      <c r="C36" s="68" t="s">
        <v>1529</v>
      </c>
      <c r="D36" s="68" t="s">
        <v>1530</v>
      </c>
      <c r="E36" s="68" t="s">
        <v>1531</v>
      </c>
      <c r="F36" s="68" t="s">
        <v>1532</v>
      </c>
      <c r="G36" s="68" t="s">
        <v>1533</v>
      </c>
      <c r="H36" s="371">
        <v>36617</v>
      </c>
      <c r="I36" s="372">
        <v>80</v>
      </c>
    </row>
    <row r="37" spans="1:9" x14ac:dyDescent="0.2">
      <c r="A37" s="68">
        <v>34</v>
      </c>
      <c r="B37" s="68">
        <v>670800416</v>
      </c>
      <c r="C37" s="68" t="s">
        <v>1534</v>
      </c>
      <c r="D37" s="68" t="s">
        <v>1535</v>
      </c>
      <c r="E37" s="68" t="s">
        <v>1536</v>
      </c>
      <c r="F37" s="68" t="s">
        <v>1537</v>
      </c>
      <c r="G37" s="68" t="s">
        <v>1538</v>
      </c>
      <c r="H37" s="371">
        <v>36617</v>
      </c>
      <c r="I37" s="372">
        <v>80</v>
      </c>
    </row>
    <row r="38" spans="1:9" x14ac:dyDescent="0.2">
      <c r="A38" s="68">
        <v>35</v>
      </c>
      <c r="B38" s="68">
        <v>670800911</v>
      </c>
      <c r="C38" s="68" t="s">
        <v>1539</v>
      </c>
      <c r="D38" s="68" t="s">
        <v>1441</v>
      </c>
      <c r="E38" s="68" t="s">
        <v>1540</v>
      </c>
      <c r="F38" s="68" t="s">
        <v>1541</v>
      </c>
      <c r="G38" s="68" t="s">
        <v>1542</v>
      </c>
      <c r="H38" s="371">
        <v>38205</v>
      </c>
      <c r="I38" s="372">
        <v>80</v>
      </c>
    </row>
    <row r="39" spans="1:9" x14ac:dyDescent="0.2">
      <c r="A39" s="68">
        <v>36</v>
      </c>
      <c r="B39" s="68">
        <v>670801737</v>
      </c>
      <c r="C39" s="68" t="s">
        <v>1543</v>
      </c>
      <c r="D39" s="68" t="s">
        <v>1544</v>
      </c>
      <c r="E39" s="68" t="s">
        <v>1545</v>
      </c>
      <c r="F39" s="68" t="s">
        <v>1546</v>
      </c>
      <c r="G39" s="68" t="s">
        <v>1547</v>
      </c>
      <c r="H39" s="371">
        <v>41730</v>
      </c>
      <c r="I39" s="372">
        <v>44</v>
      </c>
    </row>
    <row r="40" spans="1:9" x14ac:dyDescent="0.2">
      <c r="A40" s="68">
        <v>37</v>
      </c>
      <c r="B40" s="68">
        <v>671100139</v>
      </c>
      <c r="C40" s="68" t="s">
        <v>1548</v>
      </c>
      <c r="D40" s="68" t="s">
        <v>1549</v>
      </c>
      <c r="E40" s="68" t="s">
        <v>1550</v>
      </c>
      <c r="F40" s="68" t="s">
        <v>1551</v>
      </c>
      <c r="G40" s="68" t="s">
        <v>1552</v>
      </c>
      <c r="H40" s="371">
        <v>36617</v>
      </c>
      <c r="I40" s="372">
        <v>84</v>
      </c>
    </row>
    <row r="41" spans="1:9" x14ac:dyDescent="0.2">
      <c r="A41" s="68">
        <v>38</v>
      </c>
      <c r="B41" s="68">
        <v>671100287</v>
      </c>
      <c r="C41" s="68" t="s">
        <v>1553</v>
      </c>
      <c r="D41" s="68" t="s">
        <v>1554</v>
      </c>
      <c r="E41" s="68" t="s">
        <v>1555</v>
      </c>
      <c r="F41" s="68" t="s">
        <v>1556</v>
      </c>
      <c r="G41" s="68" t="s">
        <v>1557</v>
      </c>
      <c r="H41" s="371">
        <v>37862</v>
      </c>
      <c r="I41" s="372">
        <v>40</v>
      </c>
    </row>
    <row r="42" spans="1:9" x14ac:dyDescent="0.2">
      <c r="A42" s="68">
        <v>39</v>
      </c>
      <c r="B42" s="68">
        <v>671101111</v>
      </c>
      <c r="C42" s="68" t="s">
        <v>1558</v>
      </c>
      <c r="D42" s="68" t="s">
        <v>1554</v>
      </c>
      <c r="E42" s="68" t="s">
        <v>1559</v>
      </c>
      <c r="F42" s="68" t="s">
        <v>1560</v>
      </c>
      <c r="G42" s="68" t="s">
        <v>1561</v>
      </c>
      <c r="H42" s="371">
        <v>42209</v>
      </c>
      <c r="I42" s="372">
        <v>80</v>
      </c>
    </row>
    <row r="43" spans="1:9" x14ac:dyDescent="0.2">
      <c r="A43" s="68">
        <v>40</v>
      </c>
      <c r="B43" s="68">
        <v>671101129</v>
      </c>
      <c r="C43" s="68" t="s">
        <v>1562</v>
      </c>
      <c r="D43" s="68" t="s">
        <v>1554</v>
      </c>
      <c r="E43" s="68" t="s">
        <v>1563</v>
      </c>
      <c r="F43" s="68" t="s">
        <v>1556</v>
      </c>
      <c r="G43" s="68" t="s">
        <v>1557</v>
      </c>
      <c r="H43" s="371">
        <v>42244</v>
      </c>
      <c r="I43" s="372">
        <v>40</v>
      </c>
    </row>
    <row r="44" spans="1:9" x14ac:dyDescent="0.2">
      <c r="A44" s="68">
        <v>41</v>
      </c>
      <c r="B44" s="68">
        <v>671200145</v>
      </c>
      <c r="C44" s="68" t="s">
        <v>1564</v>
      </c>
      <c r="D44" s="68" t="s">
        <v>1565</v>
      </c>
      <c r="E44" s="68" t="s">
        <v>1566</v>
      </c>
      <c r="F44" s="68" t="s">
        <v>1567</v>
      </c>
      <c r="G44" s="68" t="s">
        <v>1568</v>
      </c>
      <c r="H44" s="371">
        <v>36617</v>
      </c>
      <c r="I44" s="372">
        <v>50</v>
      </c>
    </row>
    <row r="45" spans="1:9" x14ac:dyDescent="0.2">
      <c r="A45" s="68">
        <v>42</v>
      </c>
      <c r="B45" s="68">
        <v>671200152</v>
      </c>
      <c r="C45" s="68" t="s">
        <v>1569</v>
      </c>
      <c r="D45" s="68" t="s">
        <v>1570</v>
      </c>
      <c r="E45" s="68" t="s">
        <v>1571</v>
      </c>
      <c r="F45" s="68" t="s">
        <v>1572</v>
      </c>
      <c r="G45" s="68" t="s">
        <v>1573</v>
      </c>
      <c r="H45" s="371">
        <v>36617</v>
      </c>
      <c r="I45" s="372">
        <v>96</v>
      </c>
    </row>
    <row r="46" spans="1:9" x14ac:dyDescent="0.2">
      <c r="A46" s="68">
        <v>43</v>
      </c>
      <c r="B46" s="68">
        <v>671200368</v>
      </c>
      <c r="C46" s="68" t="s">
        <v>1574</v>
      </c>
      <c r="D46" s="68" t="s">
        <v>1570</v>
      </c>
      <c r="E46" s="68" t="s">
        <v>1575</v>
      </c>
      <c r="F46" s="68" t="s">
        <v>1576</v>
      </c>
      <c r="G46" s="68" t="s">
        <v>1577</v>
      </c>
      <c r="H46" s="371">
        <v>38989</v>
      </c>
      <c r="I46" s="372">
        <v>100</v>
      </c>
    </row>
    <row r="47" spans="1:9" x14ac:dyDescent="0.2">
      <c r="A47" s="68">
        <v>44</v>
      </c>
      <c r="B47" s="68">
        <v>671200699</v>
      </c>
      <c r="C47" s="68" t="s">
        <v>1578</v>
      </c>
      <c r="D47" s="68" t="s">
        <v>1565</v>
      </c>
      <c r="E47" s="68" t="s">
        <v>1579</v>
      </c>
      <c r="F47" s="68"/>
      <c r="G47" s="68"/>
      <c r="H47" s="371">
        <v>43997</v>
      </c>
      <c r="I47" s="372">
        <v>30</v>
      </c>
    </row>
    <row r="48" spans="1:9" x14ac:dyDescent="0.2">
      <c r="A48" s="68">
        <v>45</v>
      </c>
      <c r="B48" s="68">
        <v>671300150</v>
      </c>
      <c r="C48" s="68" t="s">
        <v>1580</v>
      </c>
      <c r="D48" s="68" t="s">
        <v>1581</v>
      </c>
      <c r="E48" s="68" t="s">
        <v>1582</v>
      </c>
      <c r="F48" s="68" t="s">
        <v>1583</v>
      </c>
      <c r="G48" s="68" t="s">
        <v>1584</v>
      </c>
      <c r="H48" s="371">
        <v>36617</v>
      </c>
      <c r="I48" s="372">
        <v>90</v>
      </c>
    </row>
    <row r="49" spans="1:9" x14ac:dyDescent="0.2">
      <c r="A49" s="68">
        <v>46</v>
      </c>
      <c r="B49" s="68">
        <v>671300200</v>
      </c>
      <c r="C49" s="68" t="s">
        <v>1585</v>
      </c>
      <c r="D49" s="68" t="s">
        <v>1586</v>
      </c>
      <c r="E49" s="68" t="s">
        <v>1587</v>
      </c>
      <c r="F49" s="68" t="s">
        <v>1588</v>
      </c>
      <c r="G49" s="68" t="s">
        <v>1589</v>
      </c>
      <c r="H49" s="371">
        <v>36617</v>
      </c>
      <c r="I49" s="372">
        <v>80</v>
      </c>
    </row>
    <row r="50" spans="1:9" x14ac:dyDescent="0.2">
      <c r="A50" s="68">
        <v>47</v>
      </c>
      <c r="B50" s="68">
        <v>671400117</v>
      </c>
      <c r="C50" s="68" t="s">
        <v>1590</v>
      </c>
      <c r="D50" s="68" t="s">
        <v>1591</v>
      </c>
      <c r="E50" s="68" t="s">
        <v>1592</v>
      </c>
      <c r="F50" s="68" t="s">
        <v>1593</v>
      </c>
      <c r="G50" s="68" t="s">
        <v>1594</v>
      </c>
      <c r="H50" s="371">
        <v>36617</v>
      </c>
      <c r="I50" s="372">
        <v>80</v>
      </c>
    </row>
    <row r="51" spans="1:9" x14ac:dyDescent="0.2">
      <c r="A51" s="68">
        <v>48</v>
      </c>
      <c r="B51" s="68">
        <v>671400232</v>
      </c>
      <c r="C51" s="68" t="s">
        <v>1595</v>
      </c>
      <c r="D51" s="68" t="s">
        <v>1596</v>
      </c>
      <c r="E51" s="68" t="s">
        <v>1597</v>
      </c>
      <c r="F51" s="68" t="s">
        <v>1598</v>
      </c>
      <c r="G51" s="68" t="s">
        <v>1599</v>
      </c>
      <c r="H51" s="371">
        <v>38624</v>
      </c>
      <c r="I51" s="372">
        <v>90</v>
      </c>
    </row>
    <row r="52" spans="1:9" x14ac:dyDescent="0.2">
      <c r="A52" s="68">
        <v>49</v>
      </c>
      <c r="B52" s="68">
        <v>671500122</v>
      </c>
      <c r="C52" s="68" t="s">
        <v>1600</v>
      </c>
      <c r="D52" s="68" t="s">
        <v>1601</v>
      </c>
      <c r="E52" s="68" t="s">
        <v>1602</v>
      </c>
      <c r="F52" s="68" t="s">
        <v>1603</v>
      </c>
      <c r="G52" s="68" t="s">
        <v>1604</v>
      </c>
      <c r="H52" s="371">
        <v>36617</v>
      </c>
      <c r="I52" s="372">
        <v>140</v>
      </c>
    </row>
    <row r="53" spans="1:9" x14ac:dyDescent="0.2">
      <c r="A53" s="68">
        <v>50</v>
      </c>
      <c r="B53" s="68">
        <v>671500213</v>
      </c>
      <c r="C53" s="68" t="s">
        <v>1605</v>
      </c>
      <c r="D53" s="68" t="s">
        <v>1606</v>
      </c>
      <c r="E53" s="68" t="s">
        <v>1607</v>
      </c>
      <c r="F53" s="68" t="s">
        <v>1608</v>
      </c>
      <c r="G53" s="68" t="s">
        <v>1609</v>
      </c>
      <c r="H53" s="371">
        <v>36617</v>
      </c>
      <c r="I53" s="372">
        <v>100</v>
      </c>
    </row>
    <row r="54" spans="1:9" x14ac:dyDescent="0.2">
      <c r="A54" s="68">
        <v>51</v>
      </c>
      <c r="B54" s="68">
        <v>671600203</v>
      </c>
      <c r="C54" s="68" t="s">
        <v>1610</v>
      </c>
      <c r="D54" s="68" t="s">
        <v>1611</v>
      </c>
      <c r="E54" s="68" t="s">
        <v>1612</v>
      </c>
      <c r="F54" s="68" t="s">
        <v>1613</v>
      </c>
      <c r="G54" s="68" t="s">
        <v>1614</v>
      </c>
      <c r="H54" s="371">
        <v>36617</v>
      </c>
      <c r="I54" s="372">
        <v>80</v>
      </c>
    </row>
    <row r="55" spans="1:9" x14ac:dyDescent="0.2">
      <c r="A55" s="68">
        <v>52</v>
      </c>
      <c r="B55" s="68">
        <v>671600237</v>
      </c>
      <c r="C55" s="68" t="s">
        <v>1615</v>
      </c>
      <c r="D55" s="68" t="s">
        <v>1611</v>
      </c>
      <c r="E55" s="68" t="s">
        <v>1616</v>
      </c>
      <c r="F55" s="68" t="s">
        <v>1617</v>
      </c>
      <c r="G55" s="68" t="s">
        <v>1618</v>
      </c>
      <c r="H55" s="371">
        <v>36617</v>
      </c>
      <c r="I55" s="372">
        <v>100</v>
      </c>
    </row>
    <row r="56" spans="1:9" x14ac:dyDescent="0.2">
      <c r="A56" s="68">
        <v>53</v>
      </c>
      <c r="B56" s="68">
        <v>671600336</v>
      </c>
      <c r="C56" s="68" t="s">
        <v>1619</v>
      </c>
      <c r="D56" s="68" t="s">
        <v>1620</v>
      </c>
      <c r="E56" s="68" t="s">
        <v>1621</v>
      </c>
      <c r="F56" s="68" t="s">
        <v>1622</v>
      </c>
      <c r="G56" s="68" t="s">
        <v>1623</v>
      </c>
      <c r="H56" s="371">
        <v>37711</v>
      </c>
      <c r="I56" s="372">
        <v>90</v>
      </c>
    </row>
    <row r="57" spans="1:9" x14ac:dyDescent="0.2">
      <c r="A57" s="68">
        <v>54</v>
      </c>
      <c r="B57" s="68">
        <v>671601011</v>
      </c>
      <c r="C57" s="68" t="s">
        <v>1624</v>
      </c>
      <c r="D57" s="68" t="s">
        <v>1441</v>
      </c>
      <c r="E57" s="68" t="s">
        <v>1625</v>
      </c>
      <c r="F57" s="68" t="s">
        <v>1626</v>
      </c>
      <c r="G57" s="68"/>
      <c r="H57" s="371">
        <v>42454</v>
      </c>
      <c r="I57" s="372">
        <v>80</v>
      </c>
    </row>
    <row r="58" spans="1:9" x14ac:dyDescent="0.2">
      <c r="A58" s="68">
        <v>55</v>
      </c>
      <c r="B58" s="68">
        <v>671700185</v>
      </c>
      <c r="C58" s="68" t="s">
        <v>1627</v>
      </c>
      <c r="D58" s="68" t="s">
        <v>1628</v>
      </c>
      <c r="E58" s="68" t="s">
        <v>1629</v>
      </c>
      <c r="F58" s="68" t="s">
        <v>1630</v>
      </c>
      <c r="G58" s="68" t="s">
        <v>1631</v>
      </c>
      <c r="H58" s="371">
        <v>36617</v>
      </c>
      <c r="I58" s="372">
        <v>100</v>
      </c>
    </row>
    <row r="59" spans="1:9" x14ac:dyDescent="0.2">
      <c r="A59" s="68">
        <v>56</v>
      </c>
      <c r="B59" s="68">
        <v>671700193</v>
      </c>
      <c r="C59" s="68" t="s">
        <v>1632</v>
      </c>
      <c r="D59" s="68" t="s">
        <v>1628</v>
      </c>
      <c r="E59" s="68" t="s">
        <v>1633</v>
      </c>
      <c r="F59" s="68" t="s">
        <v>1634</v>
      </c>
      <c r="G59" s="68" t="s">
        <v>1635</v>
      </c>
      <c r="H59" s="371">
        <v>36617</v>
      </c>
      <c r="I59" s="372">
        <v>80</v>
      </c>
    </row>
    <row r="60" spans="1:9" x14ac:dyDescent="0.2">
      <c r="A60" s="68">
        <v>57</v>
      </c>
      <c r="B60" s="68">
        <v>671700326</v>
      </c>
      <c r="C60" s="68" t="s">
        <v>1636</v>
      </c>
      <c r="D60" s="68" t="s">
        <v>1637</v>
      </c>
      <c r="E60" s="68" t="s">
        <v>1638</v>
      </c>
      <c r="F60" s="68" t="s">
        <v>1639</v>
      </c>
      <c r="G60" s="68" t="s">
        <v>1640</v>
      </c>
      <c r="H60" s="371">
        <v>38686</v>
      </c>
      <c r="I60" s="372">
        <v>80</v>
      </c>
    </row>
    <row r="61" spans="1:9" x14ac:dyDescent="0.2">
      <c r="A61" s="68">
        <v>58</v>
      </c>
      <c r="B61" s="68">
        <v>671700433</v>
      </c>
      <c r="C61" s="68" t="s">
        <v>1641</v>
      </c>
      <c r="D61" s="68" t="s">
        <v>1642</v>
      </c>
      <c r="E61" s="68" t="s">
        <v>1643</v>
      </c>
      <c r="F61" s="68" t="s">
        <v>1644</v>
      </c>
      <c r="G61" s="68" t="s">
        <v>1645</v>
      </c>
      <c r="H61" s="371">
        <v>40634</v>
      </c>
      <c r="I61" s="372">
        <v>100</v>
      </c>
    </row>
    <row r="62" spans="1:9" x14ac:dyDescent="0.2">
      <c r="A62" s="68">
        <v>59</v>
      </c>
      <c r="B62" s="68">
        <v>671700607</v>
      </c>
      <c r="C62" s="68" t="s">
        <v>1646</v>
      </c>
      <c r="D62" s="68" t="s">
        <v>1647</v>
      </c>
      <c r="E62" s="68" t="s">
        <v>1648</v>
      </c>
      <c r="F62" s="68" t="s">
        <v>1649</v>
      </c>
      <c r="G62" s="68" t="s">
        <v>1650</v>
      </c>
      <c r="H62" s="371">
        <v>42824</v>
      </c>
      <c r="I62" s="372">
        <v>60</v>
      </c>
    </row>
    <row r="63" spans="1:9" x14ac:dyDescent="0.2">
      <c r="A63" s="68">
        <v>60</v>
      </c>
      <c r="B63" s="68">
        <v>671800092</v>
      </c>
      <c r="C63" s="68" t="s">
        <v>1651</v>
      </c>
      <c r="D63" s="68" t="s">
        <v>1652</v>
      </c>
      <c r="E63" s="68" t="s">
        <v>1653</v>
      </c>
      <c r="F63" s="68" t="s">
        <v>1654</v>
      </c>
      <c r="G63" s="68" t="s">
        <v>1655</v>
      </c>
      <c r="H63" s="371">
        <v>36617</v>
      </c>
      <c r="I63" s="372">
        <v>82</v>
      </c>
    </row>
    <row r="64" spans="1:9" x14ac:dyDescent="0.2">
      <c r="A64" s="68">
        <v>61</v>
      </c>
      <c r="B64" s="68">
        <v>671800241</v>
      </c>
      <c r="C64" s="68" t="s">
        <v>1656</v>
      </c>
      <c r="D64" s="68" t="s">
        <v>1596</v>
      </c>
      <c r="E64" s="68" t="s">
        <v>1657</v>
      </c>
      <c r="F64" s="68" t="s">
        <v>1658</v>
      </c>
      <c r="G64" s="68" t="s">
        <v>1659</v>
      </c>
      <c r="H64" s="371">
        <v>39561</v>
      </c>
      <c r="I64" s="372">
        <v>57</v>
      </c>
    </row>
    <row r="65" spans="1:9" x14ac:dyDescent="0.2">
      <c r="A65" s="68">
        <v>62</v>
      </c>
      <c r="B65" s="68">
        <v>671800274</v>
      </c>
      <c r="C65" s="68" t="s">
        <v>1660</v>
      </c>
      <c r="D65" s="68" t="s">
        <v>1661</v>
      </c>
      <c r="E65" s="68" t="s">
        <v>1662</v>
      </c>
      <c r="F65" s="68" t="s">
        <v>1663</v>
      </c>
      <c r="G65" s="68" t="s">
        <v>1664</v>
      </c>
      <c r="H65" s="371">
        <v>40644</v>
      </c>
      <c r="I65" s="372">
        <v>50</v>
      </c>
    </row>
    <row r="66" spans="1:9" x14ac:dyDescent="0.2">
      <c r="A66" s="68">
        <v>63</v>
      </c>
      <c r="B66" s="68">
        <v>671900082</v>
      </c>
      <c r="C66" s="68" t="s">
        <v>1665</v>
      </c>
      <c r="D66" s="68" t="s">
        <v>1666</v>
      </c>
      <c r="E66" s="68" t="s">
        <v>1667</v>
      </c>
      <c r="F66" s="68" t="s">
        <v>1668</v>
      </c>
      <c r="G66" s="68" t="s">
        <v>1669</v>
      </c>
      <c r="H66" s="371">
        <v>36617</v>
      </c>
      <c r="I66" s="372">
        <v>116</v>
      </c>
    </row>
    <row r="67" spans="1:9" x14ac:dyDescent="0.2">
      <c r="A67" s="68">
        <v>64</v>
      </c>
      <c r="B67" s="68">
        <v>671900132</v>
      </c>
      <c r="C67" s="68" t="s">
        <v>1670</v>
      </c>
      <c r="D67" s="68" t="s">
        <v>1671</v>
      </c>
      <c r="E67" s="68" t="s">
        <v>1672</v>
      </c>
      <c r="F67" s="68" t="s">
        <v>1673</v>
      </c>
      <c r="G67" s="68" t="s">
        <v>1674</v>
      </c>
      <c r="H67" s="371">
        <v>36617</v>
      </c>
      <c r="I67" s="372">
        <v>80</v>
      </c>
    </row>
    <row r="68" spans="1:9" x14ac:dyDescent="0.2">
      <c r="A68" s="68">
        <v>65</v>
      </c>
      <c r="B68" s="68">
        <v>672200151</v>
      </c>
      <c r="C68" s="68" t="s">
        <v>1675</v>
      </c>
      <c r="D68" s="68" t="s">
        <v>1383</v>
      </c>
      <c r="E68" s="68" t="s">
        <v>1676</v>
      </c>
      <c r="F68" s="68" t="s">
        <v>1677</v>
      </c>
      <c r="G68" s="68" t="s">
        <v>1678</v>
      </c>
      <c r="H68" s="371">
        <v>36617</v>
      </c>
      <c r="I68" s="372">
        <v>80</v>
      </c>
    </row>
    <row r="69" spans="1:9" x14ac:dyDescent="0.2">
      <c r="A69" s="68">
        <v>66</v>
      </c>
      <c r="B69" s="68">
        <v>672200169</v>
      </c>
      <c r="C69" s="68" t="s">
        <v>1679</v>
      </c>
      <c r="D69" s="68" t="s">
        <v>1680</v>
      </c>
      <c r="E69" s="68" t="s">
        <v>1681</v>
      </c>
      <c r="F69" s="68" t="s">
        <v>1682</v>
      </c>
      <c r="G69" s="68" t="s">
        <v>1683</v>
      </c>
      <c r="H69" s="371">
        <v>36617</v>
      </c>
      <c r="I69" s="372">
        <v>95</v>
      </c>
    </row>
    <row r="70" spans="1:9" x14ac:dyDescent="0.2">
      <c r="A70" s="68">
        <v>67</v>
      </c>
      <c r="B70" s="68">
        <v>672300266</v>
      </c>
      <c r="C70" s="68" t="s">
        <v>1684</v>
      </c>
      <c r="D70" s="68" t="s">
        <v>1685</v>
      </c>
      <c r="E70" s="68" t="s">
        <v>1686</v>
      </c>
      <c r="F70" s="68" t="s">
        <v>1687</v>
      </c>
      <c r="G70" s="68" t="s">
        <v>1688</v>
      </c>
      <c r="H70" s="371">
        <v>36617</v>
      </c>
      <c r="I70" s="372">
        <v>60</v>
      </c>
    </row>
    <row r="71" spans="1:9" x14ac:dyDescent="0.2">
      <c r="A71" s="68">
        <v>68</v>
      </c>
      <c r="B71" s="68">
        <v>672300274</v>
      </c>
      <c r="C71" s="68" t="s">
        <v>1689</v>
      </c>
      <c r="D71" s="68" t="s">
        <v>1690</v>
      </c>
      <c r="E71" s="68" t="s">
        <v>1691</v>
      </c>
      <c r="F71" s="68" t="s">
        <v>1692</v>
      </c>
      <c r="G71" s="68" t="s">
        <v>1693</v>
      </c>
      <c r="H71" s="371">
        <v>36617</v>
      </c>
      <c r="I71" s="372">
        <v>100</v>
      </c>
    </row>
    <row r="72" spans="1:9" x14ac:dyDescent="0.2">
      <c r="A72" s="68">
        <v>69</v>
      </c>
      <c r="B72" s="68">
        <v>672300282</v>
      </c>
      <c r="C72" s="68" t="s">
        <v>1694</v>
      </c>
      <c r="D72" s="68" t="s">
        <v>1695</v>
      </c>
      <c r="E72" s="68" t="s">
        <v>1696</v>
      </c>
      <c r="F72" s="68" t="s">
        <v>1697</v>
      </c>
      <c r="G72" s="68" t="s">
        <v>1698</v>
      </c>
      <c r="H72" s="371">
        <v>36617</v>
      </c>
      <c r="I72" s="372">
        <v>80</v>
      </c>
    </row>
    <row r="73" spans="1:9" x14ac:dyDescent="0.2">
      <c r="A73" s="68">
        <v>70</v>
      </c>
      <c r="B73" s="68">
        <v>672300290</v>
      </c>
      <c r="C73" s="68" t="s">
        <v>1699</v>
      </c>
      <c r="D73" s="68" t="s">
        <v>1606</v>
      </c>
      <c r="E73" s="68" t="s">
        <v>1700</v>
      </c>
      <c r="F73" s="68" t="s">
        <v>1701</v>
      </c>
      <c r="G73" s="68" t="s">
        <v>1702</v>
      </c>
      <c r="H73" s="371">
        <v>36617</v>
      </c>
      <c r="I73" s="372">
        <v>100</v>
      </c>
    </row>
    <row r="74" spans="1:9" x14ac:dyDescent="0.2">
      <c r="A74" s="68">
        <v>71</v>
      </c>
      <c r="B74" s="68">
        <v>672300308</v>
      </c>
      <c r="C74" s="68" t="s">
        <v>1703</v>
      </c>
      <c r="D74" s="68" t="s">
        <v>1704</v>
      </c>
      <c r="E74" s="68" t="s">
        <v>1705</v>
      </c>
      <c r="F74" s="68" t="s">
        <v>70</v>
      </c>
      <c r="G74" s="68" t="s">
        <v>1706</v>
      </c>
      <c r="H74" s="371">
        <v>36617</v>
      </c>
      <c r="I74" s="372">
        <v>76</v>
      </c>
    </row>
    <row r="75" spans="1:9" x14ac:dyDescent="0.2">
      <c r="A75" s="68">
        <v>72</v>
      </c>
      <c r="B75" s="68">
        <v>672300605</v>
      </c>
      <c r="C75" s="68" t="s">
        <v>1684</v>
      </c>
      <c r="D75" s="68" t="s">
        <v>1685</v>
      </c>
      <c r="E75" s="68" t="s">
        <v>1686</v>
      </c>
      <c r="F75" s="68" t="s">
        <v>1687</v>
      </c>
      <c r="G75" s="68" t="s">
        <v>1688</v>
      </c>
      <c r="H75" s="371">
        <v>40998</v>
      </c>
      <c r="I75" s="372">
        <v>40</v>
      </c>
    </row>
    <row r="76" spans="1:9" x14ac:dyDescent="0.2">
      <c r="A76" s="68">
        <v>73</v>
      </c>
      <c r="B76" s="68">
        <v>672300670</v>
      </c>
      <c r="C76" s="68" t="s">
        <v>1707</v>
      </c>
      <c r="D76" s="68" t="s">
        <v>1708</v>
      </c>
      <c r="E76" s="68" t="s">
        <v>1709</v>
      </c>
      <c r="F76" s="68" t="s">
        <v>1710</v>
      </c>
      <c r="G76" s="68" t="s">
        <v>1711</v>
      </c>
      <c r="H76" s="371">
        <v>41729</v>
      </c>
      <c r="I76" s="372">
        <v>60</v>
      </c>
    </row>
    <row r="77" spans="1:9" x14ac:dyDescent="0.2">
      <c r="A77" s="68">
        <v>74</v>
      </c>
      <c r="B77" s="68">
        <v>672400041</v>
      </c>
      <c r="C77" s="68" t="s">
        <v>1712</v>
      </c>
      <c r="D77" s="68" t="s">
        <v>1713</v>
      </c>
      <c r="E77" s="68" t="s">
        <v>1714</v>
      </c>
      <c r="F77" s="68" t="s">
        <v>1715</v>
      </c>
      <c r="G77" s="68" t="s">
        <v>1716</v>
      </c>
      <c r="H77" s="371">
        <v>36617</v>
      </c>
      <c r="I77" s="372">
        <v>54</v>
      </c>
    </row>
    <row r="78" spans="1:9" x14ac:dyDescent="0.2">
      <c r="A78" s="68">
        <v>75</v>
      </c>
      <c r="B78" s="68">
        <v>672400090</v>
      </c>
      <c r="C78" s="68" t="s">
        <v>1717</v>
      </c>
      <c r="D78" s="68" t="s">
        <v>1713</v>
      </c>
      <c r="E78" s="68" t="s">
        <v>1718</v>
      </c>
      <c r="F78" s="68" t="s">
        <v>1715</v>
      </c>
      <c r="G78" s="68" t="s">
        <v>1716</v>
      </c>
      <c r="H78" s="371">
        <v>41729</v>
      </c>
      <c r="I78" s="372">
        <v>30</v>
      </c>
    </row>
    <row r="79" spans="1:9" x14ac:dyDescent="0.2">
      <c r="A79" s="68">
        <v>76</v>
      </c>
      <c r="B79" s="68">
        <v>672500220</v>
      </c>
      <c r="C79" s="68" t="s">
        <v>1719</v>
      </c>
      <c r="D79" s="68" t="s">
        <v>1720</v>
      </c>
      <c r="E79" s="68" t="s">
        <v>1721</v>
      </c>
      <c r="F79" s="68" t="s">
        <v>1722</v>
      </c>
      <c r="G79" s="68" t="s">
        <v>1723</v>
      </c>
      <c r="H79" s="371">
        <v>36617</v>
      </c>
      <c r="I79" s="372">
        <v>84</v>
      </c>
    </row>
    <row r="80" spans="1:9" x14ac:dyDescent="0.2">
      <c r="A80" s="68">
        <v>77</v>
      </c>
      <c r="B80" s="68">
        <v>672500303</v>
      </c>
      <c r="C80" s="68" t="s">
        <v>1724</v>
      </c>
      <c r="D80" s="68" t="s">
        <v>1725</v>
      </c>
      <c r="E80" s="68" t="s">
        <v>1726</v>
      </c>
      <c r="F80" s="68" t="s">
        <v>1727</v>
      </c>
      <c r="G80" s="68" t="s">
        <v>1728</v>
      </c>
      <c r="H80" s="371">
        <v>36617</v>
      </c>
      <c r="I80" s="372">
        <v>74</v>
      </c>
    </row>
    <row r="81" spans="1:9" x14ac:dyDescent="0.2">
      <c r="A81" s="68">
        <v>78</v>
      </c>
      <c r="B81" s="68">
        <v>672500360</v>
      </c>
      <c r="C81" s="68" t="s">
        <v>1729</v>
      </c>
      <c r="D81" s="68" t="s">
        <v>1730</v>
      </c>
      <c r="E81" s="68" t="s">
        <v>1731</v>
      </c>
      <c r="F81" s="68" t="s">
        <v>1732</v>
      </c>
      <c r="G81" s="68" t="s">
        <v>1733</v>
      </c>
      <c r="H81" s="371">
        <v>36617</v>
      </c>
      <c r="I81" s="372">
        <v>50</v>
      </c>
    </row>
    <row r="82" spans="1:9" x14ac:dyDescent="0.2">
      <c r="A82" s="68">
        <v>79</v>
      </c>
      <c r="B82" s="68">
        <v>672500378</v>
      </c>
      <c r="C82" s="68" t="s">
        <v>1734</v>
      </c>
      <c r="D82" s="68" t="s">
        <v>1606</v>
      </c>
      <c r="E82" s="68" t="s">
        <v>1735</v>
      </c>
      <c r="F82" s="68" t="s">
        <v>1736</v>
      </c>
      <c r="G82" s="68" t="s">
        <v>1737</v>
      </c>
      <c r="H82" s="371">
        <v>36617</v>
      </c>
      <c r="I82" s="372">
        <v>83</v>
      </c>
    </row>
    <row r="83" spans="1:9" x14ac:dyDescent="0.2">
      <c r="A83" s="68">
        <v>80</v>
      </c>
      <c r="B83" s="68">
        <v>672500386</v>
      </c>
      <c r="C83" s="68" t="s">
        <v>1738</v>
      </c>
      <c r="D83" s="68" t="s">
        <v>1739</v>
      </c>
      <c r="E83" s="68" t="s">
        <v>1740</v>
      </c>
      <c r="F83" s="68" t="s">
        <v>1741</v>
      </c>
      <c r="G83" s="68" t="s">
        <v>1742</v>
      </c>
      <c r="H83" s="371">
        <v>36617</v>
      </c>
      <c r="I83" s="372">
        <v>82</v>
      </c>
    </row>
    <row r="84" spans="1:9" x14ac:dyDescent="0.2">
      <c r="A84" s="68">
        <v>81</v>
      </c>
      <c r="B84" s="68">
        <v>672500394</v>
      </c>
      <c r="C84" s="68" t="s">
        <v>1743</v>
      </c>
      <c r="D84" s="68" t="s">
        <v>1744</v>
      </c>
      <c r="E84" s="68" t="s">
        <v>1745</v>
      </c>
      <c r="F84" s="68" t="s">
        <v>1746</v>
      </c>
      <c r="G84" s="68" t="s">
        <v>1747</v>
      </c>
      <c r="H84" s="371">
        <v>36617</v>
      </c>
      <c r="I84" s="372">
        <v>80</v>
      </c>
    </row>
    <row r="85" spans="1:9" x14ac:dyDescent="0.2">
      <c r="A85" s="68">
        <v>82</v>
      </c>
      <c r="B85" s="68">
        <v>672500402</v>
      </c>
      <c r="C85" s="68" t="s">
        <v>1748</v>
      </c>
      <c r="D85" s="68" t="s">
        <v>1749</v>
      </c>
      <c r="E85" s="68" t="s">
        <v>1750</v>
      </c>
      <c r="F85" s="68" t="s">
        <v>1751</v>
      </c>
      <c r="G85" s="68" t="s">
        <v>1752</v>
      </c>
      <c r="H85" s="371">
        <v>36617</v>
      </c>
      <c r="I85" s="372">
        <v>80</v>
      </c>
    </row>
    <row r="86" spans="1:9" x14ac:dyDescent="0.2">
      <c r="A86" s="68">
        <v>83</v>
      </c>
      <c r="B86" s="68">
        <v>672500444</v>
      </c>
      <c r="C86" s="68" t="s">
        <v>1753</v>
      </c>
      <c r="D86" s="68" t="s">
        <v>1754</v>
      </c>
      <c r="E86" s="68" t="s">
        <v>1755</v>
      </c>
      <c r="F86" s="68" t="s">
        <v>1756</v>
      </c>
      <c r="G86" s="68" t="s">
        <v>1757</v>
      </c>
      <c r="H86" s="371">
        <v>37526</v>
      </c>
      <c r="I86" s="372">
        <v>56</v>
      </c>
    </row>
    <row r="87" spans="1:9" x14ac:dyDescent="0.2">
      <c r="A87" s="68">
        <v>84</v>
      </c>
      <c r="B87" s="68">
        <v>672500865</v>
      </c>
      <c r="C87" s="68" t="s">
        <v>1758</v>
      </c>
      <c r="D87" s="68" t="s">
        <v>1730</v>
      </c>
      <c r="E87" s="68" t="s">
        <v>1759</v>
      </c>
      <c r="F87" s="68" t="s">
        <v>1732</v>
      </c>
      <c r="G87" s="68" t="s">
        <v>1733</v>
      </c>
      <c r="H87" s="371">
        <v>41729</v>
      </c>
      <c r="I87" s="372">
        <v>40</v>
      </c>
    </row>
    <row r="88" spans="1:9" x14ac:dyDescent="0.2">
      <c r="A88" s="68">
        <v>85</v>
      </c>
      <c r="B88" s="68">
        <v>672600061</v>
      </c>
      <c r="C88" s="68" t="s">
        <v>1760</v>
      </c>
      <c r="D88" s="68" t="s">
        <v>1761</v>
      </c>
      <c r="E88" s="68" t="s">
        <v>1762</v>
      </c>
      <c r="F88" s="68" t="s">
        <v>1763</v>
      </c>
      <c r="G88" s="68" t="s">
        <v>1764</v>
      </c>
      <c r="H88" s="371">
        <v>36617</v>
      </c>
      <c r="I88" s="372">
        <v>80</v>
      </c>
    </row>
    <row r="89" spans="1:9" x14ac:dyDescent="0.2">
      <c r="A89" s="68">
        <v>86</v>
      </c>
      <c r="B89" s="68">
        <v>672600095</v>
      </c>
      <c r="C89" s="68" t="s">
        <v>1765</v>
      </c>
      <c r="D89" s="68" t="s">
        <v>1761</v>
      </c>
      <c r="E89" s="68" t="s">
        <v>1766</v>
      </c>
      <c r="F89" s="68" t="s">
        <v>1767</v>
      </c>
      <c r="G89" s="68" t="s">
        <v>1768</v>
      </c>
      <c r="H89" s="371">
        <v>36617</v>
      </c>
      <c r="I89" s="372">
        <v>62</v>
      </c>
    </row>
    <row r="90" spans="1:9" x14ac:dyDescent="0.2">
      <c r="A90" s="68">
        <v>87</v>
      </c>
      <c r="B90" s="68">
        <v>672600152</v>
      </c>
      <c r="C90" s="68" t="s">
        <v>1769</v>
      </c>
      <c r="D90" s="68" t="s">
        <v>1770</v>
      </c>
      <c r="E90" s="68" t="s">
        <v>1771</v>
      </c>
      <c r="F90" s="68" t="s">
        <v>1772</v>
      </c>
      <c r="G90" s="68" t="s">
        <v>1773</v>
      </c>
      <c r="H90" s="371">
        <v>36617</v>
      </c>
      <c r="I90" s="372">
        <v>100</v>
      </c>
    </row>
    <row r="91" spans="1:9" x14ac:dyDescent="0.2">
      <c r="A91" s="68">
        <v>88</v>
      </c>
      <c r="B91" s="68">
        <v>672600376</v>
      </c>
      <c r="C91" s="68" t="s">
        <v>1774</v>
      </c>
      <c r="D91" s="68" t="s">
        <v>1761</v>
      </c>
      <c r="E91" s="68" t="s">
        <v>1775</v>
      </c>
      <c r="F91" s="68" t="s">
        <v>1776</v>
      </c>
      <c r="G91" s="68" t="s">
        <v>1777</v>
      </c>
      <c r="H91" s="371">
        <v>38910</v>
      </c>
      <c r="I91" s="372">
        <v>80</v>
      </c>
    </row>
    <row r="92" spans="1:9" x14ac:dyDescent="0.2">
      <c r="A92" s="68">
        <v>89</v>
      </c>
      <c r="B92" s="68">
        <v>672700143</v>
      </c>
      <c r="C92" s="68" t="s">
        <v>1778</v>
      </c>
      <c r="D92" s="68" t="s">
        <v>1779</v>
      </c>
      <c r="E92" s="68" t="s">
        <v>1780</v>
      </c>
      <c r="F92" s="68" t="s">
        <v>1781</v>
      </c>
      <c r="G92" s="68" t="s">
        <v>1782</v>
      </c>
      <c r="H92" s="371">
        <v>36617</v>
      </c>
      <c r="I92" s="372">
        <v>120</v>
      </c>
    </row>
    <row r="93" spans="1:9" x14ac:dyDescent="0.2">
      <c r="A93" s="68">
        <v>90</v>
      </c>
      <c r="B93" s="68">
        <v>672700150</v>
      </c>
      <c r="C93" s="68" t="s">
        <v>1783</v>
      </c>
      <c r="D93" s="68" t="s">
        <v>1784</v>
      </c>
      <c r="E93" s="68" t="s">
        <v>1785</v>
      </c>
      <c r="F93" s="68" t="s">
        <v>1786</v>
      </c>
      <c r="G93" s="68" t="s">
        <v>1787</v>
      </c>
      <c r="H93" s="371">
        <v>36617</v>
      </c>
      <c r="I93" s="372">
        <v>106</v>
      </c>
    </row>
    <row r="94" spans="1:9" x14ac:dyDescent="0.2">
      <c r="A94" s="68">
        <v>91</v>
      </c>
      <c r="B94" s="68">
        <v>672700176</v>
      </c>
      <c r="C94" s="68" t="s">
        <v>1788</v>
      </c>
      <c r="D94" s="68" t="s">
        <v>1789</v>
      </c>
      <c r="E94" s="68" t="s">
        <v>1790</v>
      </c>
      <c r="F94" s="68" t="s">
        <v>1791</v>
      </c>
      <c r="G94" s="68" t="s">
        <v>1792</v>
      </c>
      <c r="H94" s="371">
        <v>36617</v>
      </c>
      <c r="I94" s="372">
        <v>80</v>
      </c>
    </row>
    <row r="95" spans="1:9" x14ac:dyDescent="0.2">
      <c r="A95" s="68">
        <v>92</v>
      </c>
      <c r="B95" s="68">
        <v>673000303</v>
      </c>
      <c r="C95" s="68" t="s">
        <v>1793</v>
      </c>
      <c r="D95" s="68" t="s">
        <v>1794</v>
      </c>
      <c r="E95" s="68" t="s">
        <v>1795</v>
      </c>
      <c r="F95" s="68" t="s">
        <v>1796</v>
      </c>
      <c r="G95" s="68" t="s">
        <v>1797</v>
      </c>
      <c r="H95" s="371">
        <v>36617</v>
      </c>
      <c r="I95" s="372">
        <v>80</v>
      </c>
    </row>
    <row r="96" spans="1:9" x14ac:dyDescent="0.2">
      <c r="A96" s="68">
        <v>93</v>
      </c>
      <c r="B96" s="68">
        <v>673000311</v>
      </c>
      <c r="C96" s="68" t="s">
        <v>1798</v>
      </c>
      <c r="D96" s="68" t="s">
        <v>1799</v>
      </c>
      <c r="E96" s="68" t="s">
        <v>1800</v>
      </c>
      <c r="F96" s="68" t="s">
        <v>1801</v>
      </c>
      <c r="G96" s="68" t="s">
        <v>1802</v>
      </c>
      <c r="H96" s="371">
        <v>36617</v>
      </c>
      <c r="I96" s="372">
        <v>80</v>
      </c>
    </row>
    <row r="97" spans="1:9" x14ac:dyDescent="0.2">
      <c r="A97" s="68">
        <v>94</v>
      </c>
      <c r="B97" s="68">
        <v>673000329</v>
      </c>
      <c r="C97" s="68" t="s">
        <v>1803</v>
      </c>
      <c r="D97" s="68" t="s">
        <v>1804</v>
      </c>
      <c r="E97" s="68" t="s">
        <v>1805</v>
      </c>
      <c r="F97" s="68" t="s">
        <v>1806</v>
      </c>
      <c r="G97" s="68" t="s">
        <v>1807</v>
      </c>
      <c r="H97" s="371">
        <v>36617</v>
      </c>
      <c r="I97" s="372">
        <v>100</v>
      </c>
    </row>
    <row r="98" spans="1:9" x14ac:dyDescent="0.2">
      <c r="A98" s="68">
        <v>95</v>
      </c>
      <c r="B98" s="68">
        <v>673000337</v>
      </c>
      <c r="C98" s="68" t="s">
        <v>1808</v>
      </c>
      <c r="D98" s="68" t="s">
        <v>1501</v>
      </c>
      <c r="E98" s="68" t="s">
        <v>1809</v>
      </c>
      <c r="F98" s="68" t="s">
        <v>1503</v>
      </c>
      <c r="G98" s="68" t="s">
        <v>1504</v>
      </c>
      <c r="H98" s="371">
        <v>36617</v>
      </c>
      <c r="I98" s="372">
        <v>50</v>
      </c>
    </row>
    <row r="99" spans="1:9" x14ac:dyDescent="0.2">
      <c r="A99" s="68">
        <v>96</v>
      </c>
      <c r="B99" s="68">
        <v>673000345</v>
      </c>
      <c r="C99" s="68" t="s">
        <v>1810</v>
      </c>
      <c r="D99" s="68" t="s">
        <v>1510</v>
      </c>
      <c r="E99" s="68" t="s">
        <v>1811</v>
      </c>
      <c r="F99" s="68" t="s">
        <v>1512</v>
      </c>
      <c r="G99" s="68" t="s">
        <v>1513</v>
      </c>
      <c r="H99" s="371">
        <v>36617</v>
      </c>
      <c r="I99" s="372">
        <v>50</v>
      </c>
    </row>
    <row r="100" spans="1:9" x14ac:dyDescent="0.2">
      <c r="A100" s="68">
        <v>97</v>
      </c>
      <c r="B100" s="68">
        <v>673000352</v>
      </c>
      <c r="C100" s="68" t="s">
        <v>1812</v>
      </c>
      <c r="D100" s="68" t="s">
        <v>1813</v>
      </c>
      <c r="E100" s="68" t="s">
        <v>1814</v>
      </c>
      <c r="F100" s="68" t="s">
        <v>1815</v>
      </c>
      <c r="G100" s="68" t="s">
        <v>1816</v>
      </c>
      <c r="H100" s="371">
        <v>36617</v>
      </c>
      <c r="I100" s="372">
        <v>60</v>
      </c>
    </row>
    <row r="101" spans="1:9" x14ac:dyDescent="0.2">
      <c r="A101" s="68">
        <v>98</v>
      </c>
      <c r="B101" s="68">
        <v>673000360</v>
      </c>
      <c r="C101" s="68" t="s">
        <v>1817</v>
      </c>
      <c r="D101" s="68" t="s">
        <v>1506</v>
      </c>
      <c r="E101" s="68" t="s">
        <v>1818</v>
      </c>
      <c r="F101" s="68" t="s">
        <v>1508</v>
      </c>
      <c r="G101" s="68" t="s">
        <v>1819</v>
      </c>
      <c r="H101" s="371">
        <v>36617</v>
      </c>
      <c r="I101" s="372">
        <v>50</v>
      </c>
    </row>
    <row r="102" spans="1:9" x14ac:dyDescent="0.2">
      <c r="A102" s="68">
        <v>99</v>
      </c>
      <c r="B102" s="68">
        <v>673100079</v>
      </c>
      <c r="C102" s="68" t="s">
        <v>1820</v>
      </c>
      <c r="D102" s="68" t="s">
        <v>1821</v>
      </c>
      <c r="E102" s="68" t="s">
        <v>1822</v>
      </c>
      <c r="F102" s="68" t="s">
        <v>1823</v>
      </c>
      <c r="G102" s="68" t="s">
        <v>1824</v>
      </c>
      <c r="H102" s="371">
        <v>36617</v>
      </c>
      <c r="I102" s="372">
        <v>80</v>
      </c>
    </row>
    <row r="103" spans="1:9" x14ac:dyDescent="0.2">
      <c r="A103" s="68">
        <v>100</v>
      </c>
      <c r="B103" s="68">
        <v>673200226</v>
      </c>
      <c r="C103" s="68" t="s">
        <v>1825</v>
      </c>
      <c r="D103" s="68" t="s">
        <v>1606</v>
      </c>
      <c r="E103" s="68" t="s">
        <v>1826</v>
      </c>
      <c r="F103" s="68" t="s">
        <v>1827</v>
      </c>
      <c r="G103" s="68" t="s">
        <v>1827</v>
      </c>
      <c r="H103" s="371">
        <v>36617</v>
      </c>
      <c r="I103" s="372">
        <v>80</v>
      </c>
    </row>
    <row r="104" spans="1:9" x14ac:dyDescent="0.2">
      <c r="A104" s="68">
        <v>101</v>
      </c>
      <c r="B104" s="68">
        <v>673200234</v>
      </c>
      <c r="C104" s="68" t="s">
        <v>1828</v>
      </c>
      <c r="D104" s="68" t="s">
        <v>1829</v>
      </c>
      <c r="E104" s="68" t="s">
        <v>1830</v>
      </c>
      <c r="F104" s="68" t="s">
        <v>1831</v>
      </c>
      <c r="G104" s="68" t="s">
        <v>1832</v>
      </c>
      <c r="H104" s="371">
        <v>36617</v>
      </c>
      <c r="I104" s="372">
        <v>50</v>
      </c>
    </row>
    <row r="105" spans="1:9" x14ac:dyDescent="0.2">
      <c r="A105" s="68">
        <v>102</v>
      </c>
      <c r="B105" s="68">
        <v>673200242</v>
      </c>
      <c r="C105" s="68" t="s">
        <v>1833</v>
      </c>
      <c r="D105" s="68" t="s">
        <v>1834</v>
      </c>
      <c r="E105" s="68" t="s">
        <v>1835</v>
      </c>
      <c r="F105" s="68" t="s">
        <v>1836</v>
      </c>
      <c r="G105" s="68" t="s">
        <v>1837</v>
      </c>
      <c r="H105" s="371">
        <v>36617</v>
      </c>
      <c r="I105" s="372">
        <v>80</v>
      </c>
    </row>
    <row r="106" spans="1:9" x14ac:dyDescent="0.2">
      <c r="A106" s="68">
        <v>103</v>
      </c>
      <c r="B106" s="68">
        <v>673200259</v>
      </c>
      <c r="C106" s="68" t="s">
        <v>1838</v>
      </c>
      <c r="D106" s="68" t="s">
        <v>1441</v>
      </c>
      <c r="E106" s="68" t="s">
        <v>1839</v>
      </c>
      <c r="F106" s="68" t="s">
        <v>1840</v>
      </c>
      <c r="G106" s="68" t="s">
        <v>1841</v>
      </c>
      <c r="H106" s="371">
        <v>36617</v>
      </c>
      <c r="I106" s="372">
        <v>80</v>
      </c>
    </row>
    <row r="107" spans="1:9" x14ac:dyDescent="0.2">
      <c r="A107" s="68">
        <v>104</v>
      </c>
      <c r="B107" s="68">
        <v>673200267</v>
      </c>
      <c r="C107" s="68" t="s">
        <v>1543</v>
      </c>
      <c r="D107" s="68" t="s">
        <v>1544</v>
      </c>
      <c r="E107" s="68" t="s">
        <v>1842</v>
      </c>
      <c r="F107" s="68" t="s">
        <v>1546</v>
      </c>
      <c r="G107" s="68" t="s">
        <v>1547</v>
      </c>
      <c r="H107" s="371">
        <v>36617</v>
      </c>
      <c r="I107" s="372">
        <v>36</v>
      </c>
    </row>
    <row r="108" spans="1:9" x14ac:dyDescent="0.2">
      <c r="A108" s="68">
        <v>105</v>
      </c>
      <c r="B108" s="68">
        <v>673200523</v>
      </c>
      <c r="C108" s="68" t="s">
        <v>1828</v>
      </c>
      <c r="D108" s="68" t="s">
        <v>1829</v>
      </c>
      <c r="E108" s="68" t="s">
        <v>1830</v>
      </c>
      <c r="F108" s="68" t="s">
        <v>1831</v>
      </c>
      <c r="G108" s="68"/>
      <c r="H108" s="371">
        <v>41730</v>
      </c>
      <c r="I108" s="372">
        <v>30</v>
      </c>
    </row>
  </sheetData>
  <mergeCells count="1">
    <mergeCell ref="A1:I2"/>
  </mergeCells>
  <phoneticPr fontId="7"/>
  <printOptions horizontalCentered="1"/>
  <pageMargins left="0.39370078740157483" right="0.39370078740157483" top="0.70866141732283472" bottom="0.51181102362204722" header="0.51181102362204722" footer="0.31496062992125984"/>
  <pageSetup paperSize="9" scale="83" fitToHeight="0" orientation="landscape" r:id="rId1"/>
  <headerFooter alignWithMargins="0">
    <oddHeader>&amp;C介護老人福祉施設</oddHeader>
    <oddFooter>&amp;C介護老人福祉施設</oddFoot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AL163"/>
  <sheetViews>
    <sheetView view="pageBreakPreview" zoomScale="60" zoomScaleNormal="100" workbookViewId="0">
      <pane ySplit="5" topLeftCell="A6" activePane="bottomLeft" state="frozen"/>
      <selection activeCell="I14" sqref="I14"/>
      <selection pane="bottomLeft" sqref="A1:M1"/>
    </sheetView>
  </sheetViews>
  <sheetFormatPr defaultColWidth="10.6640625" defaultRowHeight="39.9" customHeight="1" x14ac:dyDescent="0.2"/>
  <cols>
    <col min="1" max="1" width="6.21875" style="153" customWidth="1"/>
    <col min="2" max="2" width="30.44140625" style="153" customWidth="1"/>
    <col min="3" max="3" width="2.6640625" style="174" customWidth="1"/>
    <col min="4" max="4" width="28.88671875" style="175" customWidth="1"/>
    <col min="5" max="6" width="12.88671875" style="153" customWidth="1"/>
    <col min="7" max="7" width="8.6640625" style="153" bestFit="1" customWidth="1"/>
    <col min="8" max="8" width="12.88671875" style="153" customWidth="1"/>
    <col min="9" max="9" width="32.44140625" style="153" customWidth="1"/>
    <col min="10" max="10" width="17" style="177" customWidth="1"/>
    <col min="11" max="11" width="17" style="153" customWidth="1"/>
    <col min="12" max="12" width="12.109375" style="153" customWidth="1"/>
    <col min="13" max="13" width="9.33203125" style="153" customWidth="1"/>
    <col min="14" max="14" width="35.77734375" style="153" hidden="1" customWidth="1"/>
    <col min="15" max="15" width="72.6640625" style="153" hidden="1" customWidth="1"/>
    <col min="16" max="256" width="10.6640625" style="153"/>
    <col min="257" max="257" width="6.21875" style="153" customWidth="1"/>
    <col min="258" max="258" width="30.44140625" style="153" customWidth="1"/>
    <col min="259" max="259" width="2.6640625" style="153" customWidth="1"/>
    <col min="260" max="260" width="28.88671875" style="153" customWidth="1"/>
    <col min="261" max="262" width="12.88671875" style="153" customWidth="1"/>
    <col min="263" max="263" width="8.6640625" style="153" bestFit="1" customWidth="1"/>
    <col min="264" max="264" width="12.88671875" style="153" customWidth="1"/>
    <col min="265" max="265" width="32.44140625" style="153" customWidth="1"/>
    <col min="266" max="267" width="17" style="153" customWidth="1"/>
    <col min="268" max="268" width="12.109375" style="153" customWidth="1"/>
    <col min="269" max="269" width="9.33203125" style="153" customWidth="1"/>
    <col min="270" max="271" width="0" style="153" hidden="1" customWidth="1"/>
    <col min="272" max="512" width="10.6640625" style="153"/>
    <col min="513" max="513" width="6.21875" style="153" customWidth="1"/>
    <col min="514" max="514" width="30.44140625" style="153" customWidth="1"/>
    <col min="515" max="515" width="2.6640625" style="153" customWidth="1"/>
    <col min="516" max="516" width="28.88671875" style="153" customWidth="1"/>
    <col min="517" max="518" width="12.88671875" style="153" customWidth="1"/>
    <col min="519" max="519" width="8.6640625" style="153" bestFit="1" customWidth="1"/>
    <col min="520" max="520" width="12.88671875" style="153" customWidth="1"/>
    <col min="521" max="521" width="32.44140625" style="153" customWidth="1"/>
    <col min="522" max="523" width="17" style="153" customWidth="1"/>
    <col min="524" max="524" width="12.109375" style="153" customWidth="1"/>
    <col min="525" max="525" width="9.33203125" style="153" customWidth="1"/>
    <col min="526" max="527" width="0" style="153" hidden="1" customWidth="1"/>
    <col min="528" max="768" width="10.6640625" style="153"/>
    <col min="769" max="769" width="6.21875" style="153" customWidth="1"/>
    <col min="770" max="770" width="30.44140625" style="153" customWidth="1"/>
    <col min="771" max="771" width="2.6640625" style="153" customWidth="1"/>
    <col min="772" max="772" width="28.88671875" style="153" customWidth="1"/>
    <col min="773" max="774" width="12.88671875" style="153" customWidth="1"/>
    <col min="775" max="775" width="8.6640625" style="153" bestFit="1" customWidth="1"/>
    <col min="776" max="776" width="12.88671875" style="153" customWidth="1"/>
    <col min="777" max="777" width="32.44140625" style="153" customWidth="1"/>
    <col min="778" max="779" width="17" style="153" customWidth="1"/>
    <col min="780" max="780" width="12.109375" style="153" customWidth="1"/>
    <col min="781" max="781" width="9.33203125" style="153" customWidth="1"/>
    <col min="782" max="783" width="0" style="153" hidden="1" customWidth="1"/>
    <col min="784" max="1024" width="10.6640625" style="153"/>
    <col min="1025" max="1025" width="6.21875" style="153" customWidth="1"/>
    <col min="1026" max="1026" width="30.44140625" style="153" customWidth="1"/>
    <col min="1027" max="1027" width="2.6640625" style="153" customWidth="1"/>
    <col min="1028" max="1028" width="28.88671875" style="153" customWidth="1"/>
    <col min="1029" max="1030" width="12.88671875" style="153" customWidth="1"/>
    <col min="1031" max="1031" width="8.6640625" style="153" bestFit="1" customWidth="1"/>
    <col min="1032" max="1032" width="12.88671875" style="153" customWidth="1"/>
    <col min="1033" max="1033" width="32.44140625" style="153" customWidth="1"/>
    <col min="1034" max="1035" width="17" style="153" customWidth="1"/>
    <col min="1036" max="1036" width="12.109375" style="153" customWidth="1"/>
    <col min="1037" max="1037" width="9.33203125" style="153" customWidth="1"/>
    <col min="1038" max="1039" width="0" style="153" hidden="1" customWidth="1"/>
    <col min="1040" max="1280" width="10.6640625" style="153"/>
    <col min="1281" max="1281" width="6.21875" style="153" customWidth="1"/>
    <col min="1282" max="1282" width="30.44140625" style="153" customWidth="1"/>
    <col min="1283" max="1283" width="2.6640625" style="153" customWidth="1"/>
    <col min="1284" max="1284" width="28.88671875" style="153" customWidth="1"/>
    <col min="1285" max="1286" width="12.88671875" style="153" customWidth="1"/>
    <col min="1287" max="1287" width="8.6640625" style="153" bestFit="1" customWidth="1"/>
    <col min="1288" max="1288" width="12.88671875" style="153" customWidth="1"/>
    <col min="1289" max="1289" width="32.44140625" style="153" customWidth="1"/>
    <col min="1290" max="1291" width="17" style="153" customWidth="1"/>
    <col min="1292" max="1292" width="12.109375" style="153" customWidth="1"/>
    <col min="1293" max="1293" width="9.33203125" style="153" customWidth="1"/>
    <col min="1294" max="1295" width="0" style="153" hidden="1" customWidth="1"/>
    <col min="1296" max="1536" width="10.6640625" style="153"/>
    <col min="1537" max="1537" width="6.21875" style="153" customWidth="1"/>
    <col min="1538" max="1538" width="30.44140625" style="153" customWidth="1"/>
    <col min="1539" max="1539" width="2.6640625" style="153" customWidth="1"/>
    <col min="1540" max="1540" width="28.88671875" style="153" customWidth="1"/>
    <col min="1541" max="1542" width="12.88671875" style="153" customWidth="1"/>
    <col min="1543" max="1543" width="8.6640625" style="153" bestFit="1" customWidth="1"/>
    <col min="1544" max="1544" width="12.88671875" style="153" customWidth="1"/>
    <col min="1545" max="1545" width="32.44140625" style="153" customWidth="1"/>
    <col min="1546" max="1547" width="17" style="153" customWidth="1"/>
    <col min="1548" max="1548" width="12.109375" style="153" customWidth="1"/>
    <col min="1549" max="1549" width="9.33203125" style="153" customWidth="1"/>
    <col min="1550" max="1551" width="0" style="153" hidden="1" customWidth="1"/>
    <col min="1552" max="1792" width="10.6640625" style="153"/>
    <col min="1793" max="1793" width="6.21875" style="153" customWidth="1"/>
    <col min="1794" max="1794" width="30.44140625" style="153" customWidth="1"/>
    <col min="1795" max="1795" width="2.6640625" style="153" customWidth="1"/>
    <col min="1796" max="1796" width="28.88671875" style="153" customWidth="1"/>
    <col min="1797" max="1798" width="12.88671875" style="153" customWidth="1"/>
    <col min="1799" max="1799" width="8.6640625" style="153" bestFit="1" customWidth="1"/>
    <col min="1800" max="1800" width="12.88671875" style="153" customWidth="1"/>
    <col min="1801" max="1801" width="32.44140625" style="153" customWidth="1"/>
    <col min="1802" max="1803" width="17" style="153" customWidth="1"/>
    <col min="1804" max="1804" width="12.109375" style="153" customWidth="1"/>
    <col min="1805" max="1805" width="9.33203125" style="153" customWidth="1"/>
    <col min="1806" max="1807" width="0" style="153" hidden="1" customWidth="1"/>
    <col min="1808" max="2048" width="10.6640625" style="153"/>
    <col min="2049" max="2049" width="6.21875" style="153" customWidth="1"/>
    <col min="2050" max="2050" width="30.44140625" style="153" customWidth="1"/>
    <col min="2051" max="2051" width="2.6640625" style="153" customWidth="1"/>
    <col min="2052" max="2052" width="28.88671875" style="153" customWidth="1"/>
    <col min="2053" max="2054" width="12.88671875" style="153" customWidth="1"/>
    <col min="2055" max="2055" width="8.6640625" style="153" bestFit="1" customWidth="1"/>
    <col min="2056" max="2056" width="12.88671875" style="153" customWidth="1"/>
    <col min="2057" max="2057" width="32.44140625" style="153" customWidth="1"/>
    <col min="2058" max="2059" width="17" style="153" customWidth="1"/>
    <col min="2060" max="2060" width="12.109375" style="153" customWidth="1"/>
    <col min="2061" max="2061" width="9.33203125" style="153" customWidth="1"/>
    <col min="2062" max="2063" width="0" style="153" hidden="1" customWidth="1"/>
    <col min="2064" max="2304" width="10.6640625" style="153"/>
    <col min="2305" max="2305" width="6.21875" style="153" customWidth="1"/>
    <col min="2306" max="2306" width="30.44140625" style="153" customWidth="1"/>
    <col min="2307" max="2307" width="2.6640625" style="153" customWidth="1"/>
    <col min="2308" max="2308" width="28.88671875" style="153" customWidth="1"/>
    <col min="2309" max="2310" width="12.88671875" style="153" customWidth="1"/>
    <col min="2311" max="2311" width="8.6640625" style="153" bestFit="1" customWidth="1"/>
    <col min="2312" max="2312" width="12.88671875" style="153" customWidth="1"/>
    <col min="2313" max="2313" width="32.44140625" style="153" customWidth="1"/>
    <col min="2314" max="2315" width="17" style="153" customWidth="1"/>
    <col min="2316" max="2316" width="12.109375" style="153" customWidth="1"/>
    <col min="2317" max="2317" width="9.33203125" style="153" customWidth="1"/>
    <col min="2318" max="2319" width="0" style="153" hidden="1" customWidth="1"/>
    <col min="2320" max="2560" width="10.6640625" style="153"/>
    <col min="2561" max="2561" width="6.21875" style="153" customWidth="1"/>
    <col min="2562" max="2562" width="30.44140625" style="153" customWidth="1"/>
    <col min="2563" max="2563" width="2.6640625" style="153" customWidth="1"/>
    <col min="2564" max="2564" width="28.88671875" style="153" customWidth="1"/>
    <col min="2565" max="2566" width="12.88671875" style="153" customWidth="1"/>
    <col min="2567" max="2567" width="8.6640625" style="153" bestFit="1" customWidth="1"/>
    <col min="2568" max="2568" width="12.88671875" style="153" customWidth="1"/>
    <col min="2569" max="2569" width="32.44140625" style="153" customWidth="1"/>
    <col min="2570" max="2571" width="17" style="153" customWidth="1"/>
    <col min="2572" max="2572" width="12.109375" style="153" customWidth="1"/>
    <col min="2573" max="2573" width="9.33203125" style="153" customWidth="1"/>
    <col min="2574" max="2575" width="0" style="153" hidden="1" customWidth="1"/>
    <col min="2576" max="2816" width="10.6640625" style="153"/>
    <col min="2817" max="2817" width="6.21875" style="153" customWidth="1"/>
    <col min="2818" max="2818" width="30.44140625" style="153" customWidth="1"/>
    <col min="2819" max="2819" width="2.6640625" style="153" customWidth="1"/>
    <col min="2820" max="2820" width="28.88671875" style="153" customWidth="1"/>
    <col min="2821" max="2822" width="12.88671875" style="153" customWidth="1"/>
    <col min="2823" max="2823" width="8.6640625" style="153" bestFit="1" customWidth="1"/>
    <col min="2824" max="2824" width="12.88671875" style="153" customWidth="1"/>
    <col min="2825" max="2825" width="32.44140625" style="153" customWidth="1"/>
    <col min="2826" max="2827" width="17" style="153" customWidth="1"/>
    <col min="2828" max="2828" width="12.109375" style="153" customWidth="1"/>
    <col min="2829" max="2829" width="9.33203125" style="153" customWidth="1"/>
    <col min="2830" max="2831" width="0" style="153" hidden="1" customWidth="1"/>
    <col min="2832" max="3072" width="10.6640625" style="153"/>
    <col min="3073" max="3073" width="6.21875" style="153" customWidth="1"/>
    <col min="3074" max="3074" width="30.44140625" style="153" customWidth="1"/>
    <col min="3075" max="3075" width="2.6640625" style="153" customWidth="1"/>
    <col min="3076" max="3076" width="28.88671875" style="153" customWidth="1"/>
    <col min="3077" max="3078" width="12.88671875" style="153" customWidth="1"/>
    <col min="3079" max="3079" width="8.6640625" style="153" bestFit="1" customWidth="1"/>
    <col min="3080" max="3080" width="12.88671875" style="153" customWidth="1"/>
    <col min="3081" max="3081" width="32.44140625" style="153" customWidth="1"/>
    <col min="3082" max="3083" width="17" style="153" customWidth="1"/>
    <col min="3084" max="3084" width="12.109375" style="153" customWidth="1"/>
    <col min="3085" max="3085" width="9.33203125" style="153" customWidth="1"/>
    <col min="3086" max="3087" width="0" style="153" hidden="1" customWidth="1"/>
    <col min="3088" max="3328" width="10.6640625" style="153"/>
    <col min="3329" max="3329" width="6.21875" style="153" customWidth="1"/>
    <col min="3330" max="3330" width="30.44140625" style="153" customWidth="1"/>
    <col min="3331" max="3331" width="2.6640625" style="153" customWidth="1"/>
    <col min="3332" max="3332" width="28.88671875" style="153" customWidth="1"/>
    <col min="3333" max="3334" width="12.88671875" style="153" customWidth="1"/>
    <col min="3335" max="3335" width="8.6640625" style="153" bestFit="1" customWidth="1"/>
    <col min="3336" max="3336" width="12.88671875" style="153" customWidth="1"/>
    <col min="3337" max="3337" width="32.44140625" style="153" customWidth="1"/>
    <col min="3338" max="3339" width="17" style="153" customWidth="1"/>
    <col min="3340" max="3340" width="12.109375" style="153" customWidth="1"/>
    <col min="3341" max="3341" width="9.33203125" style="153" customWidth="1"/>
    <col min="3342" max="3343" width="0" style="153" hidden="1" customWidth="1"/>
    <col min="3344" max="3584" width="10.6640625" style="153"/>
    <col min="3585" max="3585" width="6.21875" style="153" customWidth="1"/>
    <col min="3586" max="3586" width="30.44140625" style="153" customWidth="1"/>
    <col min="3587" max="3587" width="2.6640625" style="153" customWidth="1"/>
    <col min="3588" max="3588" width="28.88671875" style="153" customWidth="1"/>
    <col min="3589" max="3590" width="12.88671875" style="153" customWidth="1"/>
    <col min="3591" max="3591" width="8.6640625" style="153" bestFit="1" customWidth="1"/>
    <col min="3592" max="3592" width="12.88671875" style="153" customWidth="1"/>
    <col min="3593" max="3593" width="32.44140625" style="153" customWidth="1"/>
    <col min="3594" max="3595" width="17" style="153" customWidth="1"/>
    <col min="3596" max="3596" width="12.109375" style="153" customWidth="1"/>
    <col min="3597" max="3597" width="9.33203125" style="153" customWidth="1"/>
    <col min="3598" max="3599" width="0" style="153" hidden="1" customWidth="1"/>
    <col min="3600" max="3840" width="10.6640625" style="153"/>
    <col min="3841" max="3841" width="6.21875" style="153" customWidth="1"/>
    <col min="3842" max="3842" width="30.44140625" style="153" customWidth="1"/>
    <col min="3843" max="3843" width="2.6640625" style="153" customWidth="1"/>
    <col min="3844" max="3844" width="28.88671875" style="153" customWidth="1"/>
    <col min="3845" max="3846" width="12.88671875" style="153" customWidth="1"/>
    <col min="3847" max="3847" width="8.6640625" style="153" bestFit="1" customWidth="1"/>
    <col min="3848" max="3848" width="12.88671875" style="153" customWidth="1"/>
    <col min="3849" max="3849" width="32.44140625" style="153" customWidth="1"/>
    <col min="3850" max="3851" width="17" style="153" customWidth="1"/>
    <col min="3852" max="3852" width="12.109375" style="153" customWidth="1"/>
    <col min="3853" max="3853" width="9.33203125" style="153" customWidth="1"/>
    <col min="3854" max="3855" width="0" style="153" hidden="1" customWidth="1"/>
    <col min="3856" max="4096" width="10.6640625" style="153"/>
    <col min="4097" max="4097" width="6.21875" style="153" customWidth="1"/>
    <col min="4098" max="4098" width="30.44140625" style="153" customWidth="1"/>
    <col min="4099" max="4099" width="2.6640625" style="153" customWidth="1"/>
    <col min="4100" max="4100" width="28.88671875" style="153" customWidth="1"/>
    <col min="4101" max="4102" width="12.88671875" style="153" customWidth="1"/>
    <col min="4103" max="4103" width="8.6640625" style="153" bestFit="1" customWidth="1"/>
    <col min="4104" max="4104" width="12.88671875" style="153" customWidth="1"/>
    <col min="4105" max="4105" width="32.44140625" style="153" customWidth="1"/>
    <col min="4106" max="4107" width="17" style="153" customWidth="1"/>
    <col min="4108" max="4108" width="12.109375" style="153" customWidth="1"/>
    <col min="4109" max="4109" width="9.33203125" style="153" customWidth="1"/>
    <col min="4110" max="4111" width="0" style="153" hidden="1" customWidth="1"/>
    <col min="4112" max="4352" width="10.6640625" style="153"/>
    <col min="4353" max="4353" width="6.21875" style="153" customWidth="1"/>
    <col min="4354" max="4354" width="30.44140625" style="153" customWidth="1"/>
    <col min="4355" max="4355" width="2.6640625" style="153" customWidth="1"/>
    <col min="4356" max="4356" width="28.88671875" style="153" customWidth="1"/>
    <col min="4357" max="4358" width="12.88671875" style="153" customWidth="1"/>
    <col min="4359" max="4359" width="8.6640625" style="153" bestFit="1" customWidth="1"/>
    <col min="4360" max="4360" width="12.88671875" style="153" customWidth="1"/>
    <col min="4361" max="4361" width="32.44140625" style="153" customWidth="1"/>
    <col min="4362" max="4363" width="17" style="153" customWidth="1"/>
    <col min="4364" max="4364" width="12.109375" style="153" customWidth="1"/>
    <col min="4365" max="4365" width="9.33203125" style="153" customWidth="1"/>
    <col min="4366" max="4367" width="0" style="153" hidden="1" customWidth="1"/>
    <col min="4368" max="4608" width="10.6640625" style="153"/>
    <col min="4609" max="4609" width="6.21875" style="153" customWidth="1"/>
    <col min="4610" max="4610" width="30.44140625" style="153" customWidth="1"/>
    <col min="4611" max="4611" width="2.6640625" style="153" customWidth="1"/>
    <col min="4612" max="4612" width="28.88671875" style="153" customWidth="1"/>
    <col min="4613" max="4614" width="12.88671875" style="153" customWidth="1"/>
    <col min="4615" max="4615" width="8.6640625" style="153" bestFit="1" customWidth="1"/>
    <col min="4616" max="4616" width="12.88671875" style="153" customWidth="1"/>
    <col min="4617" max="4617" width="32.44140625" style="153" customWidth="1"/>
    <col min="4618" max="4619" width="17" style="153" customWidth="1"/>
    <col min="4620" max="4620" width="12.109375" style="153" customWidth="1"/>
    <col min="4621" max="4621" width="9.33203125" style="153" customWidth="1"/>
    <col min="4622" max="4623" width="0" style="153" hidden="1" customWidth="1"/>
    <col min="4624" max="4864" width="10.6640625" style="153"/>
    <col min="4865" max="4865" width="6.21875" style="153" customWidth="1"/>
    <col min="4866" max="4866" width="30.44140625" style="153" customWidth="1"/>
    <col min="4867" max="4867" width="2.6640625" style="153" customWidth="1"/>
    <col min="4868" max="4868" width="28.88671875" style="153" customWidth="1"/>
    <col min="4869" max="4870" width="12.88671875" style="153" customWidth="1"/>
    <col min="4871" max="4871" width="8.6640625" style="153" bestFit="1" customWidth="1"/>
    <col min="4872" max="4872" width="12.88671875" style="153" customWidth="1"/>
    <col min="4873" max="4873" width="32.44140625" style="153" customWidth="1"/>
    <col min="4874" max="4875" width="17" style="153" customWidth="1"/>
    <col min="4876" max="4876" width="12.109375" style="153" customWidth="1"/>
    <col min="4877" max="4877" width="9.33203125" style="153" customWidth="1"/>
    <col min="4878" max="4879" width="0" style="153" hidden="1" customWidth="1"/>
    <col min="4880" max="5120" width="10.6640625" style="153"/>
    <col min="5121" max="5121" width="6.21875" style="153" customWidth="1"/>
    <col min="5122" max="5122" width="30.44140625" style="153" customWidth="1"/>
    <col min="5123" max="5123" width="2.6640625" style="153" customWidth="1"/>
    <col min="5124" max="5124" width="28.88671875" style="153" customWidth="1"/>
    <col min="5125" max="5126" width="12.88671875" style="153" customWidth="1"/>
    <col min="5127" max="5127" width="8.6640625" style="153" bestFit="1" customWidth="1"/>
    <col min="5128" max="5128" width="12.88671875" style="153" customWidth="1"/>
    <col min="5129" max="5129" width="32.44140625" style="153" customWidth="1"/>
    <col min="5130" max="5131" width="17" style="153" customWidth="1"/>
    <col min="5132" max="5132" width="12.109375" style="153" customWidth="1"/>
    <col min="5133" max="5133" width="9.33203125" style="153" customWidth="1"/>
    <col min="5134" max="5135" width="0" style="153" hidden="1" customWidth="1"/>
    <col min="5136" max="5376" width="10.6640625" style="153"/>
    <col min="5377" max="5377" width="6.21875" style="153" customWidth="1"/>
    <col min="5378" max="5378" width="30.44140625" style="153" customWidth="1"/>
    <col min="5379" max="5379" width="2.6640625" style="153" customWidth="1"/>
    <col min="5380" max="5380" width="28.88671875" style="153" customWidth="1"/>
    <col min="5381" max="5382" width="12.88671875" style="153" customWidth="1"/>
    <col min="5383" max="5383" width="8.6640625" style="153" bestFit="1" customWidth="1"/>
    <col min="5384" max="5384" width="12.88671875" style="153" customWidth="1"/>
    <col min="5385" max="5385" width="32.44140625" style="153" customWidth="1"/>
    <col min="5386" max="5387" width="17" style="153" customWidth="1"/>
    <col min="5388" max="5388" width="12.109375" style="153" customWidth="1"/>
    <col min="5389" max="5389" width="9.33203125" style="153" customWidth="1"/>
    <col min="5390" max="5391" width="0" style="153" hidden="1" customWidth="1"/>
    <col min="5392" max="5632" width="10.6640625" style="153"/>
    <col min="5633" max="5633" width="6.21875" style="153" customWidth="1"/>
    <col min="5634" max="5634" width="30.44140625" style="153" customWidth="1"/>
    <col min="5635" max="5635" width="2.6640625" style="153" customWidth="1"/>
    <col min="5636" max="5636" width="28.88671875" style="153" customWidth="1"/>
    <col min="5637" max="5638" width="12.88671875" style="153" customWidth="1"/>
    <col min="5639" max="5639" width="8.6640625" style="153" bestFit="1" customWidth="1"/>
    <col min="5640" max="5640" width="12.88671875" style="153" customWidth="1"/>
    <col min="5641" max="5641" width="32.44140625" style="153" customWidth="1"/>
    <col min="5642" max="5643" width="17" style="153" customWidth="1"/>
    <col min="5644" max="5644" width="12.109375" style="153" customWidth="1"/>
    <col min="5645" max="5645" width="9.33203125" style="153" customWidth="1"/>
    <col min="5646" max="5647" width="0" style="153" hidden="1" customWidth="1"/>
    <col min="5648" max="5888" width="10.6640625" style="153"/>
    <col min="5889" max="5889" width="6.21875" style="153" customWidth="1"/>
    <col min="5890" max="5890" width="30.44140625" style="153" customWidth="1"/>
    <col min="5891" max="5891" width="2.6640625" style="153" customWidth="1"/>
    <col min="5892" max="5892" width="28.88671875" style="153" customWidth="1"/>
    <col min="5893" max="5894" width="12.88671875" style="153" customWidth="1"/>
    <col min="5895" max="5895" width="8.6640625" style="153" bestFit="1" customWidth="1"/>
    <col min="5896" max="5896" width="12.88671875" style="153" customWidth="1"/>
    <col min="5897" max="5897" width="32.44140625" style="153" customWidth="1"/>
    <col min="5898" max="5899" width="17" style="153" customWidth="1"/>
    <col min="5900" max="5900" width="12.109375" style="153" customWidth="1"/>
    <col min="5901" max="5901" width="9.33203125" style="153" customWidth="1"/>
    <col min="5902" max="5903" width="0" style="153" hidden="1" customWidth="1"/>
    <col min="5904" max="6144" width="10.6640625" style="153"/>
    <col min="6145" max="6145" width="6.21875" style="153" customWidth="1"/>
    <col min="6146" max="6146" width="30.44140625" style="153" customWidth="1"/>
    <col min="6147" max="6147" width="2.6640625" style="153" customWidth="1"/>
    <col min="6148" max="6148" width="28.88671875" style="153" customWidth="1"/>
    <col min="6149" max="6150" width="12.88671875" style="153" customWidth="1"/>
    <col min="6151" max="6151" width="8.6640625" style="153" bestFit="1" customWidth="1"/>
    <col min="6152" max="6152" width="12.88671875" style="153" customWidth="1"/>
    <col min="6153" max="6153" width="32.44140625" style="153" customWidth="1"/>
    <col min="6154" max="6155" width="17" style="153" customWidth="1"/>
    <col min="6156" max="6156" width="12.109375" style="153" customWidth="1"/>
    <col min="6157" max="6157" width="9.33203125" style="153" customWidth="1"/>
    <col min="6158" max="6159" width="0" style="153" hidden="1" customWidth="1"/>
    <col min="6160" max="6400" width="10.6640625" style="153"/>
    <col min="6401" max="6401" width="6.21875" style="153" customWidth="1"/>
    <col min="6402" max="6402" width="30.44140625" style="153" customWidth="1"/>
    <col min="6403" max="6403" width="2.6640625" style="153" customWidth="1"/>
    <col min="6404" max="6404" width="28.88671875" style="153" customWidth="1"/>
    <col min="6405" max="6406" width="12.88671875" style="153" customWidth="1"/>
    <col min="6407" max="6407" width="8.6640625" style="153" bestFit="1" customWidth="1"/>
    <col min="6408" max="6408" width="12.88671875" style="153" customWidth="1"/>
    <col min="6409" max="6409" width="32.44140625" style="153" customWidth="1"/>
    <col min="6410" max="6411" width="17" style="153" customWidth="1"/>
    <col min="6412" max="6412" width="12.109375" style="153" customWidth="1"/>
    <col min="6413" max="6413" width="9.33203125" style="153" customWidth="1"/>
    <col min="6414" max="6415" width="0" style="153" hidden="1" customWidth="1"/>
    <col min="6416" max="6656" width="10.6640625" style="153"/>
    <col min="6657" max="6657" width="6.21875" style="153" customWidth="1"/>
    <col min="6658" max="6658" width="30.44140625" style="153" customWidth="1"/>
    <col min="6659" max="6659" width="2.6640625" style="153" customWidth="1"/>
    <col min="6660" max="6660" width="28.88671875" style="153" customWidth="1"/>
    <col min="6661" max="6662" width="12.88671875" style="153" customWidth="1"/>
    <col min="6663" max="6663" width="8.6640625" style="153" bestFit="1" customWidth="1"/>
    <col min="6664" max="6664" width="12.88671875" style="153" customWidth="1"/>
    <col min="6665" max="6665" width="32.44140625" style="153" customWidth="1"/>
    <col min="6666" max="6667" width="17" style="153" customWidth="1"/>
    <col min="6668" max="6668" width="12.109375" style="153" customWidth="1"/>
    <col min="6669" max="6669" width="9.33203125" style="153" customWidth="1"/>
    <col min="6670" max="6671" width="0" style="153" hidden="1" customWidth="1"/>
    <col min="6672" max="6912" width="10.6640625" style="153"/>
    <col min="6913" max="6913" width="6.21875" style="153" customWidth="1"/>
    <col min="6914" max="6914" width="30.44140625" style="153" customWidth="1"/>
    <col min="6915" max="6915" width="2.6640625" style="153" customWidth="1"/>
    <col min="6916" max="6916" width="28.88671875" style="153" customWidth="1"/>
    <col min="6917" max="6918" width="12.88671875" style="153" customWidth="1"/>
    <col min="6919" max="6919" width="8.6640625" style="153" bestFit="1" customWidth="1"/>
    <col min="6920" max="6920" width="12.88671875" style="153" customWidth="1"/>
    <col min="6921" max="6921" width="32.44140625" style="153" customWidth="1"/>
    <col min="6922" max="6923" width="17" style="153" customWidth="1"/>
    <col min="6924" max="6924" width="12.109375" style="153" customWidth="1"/>
    <col min="6925" max="6925" width="9.33203125" style="153" customWidth="1"/>
    <col min="6926" max="6927" width="0" style="153" hidden="1" customWidth="1"/>
    <col min="6928" max="7168" width="10.6640625" style="153"/>
    <col min="7169" max="7169" width="6.21875" style="153" customWidth="1"/>
    <col min="7170" max="7170" width="30.44140625" style="153" customWidth="1"/>
    <col min="7171" max="7171" width="2.6640625" style="153" customWidth="1"/>
    <col min="7172" max="7172" width="28.88671875" style="153" customWidth="1"/>
    <col min="7173" max="7174" width="12.88671875" style="153" customWidth="1"/>
    <col min="7175" max="7175" width="8.6640625" style="153" bestFit="1" customWidth="1"/>
    <col min="7176" max="7176" width="12.88671875" style="153" customWidth="1"/>
    <col min="7177" max="7177" width="32.44140625" style="153" customWidth="1"/>
    <col min="7178" max="7179" width="17" style="153" customWidth="1"/>
    <col min="7180" max="7180" width="12.109375" style="153" customWidth="1"/>
    <col min="7181" max="7181" width="9.33203125" style="153" customWidth="1"/>
    <col min="7182" max="7183" width="0" style="153" hidden="1" customWidth="1"/>
    <col min="7184" max="7424" width="10.6640625" style="153"/>
    <col min="7425" max="7425" width="6.21875" style="153" customWidth="1"/>
    <col min="7426" max="7426" width="30.44140625" style="153" customWidth="1"/>
    <col min="7427" max="7427" width="2.6640625" style="153" customWidth="1"/>
    <col min="7428" max="7428" width="28.88671875" style="153" customWidth="1"/>
    <col min="7429" max="7430" width="12.88671875" style="153" customWidth="1"/>
    <col min="7431" max="7431" width="8.6640625" style="153" bestFit="1" customWidth="1"/>
    <col min="7432" max="7432" width="12.88671875" style="153" customWidth="1"/>
    <col min="7433" max="7433" width="32.44140625" style="153" customWidth="1"/>
    <col min="7434" max="7435" width="17" style="153" customWidth="1"/>
    <col min="7436" max="7436" width="12.109375" style="153" customWidth="1"/>
    <col min="7437" max="7437" width="9.33203125" style="153" customWidth="1"/>
    <col min="7438" max="7439" width="0" style="153" hidden="1" customWidth="1"/>
    <col min="7440" max="7680" width="10.6640625" style="153"/>
    <col min="7681" max="7681" width="6.21875" style="153" customWidth="1"/>
    <col min="7682" max="7682" width="30.44140625" style="153" customWidth="1"/>
    <col min="7683" max="7683" width="2.6640625" style="153" customWidth="1"/>
    <col min="7684" max="7684" width="28.88671875" style="153" customWidth="1"/>
    <col min="7685" max="7686" width="12.88671875" style="153" customWidth="1"/>
    <col min="7687" max="7687" width="8.6640625" style="153" bestFit="1" customWidth="1"/>
    <col min="7688" max="7688" width="12.88671875" style="153" customWidth="1"/>
    <col min="7689" max="7689" width="32.44140625" style="153" customWidth="1"/>
    <col min="7690" max="7691" width="17" style="153" customWidth="1"/>
    <col min="7692" max="7692" width="12.109375" style="153" customWidth="1"/>
    <col min="7693" max="7693" width="9.33203125" style="153" customWidth="1"/>
    <col min="7694" max="7695" width="0" style="153" hidden="1" customWidth="1"/>
    <col min="7696" max="7936" width="10.6640625" style="153"/>
    <col min="7937" max="7937" width="6.21875" style="153" customWidth="1"/>
    <col min="7938" max="7938" width="30.44140625" style="153" customWidth="1"/>
    <col min="7939" max="7939" width="2.6640625" style="153" customWidth="1"/>
    <col min="7940" max="7940" width="28.88671875" style="153" customWidth="1"/>
    <col min="7941" max="7942" width="12.88671875" style="153" customWidth="1"/>
    <col min="7943" max="7943" width="8.6640625" style="153" bestFit="1" customWidth="1"/>
    <col min="7944" max="7944" width="12.88671875" style="153" customWidth="1"/>
    <col min="7945" max="7945" width="32.44140625" style="153" customWidth="1"/>
    <col min="7946" max="7947" width="17" style="153" customWidth="1"/>
    <col min="7948" max="7948" width="12.109375" style="153" customWidth="1"/>
    <col min="7949" max="7949" width="9.33203125" style="153" customWidth="1"/>
    <col min="7950" max="7951" width="0" style="153" hidden="1" customWidth="1"/>
    <col min="7952" max="8192" width="10.6640625" style="153"/>
    <col min="8193" max="8193" width="6.21875" style="153" customWidth="1"/>
    <col min="8194" max="8194" width="30.44140625" style="153" customWidth="1"/>
    <col min="8195" max="8195" width="2.6640625" style="153" customWidth="1"/>
    <col min="8196" max="8196" width="28.88671875" style="153" customWidth="1"/>
    <col min="8197" max="8198" width="12.88671875" style="153" customWidth="1"/>
    <col min="8199" max="8199" width="8.6640625" style="153" bestFit="1" customWidth="1"/>
    <col min="8200" max="8200" width="12.88671875" style="153" customWidth="1"/>
    <col min="8201" max="8201" width="32.44140625" style="153" customWidth="1"/>
    <col min="8202" max="8203" width="17" style="153" customWidth="1"/>
    <col min="8204" max="8204" width="12.109375" style="153" customWidth="1"/>
    <col min="8205" max="8205" width="9.33203125" style="153" customWidth="1"/>
    <col min="8206" max="8207" width="0" style="153" hidden="1" customWidth="1"/>
    <col min="8208" max="8448" width="10.6640625" style="153"/>
    <col min="8449" max="8449" width="6.21875" style="153" customWidth="1"/>
    <col min="8450" max="8450" width="30.44140625" style="153" customWidth="1"/>
    <col min="8451" max="8451" width="2.6640625" style="153" customWidth="1"/>
    <col min="8452" max="8452" width="28.88671875" style="153" customWidth="1"/>
    <col min="8453" max="8454" width="12.88671875" style="153" customWidth="1"/>
    <col min="8455" max="8455" width="8.6640625" style="153" bestFit="1" customWidth="1"/>
    <col min="8456" max="8456" width="12.88671875" style="153" customWidth="1"/>
    <col min="8457" max="8457" width="32.44140625" style="153" customWidth="1"/>
    <col min="8458" max="8459" width="17" style="153" customWidth="1"/>
    <col min="8460" max="8460" width="12.109375" style="153" customWidth="1"/>
    <col min="8461" max="8461" width="9.33203125" style="153" customWidth="1"/>
    <col min="8462" max="8463" width="0" style="153" hidden="1" customWidth="1"/>
    <col min="8464" max="8704" width="10.6640625" style="153"/>
    <col min="8705" max="8705" width="6.21875" style="153" customWidth="1"/>
    <col min="8706" max="8706" width="30.44140625" style="153" customWidth="1"/>
    <col min="8707" max="8707" width="2.6640625" style="153" customWidth="1"/>
    <col min="8708" max="8708" width="28.88671875" style="153" customWidth="1"/>
    <col min="8709" max="8710" width="12.88671875" style="153" customWidth="1"/>
    <col min="8711" max="8711" width="8.6640625" style="153" bestFit="1" customWidth="1"/>
    <col min="8712" max="8712" width="12.88671875" style="153" customWidth="1"/>
    <col min="8713" max="8713" width="32.44140625" style="153" customWidth="1"/>
    <col min="8714" max="8715" width="17" style="153" customWidth="1"/>
    <col min="8716" max="8716" width="12.109375" style="153" customWidth="1"/>
    <col min="8717" max="8717" width="9.33203125" style="153" customWidth="1"/>
    <col min="8718" max="8719" width="0" style="153" hidden="1" customWidth="1"/>
    <col min="8720" max="8960" width="10.6640625" style="153"/>
    <col min="8961" max="8961" width="6.21875" style="153" customWidth="1"/>
    <col min="8962" max="8962" width="30.44140625" style="153" customWidth="1"/>
    <col min="8963" max="8963" width="2.6640625" style="153" customWidth="1"/>
    <col min="8964" max="8964" width="28.88671875" style="153" customWidth="1"/>
    <col min="8965" max="8966" width="12.88671875" style="153" customWidth="1"/>
    <col min="8967" max="8967" width="8.6640625" style="153" bestFit="1" customWidth="1"/>
    <col min="8968" max="8968" width="12.88671875" style="153" customWidth="1"/>
    <col min="8969" max="8969" width="32.44140625" style="153" customWidth="1"/>
    <col min="8970" max="8971" width="17" style="153" customWidth="1"/>
    <col min="8972" max="8972" width="12.109375" style="153" customWidth="1"/>
    <col min="8973" max="8973" width="9.33203125" style="153" customWidth="1"/>
    <col min="8974" max="8975" width="0" style="153" hidden="1" customWidth="1"/>
    <col min="8976" max="9216" width="10.6640625" style="153"/>
    <col min="9217" max="9217" width="6.21875" style="153" customWidth="1"/>
    <col min="9218" max="9218" width="30.44140625" style="153" customWidth="1"/>
    <col min="9219" max="9219" width="2.6640625" style="153" customWidth="1"/>
    <col min="9220" max="9220" width="28.88671875" style="153" customWidth="1"/>
    <col min="9221" max="9222" width="12.88671875" style="153" customWidth="1"/>
    <col min="9223" max="9223" width="8.6640625" style="153" bestFit="1" customWidth="1"/>
    <col min="9224" max="9224" width="12.88671875" style="153" customWidth="1"/>
    <col min="9225" max="9225" width="32.44140625" style="153" customWidth="1"/>
    <col min="9226" max="9227" width="17" style="153" customWidth="1"/>
    <col min="9228" max="9228" width="12.109375" style="153" customWidth="1"/>
    <col min="9229" max="9229" width="9.33203125" style="153" customWidth="1"/>
    <col min="9230" max="9231" width="0" style="153" hidden="1" customWidth="1"/>
    <col min="9232" max="9472" width="10.6640625" style="153"/>
    <col min="9473" max="9473" width="6.21875" style="153" customWidth="1"/>
    <col min="9474" max="9474" width="30.44140625" style="153" customWidth="1"/>
    <col min="9475" max="9475" width="2.6640625" style="153" customWidth="1"/>
    <col min="9476" max="9476" width="28.88671875" style="153" customWidth="1"/>
    <col min="9477" max="9478" width="12.88671875" style="153" customWidth="1"/>
    <col min="9479" max="9479" width="8.6640625" style="153" bestFit="1" customWidth="1"/>
    <col min="9480" max="9480" width="12.88671875" style="153" customWidth="1"/>
    <col min="9481" max="9481" width="32.44140625" style="153" customWidth="1"/>
    <col min="9482" max="9483" width="17" style="153" customWidth="1"/>
    <col min="9484" max="9484" width="12.109375" style="153" customWidth="1"/>
    <col min="9485" max="9485" width="9.33203125" style="153" customWidth="1"/>
    <col min="9486" max="9487" width="0" style="153" hidden="1" customWidth="1"/>
    <col min="9488" max="9728" width="10.6640625" style="153"/>
    <col min="9729" max="9729" width="6.21875" style="153" customWidth="1"/>
    <col min="9730" max="9730" width="30.44140625" style="153" customWidth="1"/>
    <col min="9731" max="9731" width="2.6640625" style="153" customWidth="1"/>
    <col min="9732" max="9732" width="28.88671875" style="153" customWidth="1"/>
    <col min="9733" max="9734" width="12.88671875" style="153" customWidth="1"/>
    <col min="9735" max="9735" width="8.6640625" style="153" bestFit="1" customWidth="1"/>
    <col min="9736" max="9736" width="12.88671875" style="153" customWidth="1"/>
    <col min="9737" max="9737" width="32.44140625" style="153" customWidth="1"/>
    <col min="9738" max="9739" width="17" style="153" customWidth="1"/>
    <col min="9740" max="9740" width="12.109375" style="153" customWidth="1"/>
    <col min="9741" max="9741" width="9.33203125" style="153" customWidth="1"/>
    <col min="9742" max="9743" width="0" style="153" hidden="1" customWidth="1"/>
    <col min="9744" max="9984" width="10.6640625" style="153"/>
    <col min="9985" max="9985" width="6.21875" style="153" customWidth="1"/>
    <col min="9986" max="9986" width="30.44140625" style="153" customWidth="1"/>
    <col min="9987" max="9987" width="2.6640625" style="153" customWidth="1"/>
    <col min="9988" max="9988" width="28.88671875" style="153" customWidth="1"/>
    <col min="9989" max="9990" width="12.88671875" style="153" customWidth="1"/>
    <col min="9991" max="9991" width="8.6640625" style="153" bestFit="1" customWidth="1"/>
    <col min="9992" max="9992" width="12.88671875" style="153" customWidth="1"/>
    <col min="9993" max="9993" width="32.44140625" style="153" customWidth="1"/>
    <col min="9994" max="9995" width="17" style="153" customWidth="1"/>
    <col min="9996" max="9996" width="12.109375" style="153" customWidth="1"/>
    <col min="9997" max="9997" width="9.33203125" style="153" customWidth="1"/>
    <col min="9998" max="9999" width="0" style="153" hidden="1" customWidth="1"/>
    <col min="10000" max="10240" width="10.6640625" style="153"/>
    <col min="10241" max="10241" width="6.21875" style="153" customWidth="1"/>
    <col min="10242" max="10242" width="30.44140625" style="153" customWidth="1"/>
    <col min="10243" max="10243" width="2.6640625" style="153" customWidth="1"/>
    <col min="10244" max="10244" width="28.88671875" style="153" customWidth="1"/>
    <col min="10245" max="10246" width="12.88671875" style="153" customWidth="1"/>
    <col min="10247" max="10247" width="8.6640625" style="153" bestFit="1" customWidth="1"/>
    <col min="10248" max="10248" width="12.88671875" style="153" customWidth="1"/>
    <col min="10249" max="10249" width="32.44140625" style="153" customWidth="1"/>
    <col min="10250" max="10251" width="17" style="153" customWidth="1"/>
    <col min="10252" max="10252" width="12.109375" style="153" customWidth="1"/>
    <col min="10253" max="10253" width="9.33203125" style="153" customWidth="1"/>
    <col min="10254" max="10255" width="0" style="153" hidden="1" customWidth="1"/>
    <col min="10256" max="10496" width="10.6640625" style="153"/>
    <col min="10497" max="10497" width="6.21875" style="153" customWidth="1"/>
    <col min="10498" max="10498" width="30.44140625" style="153" customWidth="1"/>
    <col min="10499" max="10499" width="2.6640625" style="153" customWidth="1"/>
    <col min="10500" max="10500" width="28.88671875" style="153" customWidth="1"/>
    <col min="10501" max="10502" width="12.88671875" style="153" customWidth="1"/>
    <col min="10503" max="10503" width="8.6640625" style="153" bestFit="1" customWidth="1"/>
    <col min="10504" max="10504" width="12.88671875" style="153" customWidth="1"/>
    <col min="10505" max="10505" width="32.44140625" style="153" customWidth="1"/>
    <col min="10506" max="10507" width="17" style="153" customWidth="1"/>
    <col min="10508" max="10508" width="12.109375" style="153" customWidth="1"/>
    <col min="10509" max="10509" width="9.33203125" style="153" customWidth="1"/>
    <col min="10510" max="10511" width="0" style="153" hidden="1" customWidth="1"/>
    <col min="10512" max="10752" width="10.6640625" style="153"/>
    <col min="10753" max="10753" width="6.21875" style="153" customWidth="1"/>
    <col min="10754" max="10754" width="30.44140625" style="153" customWidth="1"/>
    <col min="10755" max="10755" width="2.6640625" style="153" customWidth="1"/>
    <col min="10756" max="10756" width="28.88671875" style="153" customWidth="1"/>
    <col min="10757" max="10758" width="12.88671875" style="153" customWidth="1"/>
    <col min="10759" max="10759" width="8.6640625" style="153" bestFit="1" customWidth="1"/>
    <col min="10760" max="10760" width="12.88671875" style="153" customWidth="1"/>
    <col min="10761" max="10761" width="32.44140625" style="153" customWidth="1"/>
    <col min="10762" max="10763" width="17" style="153" customWidth="1"/>
    <col min="10764" max="10764" width="12.109375" style="153" customWidth="1"/>
    <col min="10765" max="10765" width="9.33203125" style="153" customWidth="1"/>
    <col min="10766" max="10767" width="0" style="153" hidden="1" customWidth="1"/>
    <col min="10768" max="11008" width="10.6640625" style="153"/>
    <col min="11009" max="11009" width="6.21875" style="153" customWidth="1"/>
    <col min="11010" max="11010" width="30.44140625" style="153" customWidth="1"/>
    <col min="11011" max="11011" width="2.6640625" style="153" customWidth="1"/>
    <col min="11012" max="11012" width="28.88671875" style="153" customWidth="1"/>
    <col min="11013" max="11014" width="12.88671875" style="153" customWidth="1"/>
    <col min="11015" max="11015" width="8.6640625" style="153" bestFit="1" customWidth="1"/>
    <col min="11016" max="11016" width="12.88671875" style="153" customWidth="1"/>
    <col min="11017" max="11017" width="32.44140625" style="153" customWidth="1"/>
    <col min="11018" max="11019" width="17" style="153" customWidth="1"/>
    <col min="11020" max="11020" width="12.109375" style="153" customWidth="1"/>
    <col min="11021" max="11021" width="9.33203125" style="153" customWidth="1"/>
    <col min="11022" max="11023" width="0" style="153" hidden="1" customWidth="1"/>
    <col min="11024" max="11264" width="10.6640625" style="153"/>
    <col min="11265" max="11265" width="6.21875" style="153" customWidth="1"/>
    <col min="11266" max="11266" width="30.44140625" style="153" customWidth="1"/>
    <col min="11267" max="11267" width="2.6640625" style="153" customWidth="1"/>
    <col min="11268" max="11268" width="28.88671875" style="153" customWidth="1"/>
    <col min="11269" max="11270" width="12.88671875" style="153" customWidth="1"/>
    <col min="11271" max="11271" width="8.6640625" style="153" bestFit="1" customWidth="1"/>
    <col min="11272" max="11272" width="12.88671875" style="153" customWidth="1"/>
    <col min="11273" max="11273" width="32.44140625" style="153" customWidth="1"/>
    <col min="11274" max="11275" width="17" style="153" customWidth="1"/>
    <col min="11276" max="11276" width="12.109375" style="153" customWidth="1"/>
    <col min="11277" max="11277" width="9.33203125" style="153" customWidth="1"/>
    <col min="11278" max="11279" width="0" style="153" hidden="1" customWidth="1"/>
    <col min="11280" max="11520" width="10.6640625" style="153"/>
    <col min="11521" max="11521" width="6.21875" style="153" customWidth="1"/>
    <col min="11522" max="11522" width="30.44140625" style="153" customWidth="1"/>
    <col min="11523" max="11523" width="2.6640625" style="153" customWidth="1"/>
    <col min="11524" max="11524" width="28.88671875" style="153" customWidth="1"/>
    <col min="11525" max="11526" width="12.88671875" style="153" customWidth="1"/>
    <col min="11527" max="11527" width="8.6640625" style="153" bestFit="1" customWidth="1"/>
    <col min="11528" max="11528" width="12.88671875" style="153" customWidth="1"/>
    <col min="11529" max="11529" width="32.44140625" style="153" customWidth="1"/>
    <col min="11530" max="11531" width="17" style="153" customWidth="1"/>
    <col min="11532" max="11532" width="12.109375" style="153" customWidth="1"/>
    <col min="11533" max="11533" width="9.33203125" style="153" customWidth="1"/>
    <col min="11534" max="11535" width="0" style="153" hidden="1" customWidth="1"/>
    <col min="11536" max="11776" width="10.6640625" style="153"/>
    <col min="11777" max="11777" width="6.21875" style="153" customWidth="1"/>
    <col min="11778" max="11778" width="30.44140625" style="153" customWidth="1"/>
    <col min="11779" max="11779" width="2.6640625" style="153" customWidth="1"/>
    <col min="11780" max="11780" width="28.88671875" style="153" customWidth="1"/>
    <col min="11781" max="11782" width="12.88671875" style="153" customWidth="1"/>
    <col min="11783" max="11783" width="8.6640625" style="153" bestFit="1" customWidth="1"/>
    <col min="11784" max="11784" width="12.88671875" style="153" customWidth="1"/>
    <col min="11785" max="11785" width="32.44140625" style="153" customWidth="1"/>
    <col min="11786" max="11787" width="17" style="153" customWidth="1"/>
    <col min="11788" max="11788" width="12.109375" style="153" customWidth="1"/>
    <col min="11789" max="11789" width="9.33203125" style="153" customWidth="1"/>
    <col min="11790" max="11791" width="0" style="153" hidden="1" customWidth="1"/>
    <col min="11792" max="12032" width="10.6640625" style="153"/>
    <col min="12033" max="12033" width="6.21875" style="153" customWidth="1"/>
    <col min="12034" max="12034" width="30.44140625" style="153" customWidth="1"/>
    <col min="12035" max="12035" width="2.6640625" style="153" customWidth="1"/>
    <col min="12036" max="12036" width="28.88671875" style="153" customWidth="1"/>
    <col min="12037" max="12038" width="12.88671875" style="153" customWidth="1"/>
    <col min="12039" max="12039" width="8.6640625" style="153" bestFit="1" customWidth="1"/>
    <col min="12040" max="12040" width="12.88671875" style="153" customWidth="1"/>
    <col min="12041" max="12041" width="32.44140625" style="153" customWidth="1"/>
    <col min="12042" max="12043" width="17" style="153" customWidth="1"/>
    <col min="12044" max="12044" width="12.109375" style="153" customWidth="1"/>
    <col min="12045" max="12045" width="9.33203125" style="153" customWidth="1"/>
    <col min="12046" max="12047" width="0" style="153" hidden="1" customWidth="1"/>
    <col min="12048" max="12288" width="10.6640625" style="153"/>
    <col min="12289" max="12289" width="6.21875" style="153" customWidth="1"/>
    <col min="12290" max="12290" width="30.44140625" style="153" customWidth="1"/>
    <col min="12291" max="12291" width="2.6640625" style="153" customWidth="1"/>
    <col min="12292" max="12292" width="28.88671875" style="153" customWidth="1"/>
    <col min="12293" max="12294" width="12.88671875" style="153" customWidth="1"/>
    <col min="12295" max="12295" width="8.6640625" style="153" bestFit="1" customWidth="1"/>
    <col min="12296" max="12296" width="12.88671875" style="153" customWidth="1"/>
    <col min="12297" max="12297" width="32.44140625" style="153" customWidth="1"/>
    <col min="12298" max="12299" width="17" style="153" customWidth="1"/>
    <col min="12300" max="12300" width="12.109375" style="153" customWidth="1"/>
    <col min="12301" max="12301" width="9.33203125" style="153" customWidth="1"/>
    <col min="12302" max="12303" width="0" style="153" hidden="1" customWidth="1"/>
    <col min="12304" max="12544" width="10.6640625" style="153"/>
    <col min="12545" max="12545" width="6.21875" style="153" customWidth="1"/>
    <col min="12546" max="12546" width="30.44140625" style="153" customWidth="1"/>
    <col min="12547" max="12547" width="2.6640625" style="153" customWidth="1"/>
    <col min="12548" max="12548" width="28.88671875" style="153" customWidth="1"/>
    <col min="12549" max="12550" width="12.88671875" style="153" customWidth="1"/>
    <col min="12551" max="12551" width="8.6640625" style="153" bestFit="1" customWidth="1"/>
    <col min="12552" max="12552" width="12.88671875" style="153" customWidth="1"/>
    <col min="12553" max="12553" width="32.44140625" style="153" customWidth="1"/>
    <col min="12554" max="12555" width="17" style="153" customWidth="1"/>
    <col min="12556" max="12556" width="12.109375" style="153" customWidth="1"/>
    <col min="12557" max="12557" width="9.33203125" style="153" customWidth="1"/>
    <col min="12558" max="12559" width="0" style="153" hidden="1" customWidth="1"/>
    <col min="12560" max="12800" width="10.6640625" style="153"/>
    <col min="12801" max="12801" width="6.21875" style="153" customWidth="1"/>
    <col min="12802" max="12802" width="30.44140625" style="153" customWidth="1"/>
    <col min="12803" max="12803" width="2.6640625" style="153" customWidth="1"/>
    <col min="12804" max="12804" width="28.88671875" style="153" customWidth="1"/>
    <col min="12805" max="12806" width="12.88671875" style="153" customWidth="1"/>
    <col min="12807" max="12807" width="8.6640625" style="153" bestFit="1" customWidth="1"/>
    <col min="12808" max="12808" width="12.88671875" style="153" customWidth="1"/>
    <col min="12809" max="12809" width="32.44140625" style="153" customWidth="1"/>
    <col min="12810" max="12811" width="17" style="153" customWidth="1"/>
    <col min="12812" max="12812" width="12.109375" style="153" customWidth="1"/>
    <col min="12813" max="12813" width="9.33203125" style="153" customWidth="1"/>
    <col min="12814" max="12815" width="0" style="153" hidden="1" customWidth="1"/>
    <col min="12816" max="13056" width="10.6640625" style="153"/>
    <col min="13057" max="13057" width="6.21875" style="153" customWidth="1"/>
    <col min="13058" max="13058" width="30.44140625" style="153" customWidth="1"/>
    <col min="13059" max="13059" width="2.6640625" style="153" customWidth="1"/>
    <col min="13060" max="13060" width="28.88671875" style="153" customWidth="1"/>
    <col min="13061" max="13062" width="12.88671875" style="153" customWidth="1"/>
    <col min="13063" max="13063" width="8.6640625" style="153" bestFit="1" customWidth="1"/>
    <col min="13064" max="13064" width="12.88671875" style="153" customWidth="1"/>
    <col min="13065" max="13065" width="32.44140625" style="153" customWidth="1"/>
    <col min="13066" max="13067" width="17" style="153" customWidth="1"/>
    <col min="13068" max="13068" width="12.109375" style="153" customWidth="1"/>
    <col min="13069" max="13069" width="9.33203125" style="153" customWidth="1"/>
    <col min="13070" max="13071" width="0" style="153" hidden="1" customWidth="1"/>
    <col min="13072" max="13312" width="10.6640625" style="153"/>
    <col min="13313" max="13313" width="6.21875" style="153" customWidth="1"/>
    <col min="13314" max="13314" width="30.44140625" style="153" customWidth="1"/>
    <col min="13315" max="13315" width="2.6640625" style="153" customWidth="1"/>
    <col min="13316" max="13316" width="28.88671875" style="153" customWidth="1"/>
    <col min="13317" max="13318" width="12.88671875" style="153" customWidth="1"/>
    <col min="13319" max="13319" width="8.6640625" style="153" bestFit="1" customWidth="1"/>
    <col min="13320" max="13320" width="12.88671875" style="153" customWidth="1"/>
    <col min="13321" max="13321" width="32.44140625" style="153" customWidth="1"/>
    <col min="13322" max="13323" width="17" style="153" customWidth="1"/>
    <col min="13324" max="13324" width="12.109375" style="153" customWidth="1"/>
    <col min="13325" max="13325" width="9.33203125" style="153" customWidth="1"/>
    <col min="13326" max="13327" width="0" style="153" hidden="1" customWidth="1"/>
    <col min="13328" max="13568" width="10.6640625" style="153"/>
    <col min="13569" max="13569" width="6.21875" style="153" customWidth="1"/>
    <col min="13570" max="13570" width="30.44140625" style="153" customWidth="1"/>
    <col min="13571" max="13571" width="2.6640625" style="153" customWidth="1"/>
    <col min="13572" max="13572" width="28.88671875" style="153" customWidth="1"/>
    <col min="13573" max="13574" width="12.88671875" style="153" customWidth="1"/>
    <col min="13575" max="13575" width="8.6640625" style="153" bestFit="1" customWidth="1"/>
    <col min="13576" max="13576" width="12.88671875" style="153" customWidth="1"/>
    <col min="13577" max="13577" width="32.44140625" style="153" customWidth="1"/>
    <col min="13578" max="13579" width="17" style="153" customWidth="1"/>
    <col min="13580" max="13580" width="12.109375" style="153" customWidth="1"/>
    <col min="13581" max="13581" width="9.33203125" style="153" customWidth="1"/>
    <col min="13582" max="13583" width="0" style="153" hidden="1" customWidth="1"/>
    <col min="13584" max="13824" width="10.6640625" style="153"/>
    <col min="13825" max="13825" width="6.21875" style="153" customWidth="1"/>
    <col min="13826" max="13826" width="30.44140625" style="153" customWidth="1"/>
    <col min="13827" max="13827" width="2.6640625" style="153" customWidth="1"/>
    <col min="13828" max="13828" width="28.88671875" style="153" customWidth="1"/>
    <col min="13829" max="13830" width="12.88671875" style="153" customWidth="1"/>
    <col min="13831" max="13831" width="8.6640625" style="153" bestFit="1" customWidth="1"/>
    <col min="13832" max="13832" width="12.88671875" style="153" customWidth="1"/>
    <col min="13833" max="13833" width="32.44140625" style="153" customWidth="1"/>
    <col min="13834" max="13835" width="17" style="153" customWidth="1"/>
    <col min="13836" max="13836" width="12.109375" style="153" customWidth="1"/>
    <col min="13837" max="13837" width="9.33203125" style="153" customWidth="1"/>
    <col min="13838" max="13839" width="0" style="153" hidden="1" customWidth="1"/>
    <col min="13840" max="14080" width="10.6640625" style="153"/>
    <col min="14081" max="14081" width="6.21875" style="153" customWidth="1"/>
    <col min="14082" max="14082" width="30.44140625" style="153" customWidth="1"/>
    <col min="14083" max="14083" width="2.6640625" style="153" customWidth="1"/>
    <col min="14084" max="14084" width="28.88671875" style="153" customWidth="1"/>
    <col min="14085" max="14086" width="12.88671875" style="153" customWidth="1"/>
    <col min="14087" max="14087" width="8.6640625" style="153" bestFit="1" customWidth="1"/>
    <col min="14088" max="14088" width="12.88671875" style="153" customWidth="1"/>
    <col min="14089" max="14089" width="32.44140625" style="153" customWidth="1"/>
    <col min="14090" max="14091" width="17" style="153" customWidth="1"/>
    <col min="14092" max="14092" width="12.109375" style="153" customWidth="1"/>
    <col min="14093" max="14093" width="9.33203125" style="153" customWidth="1"/>
    <col min="14094" max="14095" width="0" style="153" hidden="1" customWidth="1"/>
    <col min="14096" max="14336" width="10.6640625" style="153"/>
    <col min="14337" max="14337" width="6.21875" style="153" customWidth="1"/>
    <col min="14338" max="14338" width="30.44140625" style="153" customWidth="1"/>
    <col min="14339" max="14339" width="2.6640625" style="153" customWidth="1"/>
    <col min="14340" max="14340" width="28.88671875" style="153" customWidth="1"/>
    <col min="14341" max="14342" width="12.88671875" style="153" customWidth="1"/>
    <col min="14343" max="14343" width="8.6640625" style="153" bestFit="1" customWidth="1"/>
    <col min="14344" max="14344" width="12.88671875" style="153" customWidth="1"/>
    <col min="14345" max="14345" width="32.44140625" style="153" customWidth="1"/>
    <col min="14346" max="14347" width="17" style="153" customWidth="1"/>
    <col min="14348" max="14348" width="12.109375" style="153" customWidth="1"/>
    <col min="14349" max="14349" width="9.33203125" style="153" customWidth="1"/>
    <col min="14350" max="14351" width="0" style="153" hidden="1" customWidth="1"/>
    <col min="14352" max="14592" width="10.6640625" style="153"/>
    <col min="14593" max="14593" width="6.21875" style="153" customWidth="1"/>
    <col min="14594" max="14594" width="30.44140625" style="153" customWidth="1"/>
    <col min="14595" max="14595" width="2.6640625" style="153" customWidth="1"/>
    <col min="14596" max="14596" width="28.88671875" style="153" customWidth="1"/>
    <col min="14597" max="14598" width="12.88671875" style="153" customWidth="1"/>
    <col min="14599" max="14599" width="8.6640625" style="153" bestFit="1" customWidth="1"/>
    <col min="14600" max="14600" width="12.88671875" style="153" customWidth="1"/>
    <col min="14601" max="14601" width="32.44140625" style="153" customWidth="1"/>
    <col min="14602" max="14603" width="17" style="153" customWidth="1"/>
    <col min="14604" max="14604" width="12.109375" style="153" customWidth="1"/>
    <col min="14605" max="14605" width="9.33203125" style="153" customWidth="1"/>
    <col min="14606" max="14607" width="0" style="153" hidden="1" customWidth="1"/>
    <col min="14608" max="14848" width="10.6640625" style="153"/>
    <col min="14849" max="14849" width="6.21875" style="153" customWidth="1"/>
    <col min="14850" max="14850" width="30.44140625" style="153" customWidth="1"/>
    <col min="14851" max="14851" width="2.6640625" style="153" customWidth="1"/>
    <col min="14852" max="14852" width="28.88671875" style="153" customWidth="1"/>
    <col min="14853" max="14854" width="12.88671875" style="153" customWidth="1"/>
    <col min="14855" max="14855" width="8.6640625" style="153" bestFit="1" customWidth="1"/>
    <col min="14856" max="14856" width="12.88671875" style="153" customWidth="1"/>
    <col min="14857" max="14857" width="32.44140625" style="153" customWidth="1"/>
    <col min="14858" max="14859" width="17" style="153" customWidth="1"/>
    <col min="14860" max="14860" width="12.109375" style="153" customWidth="1"/>
    <col min="14861" max="14861" width="9.33203125" style="153" customWidth="1"/>
    <col min="14862" max="14863" width="0" style="153" hidden="1" customWidth="1"/>
    <col min="14864" max="15104" width="10.6640625" style="153"/>
    <col min="15105" max="15105" width="6.21875" style="153" customWidth="1"/>
    <col min="15106" max="15106" width="30.44140625" style="153" customWidth="1"/>
    <col min="15107" max="15107" width="2.6640625" style="153" customWidth="1"/>
    <col min="15108" max="15108" width="28.88671875" style="153" customWidth="1"/>
    <col min="15109" max="15110" width="12.88671875" style="153" customWidth="1"/>
    <col min="15111" max="15111" width="8.6640625" style="153" bestFit="1" customWidth="1"/>
    <col min="15112" max="15112" width="12.88671875" style="153" customWidth="1"/>
    <col min="15113" max="15113" width="32.44140625" style="153" customWidth="1"/>
    <col min="15114" max="15115" width="17" style="153" customWidth="1"/>
    <col min="15116" max="15116" width="12.109375" style="153" customWidth="1"/>
    <col min="15117" max="15117" width="9.33203125" style="153" customWidth="1"/>
    <col min="15118" max="15119" width="0" style="153" hidden="1" customWidth="1"/>
    <col min="15120" max="15360" width="10.6640625" style="153"/>
    <col min="15361" max="15361" width="6.21875" style="153" customWidth="1"/>
    <col min="15362" max="15362" width="30.44140625" style="153" customWidth="1"/>
    <col min="15363" max="15363" width="2.6640625" style="153" customWidth="1"/>
    <col min="15364" max="15364" width="28.88671875" style="153" customWidth="1"/>
    <col min="15365" max="15366" width="12.88671875" style="153" customWidth="1"/>
    <col min="15367" max="15367" width="8.6640625" style="153" bestFit="1" customWidth="1"/>
    <col min="15368" max="15368" width="12.88671875" style="153" customWidth="1"/>
    <col min="15369" max="15369" width="32.44140625" style="153" customWidth="1"/>
    <col min="15370" max="15371" width="17" style="153" customWidth="1"/>
    <col min="15372" max="15372" width="12.109375" style="153" customWidth="1"/>
    <col min="15373" max="15373" width="9.33203125" style="153" customWidth="1"/>
    <col min="15374" max="15375" width="0" style="153" hidden="1" customWidth="1"/>
    <col min="15376" max="15616" width="10.6640625" style="153"/>
    <col min="15617" max="15617" width="6.21875" style="153" customWidth="1"/>
    <col min="15618" max="15618" width="30.44140625" style="153" customWidth="1"/>
    <col min="15619" max="15619" width="2.6640625" style="153" customWidth="1"/>
    <col min="15620" max="15620" width="28.88671875" style="153" customWidth="1"/>
    <col min="15621" max="15622" width="12.88671875" style="153" customWidth="1"/>
    <col min="15623" max="15623" width="8.6640625" style="153" bestFit="1" customWidth="1"/>
    <col min="15624" max="15624" width="12.88671875" style="153" customWidth="1"/>
    <col min="15625" max="15625" width="32.44140625" style="153" customWidth="1"/>
    <col min="15626" max="15627" width="17" style="153" customWidth="1"/>
    <col min="15628" max="15628" width="12.109375" style="153" customWidth="1"/>
    <col min="15629" max="15629" width="9.33203125" style="153" customWidth="1"/>
    <col min="15630" max="15631" width="0" style="153" hidden="1" customWidth="1"/>
    <col min="15632" max="15872" width="10.6640625" style="153"/>
    <col min="15873" max="15873" width="6.21875" style="153" customWidth="1"/>
    <col min="15874" max="15874" width="30.44140625" style="153" customWidth="1"/>
    <col min="15875" max="15875" width="2.6640625" style="153" customWidth="1"/>
    <col min="15876" max="15876" width="28.88671875" style="153" customWidth="1"/>
    <col min="15877" max="15878" width="12.88671875" style="153" customWidth="1"/>
    <col min="15879" max="15879" width="8.6640625" style="153" bestFit="1" customWidth="1"/>
    <col min="15880" max="15880" width="12.88671875" style="153" customWidth="1"/>
    <col min="15881" max="15881" width="32.44140625" style="153" customWidth="1"/>
    <col min="15882" max="15883" width="17" style="153" customWidth="1"/>
    <col min="15884" max="15884" width="12.109375" style="153" customWidth="1"/>
    <col min="15885" max="15885" width="9.33203125" style="153" customWidth="1"/>
    <col min="15886" max="15887" width="0" style="153" hidden="1" customWidth="1"/>
    <col min="15888" max="16128" width="10.6640625" style="153"/>
    <col min="16129" max="16129" width="6.21875" style="153" customWidth="1"/>
    <col min="16130" max="16130" width="30.44140625" style="153" customWidth="1"/>
    <col min="16131" max="16131" width="2.6640625" style="153" customWidth="1"/>
    <col min="16132" max="16132" width="28.88671875" style="153" customWidth="1"/>
    <col min="16133" max="16134" width="12.88671875" style="153" customWidth="1"/>
    <col min="16135" max="16135" width="8.6640625" style="153" bestFit="1" customWidth="1"/>
    <col min="16136" max="16136" width="12.88671875" style="153" customWidth="1"/>
    <col min="16137" max="16137" width="32.44140625" style="153" customWidth="1"/>
    <col min="16138" max="16139" width="17" style="153" customWidth="1"/>
    <col min="16140" max="16140" width="12.109375" style="153" customWidth="1"/>
    <col min="16141" max="16141" width="9.33203125" style="153" customWidth="1"/>
    <col min="16142" max="16143" width="0" style="153" hidden="1" customWidth="1"/>
    <col min="16144" max="16384" width="10.6640625" style="153"/>
  </cols>
  <sheetData>
    <row r="1" spans="1:38" s="86" customFormat="1" ht="56.25" customHeight="1" x14ac:dyDescent="0.2">
      <c r="A1" s="426" t="s">
        <v>146</v>
      </c>
      <c r="B1" s="426"/>
      <c r="C1" s="426"/>
      <c r="D1" s="426"/>
      <c r="E1" s="426"/>
      <c r="F1" s="426"/>
      <c r="G1" s="426"/>
      <c r="H1" s="426"/>
      <c r="I1" s="426"/>
      <c r="J1" s="426"/>
      <c r="K1" s="426"/>
      <c r="L1" s="426"/>
      <c r="M1" s="426"/>
    </row>
    <row r="2" spans="1:38" s="86" customFormat="1" ht="25.5" customHeight="1" x14ac:dyDescent="0.2">
      <c r="A2" s="87"/>
      <c r="B2" s="87"/>
      <c r="C2" s="87"/>
      <c r="D2" s="87"/>
      <c r="E2" s="87"/>
      <c r="F2" s="87"/>
      <c r="G2" s="87"/>
      <c r="H2" s="87"/>
      <c r="I2" s="87"/>
      <c r="J2" s="87"/>
      <c r="K2" s="87"/>
      <c r="L2" s="427" t="s">
        <v>1376</v>
      </c>
      <c r="M2" s="427"/>
    </row>
    <row r="3" spans="1:38" s="89" customFormat="1" ht="20.100000000000001" customHeight="1" x14ac:dyDescent="0.2">
      <c r="A3" s="428" t="s">
        <v>134</v>
      </c>
      <c r="B3" s="431" t="s">
        <v>133</v>
      </c>
      <c r="C3" s="434" t="s">
        <v>95</v>
      </c>
      <c r="D3" s="435"/>
      <c r="E3" s="436" t="s">
        <v>147</v>
      </c>
      <c r="F3" s="439" t="s">
        <v>148</v>
      </c>
      <c r="G3" s="442" t="s">
        <v>790</v>
      </c>
      <c r="H3" s="436" t="s">
        <v>84</v>
      </c>
      <c r="I3" s="444" t="s">
        <v>85</v>
      </c>
      <c r="J3" s="442" t="s">
        <v>86</v>
      </c>
      <c r="K3" s="442" t="s">
        <v>87</v>
      </c>
      <c r="L3" s="442" t="s">
        <v>1351</v>
      </c>
      <c r="M3" s="436" t="s">
        <v>149</v>
      </c>
      <c r="N3" s="88"/>
      <c r="O3" s="406" t="s">
        <v>1212</v>
      </c>
      <c r="P3" s="88"/>
      <c r="Q3" s="88"/>
      <c r="R3" s="88"/>
      <c r="S3" s="88"/>
      <c r="T3" s="88"/>
      <c r="U3" s="88"/>
      <c r="V3" s="88"/>
      <c r="W3" s="88"/>
      <c r="X3" s="88"/>
      <c r="Y3" s="88"/>
      <c r="Z3" s="88"/>
      <c r="AA3" s="88"/>
      <c r="AB3" s="88"/>
      <c r="AC3" s="88"/>
      <c r="AD3" s="88"/>
      <c r="AE3" s="88"/>
      <c r="AF3" s="88"/>
      <c r="AG3" s="88"/>
      <c r="AH3" s="88"/>
      <c r="AI3" s="88"/>
      <c r="AJ3" s="88"/>
      <c r="AK3" s="88"/>
      <c r="AL3" s="88"/>
    </row>
    <row r="4" spans="1:38" s="89" customFormat="1" ht="20.100000000000001" customHeight="1" x14ac:dyDescent="0.2">
      <c r="A4" s="429"/>
      <c r="B4" s="432"/>
      <c r="C4" s="90" t="s">
        <v>82</v>
      </c>
      <c r="D4" s="424" t="s">
        <v>83</v>
      </c>
      <c r="E4" s="437"/>
      <c r="F4" s="440"/>
      <c r="G4" s="443"/>
      <c r="H4" s="437"/>
      <c r="I4" s="445"/>
      <c r="J4" s="443"/>
      <c r="K4" s="443"/>
      <c r="L4" s="443"/>
      <c r="M4" s="437"/>
      <c r="N4" s="88"/>
      <c r="O4" s="407"/>
      <c r="P4" s="88"/>
      <c r="Q4" s="88"/>
      <c r="R4" s="88"/>
      <c r="S4" s="88"/>
      <c r="T4" s="88"/>
      <c r="U4" s="88"/>
      <c r="V4" s="88"/>
      <c r="W4" s="88"/>
      <c r="X4" s="88"/>
      <c r="Y4" s="88"/>
      <c r="Z4" s="88"/>
      <c r="AA4" s="88"/>
      <c r="AB4" s="88"/>
      <c r="AC4" s="88"/>
      <c r="AD4" s="88"/>
      <c r="AE4" s="88"/>
      <c r="AF4" s="88"/>
      <c r="AG4" s="88"/>
      <c r="AH4" s="88"/>
      <c r="AI4" s="88"/>
      <c r="AJ4" s="88"/>
      <c r="AK4" s="88"/>
      <c r="AL4" s="88"/>
    </row>
    <row r="5" spans="1:38" s="89" customFormat="1" ht="20.100000000000001" customHeight="1" x14ac:dyDescent="0.2">
      <c r="A5" s="430"/>
      <c r="B5" s="433"/>
      <c r="C5" s="91" t="s">
        <v>88</v>
      </c>
      <c r="D5" s="425"/>
      <c r="E5" s="438"/>
      <c r="F5" s="441"/>
      <c r="G5" s="92" t="s">
        <v>97</v>
      </c>
      <c r="H5" s="438"/>
      <c r="I5" s="446"/>
      <c r="J5" s="447"/>
      <c r="K5" s="447"/>
      <c r="L5" s="447"/>
      <c r="M5" s="438"/>
      <c r="N5" s="88"/>
      <c r="O5" s="408"/>
      <c r="P5" s="88"/>
      <c r="Q5" s="88"/>
      <c r="R5" s="88"/>
      <c r="S5" s="88"/>
      <c r="T5" s="88"/>
      <c r="U5" s="88"/>
      <c r="V5" s="88"/>
      <c r="W5" s="88"/>
      <c r="X5" s="88"/>
      <c r="Y5" s="88"/>
      <c r="Z5" s="88"/>
      <c r="AA5" s="88"/>
      <c r="AB5" s="88"/>
      <c r="AC5" s="88"/>
      <c r="AD5" s="88"/>
      <c r="AE5" s="88"/>
      <c r="AF5" s="88"/>
      <c r="AG5" s="88"/>
      <c r="AH5" s="88"/>
      <c r="AI5" s="88"/>
      <c r="AJ5" s="88"/>
      <c r="AK5" s="88"/>
      <c r="AL5" s="88"/>
    </row>
    <row r="6" spans="1:38" s="229" customFormat="1" ht="39.9" customHeight="1" x14ac:dyDescent="0.2">
      <c r="A6" s="266" t="s">
        <v>135</v>
      </c>
      <c r="B6" s="93" t="s">
        <v>150</v>
      </c>
      <c r="C6" s="94" t="s">
        <v>151</v>
      </c>
      <c r="D6" s="328" t="s">
        <v>791</v>
      </c>
      <c r="E6" s="178">
        <v>37734</v>
      </c>
      <c r="F6" s="179">
        <v>37922</v>
      </c>
      <c r="G6" s="95">
        <v>46</v>
      </c>
      <c r="H6" s="95" t="s">
        <v>792</v>
      </c>
      <c r="I6" s="96" t="s">
        <v>399</v>
      </c>
      <c r="J6" s="97" t="s">
        <v>793</v>
      </c>
      <c r="K6" s="97" t="s">
        <v>794</v>
      </c>
      <c r="L6" s="97" t="s">
        <v>152</v>
      </c>
      <c r="M6" s="98" t="s">
        <v>153</v>
      </c>
      <c r="N6" s="39"/>
      <c r="O6" s="312" t="s">
        <v>1213</v>
      </c>
      <c r="P6" s="39"/>
      <c r="Q6" s="39"/>
      <c r="R6" s="39"/>
      <c r="S6" s="39"/>
      <c r="T6" s="39"/>
      <c r="U6" s="39"/>
      <c r="V6" s="39"/>
      <c r="W6" s="39"/>
      <c r="X6" s="39"/>
      <c r="Y6" s="39"/>
      <c r="Z6" s="39"/>
      <c r="AA6" s="39"/>
      <c r="AB6" s="39"/>
      <c r="AC6" s="39"/>
      <c r="AD6" s="39"/>
      <c r="AE6" s="39"/>
      <c r="AF6" s="39"/>
      <c r="AG6" s="39"/>
      <c r="AH6" s="39"/>
      <c r="AI6" s="39"/>
    </row>
    <row r="7" spans="1:38" s="229" customFormat="1" ht="39.9" customHeight="1" x14ac:dyDescent="0.2">
      <c r="A7" s="267" t="s">
        <v>135</v>
      </c>
      <c r="B7" s="154" t="s">
        <v>400</v>
      </c>
      <c r="C7" s="94" t="s">
        <v>157</v>
      </c>
      <c r="D7" s="329" t="s">
        <v>158</v>
      </c>
      <c r="E7" s="178">
        <v>40905</v>
      </c>
      <c r="F7" s="179">
        <v>40913</v>
      </c>
      <c r="G7" s="77">
        <v>11</v>
      </c>
      <c r="H7" s="77" t="s">
        <v>795</v>
      </c>
      <c r="I7" s="99" t="s">
        <v>401</v>
      </c>
      <c r="J7" s="77" t="s">
        <v>796</v>
      </c>
      <c r="K7" s="77" t="s">
        <v>797</v>
      </c>
      <c r="L7" s="77" t="s">
        <v>152</v>
      </c>
      <c r="M7" s="100" t="s">
        <v>156</v>
      </c>
      <c r="N7" s="39"/>
      <c r="O7" s="312" t="s">
        <v>1214</v>
      </c>
      <c r="P7" s="39"/>
      <c r="Q7" s="39"/>
      <c r="R7" s="39"/>
      <c r="S7" s="39"/>
      <c r="T7" s="39"/>
      <c r="U7" s="39"/>
      <c r="V7" s="39"/>
      <c r="W7" s="39"/>
      <c r="X7" s="39"/>
      <c r="Y7" s="39"/>
      <c r="Z7" s="39"/>
      <c r="AA7" s="39"/>
      <c r="AB7" s="39"/>
      <c r="AC7" s="39"/>
      <c r="AD7" s="39"/>
      <c r="AE7" s="39"/>
      <c r="AF7" s="39"/>
      <c r="AG7" s="39"/>
      <c r="AH7" s="39"/>
      <c r="AI7" s="39"/>
    </row>
    <row r="8" spans="1:38" s="229" customFormat="1" ht="39.9" customHeight="1" x14ac:dyDescent="0.2">
      <c r="A8" s="266" t="s">
        <v>135</v>
      </c>
      <c r="B8" s="93" t="s">
        <v>159</v>
      </c>
      <c r="C8" s="101" t="s">
        <v>160</v>
      </c>
      <c r="D8" s="329" t="s">
        <v>161</v>
      </c>
      <c r="E8" s="178">
        <v>41367</v>
      </c>
      <c r="F8" s="179">
        <v>41369</v>
      </c>
      <c r="G8" s="77">
        <v>10</v>
      </c>
      <c r="H8" s="77" t="s">
        <v>798</v>
      </c>
      <c r="I8" s="102" t="s">
        <v>402</v>
      </c>
      <c r="J8" s="77" t="s">
        <v>799</v>
      </c>
      <c r="K8" s="77" t="s">
        <v>800</v>
      </c>
      <c r="L8" s="85" t="s">
        <v>152</v>
      </c>
      <c r="M8" s="100" t="s">
        <v>156</v>
      </c>
      <c r="N8" s="39"/>
      <c r="O8" s="312" t="s">
        <v>1215</v>
      </c>
      <c r="P8" s="39"/>
      <c r="Q8" s="39"/>
      <c r="R8" s="39"/>
      <c r="S8" s="39"/>
      <c r="T8" s="39"/>
      <c r="U8" s="39"/>
      <c r="V8" s="39"/>
      <c r="W8" s="39"/>
      <c r="X8" s="39"/>
      <c r="Y8" s="39"/>
      <c r="Z8" s="39"/>
      <c r="AA8" s="39"/>
      <c r="AB8" s="39"/>
      <c r="AC8" s="39"/>
      <c r="AD8" s="39"/>
      <c r="AE8" s="39"/>
      <c r="AF8" s="39"/>
      <c r="AG8" s="39"/>
      <c r="AH8" s="39"/>
      <c r="AI8" s="39"/>
    </row>
    <row r="9" spans="1:38" s="229" customFormat="1" ht="39.9" customHeight="1" x14ac:dyDescent="0.2">
      <c r="A9" s="267" t="s">
        <v>135</v>
      </c>
      <c r="B9" s="93" t="s">
        <v>162</v>
      </c>
      <c r="C9" s="101" t="s">
        <v>137</v>
      </c>
      <c r="D9" s="330" t="s">
        <v>163</v>
      </c>
      <c r="E9" s="178">
        <v>41781</v>
      </c>
      <c r="F9" s="179">
        <v>41731</v>
      </c>
      <c r="G9" s="77">
        <v>38</v>
      </c>
      <c r="H9" s="77" t="s">
        <v>801</v>
      </c>
      <c r="I9" s="99" t="s">
        <v>403</v>
      </c>
      <c r="J9" s="83" t="s">
        <v>802</v>
      </c>
      <c r="K9" s="77" t="s">
        <v>803</v>
      </c>
      <c r="L9" s="84" t="s">
        <v>152</v>
      </c>
      <c r="M9" s="100" t="s">
        <v>164</v>
      </c>
      <c r="N9" s="39"/>
      <c r="O9" s="312" t="s">
        <v>1216</v>
      </c>
      <c r="P9" s="39"/>
      <c r="Q9" s="39"/>
      <c r="R9" s="39"/>
      <c r="S9" s="39"/>
      <c r="T9" s="39"/>
      <c r="U9" s="39"/>
      <c r="V9" s="39"/>
      <c r="W9" s="39"/>
      <c r="X9" s="39"/>
      <c r="Y9" s="39"/>
      <c r="Z9" s="39"/>
      <c r="AA9" s="39"/>
      <c r="AB9" s="39"/>
      <c r="AC9" s="39"/>
      <c r="AD9" s="39"/>
      <c r="AE9" s="39"/>
      <c r="AF9" s="39"/>
      <c r="AG9" s="39"/>
      <c r="AH9" s="39"/>
      <c r="AI9" s="39"/>
    </row>
    <row r="10" spans="1:38" s="229" customFormat="1" ht="39.9" customHeight="1" x14ac:dyDescent="0.2">
      <c r="A10" s="267" t="s">
        <v>135</v>
      </c>
      <c r="B10" s="93" t="s">
        <v>165</v>
      </c>
      <c r="C10" s="101" t="s">
        <v>166</v>
      </c>
      <c r="D10" s="329" t="s">
        <v>167</v>
      </c>
      <c r="E10" s="178">
        <v>41785</v>
      </c>
      <c r="F10" s="179">
        <v>41792</v>
      </c>
      <c r="G10" s="77">
        <v>8</v>
      </c>
      <c r="H10" s="77" t="s">
        <v>804</v>
      </c>
      <c r="I10" s="102" t="s">
        <v>404</v>
      </c>
      <c r="J10" s="84" t="s">
        <v>805</v>
      </c>
      <c r="K10" s="77" t="s">
        <v>806</v>
      </c>
      <c r="L10" s="84" t="s">
        <v>152</v>
      </c>
      <c r="M10" s="100" t="s">
        <v>164</v>
      </c>
      <c r="N10" s="39"/>
      <c r="O10" s="312" t="s">
        <v>1217</v>
      </c>
      <c r="P10" s="39"/>
      <c r="Q10" s="39"/>
      <c r="R10" s="39"/>
      <c r="S10" s="39"/>
      <c r="T10" s="39"/>
      <c r="U10" s="39"/>
      <c r="V10" s="39"/>
      <c r="W10" s="39"/>
      <c r="X10" s="39"/>
      <c r="Y10" s="39"/>
      <c r="Z10" s="39"/>
      <c r="AA10" s="39"/>
      <c r="AB10" s="39"/>
      <c r="AC10" s="39"/>
      <c r="AD10" s="39"/>
      <c r="AE10" s="39"/>
      <c r="AF10" s="39"/>
      <c r="AG10" s="39"/>
      <c r="AH10" s="39"/>
      <c r="AI10" s="39"/>
    </row>
    <row r="11" spans="1:38" s="229" customFormat="1" ht="39.9" customHeight="1" x14ac:dyDescent="0.2">
      <c r="A11" s="266" t="s">
        <v>135</v>
      </c>
      <c r="B11" s="103" t="s">
        <v>705</v>
      </c>
      <c r="C11" s="104" t="s">
        <v>142</v>
      </c>
      <c r="D11" s="331" t="s">
        <v>807</v>
      </c>
      <c r="E11" s="180">
        <v>38687</v>
      </c>
      <c r="F11" s="178">
        <v>38797</v>
      </c>
      <c r="G11" s="107">
        <v>31</v>
      </c>
      <c r="H11" s="77" t="s">
        <v>808</v>
      </c>
      <c r="I11" s="103" t="s">
        <v>405</v>
      </c>
      <c r="J11" s="77" t="s">
        <v>809</v>
      </c>
      <c r="K11" s="77" t="s">
        <v>810</v>
      </c>
      <c r="L11" s="106" t="s">
        <v>168</v>
      </c>
      <c r="M11" s="100" t="s">
        <v>153</v>
      </c>
      <c r="O11" s="312" t="s">
        <v>1218</v>
      </c>
    </row>
    <row r="12" spans="1:38" s="229" customFormat="1" ht="39.9" customHeight="1" x14ac:dyDescent="0.2">
      <c r="A12" s="266" t="s">
        <v>135</v>
      </c>
      <c r="B12" s="103" t="s">
        <v>169</v>
      </c>
      <c r="C12" s="108" t="s">
        <v>137</v>
      </c>
      <c r="D12" s="331" t="s">
        <v>811</v>
      </c>
      <c r="E12" s="180">
        <v>40253</v>
      </c>
      <c r="F12" s="178">
        <v>40284</v>
      </c>
      <c r="G12" s="107">
        <v>42</v>
      </c>
      <c r="H12" s="109" t="s">
        <v>812</v>
      </c>
      <c r="I12" s="103" t="s">
        <v>406</v>
      </c>
      <c r="J12" s="107" t="s">
        <v>813</v>
      </c>
      <c r="K12" s="107" t="s">
        <v>814</v>
      </c>
      <c r="L12" s="107" t="s">
        <v>170</v>
      </c>
      <c r="M12" s="107" t="s">
        <v>153</v>
      </c>
      <c r="O12" s="312" t="s">
        <v>1210</v>
      </c>
    </row>
    <row r="13" spans="1:38" s="229" customFormat="1" ht="39.9" customHeight="1" x14ac:dyDescent="0.2">
      <c r="A13" s="266" t="s">
        <v>135</v>
      </c>
      <c r="B13" s="110" t="s">
        <v>171</v>
      </c>
      <c r="C13" s="104" t="s">
        <v>137</v>
      </c>
      <c r="D13" s="331" t="s">
        <v>172</v>
      </c>
      <c r="E13" s="180">
        <v>40998</v>
      </c>
      <c r="F13" s="178">
        <v>41000</v>
      </c>
      <c r="G13" s="107">
        <v>58</v>
      </c>
      <c r="H13" s="109" t="s">
        <v>815</v>
      </c>
      <c r="I13" s="103" t="s">
        <v>407</v>
      </c>
      <c r="J13" s="77" t="s">
        <v>816</v>
      </c>
      <c r="K13" s="77" t="s">
        <v>1377</v>
      </c>
      <c r="L13" s="107" t="s">
        <v>170</v>
      </c>
      <c r="M13" s="107" t="s">
        <v>156</v>
      </c>
      <c r="O13" s="312" t="s">
        <v>1219</v>
      </c>
    </row>
    <row r="14" spans="1:38" s="229" customFormat="1" ht="39.9" customHeight="1" x14ac:dyDescent="0.2">
      <c r="A14" s="266" t="s">
        <v>135</v>
      </c>
      <c r="B14" s="110" t="s">
        <v>173</v>
      </c>
      <c r="C14" s="104" t="s">
        <v>137</v>
      </c>
      <c r="D14" s="331" t="s">
        <v>817</v>
      </c>
      <c r="E14" s="180">
        <v>42366</v>
      </c>
      <c r="F14" s="178">
        <v>42401</v>
      </c>
      <c r="G14" s="107">
        <v>36</v>
      </c>
      <c r="H14" s="109" t="s">
        <v>818</v>
      </c>
      <c r="I14" s="103" t="s">
        <v>408</v>
      </c>
      <c r="J14" s="77" t="s">
        <v>819</v>
      </c>
      <c r="K14" s="77" t="s">
        <v>820</v>
      </c>
      <c r="L14" s="107" t="s">
        <v>170</v>
      </c>
      <c r="M14" s="107" t="s">
        <v>153</v>
      </c>
      <c r="O14" s="312" t="s">
        <v>1220</v>
      </c>
    </row>
    <row r="15" spans="1:38" s="229" customFormat="1" ht="39.9" customHeight="1" x14ac:dyDescent="0.2">
      <c r="A15" s="266" t="s">
        <v>174</v>
      </c>
      <c r="B15" s="110" t="s">
        <v>175</v>
      </c>
      <c r="C15" s="104" t="s">
        <v>144</v>
      </c>
      <c r="D15" s="331" t="s">
        <v>176</v>
      </c>
      <c r="E15" s="180">
        <v>43048</v>
      </c>
      <c r="F15" s="178">
        <v>42979</v>
      </c>
      <c r="G15" s="107">
        <v>31</v>
      </c>
      <c r="H15" s="109" t="s">
        <v>177</v>
      </c>
      <c r="I15" s="103" t="s">
        <v>821</v>
      </c>
      <c r="J15" s="77" t="s">
        <v>178</v>
      </c>
      <c r="K15" s="77" t="s">
        <v>178</v>
      </c>
      <c r="L15" s="107" t="s">
        <v>136</v>
      </c>
      <c r="M15" s="107" t="s">
        <v>179</v>
      </c>
      <c r="N15" s="313"/>
      <c r="O15" s="81" t="s">
        <v>1221</v>
      </c>
    </row>
    <row r="16" spans="1:38" s="229" customFormat="1" ht="39.9" customHeight="1" x14ac:dyDescent="0.2">
      <c r="A16" s="266" t="s">
        <v>135</v>
      </c>
      <c r="B16" s="110" t="s">
        <v>180</v>
      </c>
      <c r="C16" s="104" t="s">
        <v>137</v>
      </c>
      <c r="D16" s="331" t="s">
        <v>822</v>
      </c>
      <c r="E16" s="180">
        <v>42454</v>
      </c>
      <c r="F16" s="178">
        <v>42461</v>
      </c>
      <c r="G16" s="107">
        <v>30</v>
      </c>
      <c r="H16" s="109" t="s">
        <v>717</v>
      </c>
      <c r="I16" s="103" t="s">
        <v>409</v>
      </c>
      <c r="J16" s="77" t="s">
        <v>823</v>
      </c>
      <c r="K16" s="77" t="s">
        <v>824</v>
      </c>
      <c r="L16" s="107" t="s">
        <v>181</v>
      </c>
      <c r="M16" s="107" t="s">
        <v>156</v>
      </c>
      <c r="N16" s="314" t="s">
        <v>1222</v>
      </c>
      <c r="O16" s="81" t="s">
        <v>1223</v>
      </c>
    </row>
    <row r="17" spans="1:15" s="229" customFormat="1" ht="39.9" customHeight="1" x14ac:dyDescent="0.2">
      <c r="A17" s="266" t="s">
        <v>135</v>
      </c>
      <c r="B17" s="110" t="s">
        <v>182</v>
      </c>
      <c r="C17" s="104" t="s">
        <v>137</v>
      </c>
      <c r="D17" s="331" t="s">
        <v>825</v>
      </c>
      <c r="E17" s="180">
        <v>43160</v>
      </c>
      <c r="F17" s="178">
        <v>43160</v>
      </c>
      <c r="G17" s="107">
        <v>17</v>
      </c>
      <c r="H17" s="109" t="s">
        <v>826</v>
      </c>
      <c r="I17" s="103" t="s">
        <v>410</v>
      </c>
      <c r="J17" s="77" t="s">
        <v>827</v>
      </c>
      <c r="K17" s="77" t="s">
        <v>828</v>
      </c>
      <c r="L17" s="107" t="s">
        <v>829</v>
      </c>
      <c r="M17" s="107" t="s">
        <v>156</v>
      </c>
      <c r="N17" s="313"/>
      <c r="O17" s="81" t="s">
        <v>1224</v>
      </c>
    </row>
    <row r="18" spans="1:15" s="229" customFormat="1" ht="39.9" customHeight="1" x14ac:dyDescent="0.2">
      <c r="A18" s="266" t="s">
        <v>135</v>
      </c>
      <c r="B18" s="110" t="s">
        <v>183</v>
      </c>
      <c r="C18" s="104" t="s">
        <v>184</v>
      </c>
      <c r="D18" s="331" t="s">
        <v>185</v>
      </c>
      <c r="E18" s="180">
        <v>40606</v>
      </c>
      <c r="F18" s="178">
        <v>40624</v>
      </c>
      <c r="G18" s="107">
        <v>40</v>
      </c>
      <c r="H18" s="109" t="s">
        <v>186</v>
      </c>
      <c r="I18" s="82" t="s">
        <v>411</v>
      </c>
      <c r="J18" s="111" t="s">
        <v>830</v>
      </c>
      <c r="K18" s="111" t="s">
        <v>831</v>
      </c>
      <c r="L18" s="107" t="s">
        <v>187</v>
      </c>
      <c r="M18" s="107" t="s">
        <v>153</v>
      </c>
      <c r="O18" s="312" t="s">
        <v>1225</v>
      </c>
    </row>
    <row r="19" spans="1:15" s="229" customFormat="1" ht="39.9" customHeight="1" x14ac:dyDescent="0.2">
      <c r="A19" s="266" t="s">
        <v>135</v>
      </c>
      <c r="B19" s="110" t="s">
        <v>188</v>
      </c>
      <c r="C19" s="104" t="s">
        <v>137</v>
      </c>
      <c r="D19" s="331" t="s">
        <v>172</v>
      </c>
      <c r="E19" s="180">
        <v>40801</v>
      </c>
      <c r="F19" s="178">
        <v>40817</v>
      </c>
      <c r="G19" s="107">
        <v>37</v>
      </c>
      <c r="H19" s="109" t="s">
        <v>832</v>
      </c>
      <c r="I19" s="82" t="s">
        <v>412</v>
      </c>
      <c r="J19" s="111" t="s">
        <v>833</v>
      </c>
      <c r="K19" s="111" t="s">
        <v>834</v>
      </c>
      <c r="L19" s="107" t="s">
        <v>187</v>
      </c>
      <c r="M19" s="107" t="s">
        <v>156</v>
      </c>
      <c r="O19" s="312" t="s">
        <v>1226</v>
      </c>
    </row>
    <row r="20" spans="1:15" s="229" customFormat="1" ht="39.9" customHeight="1" x14ac:dyDescent="0.2">
      <c r="A20" s="266" t="s">
        <v>135</v>
      </c>
      <c r="B20" s="110" t="s">
        <v>189</v>
      </c>
      <c r="C20" s="104" t="s">
        <v>137</v>
      </c>
      <c r="D20" s="331" t="s">
        <v>172</v>
      </c>
      <c r="E20" s="180">
        <v>42033</v>
      </c>
      <c r="F20" s="178">
        <v>42064</v>
      </c>
      <c r="G20" s="107">
        <v>37</v>
      </c>
      <c r="H20" s="109" t="s">
        <v>835</v>
      </c>
      <c r="I20" s="82" t="s">
        <v>413</v>
      </c>
      <c r="J20" s="77" t="s">
        <v>836</v>
      </c>
      <c r="K20" s="77" t="s">
        <v>190</v>
      </c>
      <c r="L20" s="107" t="s">
        <v>191</v>
      </c>
      <c r="M20" s="107" t="s">
        <v>156</v>
      </c>
      <c r="N20" s="229" t="s">
        <v>1227</v>
      </c>
      <c r="O20" s="312" t="s">
        <v>1228</v>
      </c>
    </row>
    <row r="21" spans="1:15" s="229" customFormat="1" ht="39.9" customHeight="1" x14ac:dyDescent="0.2">
      <c r="A21" s="266" t="s">
        <v>135</v>
      </c>
      <c r="B21" s="110" t="s">
        <v>192</v>
      </c>
      <c r="C21" s="104" t="s">
        <v>140</v>
      </c>
      <c r="D21" s="331" t="s">
        <v>837</v>
      </c>
      <c r="E21" s="180">
        <v>42549</v>
      </c>
      <c r="F21" s="178">
        <v>42597</v>
      </c>
      <c r="G21" s="107">
        <v>21</v>
      </c>
      <c r="H21" s="109" t="s">
        <v>186</v>
      </c>
      <c r="I21" s="82" t="s">
        <v>838</v>
      </c>
      <c r="J21" s="77" t="s">
        <v>193</v>
      </c>
      <c r="K21" s="77" t="s">
        <v>194</v>
      </c>
      <c r="L21" s="107" t="s">
        <v>138</v>
      </c>
      <c r="M21" s="107" t="s">
        <v>179</v>
      </c>
      <c r="O21" s="81" t="s">
        <v>1229</v>
      </c>
    </row>
    <row r="22" spans="1:15" s="229" customFormat="1" ht="39.9" customHeight="1" x14ac:dyDescent="0.2">
      <c r="A22" s="266" t="s">
        <v>1329</v>
      </c>
      <c r="B22" s="110" t="s">
        <v>1330</v>
      </c>
      <c r="C22" s="104" t="s">
        <v>278</v>
      </c>
      <c r="D22" s="331" t="s">
        <v>1331</v>
      </c>
      <c r="E22" s="180">
        <v>45075</v>
      </c>
      <c r="F22" s="178">
        <v>45078</v>
      </c>
      <c r="G22" s="107">
        <v>36</v>
      </c>
      <c r="H22" s="109" t="s">
        <v>1332</v>
      </c>
      <c r="I22" s="82" t="s">
        <v>1333</v>
      </c>
      <c r="J22" s="77" t="s">
        <v>1334</v>
      </c>
      <c r="K22" s="77" t="s">
        <v>1335</v>
      </c>
      <c r="L22" s="107" t="s">
        <v>1336</v>
      </c>
      <c r="M22" s="107" t="s">
        <v>966</v>
      </c>
      <c r="O22" s="81"/>
    </row>
    <row r="23" spans="1:15" s="229" customFormat="1" ht="39.9" customHeight="1" x14ac:dyDescent="0.2">
      <c r="A23" s="266" t="s">
        <v>1329</v>
      </c>
      <c r="B23" s="110" t="s">
        <v>1342</v>
      </c>
      <c r="C23" s="104" t="s">
        <v>142</v>
      </c>
      <c r="D23" s="331" t="s">
        <v>915</v>
      </c>
      <c r="E23" s="180">
        <v>45212</v>
      </c>
      <c r="F23" s="178">
        <v>45212</v>
      </c>
      <c r="G23" s="107">
        <v>20</v>
      </c>
      <c r="H23" s="109" t="s">
        <v>1343</v>
      </c>
      <c r="I23" s="82" t="s">
        <v>1344</v>
      </c>
      <c r="J23" s="77" t="s">
        <v>1345</v>
      </c>
      <c r="K23" s="77"/>
      <c r="L23" s="107" t="s">
        <v>1336</v>
      </c>
      <c r="M23" s="107" t="s">
        <v>164</v>
      </c>
      <c r="O23" s="81"/>
    </row>
    <row r="24" spans="1:15" s="229" customFormat="1" ht="39.9" customHeight="1" x14ac:dyDescent="0.2">
      <c r="A24" s="266" t="s">
        <v>135</v>
      </c>
      <c r="B24" s="103" t="s">
        <v>414</v>
      </c>
      <c r="C24" s="104" t="s">
        <v>142</v>
      </c>
      <c r="D24" s="331" t="s">
        <v>195</v>
      </c>
      <c r="E24" s="180">
        <v>38657</v>
      </c>
      <c r="F24" s="178">
        <v>38139</v>
      </c>
      <c r="G24" s="107">
        <v>32</v>
      </c>
      <c r="H24" s="109" t="s">
        <v>839</v>
      </c>
      <c r="I24" s="82" t="s">
        <v>415</v>
      </c>
      <c r="J24" s="107" t="s">
        <v>840</v>
      </c>
      <c r="K24" s="107" t="s">
        <v>841</v>
      </c>
      <c r="L24" s="107" t="s">
        <v>196</v>
      </c>
      <c r="M24" s="107" t="s">
        <v>156</v>
      </c>
      <c r="O24" s="312" t="s">
        <v>1230</v>
      </c>
    </row>
    <row r="25" spans="1:15" s="229" customFormat="1" ht="39.9" customHeight="1" x14ac:dyDescent="0.2">
      <c r="A25" s="266" t="s">
        <v>135</v>
      </c>
      <c r="B25" s="112" t="s">
        <v>197</v>
      </c>
      <c r="C25" s="104" t="s">
        <v>137</v>
      </c>
      <c r="D25" s="331" t="s">
        <v>198</v>
      </c>
      <c r="E25" s="180">
        <v>38470</v>
      </c>
      <c r="F25" s="178">
        <v>38762</v>
      </c>
      <c r="G25" s="107">
        <v>36</v>
      </c>
      <c r="H25" s="109" t="s">
        <v>842</v>
      </c>
      <c r="I25" s="82" t="s">
        <v>199</v>
      </c>
      <c r="J25" s="107" t="s">
        <v>843</v>
      </c>
      <c r="K25" s="107" t="s">
        <v>844</v>
      </c>
      <c r="L25" s="107" t="s">
        <v>200</v>
      </c>
      <c r="M25" s="100" t="s">
        <v>153</v>
      </c>
      <c r="O25" s="312" t="s">
        <v>1211</v>
      </c>
    </row>
    <row r="26" spans="1:15" s="229" customFormat="1" ht="39.9" customHeight="1" x14ac:dyDescent="0.2">
      <c r="A26" s="251" t="s">
        <v>135</v>
      </c>
      <c r="B26" s="252" t="s">
        <v>670</v>
      </c>
      <c r="C26" s="253" t="s">
        <v>151</v>
      </c>
      <c r="D26" s="332" t="s">
        <v>671</v>
      </c>
      <c r="E26" s="254">
        <v>44256</v>
      </c>
      <c r="F26" s="255">
        <v>44287</v>
      </c>
      <c r="G26" s="256">
        <v>16</v>
      </c>
      <c r="H26" s="257" t="s">
        <v>845</v>
      </c>
      <c r="I26" s="258" t="s">
        <v>846</v>
      </c>
      <c r="J26" s="256" t="s">
        <v>847</v>
      </c>
      <c r="K26" s="256" t="s">
        <v>848</v>
      </c>
      <c r="L26" s="256" t="s">
        <v>203</v>
      </c>
      <c r="M26" s="259" t="s">
        <v>164</v>
      </c>
      <c r="O26" s="312"/>
    </row>
    <row r="27" spans="1:15" s="229" customFormat="1" ht="39.9" customHeight="1" x14ac:dyDescent="0.2">
      <c r="A27" s="266" t="s">
        <v>135</v>
      </c>
      <c r="B27" s="112" t="s">
        <v>204</v>
      </c>
      <c r="C27" s="104" t="s">
        <v>142</v>
      </c>
      <c r="D27" s="331" t="s">
        <v>205</v>
      </c>
      <c r="E27" s="180">
        <v>43796</v>
      </c>
      <c r="F27" s="178">
        <v>43801</v>
      </c>
      <c r="G27" s="107">
        <v>9</v>
      </c>
      <c r="H27" s="109" t="s">
        <v>849</v>
      </c>
      <c r="I27" s="82" t="s">
        <v>416</v>
      </c>
      <c r="J27" s="107" t="s">
        <v>850</v>
      </c>
      <c r="K27" s="107" t="s">
        <v>851</v>
      </c>
      <c r="L27" s="107" t="s">
        <v>206</v>
      </c>
      <c r="M27" s="100" t="s">
        <v>164</v>
      </c>
      <c r="O27" s="312"/>
    </row>
    <row r="28" spans="1:15" s="229" customFormat="1" ht="24.75" customHeight="1" x14ac:dyDescent="0.2">
      <c r="A28" s="113"/>
      <c r="B28" s="114" t="s">
        <v>207</v>
      </c>
      <c r="C28" s="115"/>
      <c r="D28" s="116">
        <f>SUM(D29:D30)</f>
        <v>22</v>
      </c>
      <c r="E28" s="117" t="s">
        <v>252</v>
      </c>
      <c r="F28" s="118"/>
      <c r="G28" s="181">
        <f>SUM(G6:G27)</f>
        <v>642</v>
      </c>
      <c r="H28" s="119"/>
      <c r="I28" s="120"/>
      <c r="J28" s="121"/>
      <c r="K28" s="121"/>
      <c r="L28" s="121"/>
      <c r="M28" s="122"/>
      <c r="O28" s="315"/>
    </row>
    <row r="29" spans="1:15" s="229" customFormat="1" ht="31.5" customHeight="1" x14ac:dyDescent="0.2">
      <c r="A29" s="113"/>
      <c r="B29" s="123" t="s">
        <v>209</v>
      </c>
      <c r="C29" s="124"/>
      <c r="D29" s="125">
        <f>COUNTIF(M6:M27,B29)</f>
        <v>6</v>
      </c>
      <c r="E29" s="126" t="s">
        <v>252</v>
      </c>
      <c r="F29" s="127"/>
      <c r="G29" s="182">
        <f>SUMIF(M6:M27,B29,G6:G27)</f>
        <v>231</v>
      </c>
      <c r="H29" s="128"/>
      <c r="I29" s="120"/>
      <c r="J29" s="121"/>
      <c r="K29" s="129"/>
      <c r="L29" s="130"/>
      <c r="M29" s="122"/>
      <c r="O29" s="315"/>
    </row>
    <row r="30" spans="1:15" s="229" customFormat="1" ht="31.5" customHeight="1" x14ac:dyDescent="0.2">
      <c r="A30" s="113"/>
      <c r="B30" s="131" t="s">
        <v>210</v>
      </c>
      <c r="C30" s="132"/>
      <c r="D30" s="133">
        <f>COUNTIF(M6:M27,B30)</f>
        <v>16</v>
      </c>
      <c r="E30" s="134" t="s">
        <v>252</v>
      </c>
      <c r="F30" s="134"/>
      <c r="G30" s="181">
        <f>SUMIF(M6:M27,B30,G6:G27)</f>
        <v>411</v>
      </c>
      <c r="H30" s="119"/>
      <c r="I30" s="120"/>
      <c r="J30" s="121"/>
      <c r="K30" s="121"/>
      <c r="L30" s="121"/>
      <c r="M30" s="122"/>
      <c r="O30" s="315"/>
    </row>
    <row r="31" spans="1:15" s="229" customFormat="1" ht="39.9" customHeight="1" x14ac:dyDescent="0.2">
      <c r="A31" s="80" t="s">
        <v>139</v>
      </c>
      <c r="B31" s="110" t="s">
        <v>211</v>
      </c>
      <c r="C31" s="104" t="s">
        <v>201</v>
      </c>
      <c r="D31" s="105" t="s">
        <v>852</v>
      </c>
      <c r="E31" s="180">
        <v>38970</v>
      </c>
      <c r="F31" s="180">
        <v>39000</v>
      </c>
      <c r="G31" s="107">
        <v>6</v>
      </c>
      <c r="H31" s="109" t="s">
        <v>853</v>
      </c>
      <c r="I31" s="103" t="s">
        <v>417</v>
      </c>
      <c r="J31" s="107" t="s">
        <v>854</v>
      </c>
      <c r="K31" s="107" t="s">
        <v>855</v>
      </c>
      <c r="L31" s="107" t="s">
        <v>212</v>
      </c>
      <c r="M31" s="100" t="s">
        <v>156</v>
      </c>
      <c r="O31" s="316" t="s">
        <v>1231</v>
      </c>
    </row>
    <row r="32" spans="1:15" s="229" customFormat="1" ht="39.9" customHeight="1" x14ac:dyDescent="0.2">
      <c r="A32" s="346" t="s">
        <v>139</v>
      </c>
      <c r="B32" s="347" t="s">
        <v>1378</v>
      </c>
      <c r="C32" s="348" t="s">
        <v>201</v>
      </c>
      <c r="D32" s="349" t="s">
        <v>856</v>
      </c>
      <c r="E32" s="350">
        <v>39526</v>
      </c>
      <c r="F32" s="350">
        <v>37572</v>
      </c>
      <c r="G32" s="351">
        <v>8</v>
      </c>
      <c r="H32" s="352" t="s">
        <v>853</v>
      </c>
      <c r="I32" s="353" t="s">
        <v>418</v>
      </c>
      <c r="J32" s="351" t="s">
        <v>857</v>
      </c>
      <c r="K32" s="351" t="s">
        <v>858</v>
      </c>
      <c r="L32" s="351" t="s">
        <v>212</v>
      </c>
      <c r="M32" s="354" t="s">
        <v>156</v>
      </c>
      <c r="O32" s="316" t="s">
        <v>1232</v>
      </c>
    </row>
    <row r="33" spans="1:15" s="229" customFormat="1" ht="39.9" customHeight="1" x14ac:dyDescent="0.2">
      <c r="A33" s="80" t="s">
        <v>139</v>
      </c>
      <c r="B33" s="110" t="s">
        <v>859</v>
      </c>
      <c r="C33" s="104" t="s">
        <v>151</v>
      </c>
      <c r="D33" s="105" t="s">
        <v>213</v>
      </c>
      <c r="E33" s="180">
        <v>42062</v>
      </c>
      <c r="F33" s="180">
        <v>42064</v>
      </c>
      <c r="G33" s="107">
        <v>24</v>
      </c>
      <c r="H33" s="109" t="s">
        <v>860</v>
      </c>
      <c r="I33" s="103" t="s">
        <v>419</v>
      </c>
      <c r="J33" s="107" t="s">
        <v>861</v>
      </c>
      <c r="K33" s="107" t="s">
        <v>155</v>
      </c>
      <c r="L33" s="107" t="s">
        <v>212</v>
      </c>
      <c r="M33" s="100" t="s">
        <v>156</v>
      </c>
      <c r="N33" s="229" t="s">
        <v>1227</v>
      </c>
      <c r="O33" s="316" t="s">
        <v>1233</v>
      </c>
    </row>
    <row r="34" spans="1:15" s="229" customFormat="1" ht="39.9" customHeight="1" x14ac:dyDescent="0.2">
      <c r="A34" s="80" t="s">
        <v>139</v>
      </c>
      <c r="B34" s="110" t="s">
        <v>862</v>
      </c>
      <c r="C34" s="104" t="s">
        <v>137</v>
      </c>
      <c r="D34" s="105" t="s">
        <v>863</v>
      </c>
      <c r="E34" s="180">
        <v>42629</v>
      </c>
      <c r="F34" s="180">
        <v>42655</v>
      </c>
      <c r="G34" s="107">
        <v>33</v>
      </c>
      <c r="H34" s="109" t="s">
        <v>864</v>
      </c>
      <c r="I34" s="103" t="s">
        <v>420</v>
      </c>
      <c r="J34" s="107" t="s">
        <v>865</v>
      </c>
      <c r="K34" s="107" t="s">
        <v>866</v>
      </c>
      <c r="L34" s="107" t="s">
        <v>212</v>
      </c>
      <c r="M34" s="100" t="s">
        <v>156</v>
      </c>
      <c r="O34" s="316" t="s">
        <v>1234</v>
      </c>
    </row>
    <row r="35" spans="1:15" s="229" customFormat="1" ht="39.9" customHeight="1" x14ac:dyDescent="0.2">
      <c r="A35" s="80" t="s">
        <v>139</v>
      </c>
      <c r="B35" s="110" t="s">
        <v>214</v>
      </c>
      <c r="C35" s="104" t="s">
        <v>157</v>
      </c>
      <c r="D35" s="105" t="s">
        <v>215</v>
      </c>
      <c r="E35" s="180">
        <v>40351</v>
      </c>
      <c r="F35" s="180">
        <v>40374</v>
      </c>
      <c r="G35" s="107">
        <v>25</v>
      </c>
      <c r="H35" s="109" t="s">
        <v>867</v>
      </c>
      <c r="I35" s="103" t="s">
        <v>421</v>
      </c>
      <c r="J35" s="107" t="s">
        <v>868</v>
      </c>
      <c r="K35" s="107" t="s">
        <v>216</v>
      </c>
      <c r="L35" s="107" t="s">
        <v>212</v>
      </c>
      <c r="M35" s="100" t="s">
        <v>156</v>
      </c>
      <c r="O35" s="316" t="s">
        <v>1235</v>
      </c>
    </row>
    <row r="36" spans="1:15" s="229" customFormat="1" ht="39.9" customHeight="1" x14ac:dyDescent="0.2">
      <c r="A36" s="80" t="s">
        <v>139</v>
      </c>
      <c r="B36" s="110" t="s">
        <v>869</v>
      </c>
      <c r="C36" s="104" t="s">
        <v>137</v>
      </c>
      <c r="D36" s="331" t="s">
        <v>217</v>
      </c>
      <c r="E36" s="180">
        <v>40497</v>
      </c>
      <c r="F36" s="180">
        <v>40490</v>
      </c>
      <c r="G36" s="107">
        <v>40</v>
      </c>
      <c r="H36" s="109" t="s">
        <v>870</v>
      </c>
      <c r="I36" s="82" t="s">
        <v>218</v>
      </c>
      <c r="J36" s="107" t="s">
        <v>871</v>
      </c>
      <c r="K36" s="107" t="s">
        <v>872</v>
      </c>
      <c r="L36" s="107" t="s">
        <v>212</v>
      </c>
      <c r="M36" s="100" t="s">
        <v>153</v>
      </c>
      <c r="O36" s="316" t="s">
        <v>1236</v>
      </c>
    </row>
    <row r="37" spans="1:15" s="229" customFormat="1" ht="39.9" customHeight="1" x14ac:dyDescent="0.2">
      <c r="A37" s="80" t="s">
        <v>139</v>
      </c>
      <c r="B37" s="110" t="s">
        <v>219</v>
      </c>
      <c r="C37" s="104" t="s">
        <v>873</v>
      </c>
      <c r="D37" s="331" t="s">
        <v>874</v>
      </c>
      <c r="E37" s="180">
        <v>41009</v>
      </c>
      <c r="F37" s="180">
        <v>41030</v>
      </c>
      <c r="G37" s="107">
        <v>47</v>
      </c>
      <c r="H37" s="109" t="s">
        <v>875</v>
      </c>
      <c r="I37" s="82" t="s">
        <v>220</v>
      </c>
      <c r="J37" s="107" t="s">
        <v>876</v>
      </c>
      <c r="K37" s="107" t="s">
        <v>877</v>
      </c>
      <c r="L37" s="107" t="s">
        <v>212</v>
      </c>
      <c r="M37" s="100" t="s">
        <v>156</v>
      </c>
      <c r="O37" s="316" t="s">
        <v>1237</v>
      </c>
    </row>
    <row r="38" spans="1:15" s="229" customFormat="1" ht="39.9" customHeight="1" x14ac:dyDescent="0.2">
      <c r="A38" s="80" t="s">
        <v>139</v>
      </c>
      <c r="B38" s="110" t="s">
        <v>878</v>
      </c>
      <c r="C38" s="104" t="s">
        <v>221</v>
      </c>
      <c r="D38" s="331" t="s">
        <v>879</v>
      </c>
      <c r="E38" s="180">
        <v>41012</v>
      </c>
      <c r="F38" s="180">
        <v>41030</v>
      </c>
      <c r="G38" s="107">
        <v>9</v>
      </c>
      <c r="H38" s="109" t="s">
        <v>880</v>
      </c>
      <c r="I38" s="82" t="s">
        <v>881</v>
      </c>
      <c r="J38" s="107" t="s">
        <v>882</v>
      </c>
      <c r="K38" s="107" t="s">
        <v>145</v>
      </c>
      <c r="L38" s="107" t="s">
        <v>212</v>
      </c>
      <c r="M38" s="107" t="s">
        <v>179</v>
      </c>
      <c r="O38" s="316" t="s">
        <v>1238</v>
      </c>
    </row>
    <row r="39" spans="1:15" s="229" customFormat="1" ht="39.9" customHeight="1" x14ac:dyDescent="0.2">
      <c r="A39" s="80" t="s">
        <v>139</v>
      </c>
      <c r="B39" s="110" t="s">
        <v>222</v>
      </c>
      <c r="C39" s="104" t="s">
        <v>137</v>
      </c>
      <c r="D39" s="331" t="s">
        <v>223</v>
      </c>
      <c r="E39" s="180">
        <v>41073</v>
      </c>
      <c r="F39" s="180">
        <v>41080</v>
      </c>
      <c r="G39" s="107">
        <v>13</v>
      </c>
      <c r="H39" s="109" t="s">
        <v>883</v>
      </c>
      <c r="I39" s="82" t="s">
        <v>884</v>
      </c>
      <c r="J39" s="107" t="s">
        <v>885</v>
      </c>
      <c r="K39" s="107" t="s">
        <v>886</v>
      </c>
      <c r="L39" s="107" t="s">
        <v>212</v>
      </c>
      <c r="M39" s="107" t="s">
        <v>179</v>
      </c>
      <c r="O39" s="316" t="s">
        <v>222</v>
      </c>
    </row>
    <row r="40" spans="1:15" s="229" customFormat="1" ht="39.9" customHeight="1" x14ac:dyDescent="0.2">
      <c r="A40" s="80" t="s">
        <v>139</v>
      </c>
      <c r="B40" s="110" t="s">
        <v>224</v>
      </c>
      <c r="C40" s="104" t="s">
        <v>137</v>
      </c>
      <c r="D40" s="331" t="s">
        <v>223</v>
      </c>
      <c r="E40" s="180">
        <v>41219</v>
      </c>
      <c r="F40" s="180">
        <v>41244</v>
      </c>
      <c r="G40" s="107">
        <v>15</v>
      </c>
      <c r="H40" s="109" t="s">
        <v>870</v>
      </c>
      <c r="I40" s="82" t="s">
        <v>225</v>
      </c>
      <c r="J40" s="107" t="s">
        <v>887</v>
      </c>
      <c r="K40" s="107" t="s">
        <v>226</v>
      </c>
      <c r="L40" s="107" t="s">
        <v>212</v>
      </c>
      <c r="M40" s="107" t="s">
        <v>179</v>
      </c>
      <c r="O40" s="316" t="s">
        <v>1239</v>
      </c>
    </row>
    <row r="41" spans="1:15" s="229" customFormat="1" ht="39.9" customHeight="1" x14ac:dyDescent="0.2">
      <c r="A41" s="80" t="s">
        <v>139</v>
      </c>
      <c r="B41" s="110" t="s">
        <v>227</v>
      </c>
      <c r="C41" s="104" t="s">
        <v>137</v>
      </c>
      <c r="D41" s="331" t="s">
        <v>228</v>
      </c>
      <c r="E41" s="180">
        <v>41627</v>
      </c>
      <c r="F41" s="180">
        <v>41628</v>
      </c>
      <c r="G41" s="183">
        <v>13</v>
      </c>
      <c r="H41" s="109" t="s">
        <v>888</v>
      </c>
      <c r="I41" s="82" t="s">
        <v>422</v>
      </c>
      <c r="J41" s="107" t="s">
        <v>889</v>
      </c>
      <c r="K41" s="107" t="s">
        <v>890</v>
      </c>
      <c r="L41" s="107" t="s">
        <v>212</v>
      </c>
      <c r="M41" s="107" t="s">
        <v>156</v>
      </c>
      <c r="O41" s="316" t="s">
        <v>1240</v>
      </c>
    </row>
    <row r="42" spans="1:15" s="229" customFormat="1" ht="39.9" customHeight="1" x14ac:dyDescent="0.2">
      <c r="A42" s="80" t="s">
        <v>139</v>
      </c>
      <c r="B42" s="110" t="s">
        <v>229</v>
      </c>
      <c r="C42" s="104" t="s">
        <v>137</v>
      </c>
      <c r="D42" s="331" t="s">
        <v>891</v>
      </c>
      <c r="E42" s="180">
        <v>41773</v>
      </c>
      <c r="F42" s="180">
        <v>41774</v>
      </c>
      <c r="G42" s="183">
        <v>51</v>
      </c>
      <c r="H42" s="109" t="s">
        <v>892</v>
      </c>
      <c r="I42" s="82" t="s">
        <v>423</v>
      </c>
      <c r="J42" s="107" t="s">
        <v>893</v>
      </c>
      <c r="K42" s="107" t="s">
        <v>894</v>
      </c>
      <c r="L42" s="107" t="s">
        <v>230</v>
      </c>
      <c r="M42" s="107" t="s">
        <v>164</v>
      </c>
      <c r="O42" s="316" t="s">
        <v>1241</v>
      </c>
    </row>
    <row r="43" spans="1:15" s="229" customFormat="1" ht="39.9" customHeight="1" x14ac:dyDescent="0.2">
      <c r="A43" s="80" t="s">
        <v>139</v>
      </c>
      <c r="B43" s="110" t="s">
        <v>895</v>
      </c>
      <c r="C43" s="104" t="s">
        <v>142</v>
      </c>
      <c r="D43" s="331" t="s">
        <v>896</v>
      </c>
      <c r="E43" s="180">
        <v>42564</v>
      </c>
      <c r="F43" s="180">
        <v>42658</v>
      </c>
      <c r="G43" s="183">
        <v>8</v>
      </c>
      <c r="H43" s="109" t="s">
        <v>897</v>
      </c>
      <c r="I43" s="82" t="s">
        <v>231</v>
      </c>
      <c r="J43" s="107" t="s">
        <v>898</v>
      </c>
      <c r="K43" s="107" t="s">
        <v>899</v>
      </c>
      <c r="L43" s="107" t="s">
        <v>212</v>
      </c>
      <c r="M43" s="107" t="s">
        <v>156</v>
      </c>
      <c r="O43" s="81" t="s">
        <v>895</v>
      </c>
    </row>
    <row r="44" spans="1:15" s="229" customFormat="1" ht="39.9" customHeight="1" x14ac:dyDescent="0.2">
      <c r="A44" s="80" t="s">
        <v>232</v>
      </c>
      <c r="B44" s="110" t="s">
        <v>233</v>
      </c>
      <c r="C44" s="104" t="s">
        <v>154</v>
      </c>
      <c r="D44" s="331" t="s">
        <v>234</v>
      </c>
      <c r="E44" s="180">
        <v>42823</v>
      </c>
      <c r="F44" s="180">
        <v>42842</v>
      </c>
      <c r="G44" s="183">
        <v>30</v>
      </c>
      <c r="H44" s="109" t="s">
        <v>900</v>
      </c>
      <c r="I44" s="82" t="s">
        <v>424</v>
      </c>
      <c r="J44" s="107" t="s">
        <v>901</v>
      </c>
      <c r="K44" s="107" t="s">
        <v>902</v>
      </c>
      <c r="L44" s="107" t="s">
        <v>212</v>
      </c>
      <c r="M44" s="107" t="s">
        <v>156</v>
      </c>
      <c r="O44" s="81" t="s">
        <v>1242</v>
      </c>
    </row>
    <row r="45" spans="1:15" s="229" customFormat="1" ht="39.9" customHeight="1" x14ac:dyDescent="0.2">
      <c r="A45" s="80" t="s">
        <v>232</v>
      </c>
      <c r="B45" s="110" t="s">
        <v>235</v>
      </c>
      <c r="C45" s="104" t="s">
        <v>137</v>
      </c>
      <c r="D45" s="331" t="s">
        <v>903</v>
      </c>
      <c r="E45" s="180">
        <v>42935</v>
      </c>
      <c r="F45" s="180">
        <v>42931</v>
      </c>
      <c r="G45" s="183">
        <v>18</v>
      </c>
      <c r="H45" s="109" t="s">
        <v>904</v>
      </c>
      <c r="I45" s="82" t="s">
        <v>425</v>
      </c>
      <c r="J45" s="107" t="s">
        <v>905</v>
      </c>
      <c r="K45" s="107" t="s">
        <v>906</v>
      </c>
      <c r="L45" s="107" t="s">
        <v>212</v>
      </c>
      <c r="M45" s="107" t="s">
        <v>156</v>
      </c>
      <c r="O45" s="81" t="s">
        <v>1243</v>
      </c>
    </row>
    <row r="46" spans="1:15" s="229" customFormat="1" ht="39.9" customHeight="1" x14ac:dyDescent="0.2">
      <c r="A46" s="80" t="s">
        <v>232</v>
      </c>
      <c r="B46" s="110" t="s">
        <v>236</v>
      </c>
      <c r="C46" s="104" t="s">
        <v>137</v>
      </c>
      <c r="D46" s="331" t="s">
        <v>720</v>
      </c>
      <c r="E46" s="180">
        <v>43556</v>
      </c>
      <c r="F46" s="180">
        <v>43556</v>
      </c>
      <c r="G46" s="183">
        <v>11</v>
      </c>
      <c r="H46" s="109" t="s">
        <v>907</v>
      </c>
      <c r="I46" s="82" t="s">
        <v>426</v>
      </c>
      <c r="J46" s="107" t="s">
        <v>908</v>
      </c>
      <c r="K46" s="107" t="s">
        <v>909</v>
      </c>
      <c r="L46" s="107" t="s">
        <v>230</v>
      </c>
      <c r="M46" s="107" t="s">
        <v>164</v>
      </c>
      <c r="O46" s="81"/>
    </row>
    <row r="47" spans="1:15" s="229" customFormat="1" ht="39.9" customHeight="1" x14ac:dyDescent="0.2">
      <c r="A47" s="80" t="s">
        <v>139</v>
      </c>
      <c r="B47" s="110" t="s">
        <v>237</v>
      </c>
      <c r="C47" s="104" t="s">
        <v>137</v>
      </c>
      <c r="D47" s="331" t="s">
        <v>427</v>
      </c>
      <c r="E47" s="180">
        <v>41579</v>
      </c>
      <c r="F47" s="180">
        <v>41579</v>
      </c>
      <c r="G47" s="107">
        <v>16</v>
      </c>
      <c r="H47" s="109" t="s">
        <v>910</v>
      </c>
      <c r="I47" s="82" t="s">
        <v>428</v>
      </c>
      <c r="J47" s="152" t="s">
        <v>911</v>
      </c>
      <c r="K47" s="135" t="s">
        <v>238</v>
      </c>
      <c r="L47" s="107" t="s">
        <v>239</v>
      </c>
      <c r="M47" s="100" t="s">
        <v>156</v>
      </c>
      <c r="N47" s="317" t="s">
        <v>1244</v>
      </c>
      <c r="O47" s="318" t="s">
        <v>1245</v>
      </c>
    </row>
    <row r="48" spans="1:15" s="229" customFormat="1" ht="39.9" customHeight="1" x14ac:dyDescent="0.2">
      <c r="A48" s="80" t="s">
        <v>139</v>
      </c>
      <c r="B48" s="110" t="s">
        <v>240</v>
      </c>
      <c r="C48" s="104" t="s">
        <v>201</v>
      </c>
      <c r="D48" s="331" t="s">
        <v>202</v>
      </c>
      <c r="E48" s="180">
        <v>39898</v>
      </c>
      <c r="F48" s="180">
        <v>39134</v>
      </c>
      <c r="G48" s="107">
        <v>5</v>
      </c>
      <c r="H48" s="109" t="s">
        <v>912</v>
      </c>
      <c r="I48" s="82" t="s">
        <v>241</v>
      </c>
      <c r="J48" s="107" t="s">
        <v>913</v>
      </c>
      <c r="K48" s="107" t="s">
        <v>242</v>
      </c>
      <c r="L48" s="107" t="s">
        <v>243</v>
      </c>
      <c r="M48" s="100" t="s">
        <v>156</v>
      </c>
      <c r="O48" s="316" t="s">
        <v>1246</v>
      </c>
    </row>
    <row r="49" spans="1:15" s="229" customFormat="1" ht="39.75" customHeight="1" x14ac:dyDescent="0.2">
      <c r="A49" s="80" t="s">
        <v>139</v>
      </c>
      <c r="B49" s="110" t="s">
        <v>244</v>
      </c>
      <c r="C49" s="104" t="s">
        <v>151</v>
      </c>
      <c r="D49" s="333" t="s">
        <v>429</v>
      </c>
      <c r="E49" s="180">
        <v>41207</v>
      </c>
      <c r="F49" s="180">
        <v>41214</v>
      </c>
      <c r="G49" s="107">
        <v>11</v>
      </c>
      <c r="H49" s="109" t="s">
        <v>245</v>
      </c>
      <c r="I49" s="82" t="s">
        <v>914</v>
      </c>
      <c r="J49" s="107" t="s">
        <v>246</v>
      </c>
      <c r="K49" s="107" t="s">
        <v>247</v>
      </c>
      <c r="L49" s="107" t="s">
        <v>243</v>
      </c>
      <c r="M49" s="107" t="s">
        <v>179</v>
      </c>
      <c r="O49" s="316" t="s">
        <v>244</v>
      </c>
    </row>
    <row r="50" spans="1:15" s="229" customFormat="1" ht="39.9" customHeight="1" x14ac:dyDescent="0.2">
      <c r="A50" s="80" t="s">
        <v>139</v>
      </c>
      <c r="B50" s="110" t="s">
        <v>248</v>
      </c>
      <c r="C50" s="104" t="s">
        <v>142</v>
      </c>
      <c r="D50" s="331" t="s">
        <v>915</v>
      </c>
      <c r="E50" s="180">
        <v>43922</v>
      </c>
      <c r="F50" s="180">
        <v>43922</v>
      </c>
      <c r="G50" s="256">
        <v>15</v>
      </c>
      <c r="H50" s="109" t="s">
        <v>249</v>
      </c>
      <c r="I50" s="82" t="s">
        <v>916</v>
      </c>
      <c r="J50" s="107" t="s">
        <v>250</v>
      </c>
      <c r="K50" s="107" t="s">
        <v>145</v>
      </c>
      <c r="L50" s="107" t="s">
        <v>243</v>
      </c>
      <c r="M50" s="107" t="s">
        <v>179</v>
      </c>
      <c r="N50" s="229" t="s">
        <v>1247</v>
      </c>
      <c r="O50" s="316" t="s">
        <v>248</v>
      </c>
    </row>
    <row r="51" spans="1:15" s="229" customFormat="1" ht="24.75" customHeight="1" x14ac:dyDescent="0.2">
      <c r="A51" s="136"/>
      <c r="B51" s="137" t="s">
        <v>251</v>
      </c>
      <c r="C51" s="138"/>
      <c r="D51" s="139">
        <f>SUM(D52:D53)</f>
        <v>20</v>
      </c>
      <c r="E51" s="134" t="s">
        <v>252</v>
      </c>
      <c r="F51" s="140"/>
      <c r="G51" s="184">
        <f>SUM(G31:G50)</f>
        <v>398</v>
      </c>
      <c r="H51" s="119"/>
      <c r="I51" s="120"/>
      <c r="J51" s="121"/>
      <c r="K51" s="121"/>
      <c r="L51" s="121"/>
      <c r="M51" s="122"/>
      <c r="O51" s="315"/>
    </row>
    <row r="52" spans="1:15" s="229" customFormat="1" ht="31.5" customHeight="1" x14ac:dyDescent="0.2">
      <c r="A52" s="136"/>
      <c r="B52" s="123" t="s">
        <v>209</v>
      </c>
      <c r="C52" s="124"/>
      <c r="D52" s="125">
        <f>COUNTIF(M31:M50,B52)</f>
        <v>1</v>
      </c>
      <c r="E52" s="126" t="s">
        <v>252</v>
      </c>
      <c r="F52" s="127"/>
      <c r="G52" s="182">
        <f>SUMIF(M31:M50,B52,G31:G50)</f>
        <v>40</v>
      </c>
      <c r="H52" s="119"/>
      <c r="I52" s="120"/>
      <c r="J52" s="121"/>
      <c r="K52" s="121"/>
      <c r="L52" s="121"/>
      <c r="M52" s="122"/>
      <c r="O52" s="315"/>
    </row>
    <row r="53" spans="1:15" s="229" customFormat="1" ht="31.5" customHeight="1" x14ac:dyDescent="0.2">
      <c r="A53" s="136"/>
      <c r="B53" s="131" t="s">
        <v>210</v>
      </c>
      <c r="C53" s="132"/>
      <c r="D53" s="133">
        <f>COUNTIF(M31:M50,B53)</f>
        <v>19</v>
      </c>
      <c r="E53" s="134" t="s">
        <v>252</v>
      </c>
      <c r="F53" s="134"/>
      <c r="G53" s="181">
        <f>SUMIF(M31:M50,B53,G31:G50)</f>
        <v>358</v>
      </c>
      <c r="H53" s="119"/>
      <c r="I53" s="120"/>
      <c r="J53" s="121"/>
      <c r="K53" s="121"/>
      <c r="L53" s="121"/>
      <c r="M53" s="122"/>
      <c r="O53" s="315"/>
    </row>
    <row r="54" spans="1:15" s="229" customFormat="1" ht="39.9" customHeight="1" x14ac:dyDescent="0.2">
      <c r="A54" s="141" t="s">
        <v>917</v>
      </c>
      <c r="B54" s="112" t="s">
        <v>1379</v>
      </c>
      <c r="C54" s="104" t="s">
        <v>137</v>
      </c>
      <c r="D54" s="331" t="s">
        <v>1380</v>
      </c>
      <c r="E54" s="180">
        <v>45708</v>
      </c>
      <c r="F54" s="185">
        <v>45717</v>
      </c>
      <c r="G54" s="107">
        <v>48</v>
      </c>
      <c r="H54" s="109" t="s">
        <v>918</v>
      </c>
      <c r="I54" s="103" t="s">
        <v>253</v>
      </c>
      <c r="J54" s="107" t="s">
        <v>919</v>
      </c>
      <c r="K54" s="107" t="s">
        <v>920</v>
      </c>
      <c r="L54" s="107" t="s">
        <v>254</v>
      </c>
      <c r="M54" s="100" t="s">
        <v>153</v>
      </c>
      <c r="N54" s="229" t="s">
        <v>1248</v>
      </c>
      <c r="O54" s="319" t="s">
        <v>1207</v>
      </c>
    </row>
    <row r="55" spans="1:15" s="229" customFormat="1" ht="39.9" customHeight="1" x14ac:dyDescent="0.2">
      <c r="A55" s="141" t="s">
        <v>917</v>
      </c>
      <c r="B55" s="112" t="s">
        <v>255</v>
      </c>
      <c r="C55" s="104" t="s">
        <v>137</v>
      </c>
      <c r="D55" s="331" t="s">
        <v>921</v>
      </c>
      <c r="E55" s="180">
        <v>38302</v>
      </c>
      <c r="F55" s="185">
        <v>38442</v>
      </c>
      <c r="G55" s="107">
        <v>60</v>
      </c>
      <c r="H55" s="109" t="s">
        <v>922</v>
      </c>
      <c r="I55" s="82" t="s">
        <v>430</v>
      </c>
      <c r="J55" s="107" t="s">
        <v>923</v>
      </c>
      <c r="K55" s="107" t="s">
        <v>924</v>
      </c>
      <c r="L55" s="107" t="s">
        <v>254</v>
      </c>
      <c r="M55" s="100" t="s">
        <v>153</v>
      </c>
      <c r="O55" s="319" t="s">
        <v>1206</v>
      </c>
    </row>
    <row r="56" spans="1:15" s="229" customFormat="1" ht="39.9" customHeight="1" x14ac:dyDescent="0.2">
      <c r="A56" s="141" t="s">
        <v>917</v>
      </c>
      <c r="B56" s="112" t="s">
        <v>256</v>
      </c>
      <c r="C56" s="104" t="s">
        <v>151</v>
      </c>
      <c r="D56" s="331" t="s">
        <v>257</v>
      </c>
      <c r="E56" s="180">
        <v>39576</v>
      </c>
      <c r="F56" s="185">
        <v>39592</v>
      </c>
      <c r="G56" s="107">
        <v>28</v>
      </c>
      <c r="H56" s="109" t="s">
        <v>925</v>
      </c>
      <c r="I56" s="103" t="s">
        <v>258</v>
      </c>
      <c r="J56" s="107" t="s">
        <v>926</v>
      </c>
      <c r="K56" s="107" t="s">
        <v>927</v>
      </c>
      <c r="L56" s="107" t="s">
        <v>254</v>
      </c>
      <c r="M56" s="100" t="s">
        <v>156</v>
      </c>
      <c r="O56" s="319" t="s">
        <v>1249</v>
      </c>
    </row>
    <row r="57" spans="1:15" s="229" customFormat="1" ht="39.9" customHeight="1" x14ac:dyDescent="0.2">
      <c r="A57" s="141" t="s">
        <v>917</v>
      </c>
      <c r="B57" s="112" t="s">
        <v>259</v>
      </c>
      <c r="C57" s="104" t="s">
        <v>151</v>
      </c>
      <c r="D57" s="331" t="s">
        <v>260</v>
      </c>
      <c r="E57" s="180">
        <v>39016</v>
      </c>
      <c r="F57" s="185">
        <v>37773</v>
      </c>
      <c r="G57" s="107">
        <v>20</v>
      </c>
      <c r="H57" s="109" t="s">
        <v>929</v>
      </c>
      <c r="I57" s="103" t="s">
        <v>431</v>
      </c>
      <c r="J57" s="107" t="s">
        <v>930</v>
      </c>
      <c r="K57" s="107" t="s">
        <v>931</v>
      </c>
      <c r="L57" s="107" t="s">
        <v>254</v>
      </c>
      <c r="M57" s="107" t="s">
        <v>156</v>
      </c>
      <c r="O57" s="319" t="s">
        <v>1250</v>
      </c>
    </row>
    <row r="58" spans="1:15" s="229" customFormat="1" ht="39.9" customHeight="1" x14ac:dyDescent="0.2">
      <c r="A58" s="141" t="s">
        <v>917</v>
      </c>
      <c r="B58" s="112" t="s">
        <v>261</v>
      </c>
      <c r="C58" s="104" t="s">
        <v>262</v>
      </c>
      <c r="D58" s="334" t="s">
        <v>263</v>
      </c>
      <c r="E58" s="180">
        <v>39016</v>
      </c>
      <c r="F58" s="185">
        <v>38261</v>
      </c>
      <c r="G58" s="107">
        <v>11</v>
      </c>
      <c r="H58" s="109" t="s">
        <v>932</v>
      </c>
      <c r="I58" s="103" t="s">
        <v>432</v>
      </c>
      <c r="J58" s="107" t="s">
        <v>933</v>
      </c>
      <c r="K58" s="107" t="s">
        <v>934</v>
      </c>
      <c r="L58" s="107" t="s">
        <v>254</v>
      </c>
      <c r="M58" s="107" t="s">
        <v>156</v>
      </c>
      <c r="O58" s="319" t="s">
        <v>1251</v>
      </c>
    </row>
    <row r="59" spans="1:15" s="229" customFormat="1" ht="39.9" customHeight="1" x14ac:dyDescent="0.2">
      <c r="A59" s="141" t="s">
        <v>917</v>
      </c>
      <c r="B59" s="112" t="s">
        <v>264</v>
      </c>
      <c r="C59" s="104" t="s">
        <v>157</v>
      </c>
      <c r="D59" s="331" t="s">
        <v>935</v>
      </c>
      <c r="E59" s="180">
        <v>39114</v>
      </c>
      <c r="F59" s="185">
        <v>39114</v>
      </c>
      <c r="G59" s="107">
        <v>10</v>
      </c>
      <c r="H59" s="109" t="s">
        <v>936</v>
      </c>
      <c r="I59" s="103" t="s">
        <v>433</v>
      </c>
      <c r="J59" s="107" t="s">
        <v>937</v>
      </c>
      <c r="K59" s="107" t="s">
        <v>155</v>
      </c>
      <c r="L59" s="107" t="s">
        <v>254</v>
      </c>
      <c r="M59" s="107" t="s">
        <v>156</v>
      </c>
      <c r="O59" s="319" t="s">
        <v>1252</v>
      </c>
    </row>
    <row r="60" spans="1:15" s="229" customFormat="1" ht="39.9" customHeight="1" x14ac:dyDescent="0.2">
      <c r="A60" s="141" t="s">
        <v>917</v>
      </c>
      <c r="B60" s="112" t="s">
        <v>266</v>
      </c>
      <c r="C60" s="104" t="s">
        <v>157</v>
      </c>
      <c r="D60" s="331" t="s">
        <v>938</v>
      </c>
      <c r="E60" s="180">
        <v>40563</v>
      </c>
      <c r="F60" s="185">
        <v>40575</v>
      </c>
      <c r="G60" s="107">
        <v>7</v>
      </c>
      <c r="H60" s="109" t="s">
        <v>939</v>
      </c>
      <c r="I60" s="103" t="s">
        <v>434</v>
      </c>
      <c r="J60" s="107" t="s">
        <v>940</v>
      </c>
      <c r="K60" s="107" t="s">
        <v>941</v>
      </c>
      <c r="L60" s="107" t="s">
        <v>254</v>
      </c>
      <c r="M60" s="107" t="s">
        <v>156</v>
      </c>
      <c r="O60" s="319" t="s">
        <v>1253</v>
      </c>
    </row>
    <row r="61" spans="1:15" s="229" customFormat="1" ht="39.9" customHeight="1" x14ac:dyDescent="0.2">
      <c r="A61" s="141" t="s">
        <v>917</v>
      </c>
      <c r="B61" s="112" t="s">
        <v>267</v>
      </c>
      <c r="C61" s="104" t="s">
        <v>157</v>
      </c>
      <c r="D61" s="331" t="s">
        <v>935</v>
      </c>
      <c r="E61" s="180">
        <v>40590</v>
      </c>
      <c r="F61" s="185">
        <v>40603</v>
      </c>
      <c r="G61" s="107">
        <v>16</v>
      </c>
      <c r="H61" s="109" t="s">
        <v>936</v>
      </c>
      <c r="I61" s="103" t="s">
        <v>435</v>
      </c>
      <c r="J61" s="107" t="s">
        <v>942</v>
      </c>
      <c r="K61" s="107" t="s">
        <v>216</v>
      </c>
      <c r="L61" s="107" t="s">
        <v>254</v>
      </c>
      <c r="M61" s="107" t="s">
        <v>156</v>
      </c>
      <c r="O61" s="319" t="s">
        <v>1254</v>
      </c>
    </row>
    <row r="62" spans="1:15" s="229" customFormat="1" ht="39.9" customHeight="1" x14ac:dyDescent="0.2">
      <c r="A62" s="141" t="s">
        <v>917</v>
      </c>
      <c r="B62" s="112" t="s">
        <v>268</v>
      </c>
      <c r="C62" s="104" t="s">
        <v>151</v>
      </c>
      <c r="D62" s="331" t="s">
        <v>265</v>
      </c>
      <c r="E62" s="180">
        <v>40595</v>
      </c>
      <c r="F62" s="185">
        <v>40554</v>
      </c>
      <c r="G62" s="107">
        <v>12</v>
      </c>
      <c r="H62" s="109" t="s">
        <v>943</v>
      </c>
      <c r="I62" s="103" t="s">
        <v>436</v>
      </c>
      <c r="J62" s="107" t="s">
        <v>944</v>
      </c>
      <c r="K62" s="107" t="s">
        <v>216</v>
      </c>
      <c r="L62" s="107" t="s">
        <v>254</v>
      </c>
      <c r="M62" s="107" t="s">
        <v>156</v>
      </c>
      <c r="O62" s="319" t="s">
        <v>1255</v>
      </c>
    </row>
    <row r="63" spans="1:15" s="229" customFormat="1" ht="39.9" customHeight="1" x14ac:dyDescent="0.2">
      <c r="A63" s="141" t="s">
        <v>917</v>
      </c>
      <c r="B63" s="112" t="s">
        <v>269</v>
      </c>
      <c r="C63" s="104" t="s">
        <v>157</v>
      </c>
      <c r="D63" s="331" t="s">
        <v>270</v>
      </c>
      <c r="E63" s="180">
        <v>40634</v>
      </c>
      <c r="F63" s="185">
        <v>40634</v>
      </c>
      <c r="G63" s="107">
        <v>54</v>
      </c>
      <c r="H63" s="109" t="s">
        <v>945</v>
      </c>
      <c r="I63" s="103" t="s">
        <v>437</v>
      </c>
      <c r="J63" s="107" t="s">
        <v>946</v>
      </c>
      <c r="K63" s="107" t="s">
        <v>947</v>
      </c>
      <c r="L63" s="107" t="s">
        <v>254</v>
      </c>
      <c r="M63" s="107" t="s">
        <v>156</v>
      </c>
      <c r="O63" s="319" t="s">
        <v>1256</v>
      </c>
    </row>
    <row r="64" spans="1:15" s="229" customFormat="1" ht="39.9" customHeight="1" x14ac:dyDescent="0.2">
      <c r="A64" s="141" t="s">
        <v>917</v>
      </c>
      <c r="B64" s="112" t="s">
        <v>271</v>
      </c>
      <c r="C64" s="104" t="s">
        <v>137</v>
      </c>
      <c r="D64" s="331" t="s">
        <v>948</v>
      </c>
      <c r="E64" s="180">
        <v>40711</v>
      </c>
      <c r="F64" s="185">
        <v>40817</v>
      </c>
      <c r="G64" s="107">
        <v>17</v>
      </c>
      <c r="H64" s="109" t="s">
        <v>929</v>
      </c>
      <c r="I64" s="103" t="s">
        <v>438</v>
      </c>
      <c r="J64" s="107" t="s">
        <v>949</v>
      </c>
      <c r="K64" s="107" t="s">
        <v>950</v>
      </c>
      <c r="L64" s="107" t="s">
        <v>254</v>
      </c>
      <c r="M64" s="107" t="s">
        <v>156</v>
      </c>
      <c r="O64" s="320" t="s">
        <v>1257</v>
      </c>
    </row>
    <row r="65" spans="1:15" s="229" customFormat="1" ht="39.9" customHeight="1" x14ac:dyDescent="0.2">
      <c r="A65" s="141" t="s">
        <v>917</v>
      </c>
      <c r="B65" s="112" t="s">
        <v>272</v>
      </c>
      <c r="C65" s="104" t="s">
        <v>142</v>
      </c>
      <c r="D65" s="331" t="s">
        <v>273</v>
      </c>
      <c r="E65" s="180">
        <v>40817</v>
      </c>
      <c r="F65" s="185">
        <v>40848</v>
      </c>
      <c r="G65" s="107">
        <v>20</v>
      </c>
      <c r="H65" s="109" t="s">
        <v>951</v>
      </c>
      <c r="I65" s="82" t="s">
        <v>439</v>
      </c>
      <c r="J65" s="107" t="s">
        <v>952</v>
      </c>
      <c r="K65" s="107" t="s">
        <v>953</v>
      </c>
      <c r="L65" s="107" t="s">
        <v>254</v>
      </c>
      <c r="M65" s="107" t="s">
        <v>156</v>
      </c>
      <c r="O65" s="319" t="s">
        <v>1258</v>
      </c>
    </row>
    <row r="66" spans="1:15" s="229" customFormat="1" ht="39.9" customHeight="1" x14ac:dyDescent="0.2">
      <c r="A66" s="141" t="s">
        <v>917</v>
      </c>
      <c r="B66" s="112" t="s">
        <v>274</v>
      </c>
      <c r="C66" s="253" t="s">
        <v>137</v>
      </c>
      <c r="D66" s="332" t="s">
        <v>265</v>
      </c>
      <c r="E66" s="180">
        <v>40240</v>
      </c>
      <c r="F66" s="185">
        <v>41219</v>
      </c>
      <c r="G66" s="107">
        <v>16</v>
      </c>
      <c r="H66" s="109" t="s">
        <v>954</v>
      </c>
      <c r="I66" s="82" t="s">
        <v>440</v>
      </c>
      <c r="J66" s="107" t="s">
        <v>955</v>
      </c>
      <c r="K66" s="107" t="s">
        <v>934</v>
      </c>
      <c r="L66" s="107" t="s">
        <v>254</v>
      </c>
      <c r="M66" s="107" t="s">
        <v>156</v>
      </c>
      <c r="O66" s="319" t="s">
        <v>1259</v>
      </c>
    </row>
    <row r="67" spans="1:15" s="229" customFormat="1" ht="39.9" customHeight="1" x14ac:dyDescent="0.2">
      <c r="A67" s="355" t="s">
        <v>917</v>
      </c>
      <c r="B67" s="356" t="s">
        <v>275</v>
      </c>
      <c r="C67" s="142" t="s">
        <v>201</v>
      </c>
      <c r="D67" s="335" t="s">
        <v>276</v>
      </c>
      <c r="E67" s="186">
        <v>41206</v>
      </c>
      <c r="F67" s="187">
        <v>41235</v>
      </c>
      <c r="G67" s="145">
        <v>9</v>
      </c>
      <c r="H67" s="143" t="s">
        <v>928</v>
      </c>
      <c r="I67" s="144" t="s">
        <v>441</v>
      </c>
      <c r="J67" s="145" t="s">
        <v>956</v>
      </c>
      <c r="K67" s="145" t="s">
        <v>957</v>
      </c>
      <c r="L67" s="145" t="s">
        <v>254</v>
      </c>
      <c r="M67" s="145" t="s">
        <v>156</v>
      </c>
      <c r="O67" s="319" t="s">
        <v>1260</v>
      </c>
    </row>
    <row r="68" spans="1:15" s="229" customFormat="1" ht="39.9" customHeight="1" x14ac:dyDescent="0.2">
      <c r="A68" s="141" t="s">
        <v>917</v>
      </c>
      <c r="B68" s="112" t="s">
        <v>277</v>
      </c>
      <c r="C68" s="104" t="s">
        <v>278</v>
      </c>
      <c r="D68" s="331" t="s">
        <v>279</v>
      </c>
      <c r="E68" s="180">
        <v>41407</v>
      </c>
      <c r="F68" s="185">
        <v>41426</v>
      </c>
      <c r="G68" s="107">
        <v>15</v>
      </c>
      <c r="H68" s="109" t="s">
        <v>958</v>
      </c>
      <c r="I68" s="82" t="s">
        <v>442</v>
      </c>
      <c r="J68" s="107" t="s">
        <v>959</v>
      </c>
      <c r="K68" s="107" t="s">
        <v>960</v>
      </c>
      <c r="L68" s="107" t="s">
        <v>254</v>
      </c>
      <c r="M68" s="107" t="s">
        <v>156</v>
      </c>
      <c r="O68" s="321" t="s">
        <v>1261</v>
      </c>
    </row>
    <row r="69" spans="1:15" s="229" customFormat="1" ht="39.9" customHeight="1" x14ac:dyDescent="0.2">
      <c r="A69" s="141" t="s">
        <v>917</v>
      </c>
      <c r="B69" s="112" t="s">
        <v>280</v>
      </c>
      <c r="C69" s="104" t="s">
        <v>281</v>
      </c>
      <c r="D69" s="331" t="s">
        <v>282</v>
      </c>
      <c r="E69" s="180">
        <v>41558</v>
      </c>
      <c r="F69" s="185">
        <v>41594</v>
      </c>
      <c r="G69" s="256">
        <v>25</v>
      </c>
      <c r="H69" s="109" t="s">
        <v>958</v>
      </c>
      <c r="I69" s="110" t="s">
        <v>443</v>
      </c>
      <c r="J69" s="107" t="s">
        <v>961</v>
      </c>
      <c r="K69" s="107" t="s">
        <v>961</v>
      </c>
      <c r="L69" s="107" t="s">
        <v>254</v>
      </c>
      <c r="M69" s="107" t="s">
        <v>156</v>
      </c>
      <c r="O69" s="319" t="s">
        <v>1262</v>
      </c>
    </row>
    <row r="70" spans="1:15" s="229" customFormat="1" ht="39.9" customHeight="1" x14ac:dyDescent="0.2">
      <c r="A70" s="141" t="s">
        <v>917</v>
      </c>
      <c r="B70" s="112" t="s">
        <v>962</v>
      </c>
      <c r="C70" s="104" t="s">
        <v>137</v>
      </c>
      <c r="D70" s="331" t="s">
        <v>283</v>
      </c>
      <c r="E70" s="180">
        <v>42061</v>
      </c>
      <c r="F70" s="185">
        <v>42064</v>
      </c>
      <c r="G70" s="256">
        <v>40</v>
      </c>
      <c r="H70" s="109" t="s">
        <v>963</v>
      </c>
      <c r="I70" s="82" t="s">
        <v>444</v>
      </c>
      <c r="J70" s="107" t="s">
        <v>964</v>
      </c>
      <c r="K70" s="107" t="s">
        <v>965</v>
      </c>
      <c r="L70" s="107" t="s">
        <v>254</v>
      </c>
      <c r="M70" s="107" t="s">
        <v>156</v>
      </c>
      <c r="O70" s="319" t="s">
        <v>1263</v>
      </c>
    </row>
    <row r="71" spans="1:15" s="229" customFormat="1" ht="39.9" customHeight="1" x14ac:dyDescent="0.2">
      <c r="A71" s="141" t="s">
        <v>917</v>
      </c>
      <c r="B71" s="112" t="s">
        <v>284</v>
      </c>
      <c r="C71" s="104" t="s">
        <v>142</v>
      </c>
      <c r="D71" s="331" t="s">
        <v>967</v>
      </c>
      <c r="E71" s="180">
        <v>42191</v>
      </c>
      <c r="F71" s="185">
        <v>38838</v>
      </c>
      <c r="G71" s="256">
        <v>9</v>
      </c>
      <c r="H71" s="109" t="s">
        <v>943</v>
      </c>
      <c r="I71" s="82" t="s">
        <v>445</v>
      </c>
      <c r="J71" s="107" t="s">
        <v>968</v>
      </c>
      <c r="K71" s="107" t="s">
        <v>968</v>
      </c>
      <c r="L71" s="107" t="s">
        <v>254</v>
      </c>
      <c r="M71" s="107" t="s">
        <v>164</v>
      </c>
      <c r="O71" s="322" t="s">
        <v>1264</v>
      </c>
    </row>
    <row r="72" spans="1:15" s="229" customFormat="1" ht="39.9" customHeight="1" x14ac:dyDescent="0.2">
      <c r="A72" s="141" t="s">
        <v>917</v>
      </c>
      <c r="B72" s="112" t="s">
        <v>285</v>
      </c>
      <c r="C72" s="104" t="s">
        <v>142</v>
      </c>
      <c r="D72" s="331" t="s">
        <v>967</v>
      </c>
      <c r="E72" s="180">
        <v>42191</v>
      </c>
      <c r="F72" s="185">
        <v>38838</v>
      </c>
      <c r="G72" s="256">
        <v>20</v>
      </c>
      <c r="H72" s="109" t="s">
        <v>969</v>
      </c>
      <c r="I72" s="82" t="s">
        <v>446</v>
      </c>
      <c r="J72" s="107" t="s">
        <v>970</v>
      </c>
      <c r="K72" s="107" t="s">
        <v>970</v>
      </c>
      <c r="L72" s="107" t="s">
        <v>254</v>
      </c>
      <c r="M72" s="107" t="s">
        <v>164</v>
      </c>
      <c r="O72" s="322" t="s">
        <v>1265</v>
      </c>
    </row>
    <row r="73" spans="1:15" s="229" customFormat="1" ht="39.9" customHeight="1" x14ac:dyDescent="0.2">
      <c r="A73" s="141" t="s">
        <v>917</v>
      </c>
      <c r="B73" s="112" t="s">
        <v>286</v>
      </c>
      <c r="C73" s="104"/>
      <c r="D73" s="331"/>
      <c r="E73" s="180">
        <v>42517</v>
      </c>
      <c r="F73" s="185">
        <v>38534</v>
      </c>
      <c r="G73" s="107">
        <v>50</v>
      </c>
      <c r="H73" s="109" t="s">
        <v>971</v>
      </c>
      <c r="I73" s="82" t="s">
        <v>447</v>
      </c>
      <c r="J73" s="107" t="s">
        <v>972</v>
      </c>
      <c r="K73" s="107" t="s">
        <v>973</v>
      </c>
      <c r="L73" s="107" t="s">
        <v>254</v>
      </c>
      <c r="M73" s="107" t="s">
        <v>156</v>
      </c>
      <c r="O73" s="322" t="s">
        <v>1266</v>
      </c>
    </row>
    <row r="74" spans="1:15" s="229" customFormat="1" ht="39.9" customHeight="1" x14ac:dyDescent="0.2">
      <c r="A74" s="141" t="s">
        <v>917</v>
      </c>
      <c r="B74" s="112" t="s">
        <v>637</v>
      </c>
      <c r="C74" s="104" t="s">
        <v>166</v>
      </c>
      <c r="D74" s="331" t="s">
        <v>974</v>
      </c>
      <c r="E74" s="180">
        <v>44011</v>
      </c>
      <c r="F74" s="185">
        <v>44013</v>
      </c>
      <c r="G74" s="107">
        <v>4</v>
      </c>
      <c r="H74" s="246" t="s">
        <v>975</v>
      </c>
      <c r="I74" s="82" t="s">
        <v>638</v>
      </c>
      <c r="J74" s="107" t="s">
        <v>976</v>
      </c>
      <c r="K74" s="107" t="s">
        <v>977</v>
      </c>
      <c r="L74" s="107" t="s">
        <v>254</v>
      </c>
      <c r="M74" s="107" t="s">
        <v>639</v>
      </c>
      <c r="O74" s="322"/>
    </row>
    <row r="75" spans="1:15" s="229" customFormat="1" ht="39.9" customHeight="1" x14ac:dyDescent="0.2">
      <c r="A75" s="141" t="s">
        <v>917</v>
      </c>
      <c r="B75" s="112" t="s">
        <v>978</v>
      </c>
      <c r="C75" s="104" t="s">
        <v>144</v>
      </c>
      <c r="D75" s="331" t="s">
        <v>287</v>
      </c>
      <c r="E75" s="180">
        <v>42366</v>
      </c>
      <c r="F75" s="180">
        <v>42366</v>
      </c>
      <c r="G75" s="107">
        <v>46</v>
      </c>
      <c r="H75" s="146" t="s">
        <v>979</v>
      </c>
      <c r="I75" s="147" t="s">
        <v>448</v>
      </c>
      <c r="J75" s="148" t="s">
        <v>980</v>
      </c>
      <c r="K75" s="107" t="s">
        <v>981</v>
      </c>
      <c r="L75" s="107" t="s">
        <v>254</v>
      </c>
      <c r="M75" s="107" t="s">
        <v>156</v>
      </c>
      <c r="O75" s="319" t="s">
        <v>1267</v>
      </c>
    </row>
    <row r="76" spans="1:15" s="229" customFormat="1" ht="39.9" customHeight="1" x14ac:dyDescent="0.2">
      <c r="A76" s="141" t="s">
        <v>917</v>
      </c>
      <c r="B76" s="112" t="s">
        <v>689</v>
      </c>
      <c r="C76" s="101" t="s">
        <v>160</v>
      </c>
      <c r="D76" s="331" t="s">
        <v>982</v>
      </c>
      <c r="E76" s="180">
        <v>43396</v>
      </c>
      <c r="F76" s="180">
        <v>43405</v>
      </c>
      <c r="G76" s="107">
        <v>7</v>
      </c>
      <c r="H76" s="109" t="s">
        <v>983</v>
      </c>
      <c r="I76" s="82" t="s">
        <v>449</v>
      </c>
      <c r="J76" s="107" t="s">
        <v>984</v>
      </c>
      <c r="K76" s="107" t="s">
        <v>985</v>
      </c>
      <c r="L76" s="107" t="s">
        <v>254</v>
      </c>
      <c r="M76" s="107" t="s">
        <v>156</v>
      </c>
      <c r="O76" s="81" t="s">
        <v>1268</v>
      </c>
    </row>
    <row r="77" spans="1:15" s="229" customFormat="1" ht="39.9" customHeight="1" x14ac:dyDescent="0.2">
      <c r="A77" s="141" t="s">
        <v>917</v>
      </c>
      <c r="B77" s="149" t="s">
        <v>288</v>
      </c>
      <c r="C77" s="104" t="s">
        <v>142</v>
      </c>
      <c r="D77" s="331" t="s">
        <v>273</v>
      </c>
      <c r="E77" s="180">
        <v>42823</v>
      </c>
      <c r="F77" s="180">
        <v>42826</v>
      </c>
      <c r="G77" s="107">
        <v>18</v>
      </c>
      <c r="H77" s="109" t="s">
        <v>986</v>
      </c>
      <c r="I77" s="82" t="s">
        <v>450</v>
      </c>
      <c r="J77" s="107" t="s">
        <v>987</v>
      </c>
      <c r="K77" s="107" t="s">
        <v>988</v>
      </c>
      <c r="L77" s="107" t="s">
        <v>254</v>
      </c>
      <c r="M77" s="107" t="s">
        <v>156</v>
      </c>
      <c r="O77" s="81" t="s">
        <v>1269</v>
      </c>
    </row>
    <row r="78" spans="1:15" s="229" customFormat="1" ht="39.9" customHeight="1" x14ac:dyDescent="0.2">
      <c r="A78" s="141" t="s">
        <v>917</v>
      </c>
      <c r="B78" s="112" t="s">
        <v>289</v>
      </c>
      <c r="C78" s="104" t="s">
        <v>290</v>
      </c>
      <c r="D78" s="331" t="s">
        <v>276</v>
      </c>
      <c r="E78" s="180">
        <v>42804</v>
      </c>
      <c r="F78" s="180">
        <v>42826</v>
      </c>
      <c r="G78" s="107">
        <v>50</v>
      </c>
      <c r="H78" s="109" t="s">
        <v>989</v>
      </c>
      <c r="I78" s="82" t="s">
        <v>451</v>
      </c>
      <c r="J78" s="107" t="s">
        <v>990</v>
      </c>
      <c r="K78" s="107" t="s">
        <v>991</v>
      </c>
      <c r="L78" s="107" t="s">
        <v>254</v>
      </c>
      <c r="M78" s="107" t="s">
        <v>156</v>
      </c>
      <c r="O78" s="81"/>
    </row>
    <row r="79" spans="1:15" s="229" customFormat="1" ht="68.25" customHeight="1" x14ac:dyDescent="0.2">
      <c r="A79" s="141" t="s">
        <v>917</v>
      </c>
      <c r="B79" s="112" t="s">
        <v>785</v>
      </c>
      <c r="C79" s="104" t="s">
        <v>290</v>
      </c>
      <c r="D79" s="331" t="s">
        <v>786</v>
      </c>
      <c r="E79" s="180">
        <v>44894</v>
      </c>
      <c r="F79" s="185">
        <v>44896</v>
      </c>
      <c r="G79" s="107">
        <v>11</v>
      </c>
      <c r="H79" s="109" t="s">
        <v>992</v>
      </c>
      <c r="I79" s="110" t="s">
        <v>787</v>
      </c>
      <c r="J79" s="107" t="s">
        <v>993</v>
      </c>
      <c r="K79" s="107" t="s">
        <v>994</v>
      </c>
      <c r="L79" s="107" t="s">
        <v>254</v>
      </c>
      <c r="M79" s="107" t="s">
        <v>156</v>
      </c>
      <c r="O79" s="319"/>
    </row>
    <row r="80" spans="1:15" s="229" customFormat="1" ht="66" customHeight="1" x14ac:dyDescent="0.2">
      <c r="A80" s="141" t="s">
        <v>917</v>
      </c>
      <c r="B80" s="112" t="s">
        <v>788</v>
      </c>
      <c r="C80" s="104" t="s">
        <v>290</v>
      </c>
      <c r="D80" s="331" t="s">
        <v>786</v>
      </c>
      <c r="E80" s="180">
        <v>44894</v>
      </c>
      <c r="F80" s="185">
        <v>44896</v>
      </c>
      <c r="G80" s="107">
        <v>11</v>
      </c>
      <c r="H80" s="109" t="s">
        <v>992</v>
      </c>
      <c r="I80" s="110" t="s">
        <v>789</v>
      </c>
      <c r="J80" s="107" t="s">
        <v>995</v>
      </c>
      <c r="K80" s="107" t="s">
        <v>994</v>
      </c>
      <c r="L80" s="107" t="s">
        <v>254</v>
      </c>
      <c r="M80" s="107" t="s">
        <v>156</v>
      </c>
      <c r="O80" s="319"/>
    </row>
    <row r="81" spans="1:35" s="229" customFormat="1" ht="41.4" customHeight="1" x14ac:dyDescent="0.2">
      <c r="A81" s="141" t="s">
        <v>917</v>
      </c>
      <c r="B81" s="112" t="s">
        <v>1359</v>
      </c>
      <c r="C81" s="104" t="s">
        <v>166</v>
      </c>
      <c r="D81" s="331" t="s">
        <v>1360</v>
      </c>
      <c r="E81" s="180">
        <v>45394</v>
      </c>
      <c r="F81" s="185">
        <v>45413</v>
      </c>
      <c r="G81" s="107">
        <v>34</v>
      </c>
      <c r="H81" s="109" t="s">
        <v>1361</v>
      </c>
      <c r="I81" s="110" t="s">
        <v>1362</v>
      </c>
      <c r="J81" s="107" t="s">
        <v>1363</v>
      </c>
      <c r="K81" s="107" t="s">
        <v>1364</v>
      </c>
      <c r="L81" s="107" t="s">
        <v>254</v>
      </c>
      <c r="M81" s="107" t="s">
        <v>156</v>
      </c>
      <c r="O81" s="319"/>
    </row>
    <row r="82" spans="1:35" s="229" customFormat="1" ht="39.9" customHeight="1" x14ac:dyDescent="0.2">
      <c r="A82" s="141" t="s">
        <v>917</v>
      </c>
      <c r="B82" s="112" t="s">
        <v>291</v>
      </c>
      <c r="C82" s="104" t="s">
        <v>81</v>
      </c>
      <c r="D82" s="331" t="s">
        <v>292</v>
      </c>
      <c r="E82" s="180">
        <v>38105</v>
      </c>
      <c r="F82" s="185">
        <v>38108</v>
      </c>
      <c r="G82" s="107">
        <v>26</v>
      </c>
      <c r="H82" s="109" t="s">
        <v>996</v>
      </c>
      <c r="I82" s="103" t="s">
        <v>452</v>
      </c>
      <c r="J82" s="107" t="s">
        <v>997</v>
      </c>
      <c r="K82" s="107" t="s">
        <v>155</v>
      </c>
      <c r="L82" s="107" t="s">
        <v>293</v>
      </c>
      <c r="M82" s="100" t="s">
        <v>153</v>
      </c>
      <c r="O82" s="322" t="s">
        <v>1209</v>
      </c>
    </row>
    <row r="83" spans="1:35" s="229" customFormat="1" ht="39.9" customHeight="1" x14ac:dyDescent="0.2">
      <c r="A83" s="141" t="s">
        <v>917</v>
      </c>
      <c r="B83" s="112" t="s">
        <v>294</v>
      </c>
      <c r="C83" s="104" t="s">
        <v>151</v>
      </c>
      <c r="D83" s="331" t="s">
        <v>998</v>
      </c>
      <c r="E83" s="180">
        <v>38954</v>
      </c>
      <c r="F83" s="185">
        <v>38336</v>
      </c>
      <c r="G83" s="107">
        <v>31</v>
      </c>
      <c r="H83" s="109" t="s">
        <v>999</v>
      </c>
      <c r="I83" s="103" t="s">
        <v>295</v>
      </c>
      <c r="J83" s="107" t="s">
        <v>1000</v>
      </c>
      <c r="K83" s="107" t="s">
        <v>1001</v>
      </c>
      <c r="L83" s="107" t="s">
        <v>296</v>
      </c>
      <c r="M83" s="107" t="s">
        <v>156</v>
      </c>
      <c r="O83" s="320" t="s">
        <v>1270</v>
      </c>
    </row>
    <row r="84" spans="1:35" s="229" customFormat="1" ht="39.9" customHeight="1" x14ac:dyDescent="0.2">
      <c r="A84" s="141" t="s">
        <v>917</v>
      </c>
      <c r="B84" s="112" t="s">
        <v>297</v>
      </c>
      <c r="C84" s="104" t="s">
        <v>151</v>
      </c>
      <c r="D84" s="331" t="s">
        <v>998</v>
      </c>
      <c r="E84" s="180">
        <v>38954</v>
      </c>
      <c r="F84" s="185">
        <v>38687</v>
      </c>
      <c r="G84" s="107">
        <v>15</v>
      </c>
      <c r="H84" s="109" t="s">
        <v>999</v>
      </c>
      <c r="I84" s="103" t="s">
        <v>298</v>
      </c>
      <c r="J84" s="107" t="s">
        <v>1002</v>
      </c>
      <c r="K84" s="107" t="s">
        <v>1003</v>
      </c>
      <c r="L84" s="107" t="s">
        <v>296</v>
      </c>
      <c r="M84" s="107" t="s">
        <v>156</v>
      </c>
      <c r="O84" s="319" t="s">
        <v>1271</v>
      </c>
    </row>
    <row r="85" spans="1:35" s="229" customFormat="1" ht="39.9" customHeight="1" x14ac:dyDescent="0.2">
      <c r="A85" s="141" t="s">
        <v>917</v>
      </c>
      <c r="B85" s="112" t="s">
        <v>299</v>
      </c>
      <c r="C85" s="104" t="s">
        <v>151</v>
      </c>
      <c r="D85" s="331" t="s">
        <v>998</v>
      </c>
      <c r="E85" s="180">
        <v>40227</v>
      </c>
      <c r="F85" s="185">
        <v>39868</v>
      </c>
      <c r="G85" s="107">
        <v>19</v>
      </c>
      <c r="H85" s="109" t="s">
        <v>1004</v>
      </c>
      <c r="I85" s="103" t="s">
        <v>453</v>
      </c>
      <c r="J85" s="107" t="s">
        <v>1005</v>
      </c>
      <c r="K85" s="107" t="s">
        <v>1006</v>
      </c>
      <c r="L85" s="107" t="s">
        <v>296</v>
      </c>
      <c r="M85" s="107" t="s">
        <v>156</v>
      </c>
      <c r="O85" s="319" t="s">
        <v>1272</v>
      </c>
    </row>
    <row r="86" spans="1:35" s="229" customFormat="1" ht="39.9" customHeight="1" x14ac:dyDescent="0.2">
      <c r="A86" s="141" t="s">
        <v>917</v>
      </c>
      <c r="B86" s="112" t="s">
        <v>300</v>
      </c>
      <c r="C86" s="104" t="s">
        <v>157</v>
      </c>
      <c r="D86" s="331" t="s">
        <v>301</v>
      </c>
      <c r="E86" s="180">
        <v>39925</v>
      </c>
      <c r="F86" s="185">
        <v>39934</v>
      </c>
      <c r="G86" s="107">
        <v>12</v>
      </c>
      <c r="H86" s="109" t="s">
        <v>1007</v>
      </c>
      <c r="I86" s="103" t="s">
        <v>454</v>
      </c>
      <c r="J86" s="107" t="s">
        <v>1008</v>
      </c>
      <c r="K86" s="107" t="s">
        <v>1009</v>
      </c>
      <c r="L86" s="107" t="s">
        <v>296</v>
      </c>
      <c r="M86" s="107" t="s">
        <v>156</v>
      </c>
      <c r="O86" s="319" t="s">
        <v>1273</v>
      </c>
    </row>
    <row r="87" spans="1:35" s="229" customFormat="1" ht="39.9" customHeight="1" x14ac:dyDescent="0.2">
      <c r="A87" s="141" t="s">
        <v>917</v>
      </c>
      <c r="B87" s="112" t="s">
        <v>302</v>
      </c>
      <c r="C87" s="104" t="s">
        <v>137</v>
      </c>
      <c r="D87" s="331" t="s">
        <v>1010</v>
      </c>
      <c r="E87" s="180">
        <v>43027</v>
      </c>
      <c r="F87" s="185">
        <v>43040</v>
      </c>
      <c r="G87" s="107">
        <v>13</v>
      </c>
      <c r="H87" s="109" t="s">
        <v>1011</v>
      </c>
      <c r="I87" s="103" t="s">
        <v>455</v>
      </c>
      <c r="J87" s="107" t="s">
        <v>1012</v>
      </c>
      <c r="K87" s="107" t="s">
        <v>1013</v>
      </c>
      <c r="L87" s="107" t="s">
        <v>293</v>
      </c>
      <c r="M87" s="107" t="s">
        <v>156</v>
      </c>
      <c r="O87" s="319" t="s">
        <v>1274</v>
      </c>
    </row>
    <row r="88" spans="1:35" s="229" customFormat="1" ht="39.9" customHeight="1" x14ac:dyDescent="0.2">
      <c r="A88" s="141" t="s">
        <v>917</v>
      </c>
      <c r="B88" s="112" t="s">
        <v>303</v>
      </c>
      <c r="C88" s="104" t="s">
        <v>142</v>
      </c>
      <c r="D88" s="331" t="s">
        <v>301</v>
      </c>
      <c r="E88" s="180">
        <v>43083</v>
      </c>
      <c r="F88" s="185">
        <v>43111</v>
      </c>
      <c r="G88" s="107">
        <v>18</v>
      </c>
      <c r="H88" s="109" t="s">
        <v>1014</v>
      </c>
      <c r="I88" s="103" t="s">
        <v>456</v>
      </c>
      <c r="J88" s="107" t="s">
        <v>1015</v>
      </c>
      <c r="K88" s="107" t="s">
        <v>1016</v>
      </c>
      <c r="L88" s="107" t="s">
        <v>293</v>
      </c>
      <c r="M88" s="107" t="s">
        <v>156</v>
      </c>
      <c r="O88" s="319" t="s">
        <v>1275</v>
      </c>
    </row>
    <row r="89" spans="1:35" s="229" customFormat="1" ht="39.9" customHeight="1" x14ac:dyDescent="0.2">
      <c r="A89" s="141" t="s">
        <v>917</v>
      </c>
      <c r="B89" s="79" t="s">
        <v>304</v>
      </c>
      <c r="C89" s="94" t="s">
        <v>278</v>
      </c>
      <c r="D89" s="329" t="s">
        <v>305</v>
      </c>
      <c r="E89" s="180">
        <v>39213</v>
      </c>
      <c r="F89" s="185">
        <v>39234</v>
      </c>
      <c r="G89" s="77">
        <v>49</v>
      </c>
      <c r="H89" s="100" t="s">
        <v>1017</v>
      </c>
      <c r="I89" s="78" t="s">
        <v>457</v>
      </c>
      <c r="J89" s="77" t="s">
        <v>1018</v>
      </c>
      <c r="K89" s="77" t="s">
        <v>1019</v>
      </c>
      <c r="L89" s="77" t="s">
        <v>306</v>
      </c>
      <c r="M89" s="100" t="s">
        <v>153</v>
      </c>
      <c r="N89" s="39"/>
      <c r="O89" s="319" t="s">
        <v>1276</v>
      </c>
      <c r="P89" s="39"/>
      <c r="Q89" s="39"/>
      <c r="R89" s="39"/>
      <c r="S89" s="39"/>
      <c r="T89" s="39"/>
      <c r="U89" s="39"/>
      <c r="V89" s="39"/>
      <c r="W89" s="39"/>
      <c r="X89" s="39"/>
      <c r="Y89" s="39"/>
      <c r="Z89" s="39"/>
      <c r="AA89" s="39"/>
      <c r="AB89" s="39"/>
      <c r="AC89" s="39"/>
      <c r="AD89" s="39"/>
      <c r="AE89" s="39"/>
      <c r="AF89" s="39"/>
      <c r="AG89" s="39"/>
      <c r="AH89" s="39"/>
      <c r="AI89" s="39"/>
    </row>
    <row r="90" spans="1:35" s="229" customFormat="1" ht="39.9" customHeight="1" x14ac:dyDescent="0.2">
      <c r="A90" s="141" t="s">
        <v>917</v>
      </c>
      <c r="B90" s="112" t="s">
        <v>307</v>
      </c>
      <c r="C90" s="104" t="s">
        <v>137</v>
      </c>
      <c r="D90" s="331" t="s">
        <v>265</v>
      </c>
      <c r="E90" s="180">
        <v>41192</v>
      </c>
      <c r="F90" s="185">
        <v>41228</v>
      </c>
      <c r="G90" s="107">
        <v>30</v>
      </c>
      <c r="H90" s="109" t="s">
        <v>1020</v>
      </c>
      <c r="I90" s="103" t="s">
        <v>458</v>
      </c>
      <c r="J90" s="107" t="s">
        <v>1021</v>
      </c>
      <c r="K90" s="107" t="s">
        <v>1022</v>
      </c>
      <c r="L90" s="107" t="s">
        <v>306</v>
      </c>
      <c r="M90" s="107" t="s">
        <v>156</v>
      </c>
      <c r="N90" s="39"/>
      <c r="O90" s="319" t="s">
        <v>1277</v>
      </c>
      <c r="P90" s="39"/>
      <c r="Q90" s="39"/>
      <c r="R90" s="39"/>
      <c r="S90" s="39"/>
      <c r="T90" s="39"/>
      <c r="U90" s="39"/>
      <c r="V90" s="39"/>
      <c r="W90" s="39"/>
      <c r="X90" s="39"/>
      <c r="Y90" s="39"/>
      <c r="Z90" s="39"/>
      <c r="AA90" s="39"/>
      <c r="AB90" s="39"/>
      <c r="AC90" s="39"/>
      <c r="AD90" s="39"/>
      <c r="AE90" s="39"/>
      <c r="AF90" s="39"/>
      <c r="AG90" s="39"/>
      <c r="AH90" s="39"/>
      <c r="AI90" s="39"/>
    </row>
    <row r="91" spans="1:35" s="229" customFormat="1" ht="39.9" customHeight="1" x14ac:dyDescent="0.2">
      <c r="A91" s="141" t="s">
        <v>917</v>
      </c>
      <c r="B91" s="112" t="s">
        <v>309</v>
      </c>
      <c r="C91" s="104" t="s">
        <v>137</v>
      </c>
      <c r="D91" s="331" t="s">
        <v>1023</v>
      </c>
      <c r="E91" s="180">
        <v>41999</v>
      </c>
      <c r="F91" s="185">
        <v>42024</v>
      </c>
      <c r="G91" s="107">
        <v>15</v>
      </c>
      <c r="H91" s="109" t="s">
        <v>1024</v>
      </c>
      <c r="I91" s="103" t="s">
        <v>459</v>
      </c>
      <c r="J91" s="107" t="s">
        <v>1025</v>
      </c>
      <c r="K91" s="107" t="s">
        <v>1026</v>
      </c>
      <c r="L91" s="107" t="s">
        <v>306</v>
      </c>
      <c r="M91" s="107" t="s">
        <v>164</v>
      </c>
      <c r="N91" s="39"/>
      <c r="O91" s="319" t="s">
        <v>1278</v>
      </c>
      <c r="P91" s="39"/>
      <c r="Q91" s="39"/>
      <c r="R91" s="39"/>
      <c r="S91" s="39"/>
      <c r="T91" s="39"/>
      <c r="U91" s="39"/>
      <c r="V91" s="39"/>
      <c r="W91" s="39"/>
      <c r="X91" s="39"/>
      <c r="Y91" s="39"/>
      <c r="Z91" s="39"/>
      <c r="AA91" s="39"/>
      <c r="AB91" s="39"/>
      <c r="AC91" s="39"/>
      <c r="AD91" s="39"/>
      <c r="AE91" s="39"/>
      <c r="AF91" s="39"/>
      <c r="AG91" s="39"/>
      <c r="AH91" s="39"/>
      <c r="AI91" s="39"/>
    </row>
    <row r="92" spans="1:35" s="229" customFormat="1" ht="39.9" customHeight="1" x14ac:dyDescent="0.2">
      <c r="A92" s="141" t="s">
        <v>917</v>
      </c>
      <c r="B92" s="112" t="s">
        <v>310</v>
      </c>
      <c r="C92" s="104" t="s">
        <v>137</v>
      </c>
      <c r="D92" s="331" t="s">
        <v>1023</v>
      </c>
      <c r="E92" s="180">
        <v>42048</v>
      </c>
      <c r="F92" s="185">
        <v>42058</v>
      </c>
      <c r="G92" s="107">
        <v>9</v>
      </c>
      <c r="H92" s="109" t="s">
        <v>1027</v>
      </c>
      <c r="I92" s="103" t="s">
        <v>311</v>
      </c>
      <c r="J92" s="107" t="s">
        <v>1028</v>
      </c>
      <c r="K92" s="107" t="s">
        <v>1029</v>
      </c>
      <c r="L92" s="107" t="s">
        <v>306</v>
      </c>
      <c r="M92" s="107" t="s">
        <v>164</v>
      </c>
      <c r="N92" s="39"/>
      <c r="O92" s="323" t="s">
        <v>1279</v>
      </c>
      <c r="P92" s="39"/>
      <c r="Q92" s="39"/>
      <c r="R92" s="39"/>
      <c r="S92" s="39"/>
      <c r="T92" s="39"/>
      <c r="U92" s="39"/>
      <c r="V92" s="39"/>
      <c r="W92" s="39"/>
      <c r="X92" s="39"/>
      <c r="Y92" s="39"/>
      <c r="Z92" s="39"/>
      <c r="AA92" s="39"/>
      <c r="AB92" s="39"/>
      <c r="AC92" s="39"/>
      <c r="AD92" s="39"/>
      <c r="AE92" s="39"/>
      <c r="AF92" s="39"/>
      <c r="AG92" s="39"/>
      <c r="AH92" s="39"/>
      <c r="AI92" s="39"/>
    </row>
    <row r="93" spans="1:35" s="229" customFormat="1" ht="39.9" customHeight="1" x14ac:dyDescent="0.2">
      <c r="A93" s="141" t="s">
        <v>917</v>
      </c>
      <c r="B93" s="103" t="s">
        <v>312</v>
      </c>
      <c r="C93" s="104" t="s">
        <v>137</v>
      </c>
      <c r="D93" s="331" t="s">
        <v>308</v>
      </c>
      <c r="E93" s="180">
        <v>40326</v>
      </c>
      <c r="F93" s="185">
        <v>40326</v>
      </c>
      <c r="G93" s="107">
        <v>29</v>
      </c>
      <c r="H93" s="109" t="s">
        <v>1030</v>
      </c>
      <c r="I93" s="82" t="s">
        <v>460</v>
      </c>
      <c r="J93" s="107" t="s">
        <v>1031</v>
      </c>
      <c r="K93" s="107" t="s">
        <v>1032</v>
      </c>
      <c r="L93" s="107" t="s">
        <v>313</v>
      </c>
      <c r="M93" s="107" t="s">
        <v>156</v>
      </c>
      <c r="O93" s="319" t="s">
        <v>1280</v>
      </c>
    </row>
    <row r="94" spans="1:35" s="229" customFormat="1" ht="39.75" customHeight="1" x14ac:dyDescent="0.2">
      <c r="A94" s="260" t="s">
        <v>917</v>
      </c>
      <c r="B94" s="252" t="s">
        <v>314</v>
      </c>
      <c r="C94" s="253" t="s">
        <v>137</v>
      </c>
      <c r="D94" s="332" t="s">
        <v>672</v>
      </c>
      <c r="E94" s="254">
        <v>44286</v>
      </c>
      <c r="F94" s="261">
        <v>44287</v>
      </c>
      <c r="G94" s="256">
        <v>40</v>
      </c>
      <c r="H94" s="257" t="s">
        <v>1033</v>
      </c>
      <c r="I94" s="258" t="s">
        <v>315</v>
      </c>
      <c r="J94" s="256" t="s">
        <v>1034</v>
      </c>
      <c r="K94" s="256" t="s">
        <v>1035</v>
      </c>
      <c r="L94" s="256" t="s">
        <v>313</v>
      </c>
      <c r="M94" s="256" t="s">
        <v>156</v>
      </c>
      <c r="O94" s="319" t="s">
        <v>1281</v>
      </c>
    </row>
    <row r="95" spans="1:35" s="229" customFormat="1" ht="39.9" customHeight="1" x14ac:dyDescent="0.2">
      <c r="A95" s="141" t="s">
        <v>917</v>
      </c>
      <c r="B95" s="103" t="s">
        <v>1036</v>
      </c>
      <c r="C95" s="104" t="s">
        <v>137</v>
      </c>
      <c r="D95" s="331" t="s">
        <v>308</v>
      </c>
      <c r="E95" s="180">
        <v>40960</v>
      </c>
      <c r="F95" s="185">
        <v>41000</v>
      </c>
      <c r="G95" s="107">
        <v>29</v>
      </c>
      <c r="H95" s="109" t="s">
        <v>1037</v>
      </c>
      <c r="I95" s="110" t="s">
        <v>461</v>
      </c>
      <c r="J95" s="107" t="s">
        <v>1038</v>
      </c>
      <c r="K95" s="107" t="s">
        <v>1039</v>
      </c>
      <c r="L95" s="107" t="s">
        <v>313</v>
      </c>
      <c r="M95" s="107" t="s">
        <v>156</v>
      </c>
      <c r="O95" s="319" t="s">
        <v>1282</v>
      </c>
    </row>
    <row r="96" spans="1:35" s="229" customFormat="1" ht="39.9" customHeight="1" x14ac:dyDescent="0.2">
      <c r="A96" s="141" t="s">
        <v>917</v>
      </c>
      <c r="B96" s="103" t="s">
        <v>316</v>
      </c>
      <c r="C96" s="104" t="s">
        <v>137</v>
      </c>
      <c r="D96" s="331" t="s">
        <v>1040</v>
      </c>
      <c r="E96" s="180">
        <v>42177</v>
      </c>
      <c r="F96" s="185">
        <v>39904</v>
      </c>
      <c r="G96" s="107">
        <v>22</v>
      </c>
      <c r="H96" s="109" t="s">
        <v>1041</v>
      </c>
      <c r="I96" s="82" t="s">
        <v>462</v>
      </c>
      <c r="J96" s="107" t="s">
        <v>1042</v>
      </c>
      <c r="K96" s="107" t="s">
        <v>1043</v>
      </c>
      <c r="L96" s="107" t="s">
        <v>313</v>
      </c>
      <c r="M96" s="107" t="s">
        <v>156</v>
      </c>
      <c r="O96" s="319" t="s">
        <v>1283</v>
      </c>
    </row>
    <row r="97" spans="1:15" s="229" customFormat="1" ht="39.9" customHeight="1" x14ac:dyDescent="0.2">
      <c r="A97" s="141" t="s">
        <v>917</v>
      </c>
      <c r="B97" s="112" t="s">
        <v>669</v>
      </c>
      <c r="C97" s="104" t="s">
        <v>137</v>
      </c>
      <c r="D97" s="331" t="s">
        <v>1044</v>
      </c>
      <c r="E97" s="180">
        <v>44125</v>
      </c>
      <c r="F97" s="185">
        <v>44136</v>
      </c>
      <c r="G97" s="107">
        <v>30</v>
      </c>
      <c r="H97" s="109" t="s">
        <v>1045</v>
      </c>
      <c r="I97" s="82" t="s">
        <v>662</v>
      </c>
      <c r="J97" s="107" t="s">
        <v>1046</v>
      </c>
      <c r="K97" s="107" t="s">
        <v>1047</v>
      </c>
      <c r="L97" s="107" t="s">
        <v>317</v>
      </c>
      <c r="M97" s="100" t="s">
        <v>153</v>
      </c>
      <c r="O97" s="319"/>
    </row>
    <row r="98" spans="1:15" s="229" customFormat="1" ht="39.9" customHeight="1" x14ac:dyDescent="0.2">
      <c r="A98" s="141" t="s">
        <v>917</v>
      </c>
      <c r="B98" s="82" t="s">
        <v>318</v>
      </c>
      <c r="C98" s="104" t="s">
        <v>137</v>
      </c>
      <c r="D98" s="331" t="s">
        <v>319</v>
      </c>
      <c r="E98" s="180">
        <v>42381</v>
      </c>
      <c r="F98" s="185">
        <v>42389</v>
      </c>
      <c r="G98" s="107">
        <v>50</v>
      </c>
      <c r="H98" s="109" t="s">
        <v>1048</v>
      </c>
      <c r="I98" s="82" t="s">
        <v>463</v>
      </c>
      <c r="J98" s="107" t="s">
        <v>1049</v>
      </c>
      <c r="K98" s="107" t="s">
        <v>1050</v>
      </c>
      <c r="L98" s="107" t="s">
        <v>320</v>
      </c>
      <c r="M98" s="107" t="s">
        <v>164</v>
      </c>
      <c r="O98" s="322" t="s">
        <v>1284</v>
      </c>
    </row>
    <row r="99" spans="1:15" s="229" customFormat="1" ht="39.9" customHeight="1" x14ac:dyDescent="0.2">
      <c r="A99" s="141" t="s">
        <v>917</v>
      </c>
      <c r="B99" s="112" t="s">
        <v>321</v>
      </c>
      <c r="C99" s="104" t="s">
        <v>137</v>
      </c>
      <c r="D99" s="331" t="s">
        <v>1051</v>
      </c>
      <c r="E99" s="180">
        <v>41542</v>
      </c>
      <c r="F99" s="185">
        <v>41548</v>
      </c>
      <c r="G99" s="107">
        <v>16</v>
      </c>
      <c r="H99" s="109" t="s">
        <v>1052</v>
      </c>
      <c r="I99" s="110" t="s">
        <v>464</v>
      </c>
      <c r="J99" s="107" t="s">
        <v>1053</v>
      </c>
      <c r="K99" s="107" t="s">
        <v>1054</v>
      </c>
      <c r="L99" s="107" t="s">
        <v>322</v>
      </c>
      <c r="M99" s="107" t="s">
        <v>156</v>
      </c>
      <c r="O99" s="319" t="s">
        <v>1285</v>
      </c>
    </row>
    <row r="100" spans="1:15" s="229" customFormat="1" ht="24.75" customHeight="1" x14ac:dyDescent="0.2">
      <c r="A100" s="150"/>
      <c r="B100" s="137" t="s">
        <v>323</v>
      </c>
      <c r="C100" s="138"/>
      <c r="D100" s="139">
        <f>SUM(D101:D102)</f>
        <v>46</v>
      </c>
      <c r="E100" s="134" t="s">
        <v>208</v>
      </c>
      <c r="F100" s="140"/>
      <c r="G100" s="184">
        <f>SUM(G54:G99)</f>
        <v>1121</v>
      </c>
      <c r="H100" s="151"/>
      <c r="I100" s="120"/>
      <c r="J100" s="121"/>
      <c r="K100" s="121"/>
      <c r="L100" s="121"/>
      <c r="M100" s="122"/>
      <c r="O100" s="315"/>
    </row>
    <row r="101" spans="1:15" s="229" customFormat="1" ht="31.5" customHeight="1" x14ac:dyDescent="0.2">
      <c r="A101" s="150"/>
      <c r="B101" s="123" t="s">
        <v>209</v>
      </c>
      <c r="C101" s="124"/>
      <c r="D101" s="125">
        <f>COUNTIF(M54:M99,B101)</f>
        <v>5</v>
      </c>
      <c r="E101" s="126" t="s">
        <v>252</v>
      </c>
      <c r="F101" s="127"/>
      <c r="G101" s="182">
        <f>SUMIF(M54:M99,B101,G54:G99)</f>
        <v>213</v>
      </c>
      <c r="H101" s="151"/>
      <c r="I101" s="120"/>
      <c r="J101" s="121"/>
      <c r="K101" s="121"/>
      <c r="L101" s="121"/>
      <c r="M101" s="122"/>
      <c r="O101" s="315"/>
    </row>
    <row r="102" spans="1:15" s="229" customFormat="1" ht="31.5" customHeight="1" x14ac:dyDescent="0.2">
      <c r="A102" s="150"/>
      <c r="B102" s="131" t="s">
        <v>210</v>
      </c>
      <c r="C102" s="132"/>
      <c r="D102" s="133">
        <f>COUNTIF(M54:M99,B102)</f>
        <v>41</v>
      </c>
      <c r="E102" s="134" t="s">
        <v>252</v>
      </c>
      <c r="F102" s="134"/>
      <c r="G102" s="181">
        <f>SUMIF(M54:M99,B102,G54:G99)</f>
        <v>908</v>
      </c>
      <c r="H102" s="151"/>
      <c r="I102" s="120"/>
      <c r="J102" s="121"/>
      <c r="K102" s="121"/>
      <c r="L102" s="121"/>
      <c r="M102" s="122"/>
      <c r="O102" s="315"/>
    </row>
    <row r="103" spans="1:15" s="229" customFormat="1" ht="39.9" customHeight="1" x14ac:dyDescent="0.2">
      <c r="A103" s="152" t="s">
        <v>143</v>
      </c>
      <c r="B103" s="103" t="s">
        <v>1055</v>
      </c>
      <c r="C103" s="336" t="s">
        <v>151</v>
      </c>
      <c r="D103" s="337" t="s">
        <v>1056</v>
      </c>
      <c r="E103" s="180">
        <v>38776</v>
      </c>
      <c r="F103" s="185">
        <v>38808</v>
      </c>
      <c r="G103" s="107">
        <v>23</v>
      </c>
      <c r="H103" s="109" t="s">
        <v>1057</v>
      </c>
      <c r="I103" s="103" t="s">
        <v>465</v>
      </c>
      <c r="J103" s="107" t="s">
        <v>1058</v>
      </c>
      <c r="K103" s="107" t="s">
        <v>1059</v>
      </c>
      <c r="L103" s="107" t="s">
        <v>324</v>
      </c>
      <c r="M103" s="107" t="s">
        <v>153</v>
      </c>
      <c r="O103" s="322" t="s">
        <v>1208</v>
      </c>
    </row>
    <row r="104" spans="1:15" ht="39.9" customHeight="1" x14ac:dyDescent="0.2">
      <c r="A104" s="152" t="s">
        <v>143</v>
      </c>
      <c r="B104" s="103" t="s">
        <v>466</v>
      </c>
      <c r="C104" s="169" t="s">
        <v>278</v>
      </c>
      <c r="D104" s="337" t="s">
        <v>325</v>
      </c>
      <c r="E104" s="180">
        <v>43122</v>
      </c>
      <c r="F104" s="185">
        <v>43191</v>
      </c>
      <c r="G104" s="107">
        <v>18</v>
      </c>
      <c r="H104" s="109" t="s">
        <v>1060</v>
      </c>
      <c r="I104" s="103" t="s">
        <v>326</v>
      </c>
      <c r="J104" s="107" t="s">
        <v>1061</v>
      </c>
      <c r="K104" s="107" t="s">
        <v>1062</v>
      </c>
      <c r="L104" s="107" t="s">
        <v>324</v>
      </c>
      <c r="M104" s="107" t="s">
        <v>156</v>
      </c>
      <c r="O104" s="324" t="s">
        <v>1286</v>
      </c>
    </row>
    <row r="105" spans="1:15" s="229" customFormat="1" ht="39.9" customHeight="1" x14ac:dyDescent="0.2">
      <c r="A105" s="152" t="s">
        <v>143</v>
      </c>
      <c r="B105" s="103" t="s">
        <v>327</v>
      </c>
      <c r="C105" s="169" t="s">
        <v>278</v>
      </c>
      <c r="D105" s="337" t="s">
        <v>325</v>
      </c>
      <c r="E105" s="180">
        <v>39295</v>
      </c>
      <c r="F105" s="185">
        <v>35855</v>
      </c>
      <c r="G105" s="107">
        <v>18</v>
      </c>
      <c r="H105" s="109" t="s">
        <v>1063</v>
      </c>
      <c r="I105" s="103" t="s">
        <v>328</v>
      </c>
      <c r="J105" s="107" t="s">
        <v>1064</v>
      </c>
      <c r="K105" s="107" t="s">
        <v>1065</v>
      </c>
      <c r="L105" s="107" t="s">
        <v>324</v>
      </c>
      <c r="M105" s="107" t="s">
        <v>156</v>
      </c>
      <c r="O105" s="322" t="s">
        <v>1287</v>
      </c>
    </row>
    <row r="106" spans="1:15" s="229" customFormat="1" ht="39.9" customHeight="1" x14ac:dyDescent="0.2">
      <c r="A106" s="152" t="s">
        <v>143</v>
      </c>
      <c r="B106" s="103" t="s">
        <v>329</v>
      </c>
      <c r="C106" s="169" t="s">
        <v>278</v>
      </c>
      <c r="D106" s="337" t="s">
        <v>325</v>
      </c>
      <c r="E106" s="180">
        <v>39295</v>
      </c>
      <c r="F106" s="185">
        <v>37226</v>
      </c>
      <c r="G106" s="107">
        <v>30</v>
      </c>
      <c r="H106" s="109" t="s">
        <v>1060</v>
      </c>
      <c r="I106" s="103" t="s">
        <v>330</v>
      </c>
      <c r="J106" s="107" t="s">
        <v>1066</v>
      </c>
      <c r="K106" s="107" t="s">
        <v>1067</v>
      </c>
      <c r="L106" s="107" t="s">
        <v>324</v>
      </c>
      <c r="M106" s="107" t="s">
        <v>156</v>
      </c>
      <c r="O106" s="322" t="s">
        <v>1288</v>
      </c>
    </row>
    <row r="107" spans="1:15" s="229" customFormat="1" ht="39.9" customHeight="1" x14ac:dyDescent="0.2">
      <c r="A107" s="152" t="s">
        <v>143</v>
      </c>
      <c r="B107" s="103" t="s">
        <v>331</v>
      </c>
      <c r="C107" s="169" t="s">
        <v>278</v>
      </c>
      <c r="D107" s="337" t="s">
        <v>325</v>
      </c>
      <c r="E107" s="180">
        <v>39295</v>
      </c>
      <c r="F107" s="185">
        <v>37408</v>
      </c>
      <c r="G107" s="107">
        <v>24</v>
      </c>
      <c r="H107" s="109" t="s">
        <v>1060</v>
      </c>
      <c r="I107" s="103" t="s">
        <v>332</v>
      </c>
      <c r="J107" s="107" t="s">
        <v>1068</v>
      </c>
      <c r="K107" s="107" t="s">
        <v>1069</v>
      </c>
      <c r="L107" s="107" t="s">
        <v>324</v>
      </c>
      <c r="M107" s="107" t="s">
        <v>156</v>
      </c>
      <c r="O107" s="322" t="s">
        <v>1289</v>
      </c>
    </row>
    <row r="108" spans="1:15" s="229" customFormat="1" ht="39.9" customHeight="1" x14ac:dyDescent="0.2">
      <c r="A108" s="152" t="s">
        <v>143</v>
      </c>
      <c r="B108" s="103" t="s">
        <v>333</v>
      </c>
      <c r="C108" s="169" t="s">
        <v>278</v>
      </c>
      <c r="D108" s="337" t="s">
        <v>325</v>
      </c>
      <c r="E108" s="180">
        <v>39295</v>
      </c>
      <c r="F108" s="185">
        <v>37908</v>
      </c>
      <c r="G108" s="107">
        <v>30</v>
      </c>
      <c r="H108" s="109" t="s">
        <v>1060</v>
      </c>
      <c r="I108" s="103" t="s">
        <v>334</v>
      </c>
      <c r="J108" s="107" t="s">
        <v>1070</v>
      </c>
      <c r="K108" s="107" t="s">
        <v>1071</v>
      </c>
      <c r="L108" s="107" t="s">
        <v>324</v>
      </c>
      <c r="M108" s="107" t="s">
        <v>156</v>
      </c>
      <c r="O108" s="322" t="s">
        <v>1290</v>
      </c>
    </row>
    <row r="109" spans="1:15" s="229" customFormat="1" ht="39.9" customHeight="1" x14ac:dyDescent="0.2">
      <c r="A109" s="152" t="s">
        <v>143</v>
      </c>
      <c r="B109" s="112" t="s">
        <v>467</v>
      </c>
      <c r="C109" s="169" t="s">
        <v>151</v>
      </c>
      <c r="D109" s="337" t="s">
        <v>1072</v>
      </c>
      <c r="E109" s="180">
        <v>38912</v>
      </c>
      <c r="F109" s="185">
        <v>38412</v>
      </c>
      <c r="G109" s="107">
        <v>28</v>
      </c>
      <c r="H109" s="109" t="s">
        <v>1073</v>
      </c>
      <c r="I109" s="103" t="s">
        <v>468</v>
      </c>
      <c r="J109" s="107" t="s">
        <v>1074</v>
      </c>
      <c r="K109" s="107" t="s">
        <v>335</v>
      </c>
      <c r="L109" s="107" t="s">
        <v>324</v>
      </c>
      <c r="M109" s="107" t="s">
        <v>156</v>
      </c>
      <c r="O109" s="322" t="s">
        <v>1291</v>
      </c>
    </row>
    <row r="110" spans="1:15" s="229" customFormat="1" ht="39.9" customHeight="1" x14ac:dyDescent="0.2">
      <c r="A110" s="152" t="s">
        <v>143</v>
      </c>
      <c r="B110" s="103" t="s">
        <v>469</v>
      </c>
      <c r="C110" s="169" t="s">
        <v>281</v>
      </c>
      <c r="D110" s="337" t="s">
        <v>336</v>
      </c>
      <c r="E110" s="180">
        <v>38957</v>
      </c>
      <c r="F110" s="185">
        <v>38139</v>
      </c>
      <c r="G110" s="107">
        <v>55</v>
      </c>
      <c r="H110" s="109" t="s">
        <v>1075</v>
      </c>
      <c r="I110" s="103" t="s">
        <v>470</v>
      </c>
      <c r="J110" s="107" t="s">
        <v>1076</v>
      </c>
      <c r="K110" s="107" t="s">
        <v>1077</v>
      </c>
      <c r="L110" s="107" t="s">
        <v>324</v>
      </c>
      <c r="M110" s="107" t="s">
        <v>156</v>
      </c>
      <c r="O110" s="322" t="s">
        <v>1292</v>
      </c>
    </row>
    <row r="111" spans="1:15" s="229" customFormat="1" ht="39.9" customHeight="1" x14ac:dyDescent="0.2">
      <c r="A111" s="152" t="s">
        <v>143</v>
      </c>
      <c r="B111" s="103" t="s">
        <v>337</v>
      </c>
      <c r="C111" s="169" t="s">
        <v>262</v>
      </c>
      <c r="D111" s="334" t="s">
        <v>263</v>
      </c>
      <c r="E111" s="180">
        <v>39051</v>
      </c>
      <c r="F111" s="185">
        <v>38443</v>
      </c>
      <c r="G111" s="107">
        <v>11</v>
      </c>
      <c r="H111" s="109" t="s">
        <v>1078</v>
      </c>
      <c r="I111" s="103" t="s">
        <v>338</v>
      </c>
      <c r="J111" s="107" t="s">
        <v>1079</v>
      </c>
      <c r="K111" s="152" t="s">
        <v>1080</v>
      </c>
      <c r="L111" s="107" t="s">
        <v>324</v>
      </c>
      <c r="M111" s="107" t="s">
        <v>156</v>
      </c>
      <c r="O111" s="322" t="s">
        <v>1293</v>
      </c>
    </row>
    <row r="112" spans="1:15" s="229" customFormat="1" ht="39.9" customHeight="1" x14ac:dyDescent="0.2">
      <c r="A112" s="152" t="s">
        <v>143</v>
      </c>
      <c r="B112" s="103" t="s">
        <v>339</v>
      </c>
      <c r="C112" s="169" t="s">
        <v>151</v>
      </c>
      <c r="D112" s="331" t="s">
        <v>340</v>
      </c>
      <c r="E112" s="180">
        <v>39687</v>
      </c>
      <c r="F112" s="185">
        <v>39692</v>
      </c>
      <c r="G112" s="107">
        <v>25</v>
      </c>
      <c r="H112" s="109" t="s">
        <v>1081</v>
      </c>
      <c r="I112" s="103" t="s">
        <v>341</v>
      </c>
      <c r="J112" s="107" t="s">
        <v>1082</v>
      </c>
      <c r="K112" s="152" t="s">
        <v>1083</v>
      </c>
      <c r="L112" s="107" t="s">
        <v>324</v>
      </c>
      <c r="M112" s="107" t="s">
        <v>156</v>
      </c>
      <c r="O112" s="319" t="s">
        <v>1294</v>
      </c>
    </row>
    <row r="113" spans="1:15" s="229" customFormat="1" ht="39.9" customHeight="1" x14ac:dyDescent="0.2">
      <c r="A113" s="152" t="s">
        <v>143</v>
      </c>
      <c r="B113" s="103" t="s">
        <v>1084</v>
      </c>
      <c r="C113" s="169" t="s">
        <v>151</v>
      </c>
      <c r="D113" s="331" t="s">
        <v>1072</v>
      </c>
      <c r="E113" s="180">
        <v>39843</v>
      </c>
      <c r="F113" s="185">
        <v>38231</v>
      </c>
      <c r="G113" s="107">
        <v>23</v>
      </c>
      <c r="H113" s="109" t="s">
        <v>1085</v>
      </c>
      <c r="I113" s="103" t="s">
        <v>342</v>
      </c>
      <c r="J113" s="107" t="s">
        <v>1086</v>
      </c>
      <c r="K113" s="152" t="s">
        <v>1087</v>
      </c>
      <c r="L113" s="107" t="s">
        <v>324</v>
      </c>
      <c r="M113" s="107" t="s">
        <v>156</v>
      </c>
      <c r="O113" s="319" t="s">
        <v>1295</v>
      </c>
    </row>
    <row r="114" spans="1:15" s="229" customFormat="1" ht="39.9" customHeight="1" x14ac:dyDescent="0.2">
      <c r="A114" s="152" t="s">
        <v>143</v>
      </c>
      <c r="B114" s="103" t="s">
        <v>343</v>
      </c>
      <c r="C114" s="169" t="s">
        <v>157</v>
      </c>
      <c r="D114" s="337" t="s">
        <v>1088</v>
      </c>
      <c r="E114" s="180">
        <v>39170</v>
      </c>
      <c r="F114" s="185">
        <v>38817</v>
      </c>
      <c r="G114" s="107">
        <v>20</v>
      </c>
      <c r="H114" s="109" t="s">
        <v>1089</v>
      </c>
      <c r="I114" s="103" t="s">
        <v>344</v>
      </c>
      <c r="J114" s="107" t="s">
        <v>1090</v>
      </c>
      <c r="K114" s="152" t="s">
        <v>1091</v>
      </c>
      <c r="L114" s="107" t="s">
        <v>324</v>
      </c>
      <c r="M114" s="107" t="s">
        <v>156</v>
      </c>
      <c r="O114" s="322" t="s">
        <v>1296</v>
      </c>
    </row>
    <row r="115" spans="1:15" s="229" customFormat="1" ht="39.9" customHeight="1" x14ac:dyDescent="0.2">
      <c r="A115" s="152" t="s">
        <v>143</v>
      </c>
      <c r="B115" s="79" t="s">
        <v>675</v>
      </c>
      <c r="C115" s="338" t="s">
        <v>151</v>
      </c>
      <c r="D115" s="339" t="s">
        <v>676</v>
      </c>
      <c r="E115" s="180">
        <v>44511</v>
      </c>
      <c r="F115" s="185">
        <v>39722</v>
      </c>
      <c r="G115" s="77">
        <v>10</v>
      </c>
      <c r="H115" s="109" t="s">
        <v>1092</v>
      </c>
      <c r="I115" s="76" t="s">
        <v>345</v>
      </c>
      <c r="J115" s="107" t="s">
        <v>1093</v>
      </c>
      <c r="K115" s="107" t="s">
        <v>1094</v>
      </c>
      <c r="L115" s="107" t="s">
        <v>324</v>
      </c>
      <c r="M115" s="100" t="s">
        <v>156</v>
      </c>
      <c r="O115" s="319" t="s">
        <v>1297</v>
      </c>
    </row>
    <row r="116" spans="1:15" s="229" customFormat="1" ht="39.9" customHeight="1" x14ac:dyDescent="0.2">
      <c r="A116" s="357" t="s">
        <v>143</v>
      </c>
      <c r="B116" s="356" t="s">
        <v>1381</v>
      </c>
      <c r="C116" s="358" t="s">
        <v>262</v>
      </c>
      <c r="D116" s="359" t="s">
        <v>346</v>
      </c>
      <c r="E116" s="350">
        <v>39406</v>
      </c>
      <c r="F116" s="360">
        <v>39417</v>
      </c>
      <c r="G116" s="361">
        <v>30</v>
      </c>
      <c r="H116" s="352" t="s">
        <v>1095</v>
      </c>
      <c r="I116" s="362" t="s">
        <v>471</v>
      </c>
      <c r="J116" s="351" t="s">
        <v>1096</v>
      </c>
      <c r="K116" s="351" t="s">
        <v>1097</v>
      </c>
      <c r="L116" s="363" t="s">
        <v>347</v>
      </c>
      <c r="M116" s="361" t="s">
        <v>156</v>
      </c>
      <c r="O116" s="322" t="s">
        <v>1298</v>
      </c>
    </row>
    <row r="117" spans="1:15" s="229" customFormat="1" ht="39.9" customHeight="1" x14ac:dyDescent="0.2">
      <c r="A117" s="152" t="s">
        <v>143</v>
      </c>
      <c r="B117" s="103" t="s">
        <v>1098</v>
      </c>
      <c r="C117" s="336" t="s">
        <v>151</v>
      </c>
      <c r="D117" s="337" t="s">
        <v>1056</v>
      </c>
      <c r="E117" s="180">
        <v>40294</v>
      </c>
      <c r="F117" s="185">
        <v>40263</v>
      </c>
      <c r="G117" s="157">
        <v>19</v>
      </c>
      <c r="H117" s="109" t="s">
        <v>1057</v>
      </c>
      <c r="I117" s="155" t="s">
        <v>472</v>
      </c>
      <c r="J117" s="107" t="s">
        <v>1099</v>
      </c>
      <c r="K117" s="107" t="s">
        <v>1100</v>
      </c>
      <c r="L117" s="156" t="s">
        <v>347</v>
      </c>
      <c r="M117" s="157" t="s">
        <v>156</v>
      </c>
      <c r="O117" s="322" t="s">
        <v>1299</v>
      </c>
    </row>
    <row r="118" spans="1:15" s="229" customFormat="1" ht="39.9" customHeight="1" x14ac:dyDescent="0.2">
      <c r="A118" s="152" t="s">
        <v>143</v>
      </c>
      <c r="B118" s="103" t="s">
        <v>348</v>
      </c>
      <c r="C118" s="336" t="s">
        <v>157</v>
      </c>
      <c r="D118" s="337" t="s">
        <v>349</v>
      </c>
      <c r="E118" s="180">
        <v>40522</v>
      </c>
      <c r="F118" s="185">
        <v>40528</v>
      </c>
      <c r="G118" s="157">
        <v>19</v>
      </c>
      <c r="H118" s="109" t="s">
        <v>1101</v>
      </c>
      <c r="I118" s="155" t="s">
        <v>350</v>
      </c>
      <c r="J118" s="107" t="s">
        <v>1102</v>
      </c>
      <c r="K118" s="107" t="s">
        <v>1103</v>
      </c>
      <c r="L118" s="156" t="s">
        <v>347</v>
      </c>
      <c r="M118" s="157" t="s">
        <v>156</v>
      </c>
      <c r="O118" s="322" t="s">
        <v>1300</v>
      </c>
    </row>
    <row r="119" spans="1:15" s="229" customFormat="1" ht="39.9" customHeight="1" x14ac:dyDescent="0.2">
      <c r="A119" s="152" t="s">
        <v>143</v>
      </c>
      <c r="B119" s="103" t="s">
        <v>351</v>
      </c>
      <c r="C119" s="336" t="s">
        <v>262</v>
      </c>
      <c r="D119" s="337" t="s">
        <v>352</v>
      </c>
      <c r="E119" s="180">
        <v>40652</v>
      </c>
      <c r="F119" s="185">
        <v>40664</v>
      </c>
      <c r="G119" s="157">
        <v>15</v>
      </c>
      <c r="H119" s="109" t="s">
        <v>1104</v>
      </c>
      <c r="I119" s="155" t="s">
        <v>473</v>
      </c>
      <c r="J119" s="107" t="s">
        <v>1105</v>
      </c>
      <c r="K119" s="107" t="s">
        <v>1106</v>
      </c>
      <c r="L119" s="156" t="s">
        <v>347</v>
      </c>
      <c r="M119" s="157" t="s">
        <v>156</v>
      </c>
      <c r="O119" s="322" t="s">
        <v>1301</v>
      </c>
    </row>
    <row r="120" spans="1:15" s="229" customFormat="1" ht="39.9" customHeight="1" x14ac:dyDescent="0.2">
      <c r="A120" s="152" t="s">
        <v>143</v>
      </c>
      <c r="B120" s="112" t="s">
        <v>1107</v>
      </c>
      <c r="C120" s="336" t="s">
        <v>137</v>
      </c>
      <c r="D120" s="337" t="s">
        <v>1107</v>
      </c>
      <c r="E120" s="180">
        <v>41071</v>
      </c>
      <c r="F120" s="185">
        <v>41071</v>
      </c>
      <c r="G120" s="188">
        <v>30</v>
      </c>
      <c r="H120" s="109" t="s">
        <v>1108</v>
      </c>
      <c r="I120" s="75" t="s">
        <v>353</v>
      </c>
      <c r="J120" s="107" t="s">
        <v>1109</v>
      </c>
      <c r="K120" s="107" t="s">
        <v>1110</v>
      </c>
      <c r="L120" s="156" t="s">
        <v>324</v>
      </c>
      <c r="M120" s="156" t="s">
        <v>156</v>
      </c>
      <c r="O120" s="322" t="s">
        <v>1302</v>
      </c>
    </row>
    <row r="121" spans="1:15" s="229" customFormat="1" ht="39.9" customHeight="1" x14ac:dyDescent="0.2">
      <c r="A121" s="152" t="s">
        <v>143</v>
      </c>
      <c r="B121" s="112" t="s">
        <v>354</v>
      </c>
      <c r="C121" s="336" t="s">
        <v>137</v>
      </c>
      <c r="D121" s="337" t="s">
        <v>1111</v>
      </c>
      <c r="E121" s="180">
        <v>41249</v>
      </c>
      <c r="F121" s="185">
        <v>41253</v>
      </c>
      <c r="G121" s="188">
        <v>19</v>
      </c>
      <c r="H121" s="109" t="s">
        <v>1112</v>
      </c>
      <c r="I121" s="75" t="s">
        <v>355</v>
      </c>
      <c r="J121" s="152" t="s">
        <v>1113</v>
      </c>
      <c r="K121" s="152" t="s">
        <v>1114</v>
      </c>
      <c r="L121" s="156" t="s">
        <v>324</v>
      </c>
      <c r="M121" s="156" t="s">
        <v>156</v>
      </c>
      <c r="O121" s="319" t="s">
        <v>1303</v>
      </c>
    </row>
    <row r="122" spans="1:15" s="229" customFormat="1" ht="39.9" customHeight="1" x14ac:dyDescent="0.2">
      <c r="A122" s="152" t="s">
        <v>143</v>
      </c>
      <c r="B122" s="112" t="s">
        <v>356</v>
      </c>
      <c r="C122" s="336" t="s">
        <v>137</v>
      </c>
      <c r="D122" s="337" t="s">
        <v>1115</v>
      </c>
      <c r="E122" s="180">
        <v>41536</v>
      </c>
      <c r="F122" s="185">
        <v>41548</v>
      </c>
      <c r="G122" s="188">
        <v>15</v>
      </c>
      <c r="H122" s="109" t="s">
        <v>1116</v>
      </c>
      <c r="I122" s="75" t="s">
        <v>474</v>
      </c>
      <c r="J122" s="107" t="s">
        <v>1117</v>
      </c>
      <c r="K122" s="107" t="s">
        <v>1118</v>
      </c>
      <c r="L122" s="156" t="s">
        <v>324</v>
      </c>
      <c r="M122" s="156" t="s">
        <v>156</v>
      </c>
      <c r="O122" s="319" t="s">
        <v>1304</v>
      </c>
    </row>
    <row r="123" spans="1:15" s="229" customFormat="1" ht="39.9" customHeight="1" x14ac:dyDescent="0.2">
      <c r="A123" s="152" t="s">
        <v>143</v>
      </c>
      <c r="B123" s="112" t="s">
        <v>357</v>
      </c>
      <c r="C123" s="336" t="s">
        <v>137</v>
      </c>
      <c r="D123" s="337" t="s">
        <v>358</v>
      </c>
      <c r="E123" s="180">
        <v>41969</v>
      </c>
      <c r="F123" s="185">
        <v>42111</v>
      </c>
      <c r="G123" s="188">
        <v>20</v>
      </c>
      <c r="H123" s="109" t="s">
        <v>1119</v>
      </c>
      <c r="I123" s="75" t="s">
        <v>475</v>
      </c>
      <c r="J123" s="152" t="s">
        <v>1120</v>
      </c>
      <c r="K123" s="107" t="s">
        <v>1121</v>
      </c>
      <c r="L123" s="156" t="s">
        <v>359</v>
      </c>
      <c r="M123" s="156" t="s">
        <v>156</v>
      </c>
      <c r="O123" s="319" t="s">
        <v>1305</v>
      </c>
    </row>
    <row r="124" spans="1:15" s="229" customFormat="1" ht="39.9" customHeight="1" x14ac:dyDescent="0.2">
      <c r="A124" s="152" t="s">
        <v>143</v>
      </c>
      <c r="B124" s="112" t="s">
        <v>360</v>
      </c>
      <c r="C124" s="336" t="s">
        <v>137</v>
      </c>
      <c r="D124" s="337" t="s">
        <v>1122</v>
      </c>
      <c r="E124" s="180">
        <v>42522</v>
      </c>
      <c r="F124" s="185">
        <v>42522</v>
      </c>
      <c r="G124" s="188">
        <v>16</v>
      </c>
      <c r="H124" s="109" t="s">
        <v>1123</v>
      </c>
      <c r="I124" s="75" t="s">
        <v>361</v>
      </c>
      <c r="J124" s="152" t="s">
        <v>1124</v>
      </c>
      <c r="K124" s="107" t="s">
        <v>760</v>
      </c>
      <c r="L124" s="156" t="s">
        <v>324</v>
      </c>
      <c r="M124" s="156" t="s">
        <v>156</v>
      </c>
      <c r="O124" s="81" t="s">
        <v>1306</v>
      </c>
    </row>
    <row r="125" spans="1:15" s="229" customFormat="1" ht="39.9" customHeight="1" x14ac:dyDescent="0.2">
      <c r="A125" s="195" t="s">
        <v>143</v>
      </c>
      <c r="B125" s="224" t="s">
        <v>500</v>
      </c>
      <c r="C125" s="340" t="s">
        <v>137</v>
      </c>
      <c r="D125" s="341" t="s">
        <v>1111</v>
      </c>
      <c r="E125" s="197">
        <v>43882</v>
      </c>
      <c r="F125" s="196">
        <v>44058</v>
      </c>
      <c r="G125" s="194">
        <v>4</v>
      </c>
      <c r="H125" s="193" t="s">
        <v>1112</v>
      </c>
      <c r="I125" s="192" t="s">
        <v>501</v>
      </c>
      <c r="J125" s="195" t="s">
        <v>1125</v>
      </c>
      <c r="K125" s="195" t="s">
        <v>1114</v>
      </c>
      <c r="L125" s="190" t="s">
        <v>324</v>
      </c>
      <c r="M125" s="191" t="s">
        <v>156</v>
      </c>
      <c r="O125" s="322" t="s">
        <v>1307</v>
      </c>
    </row>
    <row r="126" spans="1:15" s="229" customFormat="1" ht="39" customHeight="1" x14ac:dyDescent="0.2">
      <c r="A126" s="152" t="s">
        <v>143</v>
      </c>
      <c r="B126" s="112" t="s">
        <v>679</v>
      </c>
      <c r="C126" s="169" t="s">
        <v>151</v>
      </c>
      <c r="D126" s="331" t="s">
        <v>677</v>
      </c>
      <c r="E126" s="180">
        <v>44538</v>
      </c>
      <c r="F126" s="185">
        <v>44550</v>
      </c>
      <c r="G126" s="107">
        <v>5</v>
      </c>
      <c r="H126" s="109" t="s">
        <v>1126</v>
      </c>
      <c r="I126" s="110" t="s">
        <v>678</v>
      </c>
      <c r="J126" s="107" t="s">
        <v>1127</v>
      </c>
      <c r="K126" s="107" t="s">
        <v>1128</v>
      </c>
      <c r="L126" s="107" t="s">
        <v>324</v>
      </c>
      <c r="M126" s="107" t="s">
        <v>156</v>
      </c>
      <c r="O126" s="137"/>
    </row>
    <row r="127" spans="1:15" s="229" customFormat="1" ht="39" customHeight="1" x14ac:dyDescent="0.2">
      <c r="A127" s="152" t="s">
        <v>143</v>
      </c>
      <c r="B127" s="112" t="s">
        <v>1129</v>
      </c>
      <c r="C127" s="169" t="s">
        <v>1130</v>
      </c>
      <c r="D127" s="331" t="s">
        <v>1131</v>
      </c>
      <c r="E127" s="180">
        <v>44939</v>
      </c>
      <c r="F127" s="185">
        <v>44958</v>
      </c>
      <c r="G127" s="107">
        <v>30</v>
      </c>
      <c r="H127" s="109" t="s">
        <v>1132</v>
      </c>
      <c r="I127" s="110" t="s">
        <v>1133</v>
      </c>
      <c r="J127" s="107" t="s">
        <v>1134</v>
      </c>
      <c r="K127" s="107" t="s">
        <v>1135</v>
      </c>
      <c r="L127" s="107" t="s">
        <v>324</v>
      </c>
      <c r="M127" s="107" t="s">
        <v>164</v>
      </c>
      <c r="O127" s="137"/>
    </row>
    <row r="128" spans="1:15" s="229" customFormat="1" ht="39" customHeight="1" x14ac:dyDescent="0.2">
      <c r="A128" s="152" t="s">
        <v>366</v>
      </c>
      <c r="B128" s="112" t="s">
        <v>1352</v>
      </c>
      <c r="C128" s="169" t="s">
        <v>142</v>
      </c>
      <c r="D128" s="331" t="s">
        <v>1353</v>
      </c>
      <c r="E128" s="180">
        <v>45366</v>
      </c>
      <c r="F128" s="185">
        <v>45383</v>
      </c>
      <c r="G128" s="107">
        <v>128</v>
      </c>
      <c r="H128" s="109" t="s">
        <v>1354</v>
      </c>
      <c r="I128" s="110" t="s">
        <v>1355</v>
      </c>
      <c r="J128" s="107" t="s">
        <v>1356</v>
      </c>
      <c r="K128" s="107" t="s">
        <v>1357</v>
      </c>
      <c r="L128" s="107" t="s">
        <v>324</v>
      </c>
      <c r="M128" s="107" t="s">
        <v>1358</v>
      </c>
      <c r="O128" s="137"/>
    </row>
    <row r="129" spans="1:15" s="229" customFormat="1" ht="39" customHeight="1" x14ac:dyDescent="0.2">
      <c r="A129" s="152" t="s">
        <v>366</v>
      </c>
      <c r="B129" s="112" t="s">
        <v>1370</v>
      </c>
      <c r="C129" s="169" t="s">
        <v>137</v>
      </c>
      <c r="D129" s="331" t="s">
        <v>677</v>
      </c>
      <c r="E129" s="180">
        <v>45474</v>
      </c>
      <c r="F129" s="185">
        <v>45323</v>
      </c>
      <c r="G129" s="107">
        <v>7</v>
      </c>
      <c r="H129" s="109" t="s">
        <v>1371</v>
      </c>
      <c r="I129" s="110" t="s">
        <v>1372</v>
      </c>
      <c r="J129" s="107" t="s">
        <v>1373</v>
      </c>
      <c r="K129" s="107" t="s">
        <v>1374</v>
      </c>
      <c r="L129" s="107" t="s">
        <v>359</v>
      </c>
      <c r="M129" s="107" t="s">
        <v>164</v>
      </c>
      <c r="O129" s="137"/>
    </row>
    <row r="130" spans="1:15" s="229" customFormat="1" ht="39.9" customHeight="1" x14ac:dyDescent="0.2">
      <c r="A130" s="152" t="s">
        <v>143</v>
      </c>
      <c r="B130" s="103" t="s">
        <v>1136</v>
      </c>
      <c r="C130" s="169" t="s">
        <v>157</v>
      </c>
      <c r="D130" s="337" t="s">
        <v>1088</v>
      </c>
      <c r="E130" s="180">
        <v>39055</v>
      </c>
      <c r="F130" s="185">
        <v>38078</v>
      </c>
      <c r="G130" s="107">
        <v>15</v>
      </c>
      <c r="H130" s="109" t="s">
        <v>1137</v>
      </c>
      <c r="I130" s="103" t="s">
        <v>476</v>
      </c>
      <c r="J130" s="107" t="s">
        <v>1138</v>
      </c>
      <c r="K130" s="107" t="s">
        <v>1139</v>
      </c>
      <c r="L130" s="107" t="s">
        <v>362</v>
      </c>
      <c r="M130" s="107" t="s">
        <v>156</v>
      </c>
      <c r="O130" s="323" t="s">
        <v>1308</v>
      </c>
    </row>
    <row r="131" spans="1:15" s="229" customFormat="1" ht="39.9" customHeight="1" x14ac:dyDescent="0.2">
      <c r="A131" s="152" t="s">
        <v>143</v>
      </c>
      <c r="B131" s="112" t="s">
        <v>363</v>
      </c>
      <c r="C131" s="169" t="s">
        <v>157</v>
      </c>
      <c r="D131" s="331" t="s">
        <v>364</v>
      </c>
      <c r="E131" s="180">
        <v>39345</v>
      </c>
      <c r="F131" s="185">
        <v>38462</v>
      </c>
      <c r="G131" s="107">
        <v>17</v>
      </c>
      <c r="H131" s="109" t="s">
        <v>1140</v>
      </c>
      <c r="I131" s="103" t="s">
        <v>477</v>
      </c>
      <c r="J131" s="107" t="s">
        <v>1141</v>
      </c>
      <c r="K131" s="107" t="s">
        <v>1142</v>
      </c>
      <c r="L131" s="107" t="s">
        <v>362</v>
      </c>
      <c r="M131" s="107" t="s">
        <v>156</v>
      </c>
      <c r="O131" s="322" t="s">
        <v>1309</v>
      </c>
    </row>
    <row r="132" spans="1:15" s="229" customFormat="1" ht="39.9" customHeight="1" x14ac:dyDescent="0.2">
      <c r="A132" s="152" t="s">
        <v>366</v>
      </c>
      <c r="B132" s="103" t="s">
        <v>1143</v>
      </c>
      <c r="C132" s="169" t="s">
        <v>137</v>
      </c>
      <c r="D132" s="331" t="s">
        <v>172</v>
      </c>
      <c r="E132" s="180">
        <v>43167</v>
      </c>
      <c r="F132" s="185">
        <v>43191</v>
      </c>
      <c r="G132" s="107">
        <v>40</v>
      </c>
      <c r="H132" s="109" t="s">
        <v>1144</v>
      </c>
      <c r="I132" s="103" t="s">
        <v>478</v>
      </c>
      <c r="J132" s="152" t="s">
        <v>1145</v>
      </c>
      <c r="K132" s="152" t="s">
        <v>1146</v>
      </c>
      <c r="L132" s="107" t="s">
        <v>362</v>
      </c>
      <c r="M132" s="107" t="s">
        <v>156</v>
      </c>
      <c r="O132" s="322" t="s">
        <v>1310</v>
      </c>
    </row>
    <row r="133" spans="1:15" s="229" customFormat="1" ht="39.9" customHeight="1" x14ac:dyDescent="0.2">
      <c r="A133" s="152" t="s">
        <v>143</v>
      </c>
      <c r="B133" s="103" t="s">
        <v>367</v>
      </c>
      <c r="C133" s="169" t="s">
        <v>151</v>
      </c>
      <c r="D133" s="331" t="s">
        <v>368</v>
      </c>
      <c r="E133" s="180">
        <v>39150</v>
      </c>
      <c r="F133" s="185">
        <v>38657</v>
      </c>
      <c r="G133" s="107">
        <v>23</v>
      </c>
      <c r="H133" s="109" t="s">
        <v>1147</v>
      </c>
      <c r="I133" s="103" t="s">
        <v>479</v>
      </c>
      <c r="J133" s="152" t="s">
        <v>1148</v>
      </c>
      <c r="K133" s="152" t="s">
        <v>1149</v>
      </c>
      <c r="L133" s="107" t="s">
        <v>362</v>
      </c>
      <c r="M133" s="107" t="s">
        <v>156</v>
      </c>
      <c r="O133" s="322" t="s">
        <v>1311</v>
      </c>
    </row>
    <row r="134" spans="1:15" s="229" customFormat="1" ht="39.9" customHeight="1" x14ac:dyDescent="0.2">
      <c r="A134" s="152" t="s">
        <v>143</v>
      </c>
      <c r="B134" s="103" t="s">
        <v>1150</v>
      </c>
      <c r="C134" s="169" t="s">
        <v>151</v>
      </c>
      <c r="D134" s="331" t="s">
        <v>369</v>
      </c>
      <c r="E134" s="180">
        <v>39171</v>
      </c>
      <c r="F134" s="185">
        <v>39203</v>
      </c>
      <c r="G134" s="107">
        <v>11</v>
      </c>
      <c r="H134" s="109" t="s">
        <v>1151</v>
      </c>
      <c r="I134" s="103" t="s">
        <v>480</v>
      </c>
      <c r="J134" s="107" t="s">
        <v>1152</v>
      </c>
      <c r="K134" s="107" t="s">
        <v>1153</v>
      </c>
      <c r="L134" s="107" t="s">
        <v>362</v>
      </c>
      <c r="M134" s="107" t="s">
        <v>156</v>
      </c>
      <c r="O134" s="322" t="s">
        <v>1312</v>
      </c>
    </row>
    <row r="135" spans="1:15" s="229" customFormat="1" ht="39.9" customHeight="1" x14ac:dyDescent="0.2">
      <c r="A135" s="152" t="s">
        <v>143</v>
      </c>
      <c r="B135" s="103" t="s">
        <v>370</v>
      </c>
      <c r="C135" s="169" t="s">
        <v>151</v>
      </c>
      <c r="D135" s="331" t="s">
        <v>371</v>
      </c>
      <c r="E135" s="180">
        <v>39417</v>
      </c>
      <c r="F135" s="185">
        <v>39421</v>
      </c>
      <c r="G135" s="107">
        <v>27</v>
      </c>
      <c r="H135" s="109" t="s">
        <v>372</v>
      </c>
      <c r="I135" s="103" t="s">
        <v>481</v>
      </c>
      <c r="J135" s="107" t="s">
        <v>1154</v>
      </c>
      <c r="K135" s="107" t="s">
        <v>1155</v>
      </c>
      <c r="L135" s="107" t="s">
        <v>362</v>
      </c>
      <c r="M135" s="107" t="s">
        <v>156</v>
      </c>
      <c r="O135" s="322" t="s">
        <v>1313</v>
      </c>
    </row>
    <row r="136" spans="1:15" s="229" customFormat="1" ht="39.9" customHeight="1" x14ac:dyDescent="0.2">
      <c r="A136" s="152" t="s">
        <v>143</v>
      </c>
      <c r="B136" s="103" t="s">
        <v>373</v>
      </c>
      <c r="C136" s="169" t="s">
        <v>184</v>
      </c>
      <c r="D136" s="331" t="s">
        <v>374</v>
      </c>
      <c r="E136" s="180">
        <v>42839</v>
      </c>
      <c r="F136" s="185">
        <v>42856</v>
      </c>
      <c r="G136" s="107">
        <v>22</v>
      </c>
      <c r="H136" s="109" t="s">
        <v>1156</v>
      </c>
      <c r="I136" s="103" t="s">
        <v>482</v>
      </c>
      <c r="J136" s="107" t="s">
        <v>1157</v>
      </c>
      <c r="K136" s="107" t="s">
        <v>1158</v>
      </c>
      <c r="L136" s="107" t="s">
        <v>362</v>
      </c>
      <c r="M136" s="107" t="s">
        <v>156</v>
      </c>
      <c r="O136" s="319" t="s">
        <v>1314</v>
      </c>
    </row>
    <row r="137" spans="1:15" s="229" customFormat="1" ht="39.9" customHeight="1" x14ac:dyDescent="0.2">
      <c r="A137" s="152" t="s">
        <v>143</v>
      </c>
      <c r="B137" s="103" t="s">
        <v>1159</v>
      </c>
      <c r="C137" s="169" t="s">
        <v>137</v>
      </c>
      <c r="D137" s="331" t="s">
        <v>1160</v>
      </c>
      <c r="E137" s="180">
        <v>40128</v>
      </c>
      <c r="F137" s="185">
        <v>40141</v>
      </c>
      <c r="G137" s="107">
        <v>14</v>
      </c>
      <c r="H137" s="109" t="s">
        <v>1161</v>
      </c>
      <c r="I137" s="103" t="s">
        <v>483</v>
      </c>
      <c r="J137" s="107" t="s">
        <v>1162</v>
      </c>
      <c r="K137" s="107" t="s">
        <v>1163</v>
      </c>
      <c r="L137" s="107" t="s">
        <v>362</v>
      </c>
      <c r="M137" s="107" t="s">
        <v>156</v>
      </c>
      <c r="O137" s="322" t="s">
        <v>1315</v>
      </c>
    </row>
    <row r="138" spans="1:15" s="229" customFormat="1" ht="39.9" customHeight="1" x14ac:dyDescent="0.2">
      <c r="A138" s="152" t="s">
        <v>143</v>
      </c>
      <c r="B138" s="103" t="s">
        <v>1164</v>
      </c>
      <c r="C138" s="169" t="s">
        <v>151</v>
      </c>
      <c r="D138" s="331" t="s">
        <v>375</v>
      </c>
      <c r="E138" s="180">
        <v>43677</v>
      </c>
      <c r="F138" s="185">
        <v>43709</v>
      </c>
      <c r="G138" s="107">
        <v>9</v>
      </c>
      <c r="H138" s="109" t="s">
        <v>1165</v>
      </c>
      <c r="I138" s="82" t="s">
        <v>484</v>
      </c>
      <c r="J138" s="107" t="s">
        <v>1166</v>
      </c>
      <c r="K138" s="107" t="s">
        <v>1167</v>
      </c>
      <c r="L138" s="107" t="s">
        <v>362</v>
      </c>
      <c r="M138" s="107" t="s">
        <v>156</v>
      </c>
      <c r="O138" s="322" t="s">
        <v>1316</v>
      </c>
    </row>
    <row r="139" spans="1:15" s="229" customFormat="1" ht="39.9" customHeight="1" x14ac:dyDescent="0.2">
      <c r="A139" s="152" t="s">
        <v>143</v>
      </c>
      <c r="B139" s="103" t="s">
        <v>1168</v>
      </c>
      <c r="C139" s="169" t="s">
        <v>137</v>
      </c>
      <c r="D139" s="331" t="s">
        <v>172</v>
      </c>
      <c r="E139" s="180">
        <v>41087</v>
      </c>
      <c r="F139" s="185">
        <v>41087</v>
      </c>
      <c r="G139" s="107">
        <v>40</v>
      </c>
      <c r="H139" s="109" t="s">
        <v>1137</v>
      </c>
      <c r="I139" s="82" t="s">
        <v>485</v>
      </c>
      <c r="J139" s="107" t="s">
        <v>1169</v>
      </c>
      <c r="K139" s="107" t="s">
        <v>376</v>
      </c>
      <c r="L139" s="107" t="s">
        <v>362</v>
      </c>
      <c r="M139" s="107" t="s">
        <v>156</v>
      </c>
      <c r="O139" s="319" t="s">
        <v>1317</v>
      </c>
    </row>
    <row r="140" spans="1:15" s="229" customFormat="1" ht="39.9" customHeight="1" x14ac:dyDescent="0.2">
      <c r="A140" s="152" t="s">
        <v>143</v>
      </c>
      <c r="B140" s="112" t="s">
        <v>377</v>
      </c>
      <c r="C140" s="169" t="s">
        <v>142</v>
      </c>
      <c r="D140" s="334" t="s">
        <v>486</v>
      </c>
      <c r="E140" s="180">
        <v>41243</v>
      </c>
      <c r="F140" s="185">
        <v>41244</v>
      </c>
      <c r="G140" s="107">
        <v>10</v>
      </c>
      <c r="H140" s="109" t="s">
        <v>1170</v>
      </c>
      <c r="I140" s="82" t="s">
        <v>487</v>
      </c>
      <c r="J140" s="107" t="s">
        <v>1171</v>
      </c>
      <c r="K140" s="107" t="s">
        <v>378</v>
      </c>
      <c r="L140" s="107" t="s">
        <v>362</v>
      </c>
      <c r="M140" s="107" t="s">
        <v>156</v>
      </c>
      <c r="O140" s="319" t="s">
        <v>1318</v>
      </c>
    </row>
    <row r="141" spans="1:15" s="229" customFormat="1" ht="39.9" customHeight="1" x14ac:dyDescent="0.2">
      <c r="A141" s="152" t="s">
        <v>143</v>
      </c>
      <c r="B141" s="112" t="s">
        <v>379</v>
      </c>
      <c r="C141" s="169" t="s">
        <v>137</v>
      </c>
      <c r="D141" s="331" t="s">
        <v>380</v>
      </c>
      <c r="E141" s="180">
        <v>41880</v>
      </c>
      <c r="F141" s="185">
        <v>42095</v>
      </c>
      <c r="G141" s="107">
        <v>32</v>
      </c>
      <c r="H141" s="109" t="s">
        <v>1172</v>
      </c>
      <c r="I141" s="82" t="s">
        <v>488</v>
      </c>
      <c r="J141" s="107" t="s">
        <v>1173</v>
      </c>
      <c r="K141" s="107" t="s">
        <v>1174</v>
      </c>
      <c r="L141" s="107" t="s">
        <v>381</v>
      </c>
      <c r="M141" s="107" t="s">
        <v>164</v>
      </c>
      <c r="O141" s="322" t="s">
        <v>1319</v>
      </c>
    </row>
    <row r="142" spans="1:15" s="229" customFormat="1" ht="39.9" customHeight="1" x14ac:dyDescent="0.2">
      <c r="A142" s="152" t="s">
        <v>143</v>
      </c>
      <c r="B142" s="112" t="s">
        <v>382</v>
      </c>
      <c r="C142" s="169" t="s">
        <v>137</v>
      </c>
      <c r="D142" s="331" t="s">
        <v>1175</v>
      </c>
      <c r="E142" s="180">
        <v>41950</v>
      </c>
      <c r="F142" s="185">
        <v>42156</v>
      </c>
      <c r="G142" s="107">
        <v>25</v>
      </c>
      <c r="H142" s="109" t="s">
        <v>1176</v>
      </c>
      <c r="I142" s="82" t="s">
        <v>489</v>
      </c>
      <c r="J142" s="152" t="s">
        <v>1177</v>
      </c>
      <c r="K142" s="107" t="s">
        <v>1178</v>
      </c>
      <c r="L142" s="107" t="s">
        <v>381</v>
      </c>
      <c r="M142" s="107" t="s">
        <v>156</v>
      </c>
      <c r="O142" s="322" t="s">
        <v>1320</v>
      </c>
    </row>
    <row r="143" spans="1:15" s="229" customFormat="1" ht="39.9" customHeight="1" x14ac:dyDescent="0.2">
      <c r="A143" s="152" t="s">
        <v>143</v>
      </c>
      <c r="B143" s="112" t="s">
        <v>1179</v>
      </c>
      <c r="C143" s="169" t="s">
        <v>137</v>
      </c>
      <c r="D143" s="331" t="s">
        <v>172</v>
      </c>
      <c r="E143" s="180">
        <v>42038</v>
      </c>
      <c r="F143" s="185">
        <v>42125</v>
      </c>
      <c r="G143" s="107">
        <v>38</v>
      </c>
      <c r="H143" s="109" t="s">
        <v>1180</v>
      </c>
      <c r="I143" s="82" t="s">
        <v>490</v>
      </c>
      <c r="J143" s="107" t="s">
        <v>1181</v>
      </c>
      <c r="K143" s="107" t="s">
        <v>1182</v>
      </c>
      <c r="L143" s="107" t="s">
        <v>381</v>
      </c>
      <c r="M143" s="107" t="s">
        <v>164</v>
      </c>
      <c r="O143" s="319" t="s">
        <v>1321</v>
      </c>
    </row>
    <row r="144" spans="1:15" s="229" customFormat="1" ht="39.9" customHeight="1" x14ac:dyDescent="0.2">
      <c r="A144" s="152" t="s">
        <v>143</v>
      </c>
      <c r="B144" s="112" t="s">
        <v>491</v>
      </c>
      <c r="C144" s="169" t="s">
        <v>142</v>
      </c>
      <c r="D144" s="331" t="s">
        <v>1183</v>
      </c>
      <c r="E144" s="180">
        <v>42221</v>
      </c>
      <c r="F144" s="185">
        <v>42381</v>
      </c>
      <c r="G144" s="107">
        <v>20</v>
      </c>
      <c r="H144" s="109" t="s">
        <v>1172</v>
      </c>
      <c r="I144" s="82" t="s">
        <v>492</v>
      </c>
      <c r="J144" s="152" t="s">
        <v>1184</v>
      </c>
      <c r="K144" s="107" t="s">
        <v>1185</v>
      </c>
      <c r="L144" s="107" t="s">
        <v>381</v>
      </c>
      <c r="M144" s="107" t="s">
        <v>164</v>
      </c>
      <c r="O144" s="81" t="s">
        <v>1322</v>
      </c>
    </row>
    <row r="145" spans="1:15" s="229" customFormat="1" ht="39.9" customHeight="1" x14ac:dyDescent="0.2">
      <c r="A145" s="152" t="s">
        <v>143</v>
      </c>
      <c r="B145" s="112" t="s">
        <v>383</v>
      </c>
      <c r="C145" s="169" t="s">
        <v>365</v>
      </c>
      <c r="D145" s="331" t="s">
        <v>384</v>
      </c>
      <c r="E145" s="180">
        <v>42472</v>
      </c>
      <c r="F145" s="180">
        <v>42660</v>
      </c>
      <c r="G145" s="107">
        <v>20</v>
      </c>
      <c r="H145" s="109" t="s">
        <v>781</v>
      </c>
      <c r="I145" s="82" t="s">
        <v>493</v>
      </c>
      <c r="J145" s="152" t="s">
        <v>1186</v>
      </c>
      <c r="K145" s="107" t="s">
        <v>1187</v>
      </c>
      <c r="L145" s="107" t="s">
        <v>381</v>
      </c>
      <c r="M145" s="107" t="s">
        <v>164</v>
      </c>
      <c r="O145" s="81"/>
    </row>
    <row r="146" spans="1:15" s="229" customFormat="1" ht="39.9" customHeight="1" x14ac:dyDescent="0.2">
      <c r="A146" s="195" t="s">
        <v>366</v>
      </c>
      <c r="B146" s="224" t="s">
        <v>502</v>
      </c>
      <c r="C146" s="169" t="s">
        <v>663</v>
      </c>
      <c r="D146" s="341" t="s">
        <v>915</v>
      </c>
      <c r="E146" s="197">
        <v>43915</v>
      </c>
      <c r="F146" s="196">
        <v>43922</v>
      </c>
      <c r="G146" s="194">
        <v>30</v>
      </c>
      <c r="H146" s="193" t="s">
        <v>1188</v>
      </c>
      <c r="I146" s="192" t="s">
        <v>503</v>
      </c>
      <c r="J146" s="195" t="s">
        <v>1189</v>
      </c>
      <c r="K146" s="191" t="s">
        <v>1190</v>
      </c>
      <c r="L146" s="190" t="s">
        <v>504</v>
      </c>
      <c r="M146" s="191" t="s">
        <v>164</v>
      </c>
      <c r="O146" s="319"/>
    </row>
    <row r="147" spans="1:15" s="229" customFormat="1" ht="39.9" customHeight="1" x14ac:dyDescent="0.2">
      <c r="A147" s="195" t="s">
        <v>366</v>
      </c>
      <c r="B147" s="224" t="s">
        <v>664</v>
      </c>
      <c r="C147" s="169" t="s">
        <v>151</v>
      </c>
      <c r="D147" s="341" t="s">
        <v>1191</v>
      </c>
      <c r="E147" s="197">
        <v>44182</v>
      </c>
      <c r="F147" s="196">
        <v>44204</v>
      </c>
      <c r="G147" s="194">
        <v>20</v>
      </c>
      <c r="H147" s="193" t="s">
        <v>1192</v>
      </c>
      <c r="I147" s="192" t="s">
        <v>665</v>
      </c>
      <c r="J147" s="195" t="s">
        <v>1193</v>
      </c>
      <c r="K147" s="191" t="s">
        <v>1194</v>
      </c>
      <c r="L147" s="190" t="s">
        <v>504</v>
      </c>
      <c r="M147" s="191" t="s">
        <v>164</v>
      </c>
      <c r="O147" s="319"/>
    </row>
    <row r="148" spans="1:15" s="229" customFormat="1" ht="39.9" customHeight="1" x14ac:dyDescent="0.2">
      <c r="A148" s="195" t="s">
        <v>366</v>
      </c>
      <c r="B148" s="224" t="s">
        <v>680</v>
      </c>
      <c r="C148" s="169" t="s">
        <v>681</v>
      </c>
      <c r="D148" s="341" t="s">
        <v>682</v>
      </c>
      <c r="E148" s="197">
        <v>44645</v>
      </c>
      <c r="F148" s="196">
        <v>44652</v>
      </c>
      <c r="G148" s="194">
        <v>15</v>
      </c>
      <c r="H148" s="193" t="s">
        <v>766</v>
      </c>
      <c r="I148" s="192" t="s">
        <v>683</v>
      </c>
      <c r="J148" s="195" t="s">
        <v>1195</v>
      </c>
      <c r="K148" s="191" t="s">
        <v>1196</v>
      </c>
      <c r="L148" s="190" t="s">
        <v>504</v>
      </c>
      <c r="M148" s="191" t="s">
        <v>164</v>
      </c>
      <c r="O148" s="319"/>
    </row>
    <row r="149" spans="1:15" s="229" customFormat="1" ht="39.9" customHeight="1" x14ac:dyDescent="0.2">
      <c r="A149" s="195" t="s">
        <v>366</v>
      </c>
      <c r="B149" s="224" t="s">
        <v>1346</v>
      </c>
      <c r="C149" s="169" t="s">
        <v>137</v>
      </c>
      <c r="D149" s="341" t="s">
        <v>1347</v>
      </c>
      <c r="E149" s="197">
        <v>45230</v>
      </c>
      <c r="F149" s="196">
        <v>45017</v>
      </c>
      <c r="G149" s="194">
        <v>32</v>
      </c>
      <c r="H149" s="193" t="s">
        <v>771</v>
      </c>
      <c r="I149" s="192" t="s">
        <v>1348</v>
      </c>
      <c r="J149" s="195" t="s">
        <v>1349</v>
      </c>
      <c r="K149" s="191" t="s">
        <v>1350</v>
      </c>
      <c r="L149" s="190" t="s">
        <v>381</v>
      </c>
      <c r="M149" s="191" t="s">
        <v>164</v>
      </c>
      <c r="O149" s="319"/>
    </row>
    <row r="150" spans="1:15" s="229" customFormat="1" ht="39.75" customHeight="1" x14ac:dyDescent="0.2">
      <c r="A150" s="152" t="s">
        <v>143</v>
      </c>
      <c r="B150" s="112" t="s">
        <v>386</v>
      </c>
      <c r="C150" s="169" t="s">
        <v>278</v>
      </c>
      <c r="D150" s="331" t="s">
        <v>387</v>
      </c>
      <c r="E150" s="180">
        <v>42943</v>
      </c>
      <c r="F150" s="185">
        <v>43206</v>
      </c>
      <c r="G150" s="107">
        <v>30</v>
      </c>
      <c r="H150" s="109" t="s">
        <v>780</v>
      </c>
      <c r="I150" s="82" t="s">
        <v>494</v>
      </c>
      <c r="J150" s="152" t="s">
        <v>388</v>
      </c>
      <c r="K150" s="152" t="s">
        <v>389</v>
      </c>
      <c r="L150" s="107" t="s">
        <v>385</v>
      </c>
      <c r="M150" s="107" t="s">
        <v>153</v>
      </c>
      <c r="O150" s="319" t="s">
        <v>1323</v>
      </c>
    </row>
    <row r="151" spans="1:15" s="229" customFormat="1" ht="39.9" customHeight="1" x14ac:dyDescent="0.2">
      <c r="A151" s="152" t="s">
        <v>143</v>
      </c>
      <c r="B151" s="112" t="s">
        <v>390</v>
      </c>
      <c r="C151" s="169" t="s">
        <v>142</v>
      </c>
      <c r="D151" s="331" t="s">
        <v>1197</v>
      </c>
      <c r="E151" s="180">
        <v>41906</v>
      </c>
      <c r="F151" s="185">
        <v>42104</v>
      </c>
      <c r="G151" s="107">
        <v>20</v>
      </c>
      <c r="H151" s="109" t="s">
        <v>1198</v>
      </c>
      <c r="I151" s="82" t="s">
        <v>495</v>
      </c>
      <c r="J151" s="107" t="s">
        <v>1199</v>
      </c>
      <c r="K151" s="152" t="s">
        <v>1200</v>
      </c>
      <c r="L151" s="107" t="s">
        <v>391</v>
      </c>
      <c r="M151" s="107" t="s">
        <v>164</v>
      </c>
      <c r="O151" s="322" t="s">
        <v>1324</v>
      </c>
    </row>
    <row r="152" spans="1:15" s="229" customFormat="1" ht="39.9" customHeight="1" x14ac:dyDescent="0.2">
      <c r="A152" s="152" t="s">
        <v>143</v>
      </c>
      <c r="B152" s="327" t="s">
        <v>496</v>
      </c>
      <c r="C152" s="169" t="s">
        <v>157</v>
      </c>
      <c r="D152" s="331" t="s">
        <v>392</v>
      </c>
      <c r="E152" s="180">
        <v>40113</v>
      </c>
      <c r="F152" s="185">
        <v>40118</v>
      </c>
      <c r="G152" s="107">
        <v>20</v>
      </c>
      <c r="H152" s="109" t="s">
        <v>1201</v>
      </c>
      <c r="I152" s="82" t="s">
        <v>497</v>
      </c>
      <c r="J152" s="107" t="s">
        <v>1202</v>
      </c>
      <c r="K152" s="107" t="s">
        <v>155</v>
      </c>
      <c r="L152" s="107" t="s">
        <v>393</v>
      </c>
      <c r="M152" s="107" t="s">
        <v>156</v>
      </c>
      <c r="O152" s="322" t="s">
        <v>1325</v>
      </c>
    </row>
    <row r="153" spans="1:15" s="229" customFormat="1" ht="39" customHeight="1" x14ac:dyDescent="0.2">
      <c r="A153" s="152" t="s">
        <v>143</v>
      </c>
      <c r="B153" s="103" t="s">
        <v>394</v>
      </c>
      <c r="C153" s="169" t="s">
        <v>157</v>
      </c>
      <c r="D153" s="331" t="s">
        <v>1088</v>
      </c>
      <c r="E153" s="180">
        <v>40876</v>
      </c>
      <c r="F153" s="185">
        <v>40878</v>
      </c>
      <c r="G153" s="107">
        <v>26</v>
      </c>
      <c r="H153" s="109" t="s">
        <v>1203</v>
      </c>
      <c r="I153" s="110" t="s">
        <v>498</v>
      </c>
      <c r="J153" s="107" t="s">
        <v>1204</v>
      </c>
      <c r="K153" s="107" t="s">
        <v>1205</v>
      </c>
      <c r="L153" s="107" t="s">
        <v>393</v>
      </c>
      <c r="M153" s="107" t="s">
        <v>156</v>
      </c>
      <c r="O153" s="137"/>
    </row>
    <row r="154" spans="1:15" s="229" customFormat="1" ht="31.5" customHeight="1" x14ac:dyDescent="0.2">
      <c r="A154" s="158"/>
      <c r="B154" s="137" t="s">
        <v>395</v>
      </c>
      <c r="C154" s="138"/>
      <c r="D154" s="139">
        <f>SUM(D155:D156)</f>
        <v>51</v>
      </c>
      <c r="E154" s="134" t="s">
        <v>252</v>
      </c>
      <c r="F154" s="140"/>
      <c r="G154" s="184">
        <f>SUM(G103:G153)</f>
        <v>1228</v>
      </c>
      <c r="H154" s="121"/>
      <c r="I154" s="120"/>
      <c r="J154" s="121"/>
      <c r="K154" s="121"/>
      <c r="L154" s="121"/>
      <c r="M154" s="122"/>
      <c r="O154" s="137"/>
    </row>
    <row r="155" spans="1:15" s="229" customFormat="1" ht="31.5" customHeight="1" x14ac:dyDescent="0.2">
      <c r="A155" s="158"/>
      <c r="B155" s="123" t="s">
        <v>209</v>
      </c>
      <c r="C155" s="124"/>
      <c r="D155" s="125">
        <f>COUNTIF(M103:M153,B155)</f>
        <v>3</v>
      </c>
      <c r="E155" s="126" t="s">
        <v>252</v>
      </c>
      <c r="F155" s="127"/>
      <c r="G155" s="182">
        <f>SUMIF(M103:M153,B155,G103:G153)</f>
        <v>181</v>
      </c>
      <c r="H155" s="121"/>
      <c r="I155" s="120"/>
      <c r="J155" s="121"/>
      <c r="K155" s="121"/>
      <c r="L155" s="121"/>
      <c r="M155" s="122"/>
      <c r="O155" s="137"/>
    </row>
    <row r="156" spans="1:15" s="225" customFormat="1" ht="17.25" customHeight="1" x14ac:dyDescent="0.2">
      <c r="A156" s="159"/>
      <c r="B156" s="114" t="s">
        <v>210</v>
      </c>
      <c r="C156" s="160"/>
      <c r="D156" s="125">
        <f>COUNTIF(M103:M153,B156)</f>
        <v>48</v>
      </c>
      <c r="E156" s="126" t="s">
        <v>252</v>
      </c>
      <c r="F156" s="126"/>
      <c r="G156" s="182">
        <f>SUMIF(M103:M153,B156,G103:G153)</f>
        <v>1047</v>
      </c>
      <c r="H156" s="161"/>
      <c r="I156" s="162"/>
      <c r="J156" s="161"/>
      <c r="K156" s="161"/>
      <c r="L156" s="161"/>
      <c r="M156" s="163"/>
    </row>
    <row r="157" spans="1:15" s="225" customFormat="1" ht="28.95" customHeight="1" x14ac:dyDescent="0.2">
      <c r="A157" s="409" t="s">
        <v>396</v>
      </c>
      <c r="B157" s="410"/>
      <c r="C157" s="164"/>
      <c r="D157" s="165">
        <f>SUM(D159:D160)</f>
        <v>139</v>
      </c>
      <c r="E157" s="166" t="s">
        <v>252</v>
      </c>
      <c r="F157" s="364"/>
      <c r="G157" s="413">
        <f>G28+G51+G100+G154</f>
        <v>3389</v>
      </c>
      <c r="H157" s="121"/>
      <c r="I157" s="415" t="s">
        <v>499</v>
      </c>
      <c r="J157" s="415"/>
      <c r="K157" s="121"/>
      <c r="L157" s="121"/>
      <c r="M157" s="121"/>
    </row>
    <row r="158" spans="1:15" s="225" customFormat="1" ht="22.5" customHeight="1" x14ac:dyDescent="0.2">
      <c r="A158" s="411"/>
      <c r="B158" s="412"/>
      <c r="C158" s="167"/>
      <c r="D158" s="417" t="s">
        <v>397</v>
      </c>
      <c r="E158" s="417"/>
      <c r="F158" s="365"/>
      <c r="G158" s="414"/>
      <c r="H158" s="168"/>
      <c r="I158" s="416"/>
      <c r="J158" s="416"/>
      <c r="K158" s="121"/>
      <c r="L158" s="121"/>
      <c r="M158" s="121"/>
    </row>
    <row r="159" spans="1:15" s="225" customFormat="1" ht="33" customHeight="1" x14ac:dyDescent="0.2">
      <c r="A159" s="418" t="s">
        <v>209</v>
      </c>
      <c r="B159" s="419"/>
      <c r="C159" s="169"/>
      <c r="D159" s="170">
        <f>COUNTIF(M6:M153,A159)</f>
        <v>15</v>
      </c>
      <c r="E159" s="171" t="s">
        <v>252</v>
      </c>
      <c r="F159" s="331"/>
      <c r="G159" s="172">
        <f>G29+G52+G101+G155</f>
        <v>665</v>
      </c>
      <c r="H159" s="121"/>
      <c r="I159" s="416"/>
      <c r="J159" s="416"/>
      <c r="K159" s="121"/>
      <c r="L159" s="121"/>
      <c r="M159" s="121"/>
    </row>
    <row r="160" spans="1:15" s="225" customFormat="1" ht="14.25" customHeight="1" x14ac:dyDescent="0.2">
      <c r="A160" s="409" t="s">
        <v>210</v>
      </c>
      <c r="B160" s="410"/>
      <c r="C160" s="173"/>
      <c r="D160" s="420">
        <f>COUNTIF(M6:M153,A160)</f>
        <v>124</v>
      </c>
      <c r="E160" s="422" t="s">
        <v>252</v>
      </c>
      <c r="F160" s="364"/>
      <c r="G160" s="413">
        <f>G30+G53+G102+G156</f>
        <v>2724</v>
      </c>
      <c r="H160" s="121"/>
      <c r="I160" s="416"/>
      <c r="J160" s="416"/>
      <c r="K160" s="121"/>
      <c r="L160" s="121"/>
      <c r="M160" s="121"/>
    </row>
    <row r="161" spans="1:13" s="225" customFormat="1" ht="18.75" customHeight="1" x14ac:dyDescent="0.2">
      <c r="A161" s="411"/>
      <c r="B161" s="412"/>
      <c r="C161" s="366"/>
      <c r="D161" s="421"/>
      <c r="E161" s="423"/>
      <c r="F161" s="367"/>
      <c r="G161" s="414"/>
      <c r="H161" s="121"/>
      <c r="I161" s="416"/>
      <c r="J161" s="416"/>
      <c r="K161" s="121"/>
      <c r="L161" s="121"/>
      <c r="M161" s="121"/>
    </row>
    <row r="162" spans="1:13" ht="39.9" customHeight="1" x14ac:dyDescent="0.2">
      <c r="A162" s="418" t="s">
        <v>398</v>
      </c>
      <c r="B162" s="419"/>
      <c r="C162" s="169"/>
      <c r="D162" s="170">
        <v>0</v>
      </c>
      <c r="E162" s="171"/>
      <c r="F162" s="331"/>
      <c r="G162" s="172">
        <f>+G157-G159-G160</f>
        <v>0</v>
      </c>
      <c r="H162" s="168"/>
      <c r="I162" s="416"/>
      <c r="J162" s="416"/>
      <c r="K162" s="121"/>
      <c r="L162" s="121"/>
      <c r="M162" s="121"/>
    </row>
    <row r="163" spans="1:13" ht="39.9" customHeight="1" x14ac:dyDescent="0.2">
      <c r="A163" s="368"/>
      <c r="B163" s="368"/>
      <c r="C163" s="368"/>
      <c r="D163" s="369"/>
      <c r="H163" s="176"/>
    </row>
  </sheetData>
  <mergeCells count="26">
    <mergeCell ref="A1:M1"/>
    <mergeCell ref="L2:M2"/>
    <mergeCell ref="A3:A5"/>
    <mergeCell ref="B3:B5"/>
    <mergeCell ref="C3:D3"/>
    <mergeCell ref="E3:E5"/>
    <mergeCell ref="F3:F5"/>
    <mergeCell ref="G3:G4"/>
    <mergeCell ref="H3:H5"/>
    <mergeCell ref="I3:I5"/>
    <mergeCell ref="J3:J5"/>
    <mergeCell ref="K3:K5"/>
    <mergeCell ref="L3:L5"/>
    <mergeCell ref="M3:M5"/>
    <mergeCell ref="O3:O5"/>
    <mergeCell ref="A157:B158"/>
    <mergeCell ref="G157:G158"/>
    <mergeCell ref="I157:J162"/>
    <mergeCell ref="D158:E158"/>
    <mergeCell ref="A159:B159"/>
    <mergeCell ref="A160:B161"/>
    <mergeCell ref="D160:D161"/>
    <mergeCell ref="E160:E161"/>
    <mergeCell ref="G160:G161"/>
    <mergeCell ref="A162:B162"/>
    <mergeCell ref="D4:D5"/>
  </mergeCells>
  <phoneticPr fontId="7"/>
  <dataValidations count="2">
    <dataValidation imeMode="off" allowBlank="1" showInputMessage="1" showErrorMessage="1" sqref="G115 JC115 SY115 ACU115 AMQ115 AWM115 BGI115 BQE115 CAA115 CJW115 CTS115 DDO115 DNK115 DXG115 EHC115 EQY115 FAU115 FKQ115 FUM115 GEI115 GOE115 GYA115 HHW115 HRS115 IBO115 ILK115 IVG115 JFC115 JOY115 JYU115 KIQ115 KSM115 LCI115 LME115 LWA115 MFW115 MPS115 MZO115 NJK115 NTG115 ODC115 OMY115 OWU115 PGQ115 PQM115 QAI115 QKE115 QUA115 RDW115 RNS115 RXO115 SHK115 SRG115 TBC115 TKY115 TUU115 UEQ115 UOM115 UYI115 VIE115 VSA115 WBW115 WLS115 WVO115 G65651 JC65651 SY65651 ACU65651 AMQ65651 AWM65651 BGI65651 BQE65651 CAA65651 CJW65651 CTS65651 DDO65651 DNK65651 DXG65651 EHC65651 EQY65651 FAU65651 FKQ65651 FUM65651 GEI65651 GOE65651 GYA65651 HHW65651 HRS65651 IBO65651 ILK65651 IVG65651 JFC65651 JOY65651 JYU65651 KIQ65651 KSM65651 LCI65651 LME65651 LWA65651 MFW65651 MPS65651 MZO65651 NJK65651 NTG65651 ODC65651 OMY65651 OWU65651 PGQ65651 PQM65651 QAI65651 QKE65651 QUA65651 RDW65651 RNS65651 RXO65651 SHK65651 SRG65651 TBC65651 TKY65651 TUU65651 UEQ65651 UOM65651 UYI65651 VIE65651 VSA65651 WBW65651 WLS65651 WVO65651 G131187 JC131187 SY131187 ACU131187 AMQ131187 AWM131187 BGI131187 BQE131187 CAA131187 CJW131187 CTS131187 DDO131187 DNK131187 DXG131187 EHC131187 EQY131187 FAU131187 FKQ131187 FUM131187 GEI131187 GOE131187 GYA131187 HHW131187 HRS131187 IBO131187 ILK131187 IVG131187 JFC131187 JOY131187 JYU131187 KIQ131187 KSM131187 LCI131187 LME131187 LWA131187 MFW131187 MPS131187 MZO131187 NJK131187 NTG131187 ODC131187 OMY131187 OWU131187 PGQ131187 PQM131187 QAI131187 QKE131187 QUA131187 RDW131187 RNS131187 RXO131187 SHK131187 SRG131187 TBC131187 TKY131187 TUU131187 UEQ131187 UOM131187 UYI131187 VIE131187 VSA131187 WBW131187 WLS131187 WVO131187 G196723 JC196723 SY196723 ACU196723 AMQ196723 AWM196723 BGI196723 BQE196723 CAA196723 CJW196723 CTS196723 DDO196723 DNK196723 DXG196723 EHC196723 EQY196723 FAU196723 FKQ196723 FUM196723 GEI196723 GOE196723 GYA196723 HHW196723 HRS196723 IBO196723 ILK196723 IVG196723 JFC196723 JOY196723 JYU196723 KIQ196723 KSM196723 LCI196723 LME196723 LWA196723 MFW196723 MPS196723 MZO196723 NJK196723 NTG196723 ODC196723 OMY196723 OWU196723 PGQ196723 PQM196723 QAI196723 QKE196723 QUA196723 RDW196723 RNS196723 RXO196723 SHK196723 SRG196723 TBC196723 TKY196723 TUU196723 UEQ196723 UOM196723 UYI196723 VIE196723 VSA196723 WBW196723 WLS196723 WVO196723 G262259 JC262259 SY262259 ACU262259 AMQ262259 AWM262259 BGI262259 BQE262259 CAA262259 CJW262259 CTS262259 DDO262259 DNK262259 DXG262259 EHC262259 EQY262259 FAU262259 FKQ262259 FUM262259 GEI262259 GOE262259 GYA262259 HHW262259 HRS262259 IBO262259 ILK262259 IVG262259 JFC262259 JOY262259 JYU262259 KIQ262259 KSM262259 LCI262259 LME262259 LWA262259 MFW262259 MPS262259 MZO262259 NJK262259 NTG262259 ODC262259 OMY262259 OWU262259 PGQ262259 PQM262259 QAI262259 QKE262259 QUA262259 RDW262259 RNS262259 RXO262259 SHK262259 SRG262259 TBC262259 TKY262259 TUU262259 UEQ262259 UOM262259 UYI262259 VIE262259 VSA262259 WBW262259 WLS262259 WVO262259 G327795 JC327795 SY327795 ACU327795 AMQ327795 AWM327795 BGI327795 BQE327795 CAA327795 CJW327795 CTS327795 DDO327795 DNK327795 DXG327795 EHC327795 EQY327795 FAU327795 FKQ327795 FUM327795 GEI327795 GOE327795 GYA327795 HHW327795 HRS327795 IBO327795 ILK327795 IVG327795 JFC327795 JOY327795 JYU327795 KIQ327795 KSM327795 LCI327795 LME327795 LWA327795 MFW327795 MPS327795 MZO327795 NJK327795 NTG327795 ODC327795 OMY327795 OWU327795 PGQ327795 PQM327795 QAI327795 QKE327795 QUA327795 RDW327795 RNS327795 RXO327795 SHK327795 SRG327795 TBC327795 TKY327795 TUU327795 UEQ327795 UOM327795 UYI327795 VIE327795 VSA327795 WBW327795 WLS327795 WVO327795 G393331 JC393331 SY393331 ACU393331 AMQ393331 AWM393331 BGI393331 BQE393331 CAA393331 CJW393331 CTS393331 DDO393331 DNK393331 DXG393331 EHC393331 EQY393331 FAU393331 FKQ393331 FUM393331 GEI393331 GOE393331 GYA393331 HHW393331 HRS393331 IBO393331 ILK393331 IVG393331 JFC393331 JOY393331 JYU393331 KIQ393331 KSM393331 LCI393331 LME393331 LWA393331 MFW393331 MPS393331 MZO393331 NJK393331 NTG393331 ODC393331 OMY393331 OWU393331 PGQ393331 PQM393331 QAI393331 QKE393331 QUA393331 RDW393331 RNS393331 RXO393331 SHK393331 SRG393331 TBC393331 TKY393331 TUU393331 UEQ393331 UOM393331 UYI393331 VIE393331 VSA393331 WBW393331 WLS393331 WVO393331 G458867 JC458867 SY458867 ACU458867 AMQ458867 AWM458867 BGI458867 BQE458867 CAA458867 CJW458867 CTS458867 DDO458867 DNK458867 DXG458867 EHC458867 EQY458867 FAU458867 FKQ458867 FUM458867 GEI458867 GOE458867 GYA458867 HHW458867 HRS458867 IBO458867 ILK458867 IVG458867 JFC458867 JOY458867 JYU458867 KIQ458867 KSM458867 LCI458867 LME458867 LWA458867 MFW458867 MPS458867 MZO458867 NJK458867 NTG458867 ODC458867 OMY458867 OWU458867 PGQ458867 PQM458867 QAI458867 QKE458867 QUA458867 RDW458867 RNS458867 RXO458867 SHK458867 SRG458867 TBC458867 TKY458867 TUU458867 UEQ458867 UOM458867 UYI458867 VIE458867 VSA458867 WBW458867 WLS458867 WVO458867 G524403 JC524403 SY524403 ACU524403 AMQ524403 AWM524403 BGI524403 BQE524403 CAA524403 CJW524403 CTS524403 DDO524403 DNK524403 DXG524403 EHC524403 EQY524403 FAU524403 FKQ524403 FUM524403 GEI524403 GOE524403 GYA524403 HHW524403 HRS524403 IBO524403 ILK524403 IVG524403 JFC524403 JOY524403 JYU524403 KIQ524403 KSM524403 LCI524403 LME524403 LWA524403 MFW524403 MPS524403 MZO524403 NJK524403 NTG524403 ODC524403 OMY524403 OWU524403 PGQ524403 PQM524403 QAI524403 QKE524403 QUA524403 RDW524403 RNS524403 RXO524403 SHK524403 SRG524403 TBC524403 TKY524403 TUU524403 UEQ524403 UOM524403 UYI524403 VIE524403 VSA524403 WBW524403 WLS524403 WVO524403 G589939 JC589939 SY589939 ACU589939 AMQ589939 AWM589939 BGI589939 BQE589939 CAA589939 CJW589939 CTS589939 DDO589939 DNK589939 DXG589939 EHC589939 EQY589939 FAU589939 FKQ589939 FUM589939 GEI589939 GOE589939 GYA589939 HHW589939 HRS589939 IBO589939 ILK589939 IVG589939 JFC589939 JOY589939 JYU589939 KIQ589939 KSM589939 LCI589939 LME589939 LWA589939 MFW589939 MPS589939 MZO589939 NJK589939 NTG589939 ODC589939 OMY589939 OWU589939 PGQ589939 PQM589939 QAI589939 QKE589939 QUA589939 RDW589939 RNS589939 RXO589939 SHK589939 SRG589939 TBC589939 TKY589939 TUU589939 UEQ589939 UOM589939 UYI589939 VIE589939 VSA589939 WBW589939 WLS589939 WVO589939 G655475 JC655475 SY655475 ACU655475 AMQ655475 AWM655475 BGI655475 BQE655475 CAA655475 CJW655475 CTS655475 DDO655475 DNK655475 DXG655475 EHC655475 EQY655475 FAU655475 FKQ655475 FUM655475 GEI655475 GOE655475 GYA655475 HHW655475 HRS655475 IBO655475 ILK655475 IVG655475 JFC655475 JOY655475 JYU655475 KIQ655475 KSM655475 LCI655475 LME655475 LWA655475 MFW655475 MPS655475 MZO655475 NJK655475 NTG655475 ODC655475 OMY655475 OWU655475 PGQ655475 PQM655475 QAI655475 QKE655475 QUA655475 RDW655475 RNS655475 RXO655475 SHK655475 SRG655475 TBC655475 TKY655475 TUU655475 UEQ655475 UOM655475 UYI655475 VIE655475 VSA655475 WBW655475 WLS655475 WVO655475 G721011 JC721011 SY721011 ACU721011 AMQ721011 AWM721011 BGI721011 BQE721011 CAA721011 CJW721011 CTS721011 DDO721011 DNK721011 DXG721011 EHC721011 EQY721011 FAU721011 FKQ721011 FUM721011 GEI721011 GOE721011 GYA721011 HHW721011 HRS721011 IBO721011 ILK721011 IVG721011 JFC721011 JOY721011 JYU721011 KIQ721011 KSM721011 LCI721011 LME721011 LWA721011 MFW721011 MPS721011 MZO721011 NJK721011 NTG721011 ODC721011 OMY721011 OWU721011 PGQ721011 PQM721011 QAI721011 QKE721011 QUA721011 RDW721011 RNS721011 RXO721011 SHK721011 SRG721011 TBC721011 TKY721011 TUU721011 UEQ721011 UOM721011 UYI721011 VIE721011 VSA721011 WBW721011 WLS721011 WVO721011 G786547 JC786547 SY786547 ACU786547 AMQ786547 AWM786547 BGI786547 BQE786547 CAA786547 CJW786547 CTS786547 DDO786547 DNK786547 DXG786547 EHC786547 EQY786547 FAU786547 FKQ786547 FUM786547 GEI786547 GOE786547 GYA786547 HHW786547 HRS786547 IBO786547 ILK786547 IVG786547 JFC786547 JOY786547 JYU786547 KIQ786547 KSM786547 LCI786547 LME786547 LWA786547 MFW786547 MPS786547 MZO786547 NJK786547 NTG786547 ODC786547 OMY786547 OWU786547 PGQ786547 PQM786547 QAI786547 QKE786547 QUA786547 RDW786547 RNS786547 RXO786547 SHK786547 SRG786547 TBC786547 TKY786547 TUU786547 UEQ786547 UOM786547 UYI786547 VIE786547 VSA786547 WBW786547 WLS786547 WVO786547 G852083 JC852083 SY852083 ACU852083 AMQ852083 AWM852083 BGI852083 BQE852083 CAA852083 CJW852083 CTS852083 DDO852083 DNK852083 DXG852083 EHC852083 EQY852083 FAU852083 FKQ852083 FUM852083 GEI852083 GOE852083 GYA852083 HHW852083 HRS852083 IBO852083 ILK852083 IVG852083 JFC852083 JOY852083 JYU852083 KIQ852083 KSM852083 LCI852083 LME852083 LWA852083 MFW852083 MPS852083 MZO852083 NJK852083 NTG852083 ODC852083 OMY852083 OWU852083 PGQ852083 PQM852083 QAI852083 QKE852083 QUA852083 RDW852083 RNS852083 RXO852083 SHK852083 SRG852083 TBC852083 TKY852083 TUU852083 UEQ852083 UOM852083 UYI852083 VIE852083 VSA852083 WBW852083 WLS852083 WVO852083 G917619 JC917619 SY917619 ACU917619 AMQ917619 AWM917619 BGI917619 BQE917619 CAA917619 CJW917619 CTS917619 DDO917619 DNK917619 DXG917619 EHC917619 EQY917619 FAU917619 FKQ917619 FUM917619 GEI917619 GOE917619 GYA917619 HHW917619 HRS917619 IBO917619 ILK917619 IVG917619 JFC917619 JOY917619 JYU917619 KIQ917619 KSM917619 LCI917619 LME917619 LWA917619 MFW917619 MPS917619 MZO917619 NJK917619 NTG917619 ODC917619 OMY917619 OWU917619 PGQ917619 PQM917619 QAI917619 QKE917619 QUA917619 RDW917619 RNS917619 RXO917619 SHK917619 SRG917619 TBC917619 TKY917619 TUU917619 UEQ917619 UOM917619 UYI917619 VIE917619 VSA917619 WBW917619 WLS917619 WVO917619 G983155 JC983155 SY983155 ACU983155 AMQ983155 AWM983155 BGI983155 BQE983155 CAA983155 CJW983155 CTS983155 DDO983155 DNK983155 DXG983155 EHC983155 EQY983155 FAU983155 FKQ983155 FUM983155 GEI983155 GOE983155 GYA983155 HHW983155 HRS983155 IBO983155 ILK983155 IVG983155 JFC983155 JOY983155 JYU983155 KIQ983155 KSM983155 LCI983155 LME983155 LWA983155 MFW983155 MPS983155 MZO983155 NJK983155 NTG983155 ODC983155 OMY983155 OWU983155 PGQ983155 PQM983155 QAI983155 QKE983155 QUA983155 RDW983155 RNS983155 RXO983155 SHK983155 SRG983155 TBC983155 TKY983155 TUU983155 UEQ983155 UOM983155 UYI983155 VIE983155 VSA983155 WBW983155 WLS983155 WVO983155 F103:F144 JB103:JB144 SX103:SX144 ACT103:ACT144 AMP103:AMP144 AWL103:AWL144 BGH103:BGH144 BQD103:BQD144 BZZ103:BZZ144 CJV103:CJV144 CTR103:CTR144 DDN103:DDN144 DNJ103:DNJ144 DXF103:DXF144 EHB103:EHB144 EQX103:EQX144 FAT103:FAT144 FKP103:FKP144 FUL103:FUL144 GEH103:GEH144 GOD103:GOD144 GXZ103:GXZ144 HHV103:HHV144 HRR103:HRR144 IBN103:IBN144 ILJ103:ILJ144 IVF103:IVF144 JFB103:JFB144 JOX103:JOX144 JYT103:JYT144 KIP103:KIP144 KSL103:KSL144 LCH103:LCH144 LMD103:LMD144 LVZ103:LVZ144 MFV103:MFV144 MPR103:MPR144 MZN103:MZN144 NJJ103:NJJ144 NTF103:NTF144 ODB103:ODB144 OMX103:OMX144 OWT103:OWT144 PGP103:PGP144 PQL103:PQL144 QAH103:QAH144 QKD103:QKD144 QTZ103:QTZ144 RDV103:RDV144 RNR103:RNR144 RXN103:RXN144 SHJ103:SHJ144 SRF103:SRF144 TBB103:TBB144 TKX103:TKX144 TUT103:TUT144 UEP103:UEP144 UOL103:UOL144 UYH103:UYH144 VID103:VID144 VRZ103:VRZ144 WBV103:WBV144 WLR103:WLR144 WVN103:WVN144 F65639:F65680 JB65639:JB65680 SX65639:SX65680 ACT65639:ACT65680 AMP65639:AMP65680 AWL65639:AWL65680 BGH65639:BGH65680 BQD65639:BQD65680 BZZ65639:BZZ65680 CJV65639:CJV65680 CTR65639:CTR65680 DDN65639:DDN65680 DNJ65639:DNJ65680 DXF65639:DXF65680 EHB65639:EHB65680 EQX65639:EQX65680 FAT65639:FAT65680 FKP65639:FKP65680 FUL65639:FUL65680 GEH65639:GEH65680 GOD65639:GOD65680 GXZ65639:GXZ65680 HHV65639:HHV65680 HRR65639:HRR65680 IBN65639:IBN65680 ILJ65639:ILJ65680 IVF65639:IVF65680 JFB65639:JFB65680 JOX65639:JOX65680 JYT65639:JYT65680 KIP65639:KIP65680 KSL65639:KSL65680 LCH65639:LCH65680 LMD65639:LMD65680 LVZ65639:LVZ65680 MFV65639:MFV65680 MPR65639:MPR65680 MZN65639:MZN65680 NJJ65639:NJJ65680 NTF65639:NTF65680 ODB65639:ODB65680 OMX65639:OMX65680 OWT65639:OWT65680 PGP65639:PGP65680 PQL65639:PQL65680 QAH65639:QAH65680 QKD65639:QKD65680 QTZ65639:QTZ65680 RDV65639:RDV65680 RNR65639:RNR65680 RXN65639:RXN65680 SHJ65639:SHJ65680 SRF65639:SRF65680 TBB65639:TBB65680 TKX65639:TKX65680 TUT65639:TUT65680 UEP65639:UEP65680 UOL65639:UOL65680 UYH65639:UYH65680 VID65639:VID65680 VRZ65639:VRZ65680 WBV65639:WBV65680 WLR65639:WLR65680 WVN65639:WVN65680 F131175:F131216 JB131175:JB131216 SX131175:SX131216 ACT131175:ACT131216 AMP131175:AMP131216 AWL131175:AWL131216 BGH131175:BGH131216 BQD131175:BQD131216 BZZ131175:BZZ131216 CJV131175:CJV131216 CTR131175:CTR131216 DDN131175:DDN131216 DNJ131175:DNJ131216 DXF131175:DXF131216 EHB131175:EHB131216 EQX131175:EQX131216 FAT131175:FAT131216 FKP131175:FKP131216 FUL131175:FUL131216 GEH131175:GEH131216 GOD131175:GOD131216 GXZ131175:GXZ131216 HHV131175:HHV131216 HRR131175:HRR131216 IBN131175:IBN131216 ILJ131175:ILJ131216 IVF131175:IVF131216 JFB131175:JFB131216 JOX131175:JOX131216 JYT131175:JYT131216 KIP131175:KIP131216 KSL131175:KSL131216 LCH131175:LCH131216 LMD131175:LMD131216 LVZ131175:LVZ131216 MFV131175:MFV131216 MPR131175:MPR131216 MZN131175:MZN131216 NJJ131175:NJJ131216 NTF131175:NTF131216 ODB131175:ODB131216 OMX131175:OMX131216 OWT131175:OWT131216 PGP131175:PGP131216 PQL131175:PQL131216 QAH131175:QAH131216 QKD131175:QKD131216 QTZ131175:QTZ131216 RDV131175:RDV131216 RNR131175:RNR131216 RXN131175:RXN131216 SHJ131175:SHJ131216 SRF131175:SRF131216 TBB131175:TBB131216 TKX131175:TKX131216 TUT131175:TUT131216 UEP131175:UEP131216 UOL131175:UOL131216 UYH131175:UYH131216 VID131175:VID131216 VRZ131175:VRZ131216 WBV131175:WBV131216 WLR131175:WLR131216 WVN131175:WVN131216 F196711:F196752 JB196711:JB196752 SX196711:SX196752 ACT196711:ACT196752 AMP196711:AMP196752 AWL196711:AWL196752 BGH196711:BGH196752 BQD196711:BQD196752 BZZ196711:BZZ196752 CJV196711:CJV196752 CTR196711:CTR196752 DDN196711:DDN196752 DNJ196711:DNJ196752 DXF196711:DXF196752 EHB196711:EHB196752 EQX196711:EQX196752 FAT196711:FAT196752 FKP196711:FKP196752 FUL196711:FUL196752 GEH196711:GEH196752 GOD196711:GOD196752 GXZ196711:GXZ196752 HHV196711:HHV196752 HRR196711:HRR196752 IBN196711:IBN196752 ILJ196711:ILJ196752 IVF196711:IVF196752 JFB196711:JFB196752 JOX196711:JOX196752 JYT196711:JYT196752 KIP196711:KIP196752 KSL196711:KSL196752 LCH196711:LCH196752 LMD196711:LMD196752 LVZ196711:LVZ196752 MFV196711:MFV196752 MPR196711:MPR196752 MZN196711:MZN196752 NJJ196711:NJJ196752 NTF196711:NTF196752 ODB196711:ODB196752 OMX196711:OMX196752 OWT196711:OWT196752 PGP196711:PGP196752 PQL196711:PQL196752 QAH196711:QAH196752 QKD196711:QKD196752 QTZ196711:QTZ196752 RDV196711:RDV196752 RNR196711:RNR196752 RXN196711:RXN196752 SHJ196711:SHJ196752 SRF196711:SRF196752 TBB196711:TBB196752 TKX196711:TKX196752 TUT196711:TUT196752 UEP196711:UEP196752 UOL196711:UOL196752 UYH196711:UYH196752 VID196711:VID196752 VRZ196711:VRZ196752 WBV196711:WBV196752 WLR196711:WLR196752 WVN196711:WVN196752 F262247:F262288 JB262247:JB262288 SX262247:SX262288 ACT262247:ACT262288 AMP262247:AMP262288 AWL262247:AWL262288 BGH262247:BGH262288 BQD262247:BQD262288 BZZ262247:BZZ262288 CJV262247:CJV262288 CTR262247:CTR262288 DDN262247:DDN262288 DNJ262247:DNJ262288 DXF262247:DXF262288 EHB262247:EHB262288 EQX262247:EQX262288 FAT262247:FAT262288 FKP262247:FKP262288 FUL262247:FUL262288 GEH262247:GEH262288 GOD262247:GOD262288 GXZ262247:GXZ262288 HHV262247:HHV262288 HRR262247:HRR262288 IBN262247:IBN262288 ILJ262247:ILJ262288 IVF262247:IVF262288 JFB262247:JFB262288 JOX262247:JOX262288 JYT262247:JYT262288 KIP262247:KIP262288 KSL262247:KSL262288 LCH262247:LCH262288 LMD262247:LMD262288 LVZ262247:LVZ262288 MFV262247:MFV262288 MPR262247:MPR262288 MZN262247:MZN262288 NJJ262247:NJJ262288 NTF262247:NTF262288 ODB262247:ODB262288 OMX262247:OMX262288 OWT262247:OWT262288 PGP262247:PGP262288 PQL262247:PQL262288 QAH262247:QAH262288 QKD262247:QKD262288 QTZ262247:QTZ262288 RDV262247:RDV262288 RNR262247:RNR262288 RXN262247:RXN262288 SHJ262247:SHJ262288 SRF262247:SRF262288 TBB262247:TBB262288 TKX262247:TKX262288 TUT262247:TUT262288 UEP262247:UEP262288 UOL262247:UOL262288 UYH262247:UYH262288 VID262247:VID262288 VRZ262247:VRZ262288 WBV262247:WBV262288 WLR262247:WLR262288 WVN262247:WVN262288 F327783:F327824 JB327783:JB327824 SX327783:SX327824 ACT327783:ACT327824 AMP327783:AMP327824 AWL327783:AWL327824 BGH327783:BGH327824 BQD327783:BQD327824 BZZ327783:BZZ327824 CJV327783:CJV327824 CTR327783:CTR327824 DDN327783:DDN327824 DNJ327783:DNJ327824 DXF327783:DXF327824 EHB327783:EHB327824 EQX327783:EQX327824 FAT327783:FAT327824 FKP327783:FKP327824 FUL327783:FUL327824 GEH327783:GEH327824 GOD327783:GOD327824 GXZ327783:GXZ327824 HHV327783:HHV327824 HRR327783:HRR327824 IBN327783:IBN327824 ILJ327783:ILJ327824 IVF327783:IVF327824 JFB327783:JFB327824 JOX327783:JOX327824 JYT327783:JYT327824 KIP327783:KIP327824 KSL327783:KSL327824 LCH327783:LCH327824 LMD327783:LMD327824 LVZ327783:LVZ327824 MFV327783:MFV327824 MPR327783:MPR327824 MZN327783:MZN327824 NJJ327783:NJJ327824 NTF327783:NTF327824 ODB327783:ODB327824 OMX327783:OMX327824 OWT327783:OWT327824 PGP327783:PGP327824 PQL327783:PQL327824 QAH327783:QAH327824 QKD327783:QKD327824 QTZ327783:QTZ327824 RDV327783:RDV327824 RNR327783:RNR327824 RXN327783:RXN327824 SHJ327783:SHJ327824 SRF327783:SRF327824 TBB327783:TBB327824 TKX327783:TKX327824 TUT327783:TUT327824 UEP327783:UEP327824 UOL327783:UOL327824 UYH327783:UYH327824 VID327783:VID327824 VRZ327783:VRZ327824 WBV327783:WBV327824 WLR327783:WLR327824 WVN327783:WVN327824 F393319:F393360 JB393319:JB393360 SX393319:SX393360 ACT393319:ACT393360 AMP393319:AMP393360 AWL393319:AWL393360 BGH393319:BGH393360 BQD393319:BQD393360 BZZ393319:BZZ393360 CJV393319:CJV393360 CTR393319:CTR393360 DDN393319:DDN393360 DNJ393319:DNJ393360 DXF393319:DXF393360 EHB393319:EHB393360 EQX393319:EQX393360 FAT393319:FAT393360 FKP393319:FKP393360 FUL393319:FUL393360 GEH393319:GEH393360 GOD393319:GOD393360 GXZ393319:GXZ393360 HHV393319:HHV393360 HRR393319:HRR393360 IBN393319:IBN393360 ILJ393319:ILJ393360 IVF393319:IVF393360 JFB393319:JFB393360 JOX393319:JOX393360 JYT393319:JYT393360 KIP393319:KIP393360 KSL393319:KSL393360 LCH393319:LCH393360 LMD393319:LMD393360 LVZ393319:LVZ393360 MFV393319:MFV393360 MPR393319:MPR393360 MZN393319:MZN393360 NJJ393319:NJJ393360 NTF393319:NTF393360 ODB393319:ODB393360 OMX393319:OMX393360 OWT393319:OWT393360 PGP393319:PGP393360 PQL393319:PQL393360 QAH393319:QAH393360 QKD393319:QKD393360 QTZ393319:QTZ393360 RDV393319:RDV393360 RNR393319:RNR393360 RXN393319:RXN393360 SHJ393319:SHJ393360 SRF393319:SRF393360 TBB393319:TBB393360 TKX393319:TKX393360 TUT393319:TUT393360 UEP393319:UEP393360 UOL393319:UOL393360 UYH393319:UYH393360 VID393319:VID393360 VRZ393319:VRZ393360 WBV393319:WBV393360 WLR393319:WLR393360 WVN393319:WVN393360 F458855:F458896 JB458855:JB458896 SX458855:SX458896 ACT458855:ACT458896 AMP458855:AMP458896 AWL458855:AWL458896 BGH458855:BGH458896 BQD458855:BQD458896 BZZ458855:BZZ458896 CJV458855:CJV458896 CTR458855:CTR458896 DDN458855:DDN458896 DNJ458855:DNJ458896 DXF458855:DXF458896 EHB458855:EHB458896 EQX458855:EQX458896 FAT458855:FAT458896 FKP458855:FKP458896 FUL458855:FUL458896 GEH458855:GEH458896 GOD458855:GOD458896 GXZ458855:GXZ458896 HHV458855:HHV458896 HRR458855:HRR458896 IBN458855:IBN458896 ILJ458855:ILJ458896 IVF458855:IVF458896 JFB458855:JFB458896 JOX458855:JOX458896 JYT458855:JYT458896 KIP458855:KIP458896 KSL458855:KSL458896 LCH458855:LCH458896 LMD458855:LMD458896 LVZ458855:LVZ458896 MFV458855:MFV458896 MPR458855:MPR458896 MZN458855:MZN458896 NJJ458855:NJJ458896 NTF458855:NTF458896 ODB458855:ODB458896 OMX458855:OMX458896 OWT458855:OWT458896 PGP458855:PGP458896 PQL458855:PQL458896 QAH458855:QAH458896 QKD458855:QKD458896 QTZ458855:QTZ458896 RDV458855:RDV458896 RNR458855:RNR458896 RXN458855:RXN458896 SHJ458855:SHJ458896 SRF458855:SRF458896 TBB458855:TBB458896 TKX458855:TKX458896 TUT458855:TUT458896 UEP458855:UEP458896 UOL458855:UOL458896 UYH458855:UYH458896 VID458855:VID458896 VRZ458855:VRZ458896 WBV458855:WBV458896 WLR458855:WLR458896 WVN458855:WVN458896 F524391:F524432 JB524391:JB524432 SX524391:SX524432 ACT524391:ACT524432 AMP524391:AMP524432 AWL524391:AWL524432 BGH524391:BGH524432 BQD524391:BQD524432 BZZ524391:BZZ524432 CJV524391:CJV524432 CTR524391:CTR524432 DDN524391:DDN524432 DNJ524391:DNJ524432 DXF524391:DXF524432 EHB524391:EHB524432 EQX524391:EQX524432 FAT524391:FAT524432 FKP524391:FKP524432 FUL524391:FUL524432 GEH524391:GEH524432 GOD524391:GOD524432 GXZ524391:GXZ524432 HHV524391:HHV524432 HRR524391:HRR524432 IBN524391:IBN524432 ILJ524391:ILJ524432 IVF524391:IVF524432 JFB524391:JFB524432 JOX524391:JOX524432 JYT524391:JYT524432 KIP524391:KIP524432 KSL524391:KSL524432 LCH524391:LCH524432 LMD524391:LMD524432 LVZ524391:LVZ524432 MFV524391:MFV524432 MPR524391:MPR524432 MZN524391:MZN524432 NJJ524391:NJJ524432 NTF524391:NTF524432 ODB524391:ODB524432 OMX524391:OMX524432 OWT524391:OWT524432 PGP524391:PGP524432 PQL524391:PQL524432 QAH524391:QAH524432 QKD524391:QKD524432 QTZ524391:QTZ524432 RDV524391:RDV524432 RNR524391:RNR524432 RXN524391:RXN524432 SHJ524391:SHJ524432 SRF524391:SRF524432 TBB524391:TBB524432 TKX524391:TKX524432 TUT524391:TUT524432 UEP524391:UEP524432 UOL524391:UOL524432 UYH524391:UYH524432 VID524391:VID524432 VRZ524391:VRZ524432 WBV524391:WBV524432 WLR524391:WLR524432 WVN524391:WVN524432 F589927:F589968 JB589927:JB589968 SX589927:SX589968 ACT589927:ACT589968 AMP589927:AMP589968 AWL589927:AWL589968 BGH589927:BGH589968 BQD589927:BQD589968 BZZ589927:BZZ589968 CJV589927:CJV589968 CTR589927:CTR589968 DDN589927:DDN589968 DNJ589927:DNJ589968 DXF589927:DXF589968 EHB589927:EHB589968 EQX589927:EQX589968 FAT589927:FAT589968 FKP589927:FKP589968 FUL589927:FUL589968 GEH589927:GEH589968 GOD589927:GOD589968 GXZ589927:GXZ589968 HHV589927:HHV589968 HRR589927:HRR589968 IBN589927:IBN589968 ILJ589927:ILJ589968 IVF589927:IVF589968 JFB589927:JFB589968 JOX589927:JOX589968 JYT589927:JYT589968 KIP589927:KIP589968 KSL589927:KSL589968 LCH589927:LCH589968 LMD589927:LMD589968 LVZ589927:LVZ589968 MFV589927:MFV589968 MPR589927:MPR589968 MZN589927:MZN589968 NJJ589927:NJJ589968 NTF589927:NTF589968 ODB589927:ODB589968 OMX589927:OMX589968 OWT589927:OWT589968 PGP589927:PGP589968 PQL589927:PQL589968 QAH589927:QAH589968 QKD589927:QKD589968 QTZ589927:QTZ589968 RDV589927:RDV589968 RNR589927:RNR589968 RXN589927:RXN589968 SHJ589927:SHJ589968 SRF589927:SRF589968 TBB589927:TBB589968 TKX589927:TKX589968 TUT589927:TUT589968 UEP589927:UEP589968 UOL589927:UOL589968 UYH589927:UYH589968 VID589927:VID589968 VRZ589927:VRZ589968 WBV589927:WBV589968 WLR589927:WLR589968 WVN589927:WVN589968 F655463:F655504 JB655463:JB655504 SX655463:SX655504 ACT655463:ACT655504 AMP655463:AMP655504 AWL655463:AWL655504 BGH655463:BGH655504 BQD655463:BQD655504 BZZ655463:BZZ655504 CJV655463:CJV655504 CTR655463:CTR655504 DDN655463:DDN655504 DNJ655463:DNJ655504 DXF655463:DXF655504 EHB655463:EHB655504 EQX655463:EQX655504 FAT655463:FAT655504 FKP655463:FKP655504 FUL655463:FUL655504 GEH655463:GEH655504 GOD655463:GOD655504 GXZ655463:GXZ655504 HHV655463:HHV655504 HRR655463:HRR655504 IBN655463:IBN655504 ILJ655463:ILJ655504 IVF655463:IVF655504 JFB655463:JFB655504 JOX655463:JOX655504 JYT655463:JYT655504 KIP655463:KIP655504 KSL655463:KSL655504 LCH655463:LCH655504 LMD655463:LMD655504 LVZ655463:LVZ655504 MFV655463:MFV655504 MPR655463:MPR655504 MZN655463:MZN655504 NJJ655463:NJJ655504 NTF655463:NTF655504 ODB655463:ODB655504 OMX655463:OMX655504 OWT655463:OWT655504 PGP655463:PGP655504 PQL655463:PQL655504 QAH655463:QAH655504 QKD655463:QKD655504 QTZ655463:QTZ655504 RDV655463:RDV655504 RNR655463:RNR655504 RXN655463:RXN655504 SHJ655463:SHJ655504 SRF655463:SRF655504 TBB655463:TBB655504 TKX655463:TKX655504 TUT655463:TUT655504 UEP655463:UEP655504 UOL655463:UOL655504 UYH655463:UYH655504 VID655463:VID655504 VRZ655463:VRZ655504 WBV655463:WBV655504 WLR655463:WLR655504 WVN655463:WVN655504 F720999:F721040 JB720999:JB721040 SX720999:SX721040 ACT720999:ACT721040 AMP720999:AMP721040 AWL720999:AWL721040 BGH720999:BGH721040 BQD720999:BQD721040 BZZ720999:BZZ721040 CJV720999:CJV721040 CTR720999:CTR721040 DDN720999:DDN721040 DNJ720999:DNJ721040 DXF720999:DXF721040 EHB720999:EHB721040 EQX720999:EQX721040 FAT720999:FAT721040 FKP720999:FKP721040 FUL720999:FUL721040 GEH720999:GEH721040 GOD720999:GOD721040 GXZ720999:GXZ721040 HHV720999:HHV721040 HRR720999:HRR721040 IBN720999:IBN721040 ILJ720999:ILJ721040 IVF720999:IVF721040 JFB720999:JFB721040 JOX720999:JOX721040 JYT720999:JYT721040 KIP720999:KIP721040 KSL720999:KSL721040 LCH720999:LCH721040 LMD720999:LMD721040 LVZ720999:LVZ721040 MFV720999:MFV721040 MPR720999:MPR721040 MZN720999:MZN721040 NJJ720999:NJJ721040 NTF720999:NTF721040 ODB720999:ODB721040 OMX720999:OMX721040 OWT720999:OWT721040 PGP720999:PGP721040 PQL720999:PQL721040 QAH720999:QAH721040 QKD720999:QKD721040 QTZ720999:QTZ721040 RDV720999:RDV721040 RNR720999:RNR721040 RXN720999:RXN721040 SHJ720999:SHJ721040 SRF720999:SRF721040 TBB720999:TBB721040 TKX720999:TKX721040 TUT720999:TUT721040 UEP720999:UEP721040 UOL720999:UOL721040 UYH720999:UYH721040 VID720999:VID721040 VRZ720999:VRZ721040 WBV720999:WBV721040 WLR720999:WLR721040 WVN720999:WVN721040 F786535:F786576 JB786535:JB786576 SX786535:SX786576 ACT786535:ACT786576 AMP786535:AMP786576 AWL786535:AWL786576 BGH786535:BGH786576 BQD786535:BQD786576 BZZ786535:BZZ786576 CJV786535:CJV786576 CTR786535:CTR786576 DDN786535:DDN786576 DNJ786535:DNJ786576 DXF786535:DXF786576 EHB786535:EHB786576 EQX786535:EQX786576 FAT786535:FAT786576 FKP786535:FKP786576 FUL786535:FUL786576 GEH786535:GEH786576 GOD786535:GOD786576 GXZ786535:GXZ786576 HHV786535:HHV786576 HRR786535:HRR786576 IBN786535:IBN786576 ILJ786535:ILJ786576 IVF786535:IVF786576 JFB786535:JFB786576 JOX786535:JOX786576 JYT786535:JYT786576 KIP786535:KIP786576 KSL786535:KSL786576 LCH786535:LCH786576 LMD786535:LMD786576 LVZ786535:LVZ786576 MFV786535:MFV786576 MPR786535:MPR786576 MZN786535:MZN786576 NJJ786535:NJJ786576 NTF786535:NTF786576 ODB786535:ODB786576 OMX786535:OMX786576 OWT786535:OWT786576 PGP786535:PGP786576 PQL786535:PQL786576 QAH786535:QAH786576 QKD786535:QKD786576 QTZ786535:QTZ786576 RDV786535:RDV786576 RNR786535:RNR786576 RXN786535:RXN786576 SHJ786535:SHJ786576 SRF786535:SRF786576 TBB786535:TBB786576 TKX786535:TKX786576 TUT786535:TUT786576 UEP786535:UEP786576 UOL786535:UOL786576 UYH786535:UYH786576 VID786535:VID786576 VRZ786535:VRZ786576 WBV786535:WBV786576 WLR786535:WLR786576 WVN786535:WVN786576 F852071:F852112 JB852071:JB852112 SX852071:SX852112 ACT852071:ACT852112 AMP852071:AMP852112 AWL852071:AWL852112 BGH852071:BGH852112 BQD852071:BQD852112 BZZ852071:BZZ852112 CJV852071:CJV852112 CTR852071:CTR852112 DDN852071:DDN852112 DNJ852071:DNJ852112 DXF852071:DXF852112 EHB852071:EHB852112 EQX852071:EQX852112 FAT852071:FAT852112 FKP852071:FKP852112 FUL852071:FUL852112 GEH852071:GEH852112 GOD852071:GOD852112 GXZ852071:GXZ852112 HHV852071:HHV852112 HRR852071:HRR852112 IBN852071:IBN852112 ILJ852071:ILJ852112 IVF852071:IVF852112 JFB852071:JFB852112 JOX852071:JOX852112 JYT852071:JYT852112 KIP852071:KIP852112 KSL852071:KSL852112 LCH852071:LCH852112 LMD852071:LMD852112 LVZ852071:LVZ852112 MFV852071:MFV852112 MPR852071:MPR852112 MZN852071:MZN852112 NJJ852071:NJJ852112 NTF852071:NTF852112 ODB852071:ODB852112 OMX852071:OMX852112 OWT852071:OWT852112 PGP852071:PGP852112 PQL852071:PQL852112 QAH852071:QAH852112 QKD852071:QKD852112 QTZ852071:QTZ852112 RDV852071:RDV852112 RNR852071:RNR852112 RXN852071:RXN852112 SHJ852071:SHJ852112 SRF852071:SRF852112 TBB852071:TBB852112 TKX852071:TKX852112 TUT852071:TUT852112 UEP852071:UEP852112 UOL852071:UOL852112 UYH852071:UYH852112 VID852071:VID852112 VRZ852071:VRZ852112 WBV852071:WBV852112 WLR852071:WLR852112 WVN852071:WVN852112 F917607:F917648 JB917607:JB917648 SX917607:SX917648 ACT917607:ACT917648 AMP917607:AMP917648 AWL917607:AWL917648 BGH917607:BGH917648 BQD917607:BQD917648 BZZ917607:BZZ917648 CJV917607:CJV917648 CTR917607:CTR917648 DDN917607:DDN917648 DNJ917607:DNJ917648 DXF917607:DXF917648 EHB917607:EHB917648 EQX917607:EQX917648 FAT917607:FAT917648 FKP917607:FKP917648 FUL917607:FUL917648 GEH917607:GEH917648 GOD917607:GOD917648 GXZ917607:GXZ917648 HHV917607:HHV917648 HRR917607:HRR917648 IBN917607:IBN917648 ILJ917607:ILJ917648 IVF917607:IVF917648 JFB917607:JFB917648 JOX917607:JOX917648 JYT917607:JYT917648 KIP917607:KIP917648 KSL917607:KSL917648 LCH917607:LCH917648 LMD917607:LMD917648 LVZ917607:LVZ917648 MFV917607:MFV917648 MPR917607:MPR917648 MZN917607:MZN917648 NJJ917607:NJJ917648 NTF917607:NTF917648 ODB917607:ODB917648 OMX917607:OMX917648 OWT917607:OWT917648 PGP917607:PGP917648 PQL917607:PQL917648 QAH917607:QAH917648 QKD917607:QKD917648 QTZ917607:QTZ917648 RDV917607:RDV917648 RNR917607:RNR917648 RXN917607:RXN917648 SHJ917607:SHJ917648 SRF917607:SRF917648 TBB917607:TBB917648 TKX917607:TKX917648 TUT917607:TUT917648 UEP917607:UEP917648 UOL917607:UOL917648 UYH917607:UYH917648 VID917607:VID917648 VRZ917607:VRZ917648 WBV917607:WBV917648 WLR917607:WLR917648 WVN917607:WVN917648 F983143:F983184 JB983143:JB983184 SX983143:SX983184 ACT983143:ACT983184 AMP983143:AMP983184 AWL983143:AWL983184 BGH983143:BGH983184 BQD983143:BQD983184 BZZ983143:BZZ983184 CJV983143:CJV983184 CTR983143:CTR983184 DDN983143:DDN983184 DNJ983143:DNJ983184 DXF983143:DXF983184 EHB983143:EHB983184 EQX983143:EQX983184 FAT983143:FAT983184 FKP983143:FKP983184 FUL983143:FUL983184 GEH983143:GEH983184 GOD983143:GOD983184 GXZ983143:GXZ983184 HHV983143:HHV983184 HRR983143:HRR983184 IBN983143:IBN983184 ILJ983143:ILJ983184 IVF983143:IVF983184 JFB983143:JFB983184 JOX983143:JOX983184 JYT983143:JYT983184 KIP983143:KIP983184 KSL983143:KSL983184 LCH983143:LCH983184 LMD983143:LMD983184 LVZ983143:LVZ983184 MFV983143:MFV983184 MPR983143:MPR983184 MZN983143:MZN983184 NJJ983143:NJJ983184 NTF983143:NTF983184 ODB983143:ODB983184 OMX983143:OMX983184 OWT983143:OWT983184 PGP983143:PGP983184 PQL983143:PQL983184 QAH983143:QAH983184 QKD983143:QKD983184 QTZ983143:QTZ983184 RDV983143:RDV983184 RNR983143:RNR983184 RXN983143:RXN983184 SHJ983143:SHJ983184 SRF983143:SRF983184 TBB983143:TBB983184 TKX983143:TKX983184 TUT983143:TUT983184 UEP983143:UEP983184 UOL983143:UOL983184 UYH983143:UYH983184 VID983143:VID983184 VRZ983143:VRZ983184 WBV983143:WBV983184 WLR983143:WLR983184 WVN983143:WVN983184 F146:F153 JB146:JB153 SX146:SX153 ACT146:ACT153 AMP146:AMP153 AWL146:AWL153 BGH146:BGH153 BQD146:BQD153 BZZ146:BZZ153 CJV146:CJV153 CTR146:CTR153 DDN146:DDN153 DNJ146:DNJ153 DXF146:DXF153 EHB146:EHB153 EQX146:EQX153 FAT146:FAT153 FKP146:FKP153 FUL146:FUL153 GEH146:GEH153 GOD146:GOD153 GXZ146:GXZ153 HHV146:HHV153 HRR146:HRR153 IBN146:IBN153 ILJ146:ILJ153 IVF146:IVF153 JFB146:JFB153 JOX146:JOX153 JYT146:JYT153 KIP146:KIP153 KSL146:KSL153 LCH146:LCH153 LMD146:LMD153 LVZ146:LVZ153 MFV146:MFV153 MPR146:MPR153 MZN146:MZN153 NJJ146:NJJ153 NTF146:NTF153 ODB146:ODB153 OMX146:OMX153 OWT146:OWT153 PGP146:PGP153 PQL146:PQL153 QAH146:QAH153 QKD146:QKD153 QTZ146:QTZ153 RDV146:RDV153 RNR146:RNR153 RXN146:RXN153 SHJ146:SHJ153 SRF146:SRF153 TBB146:TBB153 TKX146:TKX153 TUT146:TUT153 UEP146:UEP153 UOL146:UOL153 UYH146:UYH153 VID146:VID153 VRZ146:VRZ153 WBV146:WBV153 WLR146:WLR153 WVN146:WVN153 F65682:F65689 JB65682:JB65689 SX65682:SX65689 ACT65682:ACT65689 AMP65682:AMP65689 AWL65682:AWL65689 BGH65682:BGH65689 BQD65682:BQD65689 BZZ65682:BZZ65689 CJV65682:CJV65689 CTR65682:CTR65689 DDN65682:DDN65689 DNJ65682:DNJ65689 DXF65682:DXF65689 EHB65682:EHB65689 EQX65682:EQX65689 FAT65682:FAT65689 FKP65682:FKP65689 FUL65682:FUL65689 GEH65682:GEH65689 GOD65682:GOD65689 GXZ65682:GXZ65689 HHV65682:HHV65689 HRR65682:HRR65689 IBN65682:IBN65689 ILJ65682:ILJ65689 IVF65682:IVF65689 JFB65682:JFB65689 JOX65682:JOX65689 JYT65682:JYT65689 KIP65682:KIP65689 KSL65682:KSL65689 LCH65682:LCH65689 LMD65682:LMD65689 LVZ65682:LVZ65689 MFV65682:MFV65689 MPR65682:MPR65689 MZN65682:MZN65689 NJJ65682:NJJ65689 NTF65682:NTF65689 ODB65682:ODB65689 OMX65682:OMX65689 OWT65682:OWT65689 PGP65682:PGP65689 PQL65682:PQL65689 QAH65682:QAH65689 QKD65682:QKD65689 QTZ65682:QTZ65689 RDV65682:RDV65689 RNR65682:RNR65689 RXN65682:RXN65689 SHJ65682:SHJ65689 SRF65682:SRF65689 TBB65682:TBB65689 TKX65682:TKX65689 TUT65682:TUT65689 UEP65682:UEP65689 UOL65682:UOL65689 UYH65682:UYH65689 VID65682:VID65689 VRZ65682:VRZ65689 WBV65682:WBV65689 WLR65682:WLR65689 WVN65682:WVN65689 F131218:F131225 JB131218:JB131225 SX131218:SX131225 ACT131218:ACT131225 AMP131218:AMP131225 AWL131218:AWL131225 BGH131218:BGH131225 BQD131218:BQD131225 BZZ131218:BZZ131225 CJV131218:CJV131225 CTR131218:CTR131225 DDN131218:DDN131225 DNJ131218:DNJ131225 DXF131218:DXF131225 EHB131218:EHB131225 EQX131218:EQX131225 FAT131218:FAT131225 FKP131218:FKP131225 FUL131218:FUL131225 GEH131218:GEH131225 GOD131218:GOD131225 GXZ131218:GXZ131225 HHV131218:HHV131225 HRR131218:HRR131225 IBN131218:IBN131225 ILJ131218:ILJ131225 IVF131218:IVF131225 JFB131218:JFB131225 JOX131218:JOX131225 JYT131218:JYT131225 KIP131218:KIP131225 KSL131218:KSL131225 LCH131218:LCH131225 LMD131218:LMD131225 LVZ131218:LVZ131225 MFV131218:MFV131225 MPR131218:MPR131225 MZN131218:MZN131225 NJJ131218:NJJ131225 NTF131218:NTF131225 ODB131218:ODB131225 OMX131218:OMX131225 OWT131218:OWT131225 PGP131218:PGP131225 PQL131218:PQL131225 QAH131218:QAH131225 QKD131218:QKD131225 QTZ131218:QTZ131225 RDV131218:RDV131225 RNR131218:RNR131225 RXN131218:RXN131225 SHJ131218:SHJ131225 SRF131218:SRF131225 TBB131218:TBB131225 TKX131218:TKX131225 TUT131218:TUT131225 UEP131218:UEP131225 UOL131218:UOL131225 UYH131218:UYH131225 VID131218:VID131225 VRZ131218:VRZ131225 WBV131218:WBV131225 WLR131218:WLR131225 WVN131218:WVN131225 F196754:F196761 JB196754:JB196761 SX196754:SX196761 ACT196754:ACT196761 AMP196754:AMP196761 AWL196754:AWL196761 BGH196754:BGH196761 BQD196754:BQD196761 BZZ196754:BZZ196761 CJV196754:CJV196761 CTR196754:CTR196761 DDN196754:DDN196761 DNJ196754:DNJ196761 DXF196754:DXF196761 EHB196754:EHB196761 EQX196754:EQX196761 FAT196754:FAT196761 FKP196754:FKP196761 FUL196754:FUL196761 GEH196754:GEH196761 GOD196754:GOD196761 GXZ196754:GXZ196761 HHV196754:HHV196761 HRR196754:HRR196761 IBN196754:IBN196761 ILJ196754:ILJ196761 IVF196754:IVF196761 JFB196754:JFB196761 JOX196754:JOX196761 JYT196754:JYT196761 KIP196754:KIP196761 KSL196754:KSL196761 LCH196754:LCH196761 LMD196754:LMD196761 LVZ196754:LVZ196761 MFV196754:MFV196761 MPR196754:MPR196761 MZN196754:MZN196761 NJJ196754:NJJ196761 NTF196754:NTF196761 ODB196754:ODB196761 OMX196754:OMX196761 OWT196754:OWT196761 PGP196754:PGP196761 PQL196754:PQL196761 QAH196754:QAH196761 QKD196754:QKD196761 QTZ196754:QTZ196761 RDV196754:RDV196761 RNR196754:RNR196761 RXN196754:RXN196761 SHJ196754:SHJ196761 SRF196754:SRF196761 TBB196754:TBB196761 TKX196754:TKX196761 TUT196754:TUT196761 UEP196754:UEP196761 UOL196754:UOL196761 UYH196754:UYH196761 VID196754:VID196761 VRZ196754:VRZ196761 WBV196754:WBV196761 WLR196754:WLR196761 WVN196754:WVN196761 F262290:F262297 JB262290:JB262297 SX262290:SX262297 ACT262290:ACT262297 AMP262290:AMP262297 AWL262290:AWL262297 BGH262290:BGH262297 BQD262290:BQD262297 BZZ262290:BZZ262297 CJV262290:CJV262297 CTR262290:CTR262297 DDN262290:DDN262297 DNJ262290:DNJ262297 DXF262290:DXF262297 EHB262290:EHB262297 EQX262290:EQX262297 FAT262290:FAT262297 FKP262290:FKP262297 FUL262290:FUL262297 GEH262290:GEH262297 GOD262290:GOD262297 GXZ262290:GXZ262297 HHV262290:HHV262297 HRR262290:HRR262297 IBN262290:IBN262297 ILJ262290:ILJ262297 IVF262290:IVF262297 JFB262290:JFB262297 JOX262290:JOX262297 JYT262290:JYT262297 KIP262290:KIP262297 KSL262290:KSL262297 LCH262290:LCH262297 LMD262290:LMD262297 LVZ262290:LVZ262297 MFV262290:MFV262297 MPR262290:MPR262297 MZN262290:MZN262297 NJJ262290:NJJ262297 NTF262290:NTF262297 ODB262290:ODB262297 OMX262290:OMX262297 OWT262290:OWT262297 PGP262290:PGP262297 PQL262290:PQL262297 QAH262290:QAH262297 QKD262290:QKD262297 QTZ262290:QTZ262297 RDV262290:RDV262297 RNR262290:RNR262297 RXN262290:RXN262297 SHJ262290:SHJ262297 SRF262290:SRF262297 TBB262290:TBB262297 TKX262290:TKX262297 TUT262290:TUT262297 UEP262290:UEP262297 UOL262290:UOL262297 UYH262290:UYH262297 VID262290:VID262297 VRZ262290:VRZ262297 WBV262290:WBV262297 WLR262290:WLR262297 WVN262290:WVN262297 F327826:F327833 JB327826:JB327833 SX327826:SX327833 ACT327826:ACT327833 AMP327826:AMP327833 AWL327826:AWL327833 BGH327826:BGH327833 BQD327826:BQD327833 BZZ327826:BZZ327833 CJV327826:CJV327833 CTR327826:CTR327833 DDN327826:DDN327833 DNJ327826:DNJ327833 DXF327826:DXF327833 EHB327826:EHB327833 EQX327826:EQX327833 FAT327826:FAT327833 FKP327826:FKP327833 FUL327826:FUL327833 GEH327826:GEH327833 GOD327826:GOD327833 GXZ327826:GXZ327833 HHV327826:HHV327833 HRR327826:HRR327833 IBN327826:IBN327833 ILJ327826:ILJ327833 IVF327826:IVF327833 JFB327826:JFB327833 JOX327826:JOX327833 JYT327826:JYT327833 KIP327826:KIP327833 KSL327826:KSL327833 LCH327826:LCH327833 LMD327826:LMD327833 LVZ327826:LVZ327833 MFV327826:MFV327833 MPR327826:MPR327833 MZN327826:MZN327833 NJJ327826:NJJ327833 NTF327826:NTF327833 ODB327826:ODB327833 OMX327826:OMX327833 OWT327826:OWT327833 PGP327826:PGP327833 PQL327826:PQL327833 QAH327826:QAH327833 QKD327826:QKD327833 QTZ327826:QTZ327833 RDV327826:RDV327833 RNR327826:RNR327833 RXN327826:RXN327833 SHJ327826:SHJ327833 SRF327826:SRF327833 TBB327826:TBB327833 TKX327826:TKX327833 TUT327826:TUT327833 UEP327826:UEP327833 UOL327826:UOL327833 UYH327826:UYH327833 VID327826:VID327833 VRZ327826:VRZ327833 WBV327826:WBV327833 WLR327826:WLR327833 WVN327826:WVN327833 F393362:F393369 JB393362:JB393369 SX393362:SX393369 ACT393362:ACT393369 AMP393362:AMP393369 AWL393362:AWL393369 BGH393362:BGH393369 BQD393362:BQD393369 BZZ393362:BZZ393369 CJV393362:CJV393369 CTR393362:CTR393369 DDN393362:DDN393369 DNJ393362:DNJ393369 DXF393362:DXF393369 EHB393362:EHB393369 EQX393362:EQX393369 FAT393362:FAT393369 FKP393362:FKP393369 FUL393362:FUL393369 GEH393362:GEH393369 GOD393362:GOD393369 GXZ393362:GXZ393369 HHV393362:HHV393369 HRR393362:HRR393369 IBN393362:IBN393369 ILJ393362:ILJ393369 IVF393362:IVF393369 JFB393362:JFB393369 JOX393362:JOX393369 JYT393362:JYT393369 KIP393362:KIP393369 KSL393362:KSL393369 LCH393362:LCH393369 LMD393362:LMD393369 LVZ393362:LVZ393369 MFV393362:MFV393369 MPR393362:MPR393369 MZN393362:MZN393369 NJJ393362:NJJ393369 NTF393362:NTF393369 ODB393362:ODB393369 OMX393362:OMX393369 OWT393362:OWT393369 PGP393362:PGP393369 PQL393362:PQL393369 QAH393362:QAH393369 QKD393362:QKD393369 QTZ393362:QTZ393369 RDV393362:RDV393369 RNR393362:RNR393369 RXN393362:RXN393369 SHJ393362:SHJ393369 SRF393362:SRF393369 TBB393362:TBB393369 TKX393362:TKX393369 TUT393362:TUT393369 UEP393362:UEP393369 UOL393362:UOL393369 UYH393362:UYH393369 VID393362:VID393369 VRZ393362:VRZ393369 WBV393362:WBV393369 WLR393362:WLR393369 WVN393362:WVN393369 F458898:F458905 JB458898:JB458905 SX458898:SX458905 ACT458898:ACT458905 AMP458898:AMP458905 AWL458898:AWL458905 BGH458898:BGH458905 BQD458898:BQD458905 BZZ458898:BZZ458905 CJV458898:CJV458905 CTR458898:CTR458905 DDN458898:DDN458905 DNJ458898:DNJ458905 DXF458898:DXF458905 EHB458898:EHB458905 EQX458898:EQX458905 FAT458898:FAT458905 FKP458898:FKP458905 FUL458898:FUL458905 GEH458898:GEH458905 GOD458898:GOD458905 GXZ458898:GXZ458905 HHV458898:HHV458905 HRR458898:HRR458905 IBN458898:IBN458905 ILJ458898:ILJ458905 IVF458898:IVF458905 JFB458898:JFB458905 JOX458898:JOX458905 JYT458898:JYT458905 KIP458898:KIP458905 KSL458898:KSL458905 LCH458898:LCH458905 LMD458898:LMD458905 LVZ458898:LVZ458905 MFV458898:MFV458905 MPR458898:MPR458905 MZN458898:MZN458905 NJJ458898:NJJ458905 NTF458898:NTF458905 ODB458898:ODB458905 OMX458898:OMX458905 OWT458898:OWT458905 PGP458898:PGP458905 PQL458898:PQL458905 QAH458898:QAH458905 QKD458898:QKD458905 QTZ458898:QTZ458905 RDV458898:RDV458905 RNR458898:RNR458905 RXN458898:RXN458905 SHJ458898:SHJ458905 SRF458898:SRF458905 TBB458898:TBB458905 TKX458898:TKX458905 TUT458898:TUT458905 UEP458898:UEP458905 UOL458898:UOL458905 UYH458898:UYH458905 VID458898:VID458905 VRZ458898:VRZ458905 WBV458898:WBV458905 WLR458898:WLR458905 WVN458898:WVN458905 F524434:F524441 JB524434:JB524441 SX524434:SX524441 ACT524434:ACT524441 AMP524434:AMP524441 AWL524434:AWL524441 BGH524434:BGH524441 BQD524434:BQD524441 BZZ524434:BZZ524441 CJV524434:CJV524441 CTR524434:CTR524441 DDN524434:DDN524441 DNJ524434:DNJ524441 DXF524434:DXF524441 EHB524434:EHB524441 EQX524434:EQX524441 FAT524434:FAT524441 FKP524434:FKP524441 FUL524434:FUL524441 GEH524434:GEH524441 GOD524434:GOD524441 GXZ524434:GXZ524441 HHV524434:HHV524441 HRR524434:HRR524441 IBN524434:IBN524441 ILJ524434:ILJ524441 IVF524434:IVF524441 JFB524434:JFB524441 JOX524434:JOX524441 JYT524434:JYT524441 KIP524434:KIP524441 KSL524434:KSL524441 LCH524434:LCH524441 LMD524434:LMD524441 LVZ524434:LVZ524441 MFV524434:MFV524441 MPR524434:MPR524441 MZN524434:MZN524441 NJJ524434:NJJ524441 NTF524434:NTF524441 ODB524434:ODB524441 OMX524434:OMX524441 OWT524434:OWT524441 PGP524434:PGP524441 PQL524434:PQL524441 QAH524434:QAH524441 QKD524434:QKD524441 QTZ524434:QTZ524441 RDV524434:RDV524441 RNR524434:RNR524441 RXN524434:RXN524441 SHJ524434:SHJ524441 SRF524434:SRF524441 TBB524434:TBB524441 TKX524434:TKX524441 TUT524434:TUT524441 UEP524434:UEP524441 UOL524434:UOL524441 UYH524434:UYH524441 VID524434:VID524441 VRZ524434:VRZ524441 WBV524434:WBV524441 WLR524434:WLR524441 WVN524434:WVN524441 F589970:F589977 JB589970:JB589977 SX589970:SX589977 ACT589970:ACT589977 AMP589970:AMP589977 AWL589970:AWL589977 BGH589970:BGH589977 BQD589970:BQD589977 BZZ589970:BZZ589977 CJV589970:CJV589977 CTR589970:CTR589977 DDN589970:DDN589977 DNJ589970:DNJ589977 DXF589970:DXF589977 EHB589970:EHB589977 EQX589970:EQX589977 FAT589970:FAT589977 FKP589970:FKP589977 FUL589970:FUL589977 GEH589970:GEH589977 GOD589970:GOD589977 GXZ589970:GXZ589977 HHV589970:HHV589977 HRR589970:HRR589977 IBN589970:IBN589977 ILJ589970:ILJ589977 IVF589970:IVF589977 JFB589970:JFB589977 JOX589970:JOX589977 JYT589970:JYT589977 KIP589970:KIP589977 KSL589970:KSL589977 LCH589970:LCH589977 LMD589970:LMD589977 LVZ589970:LVZ589977 MFV589970:MFV589977 MPR589970:MPR589977 MZN589970:MZN589977 NJJ589970:NJJ589977 NTF589970:NTF589977 ODB589970:ODB589977 OMX589970:OMX589977 OWT589970:OWT589977 PGP589970:PGP589977 PQL589970:PQL589977 QAH589970:QAH589977 QKD589970:QKD589977 QTZ589970:QTZ589977 RDV589970:RDV589977 RNR589970:RNR589977 RXN589970:RXN589977 SHJ589970:SHJ589977 SRF589970:SRF589977 TBB589970:TBB589977 TKX589970:TKX589977 TUT589970:TUT589977 UEP589970:UEP589977 UOL589970:UOL589977 UYH589970:UYH589977 VID589970:VID589977 VRZ589970:VRZ589977 WBV589970:WBV589977 WLR589970:WLR589977 WVN589970:WVN589977 F655506:F655513 JB655506:JB655513 SX655506:SX655513 ACT655506:ACT655513 AMP655506:AMP655513 AWL655506:AWL655513 BGH655506:BGH655513 BQD655506:BQD655513 BZZ655506:BZZ655513 CJV655506:CJV655513 CTR655506:CTR655513 DDN655506:DDN655513 DNJ655506:DNJ655513 DXF655506:DXF655513 EHB655506:EHB655513 EQX655506:EQX655513 FAT655506:FAT655513 FKP655506:FKP655513 FUL655506:FUL655513 GEH655506:GEH655513 GOD655506:GOD655513 GXZ655506:GXZ655513 HHV655506:HHV655513 HRR655506:HRR655513 IBN655506:IBN655513 ILJ655506:ILJ655513 IVF655506:IVF655513 JFB655506:JFB655513 JOX655506:JOX655513 JYT655506:JYT655513 KIP655506:KIP655513 KSL655506:KSL655513 LCH655506:LCH655513 LMD655506:LMD655513 LVZ655506:LVZ655513 MFV655506:MFV655513 MPR655506:MPR655513 MZN655506:MZN655513 NJJ655506:NJJ655513 NTF655506:NTF655513 ODB655506:ODB655513 OMX655506:OMX655513 OWT655506:OWT655513 PGP655506:PGP655513 PQL655506:PQL655513 QAH655506:QAH655513 QKD655506:QKD655513 QTZ655506:QTZ655513 RDV655506:RDV655513 RNR655506:RNR655513 RXN655506:RXN655513 SHJ655506:SHJ655513 SRF655506:SRF655513 TBB655506:TBB655513 TKX655506:TKX655513 TUT655506:TUT655513 UEP655506:UEP655513 UOL655506:UOL655513 UYH655506:UYH655513 VID655506:VID655513 VRZ655506:VRZ655513 WBV655506:WBV655513 WLR655506:WLR655513 WVN655506:WVN655513 F721042:F721049 JB721042:JB721049 SX721042:SX721049 ACT721042:ACT721049 AMP721042:AMP721049 AWL721042:AWL721049 BGH721042:BGH721049 BQD721042:BQD721049 BZZ721042:BZZ721049 CJV721042:CJV721049 CTR721042:CTR721049 DDN721042:DDN721049 DNJ721042:DNJ721049 DXF721042:DXF721049 EHB721042:EHB721049 EQX721042:EQX721049 FAT721042:FAT721049 FKP721042:FKP721049 FUL721042:FUL721049 GEH721042:GEH721049 GOD721042:GOD721049 GXZ721042:GXZ721049 HHV721042:HHV721049 HRR721042:HRR721049 IBN721042:IBN721049 ILJ721042:ILJ721049 IVF721042:IVF721049 JFB721042:JFB721049 JOX721042:JOX721049 JYT721042:JYT721049 KIP721042:KIP721049 KSL721042:KSL721049 LCH721042:LCH721049 LMD721042:LMD721049 LVZ721042:LVZ721049 MFV721042:MFV721049 MPR721042:MPR721049 MZN721042:MZN721049 NJJ721042:NJJ721049 NTF721042:NTF721049 ODB721042:ODB721049 OMX721042:OMX721049 OWT721042:OWT721049 PGP721042:PGP721049 PQL721042:PQL721049 QAH721042:QAH721049 QKD721042:QKD721049 QTZ721042:QTZ721049 RDV721042:RDV721049 RNR721042:RNR721049 RXN721042:RXN721049 SHJ721042:SHJ721049 SRF721042:SRF721049 TBB721042:TBB721049 TKX721042:TKX721049 TUT721042:TUT721049 UEP721042:UEP721049 UOL721042:UOL721049 UYH721042:UYH721049 VID721042:VID721049 VRZ721042:VRZ721049 WBV721042:WBV721049 WLR721042:WLR721049 WVN721042:WVN721049 F786578:F786585 JB786578:JB786585 SX786578:SX786585 ACT786578:ACT786585 AMP786578:AMP786585 AWL786578:AWL786585 BGH786578:BGH786585 BQD786578:BQD786585 BZZ786578:BZZ786585 CJV786578:CJV786585 CTR786578:CTR786585 DDN786578:DDN786585 DNJ786578:DNJ786585 DXF786578:DXF786585 EHB786578:EHB786585 EQX786578:EQX786585 FAT786578:FAT786585 FKP786578:FKP786585 FUL786578:FUL786585 GEH786578:GEH786585 GOD786578:GOD786585 GXZ786578:GXZ786585 HHV786578:HHV786585 HRR786578:HRR786585 IBN786578:IBN786585 ILJ786578:ILJ786585 IVF786578:IVF786585 JFB786578:JFB786585 JOX786578:JOX786585 JYT786578:JYT786585 KIP786578:KIP786585 KSL786578:KSL786585 LCH786578:LCH786585 LMD786578:LMD786585 LVZ786578:LVZ786585 MFV786578:MFV786585 MPR786578:MPR786585 MZN786578:MZN786585 NJJ786578:NJJ786585 NTF786578:NTF786585 ODB786578:ODB786585 OMX786578:OMX786585 OWT786578:OWT786585 PGP786578:PGP786585 PQL786578:PQL786585 QAH786578:QAH786585 QKD786578:QKD786585 QTZ786578:QTZ786585 RDV786578:RDV786585 RNR786578:RNR786585 RXN786578:RXN786585 SHJ786578:SHJ786585 SRF786578:SRF786585 TBB786578:TBB786585 TKX786578:TKX786585 TUT786578:TUT786585 UEP786578:UEP786585 UOL786578:UOL786585 UYH786578:UYH786585 VID786578:VID786585 VRZ786578:VRZ786585 WBV786578:WBV786585 WLR786578:WLR786585 WVN786578:WVN786585 F852114:F852121 JB852114:JB852121 SX852114:SX852121 ACT852114:ACT852121 AMP852114:AMP852121 AWL852114:AWL852121 BGH852114:BGH852121 BQD852114:BQD852121 BZZ852114:BZZ852121 CJV852114:CJV852121 CTR852114:CTR852121 DDN852114:DDN852121 DNJ852114:DNJ852121 DXF852114:DXF852121 EHB852114:EHB852121 EQX852114:EQX852121 FAT852114:FAT852121 FKP852114:FKP852121 FUL852114:FUL852121 GEH852114:GEH852121 GOD852114:GOD852121 GXZ852114:GXZ852121 HHV852114:HHV852121 HRR852114:HRR852121 IBN852114:IBN852121 ILJ852114:ILJ852121 IVF852114:IVF852121 JFB852114:JFB852121 JOX852114:JOX852121 JYT852114:JYT852121 KIP852114:KIP852121 KSL852114:KSL852121 LCH852114:LCH852121 LMD852114:LMD852121 LVZ852114:LVZ852121 MFV852114:MFV852121 MPR852114:MPR852121 MZN852114:MZN852121 NJJ852114:NJJ852121 NTF852114:NTF852121 ODB852114:ODB852121 OMX852114:OMX852121 OWT852114:OWT852121 PGP852114:PGP852121 PQL852114:PQL852121 QAH852114:QAH852121 QKD852114:QKD852121 QTZ852114:QTZ852121 RDV852114:RDV852121 RNR852114:RNR852121 RXN852114:RXN852121 SHJ852114:SHJ852121 SRF852114:SRF852121 TBB852114:TBB852121 TKX852114:TKX852121 TUT852114:TUT852121 UEP852114:UEP852121 UOL852114:UOL852121 UYH852114:UYH852121 VID852114:VID852121 VRZ852114:VRZ852121 WBV852114:WBV852121 WLR852114:WLR852121 WVN852114:WVN852121 F917650:F917657 JB917650:JB917657 SX917650:SX917657 ACT917650:ACT917657 AMP917650:AMP917657 AWL917650:AWL917657 BGH917650:BGH917657 BQD917650:BQD917657 BZZ917650:BZZ917657 CJV917650:CJV917657 CTR917650:CTR917657 DDN917650:DDN917657 DNJ917650:DNJ917657 DXF917650:DXF917657 EHB917650:EHB917657 EQX917650:EQX917657 FAT917650:FAT917657 FKP917650:FKP917657 FUL917650:FUL917657 GEH917650:GEH917657 GOD917650:GOD917657 GXZ917650:GXZ917657 HHV917650:HHV917657 HRR917650:HRR917657 IBN917650:IBN917657 ILJ917650:ILJ917657 IVF917650:IVF917657 JFB917650:JFB917657 JOX917650:JOX917657 JYT917650:JYT917657 KIP917650:KIP917657 KSL917650:KSL917657 LCH917650:LCH917657 LMD917650:LMD917657 LVZ917650:LVZ917657 MFV917650:MFV917657 MPR917650:MPR917657 MZN917650:MZN917657 NJJ917650:NJJ917657 NTF917650:NTF917657 ODB917650:ODB917657 OMX917650:OMX917657 OWT917650:OWT917657 PGP917650:PGP917657 PQL917650:PQL917657 QAH917650:QAH917657 QKD917650:QKD917657 QTZ917650:QTZ917657 RDV917650:RDV917657 RNR917650:RNR917657 RXN917650:RXN917657 SHJ917650:SHJ917657 SRF917650:SRF917657 TBB917650:TBB917657 TKX917650:TKX917657 TUT917650:TUT917657 UEP917650:UEP917657 UOL917650:UOL917657 UYH917650:UYH917657 VID917650:VID917657 VRZ917650:VRZ917657 WBV917650:WBV917657 WLR917650:WLR917657 WVN917650:WVN917657 F983186:F983193 JB983186:JB983193 SX983186:SX983193 ACT983186:ACT983193 AMP983186:AMP983193 AWL983186:AWL983193 BGH983186:BGH983193 BQD983186:BQD983193 BZZ983186:BZZ983193 CJV983186:CJV983193 CTR983186:CTR983193 DDN983186:DDN983193 DNJ983186:DNJ983193 DXF983186:DXF983193 EHB983186:EHB983193 EQX983186:EQX983193 FAT983186:FAT983193 FKP983186:FKP983193 FUL983186:FUL983193 GEH983186:GEH983193 GOD983186:GOD983193 GXZ983186:GXZ983193 HHV983186:HHV983193 HRR983186:HRR983193 IBN983186:IBN983193 ILJ983186:ILJ983193 IVF983186:IVF983193 JFB983186:JFB983193 JOX983186:JOX983193 JYT983186:JYT983193 KIP983186:KIP983193 KSL983186:KSL983193 LCH983186:LCH983193 LMD983186:LMD983193 LVZ983186:LVZ983193 MFV983186:MFV983193 MPR983186:MPR983193 MZN983186:MZN983193 NJJ983186:NJJ983193 NTF983186:NTF983193 ODB983186:ODB983193 OMX983186:OMX983193 OWT983186:OWT983193 PGP983186:PGP983193 PQL983186:PQL983193 QAH983186:QAH983193 QKD983186:QKD983193 QTZ983186:QTZ983193 RDV983186:RDV983193 RNR983186:RNR983193 RXN983186:RXN983193 SHJ983186:SHJ983193 SRF983186:SRF983193 TBB983186:TBB983193 TKX983186:TKX983193 TUT983186:TUT983193 UEP983186:UEP983193 UOL983186:UOL983193 UYH983186:UYH983193 VID983186:VID983193 VRZ983186:VRZ983193 WBV983186:WBV983193 WLR983186:WLR983193 WVN983186:WVN983193"/>
    <dataValidation imeMode="halfAlpha" allowBlank="1" showInputMessage="1" showErrorMessage="1" sqref="J29:J36 JF29:JF36 TB29:TB36 ACX29:ACX36 AMT29:AMT36 AWP29:AWP36 BGL29:BGL36 BQH29:BQH36 CAD29:CAD36 CJZ29:CJZ36 CTV29:CTV36 DDR29:DDR36 DNN29:DNN36 DXJ29:DXJ36 EHF29:EHF36 ERB29:ERB36 FAX29:FAX36 FKT29:FKT36 FUP29:FUP36 GEL29:GEL36 GOH29:GOH36 GYD29:GYD36 HHZ29:HHZ36 HRV29:HRV36 IBR29:IBR36 ILN29:ILN36 IVJ29:IVJ36 JFF29:JFF36 JPB29:JPB36 JYX29:JYX36 KIT29:KIT36 KSP29:KSP36 LCL29:LCL36 LMH29:LMH36 LWD29:LWD36 MFZ29:MFZ36 MPV29:MPV36 MZR29:MZR36 NJN29:NJN36 NTJ29:NTJ36 ODF29:ODF36 ONB29:ONB36 OWX29:OWX36 PGT29:PGT36 PQP29:PQP36 QAL29:QAL36 QKH29:QKH36 QUD29:QUD36 RDZ29:RDZ36 RNV29:RNV36 RXR29:RXR36 SHN29:SHN36 SRJ29:SRJ36 TBF29:TBF36 TLB29:TLB36 TUX29:TUX36 UET29:UET36 UOP29:UOP36 UYL29:UYL36 VIH29:VIH36 VSD29:VSD36 WBZ29:WBZ36 WLV29:WLV36 WVR29:WVR36 J65565:J65572 JF65565:JF65572 TB65565:TB65572 ACX65565:ACX65572 AMT65565:AMT65572 AWP65565:AWP65572 BGL65565:BGL65572 BQH65565:BQH65572 CAD65565:CAD65572 CJZ65565:CJZ65572 CTV65565:CTV65572 DDR65565:DDR65572 DNN65565:DNN65572 DXJ65565:DXJ65572 EHF65565:EHF65572 ERB65565:ERB65572 FAX65565:FAX65572 FKT65565:FKT65572 FUP65565:FUP65572 GEL65565:GEL65572 GOH65565:GOH65572 GYD65565:GYD65572 HHZ65565:HHZ65572 HRV65565:HRV65572 IBR65565:IBR65572 ILN65565:ILN65572 IVJ65565:IVJ65572 JFF65565:JFF65572 JPB65565:JPB65572 JYX65565:JYX65572 KIT65565:KIT65572 KSP65565:KSP65572 LCL65565:LCL65572 LMH65565:LMH65572 LWD65565:LWD65572 MFZ65565:MFZ65572 MPV65565:MPV65572 MZR65565:MZR65572 NJN65565:NJN65572 NTJ65565:NTJ65572 ODF65565:ODF65572 ONB65565:ONB65572 OWX65565:OWX65572 PGT65565:PGT65572 PQP65565:PQP65572 QAL65565:QAL65572 QKH65565:QKH65572 QUD65565:QUD65572 RDZ65565:RDZ65572 RNV65565:RNV65572 RXR65565:RXR65572 SHN65565:SHN65572 SRJ65565:SRJ65572 TBF65565:TBF65572 TLB65565:TLB65572 TUX65565:TUX65572 UET65565:UET65572 UOP65565:UOP65572 UYL65565:UYL65572 VIH65565:VIH65572 VSD65565:VSD65572 WBZ65565:WBZ65572 WLV65565:WLV65572 WVR65565:WVR65572 J131101:J131108 JF131101:JF131108 TB131101:TB131108 ACX131101:ACX131108 AMT131101:AMT131108 AWP131101:AWP131108 BGL131101:BGL131108 BQH131101:BQH131108 CAD131101:CAD131108 CJZ131101:CJZ131108 CTV131101:CTV131108 DDR131101:DDR131108 DNN131101:DNN131108 DXJ131101:DXJ131108 EHF131101:EHF131108 ERB131101:ERB131108 FAX131101:FAX131108 FKT131101:FKT131108 FUP131101:FUP131108 GEL131101:GEL131108 GOH131101:GOH131108 GYD131101:GYD131108 HHZ131101:HHZ131108 HRV131101:HRV131108 IBR131101:IBR131108 ILN131101:ILN131108 IVJ131101:IVJ131108 JFF131101:JFF131108 JPB131101:JPB131108 JYX131101:JYX131108 KIT131101:KIT131108 KSP131101:KSP131108 LCL131101:LCL131108 LMH131101:LMH131108 LWD131101:LWD131108 MFZ131101:MFZ131108 MPV131101:MPV131108 MZR131101:MZR131108 NJN131101:NJN131108 NTJ131101:NTJ131108 ODF131101:ODF131108 ONB131101:ONB131108 OWX131101:OWX131108 PGT131101:PGT131108 PQP131101:PQP131108 QAL131101:QAL131108 QKH131101:QKH131108 QUD131101:QUD131108 RDZ131101:RDZ131108 RNV131101:RNV131108 RXR131101:RXR131108 SHN131101:SHN131108 SRJ131101:SRJ131108 TBF131101:TBF131108 TLB131101:TLB131108 TUX131101:TUX131108 UET131101:UET131108 UOP131101:UOP131108 UYL131101:UYL131108 VIH131101:VIH131108 VSD131101:VSD131108 WBZ131101:WBZ131108 WLV131101:WLV131108 WVR131101:WVR131108 J196637:J196644 JF196637:JF196644 TB196637:TB196644 ACX196637:ACX196644 AMT196637:AMT196644 AWP196637:AWP196644 BGL196637:BGL196644 BQH196637:BQH196644 CAD196637:CAD196644 CJZ196637:CJZ196644 CTV196637:CTV196644 DDR196637:DDR196644 DNN196637:DNN196644 DXJ196637:DXJ196644 EHF196637:EHF196644 ERB196637:ERB196644 FAX196637:FAX196644 FKT196637:FKT196644 FUP196637:FUP196644 GEL196637:GEL196644 GOH196637:GOH196644 GYD196637:GYD196644 HHZ196637:HHZ196644 HRV196637:HRV196644 IBR196637:IBR196644 ILN196637:ILN196644 IVJ196637:IVJ196644 JFF196637:JFF196644 JPB196637:JPB196644 JYX196637:JYX196644 KIT196637:KIT196644 KSP196637:KSP196644 LCL196637:LCL196644 LMH196637:LMH196644 LWD196637:LWD196644 MFZ196637:MFZ196644 MPV196637:MPV196644 MZR196637:MZR196644 NJN196637:NJN196644 NTJ196637:NTJ196644 ODF196637:ODF196644 ONB196637:ONB196644 OWX196637:OWX196644 PGT196637:PGT196644 PQP196637:PQP196644 QAL196637:QAL196644 QKH196637:QKH196644 QUD196637:QUD196644 RDZ196637:RDZ196644 RNV196637:RNV196644 RXR196637:RXR196644 SHN196637:SHN196644 SRJ196637:SRJ196644 TBF196637:TBF196644 TLB196637:TLB196644 TUX196637:TUX196644 UET196637:UET196644 UOP196637:UOP196644 UYL196637:UYL196644 VIH196637:VIH196644 VSD196637:VSD196644 WBZ196637:WBZ196644 WLV196637:WLV196644 WVR196637:WVR196644 J262173:J262180 JF262173:JF262180 TB262173:TB262180 ACX262173:ACX262180 AMT262173:AMT262180 AWP262173:AWP262180 BGL262173:BGL262180 BQH262173:BQH262180 CAD262173:CAD262180 CJZ262173:CJZ262180 CTV262173:CTV262180 DDR262173:DDR262180 DNN262173:DNN262180 DXJ262173:DXJ262180 EHF262173:EHF262180 ERB262173:ERB262180 FAX262173:FAX262180 FKT262173:FKT262180 FUP262173:FUP262180 GEL262173:GEL262180 GOH262173:GOH262180 GYD262173:GYD262180 HHZ262173:HHZ262180 HRV262173:HRV262180 IBR262173:IBR262180 ILN262173:ILN262180 IVJ262173:IVJ262180 JFF262173:JFF262180 JPB262173:JPB262180 JYX262173:JYX262180 KIT262173:KIT262180 KSP262173:KSP262180 LCL262173:LCL262180 LMH262173:LMH262180 LWD262173:LWD262180 MFZ262173:MFZ262180 MPV262173:MPV262180 MZR262173:MZR262180 NJN262173:NJN262180 NTJ262173:NTJ262180 ODF262173:ODF262180 ONB262173:ONB262180 OWX262173:OWX262180 PGT262173:PGT262180 PQP262173:PQP262180 QAL262173:QAL262180 QKH262173:QKH262180 QUD262173:QUD262180 RDZ262173:RDZ262180 RNV262173:RNV262180 RXR262173:RXR262180 SHN262173:SHN262180 SRJ262173:SRJ262180 TBF262173:TBF262180 TLB262173:TLB262180 TUX262173:TUX262180 UET262173:UET262180 UOP262173:UOP262180 UYL262173:UYL262180 VIH262173:VIH262180 VSD262173:VSD262180 WBZ262173:WBZ262180 WLV262173:WLV262180 WVR262173:WVR262180 J327709:J327716 JF327709:JF327716 TB327709:TB327716 ACX327709:ACX327716 AMT327709:AMT327716 AWP327709:AWP327716 BGL327709:BGL327716 BQH327709:BQH327716 CAD327709:CAD327716 CJZ327709:CJZ327716 CTV327709:CTV327716 DDR327709:DDR327716 DNN327709:DNN327716 DXJ327709:DXJ327716 EHF327709:EHF327716 ERB327709:ERB327716 FAX327709:FAX327716 FKT327709:FKT327716 FUP327709:FUP327716 GEL327709:GEL327716 GOH327709:GOH327716 GYD327709:GYD327716 HHZ327709:HHZ327716 HRV327709:HRV327716 IBR327709:IBR327716 ILN327709:ILN327716 IVJ327709:IVJ327716 JFF327709:JFF327716 JPB327709:JPB327716 JYX327709:JYX327716 KIT327709:KIT327716 KSP327709:KSP327716 LCL327709:LCL327716 LMH327709:LMH327716 LWD327709:LWD327716 MFZ327709:MFZ327716 MPV327709:MPV327716 MZR327709:MZR327716 NJN327709:NJN327716 NTJ327709:NTJ327716 ODF327709:ODF327716 ONB327709:ONB327716 OWX327709:OWX327716 PGT327709:PGT327716 PQP327709:PQP327716 QAL327709:QAL327716 QKH327709:QKH327716 QUD327709:QUD327716 RDZ327709:RDZ327716 RNV327709:RNV327716 RXR327709:RXR327716 SHN327709:SHN327716 SRJ327709:SRJ327716 TBF327709:TBF327716 TLB327709:TLB327716 TUX327709:TUX327716 UET327709:UET327716 UOP327709:UOP327716 UYL327709:UYL327716 VIH327709:VIH327716 VSD327709:VSD327716 WBZ327709:WBZ327716 WLV327709:WLV327716 WVR327709:WVR327716 J393245:J393252 JF393245:JF393252 TB393245:TB393252 ACX393245:ACX393252 AMT393245:AMT393252 AWP393245:AWP393252 BGL393245:BGL393252 BQH393245:BQH393252 CAD393245:CAD393252 CJZ393245:CJZ393252 CTV393245:CTV393252 DDR393245:DDR393252 DNN393245:DNN393252 DXJ393245:DXJ393252 EHF393245:EHF393252 ERB393245:ERB393252 FAX393245:FAX393252 FKT393245:FKT393252 FUP393245:FUP393252 GEL393245:GEL393252 GOH393245:GOH393252 GYD393245:GYD393252 HHZ393245:HHZ393252 HRV393245:HRV393252 IBR393245:IBR393252 ILN393245:ILN393252 IVJ393245:IVJ393252 JFF393245:JFF393252 JPB393245:JPB393252 JYX393245:JYX393252 KIT393245:KIT393252 KSP393245:KSP393252 LCL393245:LCL393252 LMH393245:LMH393252 LWD393245:LWD393252 MFZ393245:MFZ393252 MPV393245:MPV393252 MZR393245:MZR393252 NJN393245:NJN393252 NTJ393245:NTJ393252 ODF393245:ODF393252 ONB393245:ONB393252 OWX393245:OWX393252 PGT393245:PGT393252 PQP393245:PQP393252 QAL393245:QAL393252 QKH393245:QKH393252 QUD393245:QUD393252 RDZ393245:RDZ393252 RNV393245:RNV393252 RXR393245:RXR393252 SHN393245:SHN393252 SRJ393245:SRJ393252 TBF393245:TBF393252 TLB393245:TLB393252 TUX393245:TUX393252 UET393245:UET393252 UOP393245:UOP393252 UYL393245:UYL393252 VIH393245:VIH393252 VSD393245:VSD393252 WBZ393245:WBZ393252 WLV393245:WLV393252 WVR393245:WVR393252 J458781:J458788 JF458781:JF458788 TB458781:TB458788 ACX458781:ACX458788 AMT458781:AMT458788 AWP458781:AWP458788 BGL458781:BGL458788 BQH458781:BQH458788 CAD458781:CAD458788 CJZ458781:CJZ458788 CTV458781:CTV458788 DDR458781:DDR458788 DNN458781:DNN458788 DXJ458781:DXJ458788 EHF458781:EHF458788 ERB458781:ERB458788 FAX458781:FAX458788 FKT458781:FKT458788 FUP458781:FUP458788 GEL458781:GEL458788 GOH458781:GOH458788 GYD458781:GYD458788 HHZ458781:HHZ458788 HRV458781:HRV458788 IBR458781:IBR458788 ILN458781:ILN458788 IVJ458781:IVJ458788 JFF458781:JFF458788 JPB458781:JPB458788 JYX458781:JYX458788 KIT458781:KIT458788 KSP458781:KSP458788 LCL458781:LCL458788 LMH458781:LMH458788 LWD458781:LWD458788 MFZ458781:MFZ458788 MPV458781:MPV458788 MZR458781:MZR458788 NJN458781:NJN458788 NTJ458781:NTJ458788 ODF458781:ODF458788 ONB458781:ONB458788 OWX458781:OWX458788 PGT458781:PGT458788 PQP458781:PQP458788 QAL458781:QAL458788 QKH458781:QKH458788 QUD458781:QUD458788 RDZ458781:RDZ458788 RNV458781:RNV458788 RXR458781:RXR458788 SHN458781:SHN458788 SRJ458781:SRJ458788 TBF458781:TBF458788 TLB458781:TLB458788 TUX458781:TUX458788 UET458781:UET458788 UOP458781:UOP458788 UYL458781:UYL458788 VIH458781:VIH458788 VSD458781:VSD458788 WBZ458781:WBZ458788 WLV458781:WLV458788 WVR458781:WVR458788 J524317:J524324 JF524317:JF524324 TB524317:TB524324 ACX524317:ACX524324 AMT524317:AMT524324 AWP524317:AWP524324 BGL524317:BGL524324 BQH524317:BQH524324 CAD524317:CAD524324 CJZ524317:CJZ524324 CTV524317:CTV524324 DDR524317:DDR524324 DNN524317:DNN524324 DXJ524317:DXJ524324 EHF524317:EHF524324 ERB524317:ERB524324 FAX524317:FAX524324 FKT524317:FKT524324 FUP524317:FUP524324 GEL524317:GEL524324 GOH524317:GOH524324 GYD524317:GYD524324 HHZ524317:HHZ524324 HRV524317:HRV524324 IBR524317:IBR524324 ILN524317:ILN524324 IVJ524317:IVJ524324 JFF524317:JFF524324 JPB524317:JPB524324 JYX524317:JYX524324 KIT524317:KIT524324 KSP524317:KSP524324 LCL524317:LCL524324 LMH524317:LMH524324 LWD524317:LWD524324 MFZ524317:MFZ524324 MPV524317:MPV524324 MZR524317:MZR524324 NJN524317:NJN524324 NTJ524317:NTJ524324 ODF524317:ODF524324 ONB524317:ONB524324 OWX524317:OWX524324 PGT524317:PGT524324 PQP524317:PQP524324 QAL524317:QAL524324 QKH524317:QKH524324 QUD524317:QUD524324 RDZ524317:RDZ524324 RNV524317:RNV524324 RXR524317:RXR524324 SHN524317:SHN524324 SRJ524317:SRJ524324 TBF524317:TBF524324 TLB524317:TLB524324 TUX524317:TUX524324 UET524317:UET524324 UOP524317:UOP524324 UYL524317:UYL524324 VIH524317:VIH524324 VSD524317:VSD524324 WBZ524317:WBZ524324 WLV524317:WLV524324 WVR524317:WVR524324 J589853:J589860 JF589853:JF589860 TB589853:TB589860 ACX589853:ACX589860 AMT589853:AMT589860 AWP589853:AWP589860 BGL589853:BGL589860 BQH589853:BQH589860 CAD589853:CAD589860 CJZ589853:CJZ589860 CTV589853:CTV589860 DDR589853:DDR589860 DNN589853:DNN589860 DXJ589853:DXJ589860 EHF589853:EHF589860 ERB589853:ERB589860 FAX589853:FAX589860 FKT589853:FKT589860 FUP589853:FUP589860 GEL589853:GEL589860 GOH589853:GOH589860 GYD589853:GYD589860 HHZ589853:HHZ589860 HRV589853:HRV589860 IBR589853:IBR589860 ILN589853:ILN589860 IVJ589853:IVJ589860 JFF589853:JFF589860 JPB589853:JPB589860 JYX589853:JYX589860 KIT589853:KIT589860 KSP589853:KSP589860 LCL589853:LCL589860 LMH589853:LMH589860 LWD589853:LWD589860 MFZ589853:MFZ589860 MPV589853:MPV589860 MZR589853:MZR589860 NJN589853:NJN589860 NTJ589853:NTJ589860 ODF589853:ODF589860 ONB589853:ONB589860 OWX589853:OWX589860 PGT589853:PGT589860 PQP589853:PQP589860 QAL589853:QAL589860 QKH589853:QKH589860 QUD589853:QUD589860 RDZ589853:RDZ589860 RNV589853:RNV589860 RXR589853:RXR589860 SHN589853:SHN589860 SRJ589853:SRJ589860 TBF589853:TBF589860 TLB589853:TLB589860 TUX589853:TUX589860 UET589853:UET589860 UOP589853:UOP589860 UYL589853:UYL589860 VIH589853:VIH589860 VSD589853:VSD589860 WBZ589853:WBZ589860 WLV589853:WLV589860 WVR589853:WVR589860 J655389:J655396 JF655389:JF655396 TB655389:TB655396 ACX655389:ACX655396 AMT655389:AMT655396 AWP655389:AWP655396 BGL655389:BGL655396 BQH655389:BQH655396 CAD655389:CAD655396 CJZ655389:CJZ655396 CTV655389:CTV655396 DDR655389:DDR655396 DNN655389:DNN655396 DXJ655389:DXJ655396 EHF655389:EHF655396 ERB655389:ERB655396 FAX655389:FAX655396 FKT655389:FKT655396 FUP655389:FUP655396 GEL655389:GEL655396 GOH655389:GOH655396 GYD655389:GYD655396 HHZ655389:HHZ655396 HRV655389:HRV655396 IBR655389:IBR655396 ILN655389:ILN655396 IVJ655389:IVJ655396 JFF655389:JFF655396 JPB655389:JPB655396 JYX655389:JYX655396 KIT655389:KIT655396 KSP655389:KSP655396 LCL655389:LCL655396 LMH655389:LMH655396 LWD655389:LWD655396 MFZ655389:MFZ655396 MPV655389:MPV655396 MZR655389:MZR655396 NJN655389:NJN655396 NTJ655389:NTJ655396 ODF655389:ODF655396 ONB655389:ONB655396 OWX655389:OWX655396 PGT655389:PGT655396 PQP655389:PQP655396 QAL655389:QAL655396 QKH655389:QKH655396 QUD655389:QUD655396 RDZ655389:RDZ655396 RNV655389:RNV655396 RXR655389:RXR655396 SHN655389:SHN655396 SRJ655389:SRJ655396 TBF655389:TBF655396 TLB655389:TLB655396 TUX655389:TUX655396 UET655389:UET655396 UOP655389:UOP655396 UYL655389:UYL655396 VIH655389:VIH655396 VSD655389:VSD655396 WBZ655389:WBZ655396 WLV655389:WLV655396 WVR655389:WVR655396 J720925:J720932 JF720925:JF720932 TB720925:TB720932 ACX720925:ACX720932 AMT720925:AMT720932 AWP720925:AWP720932 BGL720925:BGL720932 BQH720925:BQH720932 CAD720925:CAD720932 CJZ720925:CJZ720932 CTV720925:CTV720932 DDR720925:DDR720932 DNN720925:DNN720932 DXJ720925:DXJ720932 EHF720925:EHF720932 ERB720925:ERB720932 FAX720925:FAX720932 FKT720925:FKT720932 FUP720925:FUP720932 GEL720925:GEL720932 GOH720925:GOH720932 GYD720925:GYD720932 HHZ720925:HHZ720932 HRV720925:HRV720932 IBR720925:IBR720932 ILN720925:ILN720932 IVJ720925:IVJ720932 JFF720925:JFF720932 JPB720925:JPB720932 JYX720925:JYX720932 KIT720925:KIT720932 KSP720925:KSP720932 LCL720925:LCL720932 LMH720925:LMH720932 LWD720925:LWD720932 MFZ720925:MFZ720932 MPV720925:MPV720932 MZR720925:MZR720932 NJN720925:NJN720932 NTJ720925:NTJ720932 ODF720925:ODF720932 ONB720925:ONB720932 OWX720925:OWX720932 PGT720925:PGT720932 PQP720925:PQP720932 QAL720925:QAL720932 QKH720925:QKH720932 QUD720925:QUD720932 RDZ720925:RDZ720932 RNV720925:RNV720932 RXR720925:RXR720932 SHN720925:SHN720932 SRJ720925:SRJ720932 TBF720925:TBF720932 TLB720925:TLB720932 TUX720925:TUX720932 UET720925:UET720932 UOP720925:UOP720932 UYL720925:UYL720932 VIH720925:VIH720932 VSD720925:VSD720932 WBZ720925:WBZ720932 WLV720925:WLV720932 WVR720925:WVR720932 J786461:J786468 JF786461:JF786468 TB786461:TB786468 ACX786461:ACX786468 AMT786461:AMT786468 AWP786461:AWP786468 BGL786461:BGL786468 BQH786461:BQH786468 CAD786461:CAD786468 CJZ786461:CJZ786468 CTV786461:CTV786468 DDR786461:DDR786468 DNN786461:DNN786468 DXJ786461:DXJ786468 EHF786461:EHF786468 ERB786461:ERB786468 FAX786461:FAX786468 FKT786461:FKT786468 FUP786461:FUP786468 GEL786461:GEL786468 GOH786461:GOH786468 GYD786461:GYD786468 HHZ786461:HHZ786468 HRV786461:HRV786468 IBR786461:IBR786468 ILN786461:ILN786468 IVJ786461:IVJ786468 JFF786461:JFF786468 JPB786461:JPB786468 JYX786461:JYX786468 KIT786461:KIT786468 KSP786461:KSP786468 LCL786461:LCL786468 LMH786461:LMH786468 LWD786461:LWD786468 MFZ786461:MFZ786468 MPV786461:MPV786468 MZR786461:MZR786468 NJN786461:NJN786468 NTJ786461:NTJ786468 ODF786461:ODF786468 ONB786461:ONB786468 OWX786461:OWX786468 PGT786461:PGT786468 PQP786461:PQP786468 QAL786461:QAL786468 QKH786461:QKH786468 QUD786461:QUD786468 RDZ786461:RDZ786468 RNV786461:RNV786468 RXR786461:RXR786468 SHN786461:SHN786468 SRJ786461:SRJ786468 TBF786461:TBF786468 TLB786461:TLB786468 TUX786461:TUX786468 UET786461:UET786468 UOP786461:UOP786468 UYL786461:UYL786468 VIH786461:VIH786468 VSD786461:VSD786468 WBZ786461:WBZ786468 WLV786461:WLV786468 WVR786461:WVR786468 J851997:J852004 JF851997:JF852004 TB851997:TB852004 ACX851997:ACX852004 AMT851997:AMT852004 AWP851997:AWP852004 BGL851997:BGL852004 BQH851997:BQH852004 CAD851997:CAD852004 CJZ851997:CJZ852004 CTV851997:CTV852004 DDR851997:DDR852004 DNN851997:DNN852004 DXJ851997:DXJ852004 EHF851997:EHF852004 ERB851997:ERB852004 FAX851997:FAX852004 FKT851997:FKT852004 FUP851997:FUP852004 GEL851997:GEL852004 GOH851997:GOH852004 GYD851997:GYD852004 HHZ851997:HHZ852004 HRV851997:HRV852004 IBR851997:IBR852004 ILN851997:ILN852004 IVJ851997:IVJ852004 JFF851997:JFF852004 JPB851997:JPB852004 JYX851997:JYX852004 KIT851997:KIT852004 KSP851997:KSP852004 LCL851997:LCL852004 LMH851997:LMH852004 LWD851997:LWD852004 MFZ851997:MFZ852004 MPV851997:MPV852004 MZR851997:MZR852004 NJN851997:NJN852004 NTJ851997:NTJ852004 ODF851997:ODF852004 ONB851997:ONB852004 OWX851997:OWX852004 PGT851997:PGT852004 PQP851997:PQP852004 QAL851997:QAL852004 QKH851997:QKH852004 QUD851997:QUD852004 RDZ851997:RDZ852004 RNV851997:RNV852004 RXR851997:RXR852004 SHN851997:SHN852004 SRJ851997:SRJ852004 TBF851997:TBF852004 TLB851997:TLB852004 TUX851997:TUX852004 UET851997:UET852004 UOP851997:UOP852004 UYL851997:UYL852004 VIH851997:VIH852004 VSD851997:VSD852004 WBZ851997:WBZ852004 WLV851997:WLV852004 WVR851997:WVR852004 J917533:J917540 JF917533:JF917540 TB917533:TB917540 ACX917533:ACX917540 AMT917533:AMT917540 AWP917533:AWP917540 BGL917533:BGL917540 BQH917533:BQH917540 CAD917533:CAD917540 CJZ917533:CJZ917540 CTV917533:CTV917540 DDR917533:DDR917540 DNN917533:DNN917540 DXJ917533:DXJ917540 EHF917533:EHF917540 ERB917533:ERB917540 FAX917533:FAX917540 FKT917533:FKT917540 FUP917533:FUP917540 GEL917533:GEL917540 GOH917533:GOH917540 GYD917533:GYD917540 HHZ917533:HHZ917540 HRV917533:HRV917540 IBR917533:IBR917540 ILN917533:ILN917540 IVJ917533:IVJ917540 JFF917533:JFF917540 JPB917533:JPB917540 JYX917533:JYX917540 KIT917533:KIT917540 KSP917533:KSP917540 LCL917533:LCL917540 LMH917533:LMH917540 LWD917533:LWD917540 MFZ917533:MFZ917540 MPV917533:MPV917540 MZR917533:MZR917540 NJN917533:NJN917540 NTJ917533:NTJ917540 ODF917533:ODF917540 ONB917533:ONB917540 OWX917533:OWX917540 PGT917533:PGT917540 PQP917533:PQP917540 QAL917533:QAL917540 QKH917533:QKH917540 QUD917533:QUD917540 RDZ917533:RDZ917540 RNV917533:RNV917540 RXR917533:RXR917540 SHN917533:SHN917540 SRJ917533:SRJ917540 TBF917533:TBF917540 TLB917533:TLB917540 TUX917533:TUX917540 UET917533:UET917540 UOP917533:UOP917540 UYL917533:UYL917540 VIH917533:VIH917540 VSD917533:VSD917540 WBZ917533:WBZ917540 WLV917533:WLV917540 WVR917533:WVR917540 J983069:J983076 JF983069:JF983076 TB983069:TB983076 ACX983069:ACX983076 AMT983069:AMT983076 AWP983069:AWP983076 BGL983069:BGL983076 BQH983069:BQH983076 CAD983069:CAD983076 CJZ983069:CJZ983076 CTV983069:CTV983076 DDR983069:DDR983076 DNN983069:DNN983076 DXJ983069:DXJ983076 EHF983069:EHF983076 ERB983069:ERB983076 FAX983069:FAX983076 FKT983069:FKT983076 FUP983069:FUP983076 GEL983069:GEL983076 GOH983069:GOH983076 GYD983069:GYD983076 HHZ983069:HHZ983076 HRV983069:HRV983076 IBR983069:IBR983076 ILN983069:ILN983076 IVJ983069:IVJ983076 JFF983069:JFF983076 JPB983069:JPB983076 JYX983069:JYX983076 KIT983069:KIT983076 KSP983069:KSP983076 LCL983069:LCL983076 LMH983069:LMH983076 LWD983069:LWD983076 MFZ983069:MFZ983076 MPV983069:MPV983076 MZR983069:MZR983076 NJN983069:NJN983076 NTJ983069:NTJ983076 ODF983069:ODF983076 ONB983069:ONB983076 OWX983069:OWX983076 PGT983069:PGT983076 PQP983069:PQP983076 QAL983069:QAL983076 QKH983069:QKH983076 QUD983069:QUD983076 RDZ983069:RDZ983076 RNV983069:RNV983076 RXR983069:RXR983076 SHN983069:SHN983076 SRJ983069:SRJ983076 TBF983069:TBF983076 TLB983069:TLB983076 TUX983069:TUX983076 UET983069:UET983076 UOP983069:UOP983076 UYL983069:UYL983076 VIH983069:VIH983076 VSD983069:VSD983076 WBZ983069:WBZ983076 WLV983069:WLV983076 WVR983069:WVR983076 K30:K36 JG30:JG36 TC30:TC36 ACY30:ACY36 AMU30:AMU36 AWQ30:AWQ36 BGM30:BGM36 BQI30:BQI36 CAE30:CAE36 CKA30:CKA36 CTW30:CTW36 DDS30:DDS36 DNO30:DNO36 DXK30:DXK36 EHG30:EHG36 ERC30:ERC36 FAY30:FAY36 FKU30:FKU36 FUQ30:FUQ36 GEM30:GEM36 GOI30:GOI36 GYE30:GYE36 HIA30:HIA36 HRW30:HRW36 IBS30:IBS36 ILO30:ILO36 IVK30:IVK36 JFG30:JFG36 JPC30:JPC36 JYY30:JYY36 KIU30:KIU36 KSQ30:KSQ36 LCM30:LCM36 LMI30:LMI36 LWE30:LWE36 MGA30:MGA36 MPW30:MPW36 MZS30:MZS36 NJO30:NJO36 NTK30:NTK36 ODG30:ODG36 ONC30:ONC36 OWY30:OWY36 PGU30:PGU36 PQQ30:PQQ36 QAM30:QAM36 QKI30:QKI36 QUE30:QUE36 REA30:REA36 RNW30:RNW36 RXS30:RXS36 SHO30:SHO36 SRK30:SRK36 TBG30:TBG36 TLC30:TLC36 TUY30:TUY36 UEU30:UEU36 UOQ30:UOQ36 UYM30:UYM36 VII30:VII36 VSE30:VSE36 WCA30:WCA36 WLW30:WLW36 WVS30:WVS36 K65566:K65572 JG65566:JG65572 TC65566:TC65572 ACY65566:ACY65572 AMU65566:AMU65572 AWQ65566:AWQ65572 BGM65566:BGM65572 BQI65566:BQI65572 CAE65566:CAE65572 CKA65566:CKA65572 CTW65566:CTW65572 DDS65566:DDS65572 DNO65566:DNO65572 DXK65566:DXK65572 EHG65566:EHG65572 ERC65566:ERC65572 FAY65566:FAY65572 FKU65566:FKU65572 FUQ65566:FUQ65572 GEM65566:GEM65572 GOI65566:GOI65572 GYE65566:GYE65572 HIA65566:HIA65572 HRW65566:HRW65572 IBS65566:IBS65572 ILO65566:ILO65572 IVK65566:IVK65572 JFG65566:JFG65572 JPC65566:JPC65572 JYY65566:JYY65572 KIU65566:KIU65572 KSQ65566:KSQ65572 LCM65566:LCM65572 LMI65566:LMI65572 LWE65566:LWE65572 MGA65566:MGA65572 MPW65566:MPW65572 MZS65566:MZS65572 NJO65566:NJO65572 NTK65566:NTK65572 ODG65566:ODG65572 ONC65566:ONC65572 OWY65566:OWY65572 PGU65566:PGU65572 PQQ65566:PQQ65572 QAM65566:QAM65572 QKI65566:QKI65572 QUE65566:QUE65572 REA65566:REA65572 RNW65566:RNW65572 RXS65566:RXS65572 SHO65566:SHO65572 SRK65566:SRK65572 TBG65566:TBG65572 TLC65566:TLC65572 TUY65566:TUY65572 UEU65566:UEU65572 UOQ65566:UOQ65572 UYM65566:UYM65572 VII65566:VII65572 VSE65566:VSE65572 WCA65566:WCA65572 WLW65566:WLW65572 WVS65566:WVS65572 K131102:K131108 JG131102:JG131108 TC131102:TC131108 ACY131102:ACY131108 AMU131102:AMU131108 AWQ131102:AWQ131108 BGM131102:BGM131108 BQI131102:BQI131108 CAE131102:CAE131108 CKA131102:CKA131108 CTW131102:CTW131108 DDS131102:DDS131108 DNO131102:DNO131108 DXK131102:DXK131108 EHG131102:EHG131108 ERC131102:ERC131108 FAY131102:FAY131108 FKU131102:FKU131108 FUQ131102:FUQ131108 GEM131102:GEM131108 GOI131102:GOI131108 GYE131102:GYE131108 HIA131102:HIA131108 HRW131102:HRW131108 IBS131102:IBS131108 ILO131102:ILO131108 IVK131102:IVK131108 JFG131102:JFG131108 JPC131102:JPC131108 JYY131102:JYY131108 KIU131102:KIU131108 KSQ131102:KSQ131108 LCM131102:LCM131108 LMI131102:LMI131108 LWE131102:LWE131108 MGA131102:MGA131108 MPW131102:MPW131108 MZS131102:MZS131108 NJO131102:NJO131108 NTK131102:NTK131108 ODG131102:ODG131108 ONC131102:ONC131108 OWY131102:OWY131108 PGU131102:PGU131108 PQQ131102:PQQ131108 QAM131102:QAM131108 QKI131102:QKI131108 QUE131102:QUE131108 REA131102:REA131108 RNW131102:RNW131108 RXS131102:RXS131108 SHO131102:SHO131108 SRK131102:SRK131108 TBG131102:TBG131108 TLC131102:TLC131108 TUY131102:TUY131108 UEU131102:UEU131108 UOQ131102:UOQ131108 UYM131102:UYM131108 VII131102:VII131108 VSE131102:VSE131108 WCA131102:WCA131108 WLW131102:WLW131108 WVS131102:WVS131108 K196638:K196644 JG196638:JG196644 TC196638:TC196644 ACY196638:ACY196644 AMU196638:AMU196644 AWQ196638:AWQ196644 BGM196638:BGM196644 BQI196638:BQI196644 CAE196638:CAE196644 CKA196638:CKA196644 CTW196638:CTW196644 DDS196638:DDS196644 DNO196638:DNO196644 DXK196638:DXK196644 EHG196638:EHG196644 ERC196638:ERC196644 FAY196638:FAY196644 FKU196638:FKU196644 FUQ196638:FUQ196644 GEM196638:GEM196644 GOI196638:GOI196644 GYE196638:GYE196644 HIA196638:HIA196644 HRW196638:HRW196644 IBS196638:IBS196644 ILO196638:ILO196644 IVK196638:IVK196644 JFG196638:JFG196644 JPC196638:JPC196644 JYY196638:JYY196644 KIU196638:KIU196644 KSQ196638:KSQ196644 LCM196638:LCM196644 LMI196638:LMI196644 LWE196638:LWE196644 MGA196638:MGA196644 MPW196638:MPW196644 MZS196638:MZS196644 NJO196638:NJO196644 NTK196638:NTK196644 ODG196638:ODG196644 ONC196638:ONC196644 OWY196638:OWY196644 PGU196638:PGU196644 PQQ196638:PQQ196644 QAM196638:QAM196644 QKI196638:QKI196644 QUE196638:QUE196644 REA196638:REA196644 RNW196638:RNW196644 RXS196638:RXS196644 SHO196638:SHO196644 SRK196638:SRK196644 TBG196638:TBG196644 TLC196638:TLC196644 TUY196638:TUY196644 UEU196638:UEU196644 UOQ196638:UOQ196644 UYM196638:UYM196644 VII196638:VII196644 VSE196638:VSE196644 WCA196638:WCA196644 WLW196638:WLW196644 WVS196638:WVS196644 K262174:K262180 JG262174:JG262180 TC262174:TC262180 ACY262174:ACY262180 AMU262174:AMU262180 AWQ262174:AWQ262180 BGM262174:BGM262180 BQI262174:BQI262180 CAE262174:CAE262180 CKA262174:CKA262180 CTW262174:CTW262180 DDS262174:DDS262180 DNO262174:DNO262180 DXK262174:DXK262180 EHG262174:EHG262180 ERC262174:ERC262180 FAY262174:FAY262180 FKU262174:FKU262180 FUQ262174:FUQ262180 GEM262174:GEM262180 GOI262174:GOI262180 GYE262174:GYE262180 HIA262174:HIA262180 HRW262174:HRW262180 IBS262174:IBS262180 ILO262174:ILO262180 IVK262174:IVK262180 JFG262174:JFG262180 JPC262174:JPC262180 JYY262174:JYY262180 KIU262174:KIU262180 KSQ262174:KSQ262180 LCM262174:LCM262180 LMI262174:LMI262180 LWE262174:LWE262180 MGA262174:MGA262180 MPW262174:MPW262180 MZS262174:MZS262180 NJO262174:NJO262180 NTK262174:NTK262180 ODG262174:ODG262180 ONC262174:ONC262180 OWY262174:OWY262180 PGU262174:PGU262180 PQQ262174:PQQ262180 QAM262174:QAM262180 QKI262174:QKI262180 QUE262174:QUE262180 REA262174:REA262180 RNW262174:RNW262180 RXS262174:RXS262180 SHO262174:SHO262180 SRK262174:SRK262180 TBG262174:TBG262180 TLC262174:TLC262180 TUY262174:TUY262180 UEU262174:UEU262180 UOQ262174:UOQ262180 UYM262174:UYM262180 VII262174:VII262180 VSE262174:VSE262180 WCA262174:WCA262180 WLW262174:WLW262180 WVS262174:WVS262180 K327710:K327716 JG327710:JG327716 TC327710:TC327716 ACY327710:ACY327716 AMU327710:AMU327716 AWQ327710:AWQ327716 BGM327710:BGM327716 BQI327710:BQI327716 CAE327710:CAE327716 CKA327710:CKA327716 CTW327710:CTW327716 DDS327710:DDS327716 DNO327710:DNO327716 DXK327710:DXK327716 EHG327710:EHG327716 ERC327710:ERC327716 FAY327710:FAY327716 FKU327710:FKU327716 FUQ327710:FUQ327716 GEM327710:GEM327716 GOI327710:GOI327716 GYE327710:GYE327716 HIA327710:HIA327716 HRW327710:HRW327716 IBS327710:IBS327716 ILO327710:ILO327716 IVK327710:IVK327716 JFG327710:JFG327716 JPC327710:JPC327716 JYY327710:JYY327716 KIU327710:KIU327716 KSQ327710:KSQ327716 LCM327710:LCM327716 LMI327710:LMI327716 LWE327710:LWE327716 MGA327710:MGA327716 MPW327710:MPW327716 MZS327710:MZS327716 NJO327710:NJO327716 NTK327710:NTK327716 ODG327710:ODG327716 ONC327710:ONC327716 OWY327710:OWY327716 PGU327710:PGU327716 PQQ327710:PQQ327716 QAM327710:QAM327716 QKI327710:QKI327716 QUE327710:QUE327716 REA327710:REA327716 RNW327710:RNW327716 RXS327710:RXS327716 SHO327710:SHO327716 SRK327710:SRK327716 TBG327710:TBG327716 TLC327710:TLC327716 TUY327710:TUY327716 UEU327710:UEU327716 UOQ327710:UOQ327716 UYM327710:UYM327716 VII327710:VII327716 VSE327710:VSE327716 WCA327710:WCA327716 WLW327710:WLW327716 WVS327710:WVS327716 K393246:K393252 JG393246:JG393252 TC393246:TC393252 ACY393246:ACY393252 AMU393246:AMU393252 AWQ393246:AWQ393252 BGM393246:BGM393252 BQI393246:BQI393252 CAE393246:CAE393252 CKA393246:CKA393252 CTW393246:CTW393252 DDS393246:DDS393252 DNO393246:DNO393252 DXK393246:DXK393252 EHG393246:EHG393252 ERC393246:ERC393252 FAY393246:FAY393252 FKU393246:FKU393252 FUQ393246:FUQ393252 GEM393246:GEM393252 GOI393246:GOI393252 GYE393246:GYE393252 HIA393246:HIA393252 HRW393246:HRW393252 IBS393246:IBS393252 ILO393246:ILO393252 IVK393246:IVK393252 JFG393246:JFG393252 JPC393246:JPC393252 JYY393246:JYY393252 KIU393246:KIU393252 KSQ393246:KSQ393252 LCM393246:LCM393252 LMI393246:LMI393252 LWE393246:LWE393252 MGA393246:MGA393252 MPW393246:MPW393252 MZS393246:MZS393252 NJO393246:NJO393252 NTK393246:NTK393252 ODG393246:ODG393252 ONC393246:ONC393252 OWY393246:OWY393252 PGU393246:PGU393252 PQQ393246:PQQ393252 QAM393246:QAM393252 QKI393246:QKI393252 QUE393246:QUE393252 REA393246:REA393252 RNW393246:RNW393252 RXS393246:RXS393252 SHO393246:SHO393252 SRK393246:SRK393252 TBG393246:TBG393252 TLC393246:TLC393252 TUY393246:TUY393252 UEU393246:UEU393252 UOQ393246:UOQ393252 UYM393246:UYM393252 VII393246:VII393252 VSE393246:VSE393252 WCA393246:WCA393252 WLW393246:WLW393252 WVS393246:WVS393252 K458782:K458788 JG458782:JG458788 TC458782:TC458788 ACY458782:ACY458788 AMU458782:AMU458788 AWQ458782:AWQ458788 BGM458782:BGM458788 BQI458782:BQI458788 CAE458782:CAE458788 CKA458782:CKA458788 CTW458782:CTW458788 DDS458782:DDS458788 DNO458782:DNO458788 DXK458782:DXK458788 EHG458782:EHG458788 ERC458782:ERC458788 FAY458782:FAY458788 FKU458782:FKU458788 FUQ458782:FUQ458788 GEM458782:GEM458788 GOI458782:GOI458788 GYE458782:GYE458788 HIA458782:HIA458788 HRW458782:HRW458788 IBS458782:IBS458788 ILO458782:ILO458788 IVK458782:IVK458788 JFG458782:JFG458788 JPC458782:JPC458788 JYY458782:JYY458788 KIU458782:KIU458788 KSQ458782:KSQ458788 LCM458782:LCM458788 LMI458782:LMI458788 LWE458782:LWE458788 MGA458782:MGA458788 MPW458782:MPW458788 MZS458782:MZS458788 NJO458782:NJO458788 NTK458782:NTK458788 ODG458782:ODG458788 ONC458782:ONC458788 OWY458782:OWY458788 PGU458782:PGU458788 PQQ458782:PQQ458788 QAM458782:QAM458788 QKI458782:QKI458788 QUE458782:QUE458788 REA458782:REA458788 RNW458782:RNW458788 RXS458782:RXS458788 SHO458782:SHO458788 SRK458782:SRK458788 TBG458782:TBG458788 TLC458782:TLC458788 TUY458782:TUY458788 UEU458782:UEU458788 UOQ458782:UOQ458788 UYM458782:UYM458788 VII458782:VII458788 VSE458782:VSE458788 WCA458782:WCA458788 WLW458782:WLW458788 WVS458782:WVS458788 K524318:K524324 JG524318:JG524324 TC524318:TC524324 ACY524318:ACY524324 AMU524318:AMU524324 AWQ524318:AWQ524324 BGM524318:BGM524324 BQI524318:BQI524324 CAE524318:CAE524324 CKA524318:CKA524324 CTW524318:CTW524324 DDS524318:DDS524324 DNO524318:DNO524324 DXK524318:DXK524324 EHG524318:EHG524324 ERC524318:ERC524324 FAY524318:FAY524324 FKU524318:FKU524324 FUQ524318:FUQ524324 GEM524318:GEM524324 GOI524318:GOI524324 GYE524318:GYE524324 HIA524318:HIA524324 HRW524318:HRW524324 IBS524318:IBS524324 ILO524318:ILO524324 IVK524318:IVK524324 JFG524318:JFG524324 JPC524318:JPC524324 JYY524318:JYY524324 KIU524318:KIU524324 KSQ524318:KSQ524324 LCM524318:LCM524324 LMI524318:LMI524324 LWE524318:LWE524324 MGA524318:MGA524324 MPW524318:MPW524324 MZS524318:MZS524324 NJO524318:NJO524324 NTK524318:NTK524324 ODG524318:ODG524324 ONC524318:ONC524324 OWY524318:OWY524324 PGU524318:PGU524324 PQQ524318:PQQ524324 QAM524318:QAM524324 QKI524318:QKI524324 QUE524318:QUE524324 REA524318:REA524324 RNW524318:RNW524324 RXS524318:RXS524324 SHO524318:SHO524324 SRK524318:SRK524324 TBG524318:TBG524324 TLC524318:TLC524324 TUY524318:TUY524324 UEU524318:UEU524324 UOQ524318:UOQ524324 UYM524318:UYM524324 VII524318:VII524324 VSE524318:VSE524324 WCA524318:WCA524324 WLW524318:WLW524324 WVS524318:WVS524324 K589854:K589860 JG589854:JG589860 TC589854:TC589860 ACY589854:ACY589860 AMU589854:AMU589860 AWQ589854:AWQ589860 BGM589854:BGM589860 BQI589854:BQI589860 CAE589854:CAE589860 CKA589854:CKA589860 CTW589854:CTW589860 DDS589854:DDS589860 DNO589854:DNO589860 DXK589854:DXK589860 EHG589854:EHG589860 ERC589854:ERC589860 FAY589854:FAY589860 FKU589854:FKU589860 FUQ589854:FUQ589860 GEM589854:GEM589860 GOI589854:GOI589860 GYE589854:GYE589860 HIA589854:HIA589860 HRW589854:HRW589860 IBS589854:IBS589860 ILO589854:ILO589860 IVK589854:IVK589860 JFG589854:JFG589860 JPC589854:JPC589860 JYY589854:JYY589860 KIU589854:KIU589860 KSQ589854:KSQ589860 LCM589854:LCM589860 LMI589854:LMI589860 LWE589854:LWE589860 MGA589854:MGA589860 MPW589854:MPW589860 MZS589854:MZS589860 NJO589854:NJO589860 NTK589854:NTK589860 ODG589854:ODG589860 ONC589854:ONC589860 OWY589854:OWY589860 PGU589854:PGU589860 PQQ589854:PQQ589860 QAM589854:QAM589860 QKI589854:QKI589860 QUE589854:QUE589860 REA589854:REA589860 RNW589854:RNW589860 RXS589854:RXS589860 SHO589854:SHO589860 SRK589854:SRK589860 TBG589854:TBG589860 TLC589854:TLC589860 TUY589854:TUY589860 UEU589854:UEU589860 UOQ589854:UOQ589860 UYM589854:UYM589860 VII589854:VII589860 VSE589854:VSE589860 WCA589854:WCA589860 WLW589854:WLW589860 WVS589854:WVS589860 K655390:K655396 JG655390:JG655396 TC655390:TC655396 ACY655390:ACY655396 AMU655390:AMU655396 AWQ655390:AWQ655396 BGM655390:BGM655396 BQI655390:BQI655396 CAE655390:CAE655396 CKA655390:CKA655396 CTW655390:CTW655396 DDS655390:DDS655396 DNO655390:DNO655396 DXK655390:DXK655396 EHG655390:EHG655396 ERC655390:ERC655396 FAY655390:FAY655396 FKU655390:FKU655396 FUQ655390:FUQ655396 GEM655390:GEM655396 GOI655390:GOI655396 GYE655390:GYE655396 HIA655390:HIA655396 HRW655390:HRW655396 IBS655390:IBS655396 ILO655390:ILO655396 IVK655390:IVK655396 JFG655390:JFG655396 JPC655390:JPC655396 JYY655390:JYY655396 KIU655390:KIU655396 KSQ655390:KSQ655396 LCM655390:LCM655396 LMI655390:LMI655396 LWE655390:LWE655396 MGA655390:MGA655396 MPW655390:MPW655396 MZS655390:MZS655396 NJO655390:NJO655396 NTK655390:NTK655396 ODG655390:ODG655396 ONC655390:ONC655396 OWY655390:OWY655396 PGU655390:PGU655396 PQQ655390:PQQ655396 QAM655390:QAM655396 QKI655390:QKI655396 QUE655390:QUE655396 REA655390:REA655396 RNW655390:RNW655396 RXS655390:RXS655396 SHO655390:SHO655396 SRK655390:SRK655396 TBG655390:TBG655396 TLC655390:TLC655396 TUY655390:TUY655396 UEU655390:UEU655396 UOQ655390:UOQ655396 UYM655390:UYM655396 VII655390:VII655396 VSE655390:VSE655396 WCA655390:WCA655396 WLW655390:WLW655396 WVS655390:WVS655396 K720926:K720932 JG720926:JG720932 TC720926:TC720932 ACY720926:ACY720932 AMU720926:AMU720932 AWQ720926:AWQ720932 BGM720926:BGM720932 BQI720926:BQI720932 CAE720926:CAE720932 CKA720926:CKA720932 CTW720926:CTW720932 DDS720926:DDS720932 DNO720926:DNO720932 DXK720926:DXK720932 EHG720926:EHG720932 ERC720926:ERC720932 FAY720926:FAY720932 FKU720926:FKU720932 FUQ720926:FUQ720932 GEM720926:GEM720932 GOI720926:GOI720932 GYE720926:GYE720932 HIA720926:HIA720932 HRW720926:HRW720932 IBS720926:IBS720932 ILO720926:ILO720932 IVK720926:IVK720932 JFG720926:JFG720932 JPC720926:JPC720932 JYY720926:JYY720932 KIU720926:KIU720932 KSQ720926:KSQ720932 LCM720926:LCM720932 LMI720926:LMI720932 LWE720926:LWE720932 MGA720926:MGA720932 MPW720926:MPW720932 MZS720926:MZS720932 NJO720926:NJO720932 NTK720926:NTK720932 ODG720926:ODG720932 ONC720926:ONC720932 OWY720926:OWY720932 PGU720926:PGU720932 PQQ720926:PQQ720932 QAM720926:QAM720932 QKI720926:QKI720932 QUE720926:QUE720932 REA720926:REA720932 RNW720926:RNW720932 RXS720926:RXS720932 SHO720926:SHO720932 SRK720926:SRK720932 TBG720926:TBG720932 TLC720926:TLC720932 TUY720926:TUY720932 UEU720926:UEU720932 UOQ720926:UOQ720932 UYM720926:UYM720932 VII720926:VII720932 VSE720926:VSE720932 WCA720926:WCA720932 WLW720926:WLW720932 WVS720926:WVS720932 K786462:K786468 JG786462:JG786468 TC786462:TC786468 ACY786462:ACY786468 AMU786462:AMU786468 AWQ786462:AWQ786468 BGM786462:BGM786468 BQI786462:BQI786468 CAE786462:CAE786468 CKA786462:CKA786468 CTW786462:CTW786468 DDS786462:DDS786468 DNO786462:DNO786468 DXK786462:DXK786468 EHG786462:EHG786468 ERC786462:ERC786468 FAY786462:FAY786468 FKU786462:FKU786468 FUQ786462:FUQ786468 GEM786462:GEM786468 GOI786462:GOI786468 GYE786462:GYE786468 HIA786462:HIA786468 HRW786462:HRW786468 IBS786462:IBS786468 ILO786462:ILO786468 IVK786462:IVK786468 JFG786462:JFG786468 JPC786462:JPC786468 JYY786462:JYY786468 KIU786462:KIU786468 KSQ786462:KSQ786468 LCM786462:LCM786468 LMI786462:LMI786468 LWE786462:LWE786468 MGA786462:MGA786468 MPW786462:MPW786468 MZS786462:MZS786468 NJO786462:NJO786468 NTK786462:NTK786468 ODG786462:ODG786468 ONC786462:ONC786468 OWY786462:OWY786468 PGU786462:PGU786468 PQQ786462:PQQ786468 QAM786462:QAM786468 QKI786462:QKI786468 QUE786462:QUE786468 REA786462:REA786468 RNW786462:RNW786468 RXS786462:RXS786468 SHO786462:SHO786468 SRK786462:SRK786468 TBG786462:TBG786468 TLC786462:TLC786468 TUY786462:TUY786468 UEU786462:UEU786468 UOQ786462:UOQ786468 UYM786462:UYM786468 VII786462:VII786468 VSE786462:VSE786468 WCA786462:WCA786468 WLW786462:WLW786468 WVS786462:WVS786468 K851998:K852004 JG851998:JG852004 TC851998:TC852004 ACY851998:ACY852004 AMU851998:AMU852004 AWQ851998:AWQ852004 BGM851998:BGM852004 BQI851998:BQI852004 CAE851998:CAE852004 CKA851998:CKA852004 CTW851998:CTW852004 DDS851998:DDS852004 DNO851998:DNO852004 DXK851998:DXK852004 EHG851998:EHG852004 ERC851998:ERC852004 FAY851998:FAY852004 FKU851998:FKU852004 FUQ851998:FUQ852004 GEM851998:GEM852004 GOI851998:GOI852004 GYE851998:GYE852004 HIA851998:HIA852004 HRW851998:HRW852004 IBS851998:IBS852004 ILO851998:ILO852004 IVK851998:IVK852004 JFG851998:JFG852004 JPC851998:JPC852004 JYY851998:JYY852004 KIU851998:KIU852004 KSQ851998:KSQ852004 LCM851998:LCM852004 LMI851998:LMI852004 LWE851998:LWE852004 MGA851998:MGA852004 MPW851998:MPW852004 MZS851998:MZS852004 NJO851998:NJO852004 NTK851998:NTK852004 ODG851998:ODG852004 ONC851998:ONC852004 OWY851998:OWY852004 PGU851998:PGU852004 PQQ851998:PQQ852004 QAM851998:QAM852004 QKI851998:QKI852004 QUE851998:QUE852004 REA851998:REA852004 RNW851998:RNW852004 RXS851998:RXS852004 SHO851998:SHO852004 SRK851998:SRK852004 TBG851998:TBG852004 TLC851998:TLC852004 TUY851998:TUY852004 UEU851998:UEU852004 UOQ851998:UOQ852004 UYM851998:UYM852004 VII851998:VII852004 VSE851998:VSE852004 WCA851998:WCA852004 WLW851998:WLW852004 WVS851998:WVS852004 K917534:K917540 JG917534:JG917540 TC917534:TC917540 ACY917534:ACY917540 AMU917534:AMU917540 AWQ917534:AWQ917540 BGM917534:BGM917540 BQI917534:BQI917540 CAE917534:CAE917540 CKA917534:CKA917540 CTW917534:CTW917540 DDS917534:DDS917540 DNO917534:DNO917540 DXK917534:DXK917540 EHG917534:EHG917540 ERC917534:ERC917540 FAY917534:FAY917540 FKU917534:FKU917540 FUQ917534:FUQ917540 GEM917534:GEM917540 GOI917534:GOI917540 GYE917534:GYE917540 HIA917534:HIA917540 HRW917534:HRW917540 IBS917534:IBS917540 ILO917534:ILO917540 IVK917534:IVK917540 JFG917534:JFG917540 JPC917534:JPC917540 JYY917534:JYY917540 KIU917534:KIU917540 KSQ917534:KSQ917540 LCM917534:LCM917540 LMI917534:LMI917540 LWE917534:LWE917540 MGA917534:MGA917540 MPW917534:MPW917540 MZS917534:MZS917540 NJO917534:NJO917540 NTK917534:NTK917540 ODG917534:ODG917540 ONC917534:ONC917540 OWY917534:OWY917540 PGU917534:PGU917540 PQQ917534:PQQ917540 QAM917534:QAM917540 QKI917534:QKI917540 QUE917534:QUE917540 REA917534:REA917540 RNW917534:RNW917540 RXS917534:RXS917540 SHO917534:SHO917540 SRK917534:SRK917540 TBG917534:TBG917540 TLC917534:TLC917540 TUY917534:TUY917540 UEU917534:UEU917540 UOQ917534:UOQ917540 UYM917534:UYM917540 VII917534:VII917540 VSE917534:VSE917540 WCA917534:WCA917540 WLW917534:WLW917540 WVS917534:WVS917540 K983070:K983076 JG983070:JG983076 TC983070:TC983076 ACY983070:ACY983076 AMU983070:AMU983076 AWQ983070:AWQ983076 BGM983070:BGM983076 BQI983070:BQI983076 CAE983070:CAE983076 CKA983070:CKA983076 CTW983070:CTW983076 DDS983070:DDS983076 DNO983070:DNO983076 DXK983070:DXK983076 EHG983070:EHG983076 ERC983070:ERC983076 FAY983070:FAY983076 FKU983070:FKU983076 FUQ983070:FUQ983076 GEM983070:GEM983076 GOI983070:GOI983076 GYE983070:GYE983076 HIA983070:HIA983076 HRW983070:HRW983076 IBS983070:IBS983076 ILO983070:ILO983076 IVK983070:IVK983076 JFG983070:JFG983076 JPC983070:JPC983076 JYY983070:JYY983076 KIU983070:KIU983076 KSQ983070:KSQ983076 LCM983070:LCM983076 LMI983070:LMI983076 LWE983070:LWE983076 MGA983070:MGA983076 MPW983070:MPW983076 MZS983070:MZS983076 NJO983070:NJO983076 NTK983070:NTK983076 ODG983070:ODG983076 ONC983070:ONC983076 OWY983070:OWY983076 PGU983070:PGU983076 PQQ983070:PQQ983076 QAM983070:QAM983076 QKI983070:QKI983076 QUE983070:QUE983076 REA983070:REA983076 RNW983070:RNW983076 RXS983070:RXS983076 SHO983070:SHO983076 SRK983070:SRK983076 TBG983070:TBG983076 TLC983070:TLC983076 TUY983070:TUY983076 UEU983070:UEU983076 UOQ983070:UOQ983076 UYM983070:UYM983076 VII983070:VII983076 VSE983070:VSE983076 WCA983070:WCA983076 WLW983070:WLW983076 WVS983070:WVS983076 J37:K162 JF37:JG162 TB37:TC162 ACX37:ACY162 AMT37:AMU162 AWP37:AWQ162 BGL37:BGM162 BQH37:BQI162 CAD37:CAE162 CJZ37:CKA162 CTV37:CTW162 DDR37:DDS162 DNN37:DNO162 DXJ37:DXK162 EHF37:EHG162 ERB37:ERC162 FAX37:FAY162 FKT37:FKU162 FUP37:FUQ162 GEL37:GEM162 GOH37:GOI162 GYD37:GYE162 HHZ37:HIA162 HRV37:HRW162 IBR37:IBS162 ILN37:ILO162 IVJ37:IVK162 JFF37:JFG162 JPB37:JPC162 JYX37:JYY162 KIT37:KIU162 KSP37:KSQ162 LCL37:LCM162 LMH37:LMI162 LWD37:LWE162 MFZ37:MGA162 MPV37:MPW162 MZR37:MZS162 NJN37:NJO162 NTJ37:NTK162 ODF37:ODG162 ONB37:ONC162 OWX37:OWY162 PGT37:PGU162 PQP37:PQQ162 QAL37:QAM162 QKH37:QKI162 QUD37:QUE162 RDZ37:REA162 RNV37:RNW162 RXR37:RXS162 SHN37:SHO162 SRJ37:SRK162 TBF37:TBG162 TLB37:TLC162 TUX37:TUY162 UET37:UEU162 UOP37:UOQ162 UYL37:UYM162 VIH37:VII162 VSD37:VSE162 WBZ37:WCA162 WLV37:WLW162 WVR37:WVS162 J65573:K65698 JF65573:JG65698 TB65573:TC65698 ACX65573:ACY65698 AMT65573:AMU65698 AWP65573:AWQ65698 BGL65573:BGM65698 BQH65573:BQI65698 CAD65573:CAE65698 CJZ65573:CKA65698 CTV65573:CTW65698 DDR65573:DDS65698 DNN65573:DNO65698 DXJ65573:DXK65698 EHF65573:EHG65698 ERB65573:ERC65698 FAX65573:FAY65698 FKT65573:FKU65698 FUP65573:FUQ65698 GEL65573:GEM65698 GOH65573:GOI65698 GYD65573:GYE65698 HHZ65573:HIA65698 HRV65573:HRW65698 IBR65573:IBS65698 ILN65573:ILO65698 IVJ65573:IVK65698 JFF65573:JFG65698 JPB65573:JPC65698 JYX65573:JYY65698 KIT65573:KIU65698 KSP65573:KSQ65698 LCL65573:LCM65698 LMH65573:LMI65698 LWD65573:LWE65698 MFZ65573:MGA65698 MPV65573:MPW65698 MZR65573:MZS65698 NJN65573:NJO65698 NTJ65573:NTK65698 ODF65573:ODG65698 ONB65573:ONC65698 OWX65573:OWY65698 PGT65573:PGU65698 PQP65573:PQQ65698 QAL65573:QAM65698 QKH65573:QKI65698 QUD65573:QUE65698 RDZ65573:REA65698 RNV65573:RNW65698 RXR65573:RXS65698 SHN65573:SHO65698 SRJ65573:SRK65698 TBF65573:TBG65698 TLB65573:TLC65698 TUX65573:TUY65698 UET65573:UEU65698 UOP65573:UOQ65698 UYL65573:UYM65698 VIH65573:VII65698 VSD65573:VSE65698 WBZ65573:WCA65698 WLV65573:WLW65698 WVR65573:WVS65698 J131109:K131234 JF131109:JG131234 TB131109:TC131234 ACX131109:ACY131234 AMT131109:AMU131234 AWP131109:AWQ131234 BGL131109:BGM131234 BQH131109:BQI131234 CAD131109:CAE131234 CJZ131109:CKA131234 CTV131109:CTW131234 DDR131109:DDS131234 DNN131109:DNO131234 DXJ131109:DXK131234 EHF131109:EHG131234 ERB131109:ERC131234 FAX131109:FAY131234 FKT131109:FKU131234 FUP131109:FUQ131234 GEL131109:GEM131234 GOH131109:GOI131234 GYD131109:GYE131234 HHZ131109:HIA131234 HRV131109:HRW131234 IBR131109:IBS131234 ILN131109:ILO131234 IVJ131109:IVK131234 JFF131109:JFG131234 JPB131109:JPC131234 JYX131109:JYY131234 KIT131109:KIU131234 KSP131109:KSQ131234 LCL131109:LCM131234 LMH131109:LMI131234 LWD131109:LWE131234 MFZ131109:MGA131234 MPV131109:MPW131234 MZR131109:MZS131234 NJN131109:NJO131234 NTJ131109:NTK131234 ODF131109:ODG131234 ONB131109:ONC131234 OWX131109:OWY131234 PGT131109:PGU131234 PQP131109:PQQ131234 QAL131109:QAM131234 QKH131109:QKI131234 QUD131109:QUE131234 RDZ131109:REA131234 RNV131109:RNW131234 RXR131109:RXS131234 SHN131109:SHO131234 SRJ131109:SRK131234 TBF131109:TBG131234 TLB131109:TLC131234 TUX131109:TUY131234 UET131109:UEU131234 UOP131109:UOQ131234 UYL131109:UYM131234 VIH131109:VII131234 VSD131109:VSE131234 WBZ131109:WCA131234 WLV131109:WLW131234 WVR131109:WVS131234 J196645:K196770 JF196645:JG196770 TB196645:TC196770 ACX196645:ACY196770 AMT196645:AMU196770 AWP196645:AWQ196770 BGL196645:BGM196770 BQH196645:BQI196770 CAD196645:CAE196770 CJZ196645:CKA196770 CTV196645:CTW196770 DDR196645:DDS196770 DNN196645:DNO196770 DXJ196645:DXK196770 EHF196645:EHG196770 ERB196645:ERC196770 FAX196645:FAY196770 FKT196645:FKU196770 FUP196645:FUQ196770 GEL196645:GEM196770 GOH196645:GOI196770 GYD196645:GYE196770 HHZ196645:HIA196770 HRV196645:HRW196770 IBR196645:IBS196770 ILN196645:ILO196770 IVJ196645:IVK196770 JFF196645:JFG196770 JPB196645:JPC196770 JYX196645:JYY196770 KIT196645:KIU196770 KSP196645:KSQ196770 LCL196645:LCM196770 LMH196645:LMI196770 LWD196645:LWE196770 MFZ196645:MGA196770 MPV196645:MPW196770 MZR196645:MZS196770 NJN196645:NJO196770 NTJ196645:NTK196770 ODF196645:ODG196770 ONB196645:ONC196770 OWX196645:OWY196770 PGT196645:PGU196770 PQP196645:PQQ196770 QAL196645:QAM196770 QKH196645:QKI196770 QUD196645:QUE196770 RDZ196645:REA196770 RNV196645:RNW196770 RXR196645:RXS196770 SHN196645:SHO196770 SRJ196645:SRK196770 TBF196645:TBG196770 TLB196645:TLC196770 TUX196645:TUY196770 UET196645:UEU196770 UOP196645:UOQ196770 UYL196645:UYM196770 VIH196645:VII196770 VSD196645:VSE196770 WBZ196645:WCA196770 WLV196645:WLW196770 WVR196645:WVS196770 J262181:K262306 JF262181:JG262306 TB262181:TC262306 ACX262181:ACY262306 AMT262181:AMU262306 AWP262181:AWQ262306 BGL262181:BGM262306 BQH262181:BQI262306 CAD262181:CAE262306 CJZ262181:CKA262306 CTV262181:CTW262306 DDR262181:DDS262306 DNN262181:DNO262306 DXJ262181:DXK262306 EHF262181:EHG262306 ERB262181:ERC262306 FAX262181:FAY262306 FKT262181:FKU262306 FUP262181:FUQ262306 GEL262181:GEM262306 GOH262181:GOI262306 GYD262181:GYE262306 HHZ262181:HIA262306 HRV262181:HRW262306 IBR262181:IBS262306 ILN262181:ILO262306 IVJ262181:IVK262306 JFF262181:JFG262306 JPB262181:JPC262306 JYX262181:JYY262306 KIT262181:KIU262306 KSP262181:KSQ262306 LCL262181:LCM262306 LMH262181:LMI262306 LWD262181:LWE262306 MFZ262181:MGA262306 MPV262181:MPW262306 MZR262181:MZS262306 NJN262181:NJO262306 NTJ262181:NTK262306 ODF262181:ODG262306 ONB262181:ONC262306 OWX262181:OWY262306 PGT262181:PGU262306 PQP262181:PQQ262306 QAL262181:QAM262306 QKH262181:QKI262306 QUD262181:QUE262306 RDZ262181:REA262306 RNV262181:RNW262306 RXR262181:RXS262306 SHN262181:SHO262306 SRJ262181:SRK262306 TBF262181:TBG262306 TLB262181:TLC262306 TUX262181:TUY262306 UET262181:UEU262306 UOP262181:UOQ262306 UYL262181:UYM262306 VIH262181:VII262306 VSD262181:VSE262306 WBZ262181:WCA262306 WLV262181:WLW262306 WVR262181:WVS262306 J327717:K327842 JF327717:JG327842 TB327717:TC327842 ACX327717:ACY327842 AMT327717:AMU327842 AWP327717:AWQ327842 BGL327717:BGM327842 BQH327717:BQI327842 CAD327717:CAE327842 CJZ327717:CKA327842 CTV327717:CTW327842 DDR327717:DDS327842 DNN327717:DNO327842 DXJ327717:DXK327842 EHF327717:EHG327842 ERB327717:ERC327842 FAX327717:FAY327842 FKT327717:FKU327842 FUP327717:FUQ327842 GEL327717:GEM327842 GOH327717:GOI327842 GYD327717:GYE327842 HHZ327717:HIA327842 HRV327717:HRW327842 IBR327717:IBS327842 ILN327717:ILO327842 IVJ327717:IVK327842 JFF327717:JFG327842 JPB327717:JPC327842 JYX327717:JYY327842 KIT327717:KIU327842 KSP327717:KSQ327842 LCL327717:LCM327842 LMH327717:LMI327842 LWD327717:LWE327842 MFZ327717:MGA327842 MPV327717:MPW327842 MZR327717:MZS327842 NJN327717:NJO327842 NTJ327717:NTK327842 ODF327717:ODG327842 ONB327717:ONC327842 OWX327717:OWY327842 PGT327717:PGU327842 PQP327717:PQQ327842 QAL327717:QAM327842 QKH327717:QKI327842 QUD327717:QUE327842 RDZ327717:REA327842 RNV327717:RNW327842 RXR327717:RXS327842 SHN327717:SHO327842 SRJ327717:SRK327842 TBF327717:TBG327842 TLB327717:TLC327842 TUX327717:TUY327842 UET327717:UEU327842 UOP327717:UOQ327842 UYL327717:UYM327842 VIH327717:VII327842 VSD327717:VSE327842 WBZ327717:WCA327842 WLV327717:WLW327842 WVR327717:WVS327842 J393253:K393378 JF393253:JG393378 TB393253:TC393378 ACX393253:ACY393378 AMT393253:AMU393378 AWP393253:AWQ393378 BGL393253:BGM393378 BQH393253:BQI393378 CAD393253:CAE393378 CJZ393253:CKA393378 CTV393253:CTW393378 DDR393253:DDS393378 DNN393253:DNO393378 DXJ393253:DXK393378 EHF393253:EHG393378 ERB393253:ERC393378 FAX393253:FAY393378 FKT393253:FKU393378 FUP393253:FUQ393378 GEL393253:GEM393378 GOH393253:GOI393378 GYD393253:GYE393378 HHZ393253:HIA393378 HRV393253:HRW393378 IBR393253:IBS393378 ILN393253:ILO393378 IVJ393253:IVK393378 JFF393253:JFG393378 JPB393253:JPC393378 JYX393253:JYY393378 KIT393253:KIU393378 KSP393253:KSQ393378 LCL393253:LCM393378 LMH393253:LMI393378 LWD393253:LWE393378 MFZ393253:MGA393378 MPV393253:MPW393378 MZR393253:MZS393378 NJN393253:NJO393378 NTJ393253:NTK393378 ODF393253:ODG393378 ONB393253:ONC393378 OWX393253:OWY393378 PGT393253:PGU393378 PQP393253:PQQ393378 QAL393253:QAM393378 QKH393253:QKI393378 QUD393253:QUE393378 RDZ393253:REA393378 RNV393253:RNW393378 RXR393253:RXS393378 SHN393253:SHO393378 SRJ393253:SRK393378 TBF393253:TBG393378 TLB393253:TLC393378 TUX393253:TUY393378 UET393253:UEU393378 UOP393253:UOQ393378 UYL393253:UYM393378 VIH393253:VII393378 VSD393253:VSE393378 WBZ393253:WCA393378 WLV393253:WLW393378 WVR393253:WVS393378 J458789:K458914 JF458789:JG458914 TB458789:TC458914 ACX458789:ACY458914 AMT458789:AMU458914 AWP458789:AWQ458914 BGL458789:BGM458914 BQH458789:BQI458914 CAD458789:CAE458914 CJZ458789:CKA458914 CTV458789:CTW458914 DDR458789:DDS458914 DNN458789:DNO458914 DXJ458789:DXK458914 EHF458789:EHG458914 ERB458789:ERC458914 FAX458789:FAY458914 FKT458789:FKU458914 FUP458789:FUQ458914 GEL458789:GEM458914 GOH458789:GOI458914 GYD458789:GYE458914 HHZ458789:HIA458914 HRV458789:HRW458914 IBR458789:IBS458914 ILN458789:ILO458914 IVJ458789:IVK458914 JFF458789:JFG458914 JPB458789:JPC458914 JYX458789:JYY458914 KIT458789:KIU458914 KSP458789:KSQ458914 LCL458789:LCM458914 LMH458789:LMI458914 LWD458789:LWE458914 MFZ458789:MGA458914 MPV458789:MPW458914 MZR458789:MZS458914 NJN458789:NJO458914 NTJ458789:NTK458914 ODF458789:ODG458914 ONB458789:ONC458914 OWX458789:OWY458914 PGT458789:PGU458914 PQP458789:PQQ458914 QAL458789:QAM458914 QKH458789:QKI458914 QUD458789:QUE458914 RDZ458789:REA458914 RNV458789:RNW458914 RXR458789:RXS458914 SHN458789:SHO458914 SRJ458789:SRK458914 TBF458789:TBG458914 TLB458789:TLC458914 TUX458789:TUY458914 UET458789:UEU458914 UOP458789:UOQ458914 UYL458789:UYM458914 VIH458789:VII458914 VSD458789:VSE458914 WBZ458789:WCA458914 WLV458789:WLW458914 WVR458789:WVS458914 J524325:K524450 JF524325:JG524450 TB524325:TC524450 ACX524325:ACY524450 AMT524325:AMU524450 AWP524325:AWQ524450 BGL524325:BGM524450 BQH524325:BQI524450 CAD524325:CAE524450 CJZ524325:CKA524450 CTV524325:CTW524450 DDR524325:DDS524450 DNN524325:DNO524450 DXJ524325:DXK524450 EHF524325:EHG524450 ERB524325:ERC524450 FAX524325:FAY524450 FKT524325:FKU524450 FUP524325:FUQ524450 GEL524325:GEM524450 GOH524325:GOI524450 GYD524325:GYE524450 HHZ524325:HIA524450 HRV524325:HRW524450 IBR524325:IBS524450 ILN524325:ILO524450 IVJ524325:IVK524450 JFF524325:JFG524450 JPB524325:JPC524450 JYX524325:JYY524450 KIT524325:KIU524450 KSP524325:KSQ524450 LCL524325:LCM524450 LMH524325:LMI524450 LWD524325:LWE524450 MFZ524325:MGA524450 MPV524325:MPW524450 MZR524325:MZS524450 NJN524325:NJO524450 NTJ524325:NTK524450 ODF524325:ODG524450 ONB524325:ONC524450 OWX524325:OWY524450 PGT524325:PGU524450 PQP524325:PQQ524450 QAL524325:QAM524450 QKH524325:QKI524450 QUD524325:QUE524450 RDZ524325:REA524450 RNV524325:RNW524450 RXR524325:RXS524450 SHN524325:SHO524450 SRJ524325:SRK524450 TBF524325:TBG524450 TLB524325:TLC524450 TUX524325:TUY524450 UET524325:UEU524450 UOP524325:UOQ524450 UYL524325:UYM524450 VIH524325:VII524450 VSD524325:VSE524450 WBZ524325:WCA524450 WLV524325:WLW524450 WVR524325:WVS524450 J589861:K589986 JF589861:JG589986 TB589861:TC589986 ACX589861:ACY589986 AMT589861:AMU589986 AWP589861:AWQ589986 BGL589861:BGM589986 BQH589861:BQI589986 CAD589861:CAE589986 CJZ589861:CKA589986 CTV589861:CTW589986 DDR589861:DDS589986 DNN589861:DNO589986 DXJ589861:DXK589986 EHF589861:EHG589986 ERB589861:ERC589986 FAX589861:FAY589986 FKT589861:FKU589986 FUP589861:FUQ589986 GEL589861:GEM589986 GOH589861:GOI589986 GYD589861:GYE589986 HHZ589861:HIA589986 HRV589861:HRW589986 IBR589861:IBS589986 ILN589861:ILO589986 IVJ589861:IVK589986 JFF589861:JFG589986 JPB589861:JPC589986 JYX589861:JYY589986 KIT589861:KIU589986 KSP589861:KSQ589986 LCL589861:LCM589986 LMH589861:LMI589986 LWD589861:LWE589986 MFZ589861:MGA589986 MPV589861:MPW589986 MZR589861:MZS589986 NJN589861:NJO589986 NTJ589861:NTK589986 ODF589861:ODG589986 ONB589861:ONC589986 OWX589861:OWY589986 PGT589861:PGU589986 PQP589861:PQQ589986 QAL589861:QAM589986 QKH589861:QKI589986 QUD589861:QUE589986 RDZ589861:REA589986 RNV589861:RNW589986 RXR589861:RXS589986 SHN589861:SHO589986 SRJ589861:SRK589986 TBF589861:TBG589986 TLB589861:TLC589986 TUX589861:TUY589986 UET589861:UEU589986 UOP589861:UOQ589986 UYL589861:UYM589986 VIH589861:VII589986 VSD589861:VSE589986 WBZ589861:WCA589986 WLV589861:WLW589986 WVR589861:WVS589986 J655397:K655522 JF655397:JG655522 TB655397:TC655522 ACX655397:ACY655522 AMT655397:AMU655522 AWP655397:AWQ655522 BGL655397:BGM655522 BQH655397:BQI655522 CAD655397:CAE655522 CJZ655397:CKA655522 CTV655397:CTW655522 DDR655397:DDS655522 DNN655397:DNO655522 DXJ655397:DXK655522 EHF655397:EHG655522 ERB655397:ERC655522 FAX655397:FAY655522 FKT655397:FKU655522 FUP655397:FUQ655522 GEL655397:GEM655522 GOH655397:GOI655522 GYD655397:GYE655522 HHZ655397:HIA655522 HRV655397:HRW655522 IBR655397:IBS655522 ILN655397:ILO655522 IVJ655397:IVK655522 JFF655397:JFG655522 JPB655397:JPC655522 JYX655397:JYY655522 KIT655397:KIU655522 KSP655397:KSQ655522 LCL655397:LCM655522 LMH655397:LMI655522 LWD655397:LWE655522 MFZ655397:MGA655522 MPV655397:MPW655522 MZR655397:MZS655522 NJN655397:NJO655522 NTJ655397:NTK655522 ODF655397:ODG655522 ONB655397:ONC655522 OWX655397:OWY655522 PGT655397:PGU655522 PQP655397:PQQ655522 QAL655397:QAM655522 QKH655397:QKI655522 QUD655397:QUE655522 RDZ655397:REA655522 RNV655397:RNW655522 RXR655397:RXS655522 SHN655397:SHO655522 SRJ655397:SRK655522 TBF655397:TBG655522 TLB655397:TLC655522 TUX655397:TUY655522 UET655397:UEU655522 UOP655397:UOQ655522 UYL655397:UYM655522 VIH655397:VII655522 VSD655397:VSE655522 WBZ655397:WCA655522 WLV655397:WLW655522 WVR655397:WVS655522 J720933:K721058 JF720933:JG721058 TB720933:TC721058 ACX720933:ACY721058 AMT720933:AMU721058 AWP720933:AWQ721058 BGL720933:BGM721058 BQH720933:BQI721058 CAD720933:CAE721058 CJZ720933:CKA721058 CTV720933:CTW721058 DDR720933:DDS721058 DNN720933:DNO721058 DXJ720933:DXK721058 EHF720933:EHG721058 ERB720933:ERC721058 FAX720933:FAY721058 FKT720933:FKU721058 FUP720933:FUQ721058 GEL720933:GEM721058 GOH720933:GOI721058 GYD720933:GYE721058 HHZ720933:HIA721058 HRV720933:HRW721058 IBR720933:IBS721058 ILN720933:ILO721058 IVJ720933:IVK721058 JFF720933:JFG721058 JPB720933:JPC721058 JYX720933:JYY721058 KIT720933:KIU721058 KSP720933:KSQ721058 LCL720933:LCM721058 LMH720933:LMI721058 LWD720933:LWE721058 MFZ720933:MGA721058 MPV720933:MPW721058 MZR720933:MZS721058 NJN720933:NJO721058 NTJ720933:NTK721058 ODF720933:ODG721058 ONB720933:ONC721058 OWX720933:OWY721058 PGT720933:PGU721058 PQP720933:PQQ721058 QAL720933:QAM721058 QKH720933:QKI721058 QUD720933:QUE721058 RDZ720933:REA721058 RNV720933:RNW721058 RXR720933:RXS721058 SHN720933:SHO721058 SRJ720933:SRK721058 TBF720933:TBG721058 TLB720933:TLC721058 TUX720933:TUY721058 UET720933:UEU721058 UOP720933:UOQ721058 UYL720933:UYM721058 VIH720933:VII721058 VSD720933:VSE721058 WBZ720933:WCA721058 WLV720933:WLW721058 WVR720933:WVS721058 J786469:K786594 JF786469:JG786594 TB786469:TC786594 ACX786469:ACY786594 AMT786469:AMU786594 AWP786469:AWQ786594 BGL786469:BGM786594 BQH786469:BQI786594 CAD786469:CAE786594 CJZ786469:CKA786594 CTV786469:CTW786594 DDR786469:DDS786594 DNN786469:DNO786594 DXJ786469:DXK786594 EHF786469:EHG786594 ERB786469:ERC786594 FAX786469:FAY786594 FKT786469:FKU786594 FUP786469:FUQ786594 GEL786469:GEM786594 GOH786469:GOI786594 GYD786469:GYE786594 HHZ786469:HIA786594 HRV786469:HRW786594 IBR786469:IBS786594 ILN786469:ILO786594 IVJ786469:IVK786594 JFF786469:JFG786594 JPB786469:JPC786594 JYX786469:JYY786594 KIT786469:KIU786594 KSP786469:KSQ786594 LCL786469:LCM786594 LMH786469:LMI786594 LWD786469:LWE786594 MFZ786469:MGA786594 MPV786469:MPW786594 MZR786469:MZS786594 NJN786469:NJO786594 NTJ786469:NTK786594 ODF786469:ODG786594 ONB786469:ONC786594 OWX786469:OWY786594 PGT786469:PGU786594 PQP786469:PQQ786594 QAL786469:QAM786594 QKH786469:QKI786594 QUD786469:QUE786594 RDZ786469:REA786594 RNV786469:RNW786594 RXR786469:RXS786594 SHN786469:SHO786594 SRJ786469:SRK786594 TBF786469:TBG786594 TLB786469:TLC786594 TUX786469:TUY786594 UET786469:UEU786594 UOP786469:UOQ786594 UYL786469:UYM786594 VIH786469:VII786594 VSD786469:VSE786594 WBZ786469:WCA786594 WLV786469:WLW786594 WVR786469:WVS786594 J852005:K852130 JF852005:JG852130 TB852005:TC852130 ACX852005:ACY852130 AMT852005:AMU852130 AWP852005:AWQ852130 BGL852005:BGM852130 BQH852005:BQI852130 CAD852005:CAE852130 CJZ852005:CKA852130 CTV852005:CTW852130 DDR852005:DDS852130 DNN852005:DNO852130 DXJ852005:DXK852130 EHF852005:EHG852130 ERB852005:ERC852130 FAX852005:FAY852130 FKT852005:FKU852130 FUP852005:FUQ852130 GEL852005:GEM852130 GOH852005:GOI852130 GYD852005:GYE852130 HHZ852005:HIA852130 HRV852005:HRW852130 IBR852005:IBS852130 ILN852005:ILO852130 IVJ852005:IVK852130 JFF852005:JFG852130 JPB852005:JPC852130 JYX852005:JYY852130 KIT852005:KIU852130 KSP852005:KSQ852130 LCL852005:LCM852130 LMH852005:LMI852130 LWD852005:LWE852130 MFZ852005:MGA852130 MPV852005:MPW852130 MZR852005:MZS852130 NJN852005:NJO852130 NTJ852005:NTK852130 ODF852005:ODG852130 ONB852005:ONC852130 OWX852005:OWY852130 PGT852005:PGU852130 PQP852005:PQQ852130 QAL852005:QAM852130 QKH852005:QKI852130 QUD852005:QUE852130 RDZ852005:REA852130 RNV852005:RNW852130 RXR852005:RXS852130 SHN852005:SHO852130 SRJ852005:SRK852130 TBF852005:TBG852130 TLB852005:TLC852130 TUX852005:TUY852130 UET852005:UEU852130 UOP852005:UOQ852130 UYL852005:UYM852130 VIH852005:VII852130 VSD852005:VSE852130 WBZ852005:WCA852130 WLV852005:WLW852130 WVR852005:WVS852130 J917541:K917666 JF917541:JG917666 TB917541:TC917666 ACX917541:ACY917666 AMT917541:AMU917666 AWP917541:AWQ917666 BGL917541:BGM917666 BQH917541:BQI917666 CAD917541:CAE917666 CJZ917541:CKA917666 CTV917541:CTW917666 DDR917541:DDS917666 DNN917541:DNO917666 DXJ917541:DXK917666 EHF917541:EHG917666 ERB917541:ERC917666 FAX917541:FAY917666 FKT917541:FKU917666 FUP917541:FUQ917666 GEL917541:GEM917666 GOH917541:GOI917666 GYD917541:GYE917666 HHZ917541:HIA917666 HRV917541:HRW917666 IBR917541:IBS917666 ILN917541:ILO917666 IVJ917541:IVK917666 JFF917541:JFG917666 JPB917541:JPC917666 JYX917541:JYY917666 KIT917541:KIU917666 KSP917541:KSQ917666 LCL917541:LCM917666 LMH917541:LMI917666 LWD917541:LWE917666 MFZ917541:MGA917666 MPV917541:MPW917666 MZR917541:MZS917666 NJN917541:NJO917666 NTJ917541:NTK917666 ODF917541:ODG917666 ONB917541:ONC917666 OWX917541:OWY917666 PGT917541:PGU917666 PQP917541:PQQ917666 QAL917541:QAM917666 QKH917541:QKI917666 QUD917541:QUE917666 RDZ917541:REA917666 RNV917541:RNW917666 RXR917541:RXS917666 SHN917541:SHO917666 SRJ917541:SRK917666 TBF917541:TBG917666 TLB917541:TLC917666 TUX917541:TUY917666 UET917541:UEU917666 UOP917541:UOQ917666 UYL917541:UYM917666 VIH917541:VII917666 VSD917541:VSE917666 WBZ917541:WCA917666 WLV917541:WLW917666 WVR917541:WVS917666 J983077:K983202 JF983077:JG983202 TB983077:TC983202 ACX983077:ACY983202 AMT983077:AMU983202 AWP983077:AWQ983202 BGL983077:BGM983202 BQH983077:BQI983202 CAD983077:CAE983202 CJZ983077:CKA983202 CTV983077:CTW983202 DDR983077:DDS983202 DNN983077:DNO983202 DXJ983077:DXK983202 EHF983077:EHG983202 ERB983077:ERC983202 FAX983077:FAY983202 FKT983077:FKU983202 FUP983077:FUQ983202 GEL983077:GEM983202 GOH983077:GOI983202 GYD983077:GYE983202 HHZ983077:HIA983202 HRV983077:HRW983202 IBR983077:IBS983202 ILN983077:ILO983202 IVJ983077:IVK983202 JFF983077:JFG983202 JPB983077:JPC983202 JYX983077:JYY983202 KIT983077:KIU983202 KSP983077:KSQ983202 LCL983077:LCM983202 LMH983077:LMI983202 LWD983077:LWE983202 MFZ983077:MGA983202 MPV983077:MPW983202 MZR983077:MZS983202 NJN983077:NJO983202 NTJ983077:NTK983202 ODF983077:ODG983202 ONB983077:ONC983202 OWX983077:OWY983202 PGT983077:PGU983202 PQP983077:PQQ983202 QAL983077:QAM983202 QKH983077:QKI983202 QUD983077:QUE983202 RDZ983077:REA983202 RNV983077:RNW983202 RXR983077:RXS983202 SHN983077:SHO983202 SRJ983077:SRK983202 TBF983077:TBG983202 TLB983077:TLC983202 TUX983077:TUY983202 UET983077:UEU983202 UOP983077:UOQ983202 UYL983077:UYM983202 VIH983077:VII983202 VSD983077:VSE983202 WBZ983077:WCA983202 WLV983077:WLW983202 WVR983077:WVS983202 J6:K28 JF6:JG28 TB6:TC28 ACX6:ACY28 AMT6:AMU28 AWP6:AWQ28 BGL6:BGM28 BQH6:BQI28 CAD6:CAE28 CJZ6:CKA28 CTV6:CTW28 DDR6:DDS28 DNN6:DNO28 DXJ6:DXK28 EHF6:EHG28 ERB6:ERC28 FAX6:FAY28 FKT6:FKU28 FUP6:FUQ28 GEL6:GEM28 GOH6:GOI28 GYD6:GYE28 HHZ6:HIA28 HRV6:HRW28 IBR6:IBS28 ILN6:ILO28 IVJ6:IVK28 JFF6:JFG28 JPB6:JPC28 JYX6:JYY28 KIT6:KIU28 KSP6:KSQ28 LCL6:LCM28 LMH6:LMI28 LWD6:LWE28 MFZ6:MGA28 MPV6:MPW28 MZR6:MZS28 NJN6:NJO28 NTJ6:NTK28 ODF6:ODG28 ONB6:ONC28 OWX6:OWY28 PGT6:PGU28 PQP6:PQQ28 QAL6:QAM28 QKH6:QKI28 QUD6:QUE28 RDZ6:REA28 RNV6:RNW28 RXR6:RXS28 SHN6:SHO28 SRJ6:SRK28 TBF6:TBG28 TLB6:TLC28 TUX6:TUY28 UET6:UEU28 UOP6:UOQ28 UYL6:UYM28 VIH6:VII28 VSD6:VSE28 WBZ6:WCA28 WLV6:WLW28 WVR6:WVS28 J65542:K65564 JF65542:JG65564 TB65542:TC65564 ACX65542:ACY65564 AMT65542:AMU65564 AWP65542:AWQ65564 BGL65542:BGM65564 BQH65542:BQI65564 CAD65542:CAE65564 CJZ65542:CKA65564 CTV65542:CTW65564 DDR65542:DDS65564 DNN65542:DNO65564 DXJ65542:DXK65564 EHF65542:EHG65564 ERB65542:ERC65564 FAX65542:FAY65564 FKT65542:FKU65564 FUP65542:FUQ65564 GEL65542:GEM65564 GOH65542:GOI65564 GYD65542:GYE65564 HHZ65542:HIA65564 HRV65542:HRW65564 IBR65542:IBS65564 ILN65542:ILO65564 IVJ65542:IVK65564 JFF65542:JFG65564 JPB65542:JPC65564 JYX65542:JYY65564 KIT65542:KIU65564 KSP65542:KSQ65564 LCL65542:LCM65564 LMH65542:LMI65564 LWD65542:LWE65564 MFZ65542:MGA65564 MPV65542:MPW65564 MZR65542:MZS65564 NJN65542:NJO65564 NTJ65542:NTK65564 ODF65542:ODG65564 ONB65542:ONC65564 OWX65542:OWY65564 PGT65542:PGU65564 PQP65542:PQQ65564 QAL65542:QAM65564 QKH65542:QKI65564 QUD65542:QUE65564 RDZ65542:REA65564 RNV65542:RNW65564 RXR65542:RXS65564 SHN65542:SHO65564 SRJ65542:SRK65564 TBF65542:TBG65564 TLB65542:TLC65564 TUX65542:TUY65564 UET65542:UEU65564 UOP65542:UOQ65564 UYL65542:UYM65564 VIH65542:VII65564 VSD65542:VSE65564 WBZ65542:WCA65564 WLV65542:WLW65564 WVR65542:WVS65564 J131078:K131100 JF131078:JG131100 TB131078:TC131100 ACX131078:ACY131100 AMT131078:AMU131100 AWP131078:AWQ131100 BGL131078:BGM131100 BQH131078:BQI131100 CAD131078:CAE131100 CJZ131078:CKA131100 CTV131078:CTW131100 DDR131078:DDS131100 DNN131078:DNO131100 DXJ131078:DXK131100 EHF131078:EHG131100 ERB131078:ERC131100 FAX131078:FAY131100 FKT131078:FKU131100 FUP131078:FUQ131100 GEL131078:GEM131100 GOH131078:GOI131100 GYD131078:GYE131100 HHZ131078:HIA131100 HRV131078:HRW131100 IBR131078:IBS131100 ILN131078:ILO131100 IVJ131078:IVK131100 JFF131078:JFG131100 JPB131078:JPC131100 JYX131078:JYY131100 KIT131078:KIU131100 KSP131078:KSQ131100 LCL131078:LCM131100 LMH131078:LMI131100 LWD131078:LWE131100 MFZ131078:MGA131100 MPV131078:MPW131100 MZR131078:MZS131100 NJN131078:NJO131100 NTJ131078:NTK131100 ODF131078:ODG131100 ONB131078:ONC131100 OWX131078:OWY131100 PGT131078:PGU131100 PQP131078:PQQ131100 QAL131078:QAM131100 QKH131078:QKI131100 QUD131078:QUE131100 RDZ131078:REA131100 RNV131078:RNW131100 RXR131078:RXS131100 SHN131078:SHO131100 SRJ131078:SRK131100 TBF131078:TBG131100 TLB131078:TLC131100 TUX131078:TUY131100 UET131078:UEU131100 UOP131078:UOQ131100 UYL131078:UYM131100 VIH131078:VII131100 VSD131078:VSE131100 WBZ131078:WCA131100 WLV131078:WLW131100 WVR131078:WVS131100 J196614:K196636 JF196614:JG196636 TB196614:TC196636 ACX196614:ACY196636 AMT196614:AMU196636 AWP196614:AWQ196636 BGL196614:BGM196636 BQH196614:BQI196636 CAD196614:CAE196636 CJZ196614:CKA196636 CTV196614:CTW196636 DDR196614:DDS196636 DNN196614:DNO196636 DXJ196614:DXK196636 EHF196614:EHG196636 ERB196614:ERC196636 FAX196614:FAY196636 FKT196614:FKU196636 FUP196614:FUQ196636 GEL196614:GEM196636 GOH196614:GOI196636 GYD196614:GYE196636 HHZ196614:HIA196636 HRV196614:HRW196636 IBR196614:IBS196636 ILN196614:ILO196636 IVJ196614:IVK196636 JFF196614:JFG196636 JPB196614:JPC196636 JYX196614:JYY196636 KIT196614:KIU196636 KSP196614:KSQ196636 LCL196614:LCM196636 LMH196614:LMI196636 LWD196614:LWE196636 MFZ196614:MGA196636 MPV196614:MPW196636 MZR196614:MZS196636 NJN196614:NJO196636 NTJ196614:NTK196636 ODF196614:ODG196636 ONB196614:ONC196636 OWX196614:OWY196636 PGT196614:PGU196636 PQP196614:PQQ196636 QAL196614:QAM196636 QKH196614:QKI196636 QUD196614:QUE196636 RDZ196614:REA196636 RNV196614:RNW196636 RXR196614:RXS196636 SHN196614:SHO196636 SRJ196614:SRK196636 TBF196614:TBG196636 TLB196614:TLC196636 TUX196614:TUY196636 UET196614:UEU196636 UOP196614:UOQ196636 UYL196614:UYM196636 VIH196614:VII196636 VSD196614:VSE196636 WBZ196614:WCA196636 WLV196614:WLW196636 WVR196614:WVS196636 J262150:K262172 JF262150:JG262172 TB262150:TC262172 ACX262150:ACY262172 AMT262150:AMU262172 AWP262150:AWQ262172 BGL262150:BGM262172 BQH262150:BQI262172 CAD262150:CAE262172 CJZ262150:CKA262172 CTV262150:CTW262172 DDR262150:DDS262172 DNN262150:DNO262172 DXJ262150:DXK262172 EHF262150:EHG262172 ERB262150:ERC262172 FAX262150:FAY262172 FKT262150:FKU262172 FUP262150:FUQ262172 GEL262150:GEM262172 GOH262150:GOI262172 GYD262150:GYE262172 HHZ262150:HIA262172 HRV262150:HRW262172 IBR262150:IBS262172 ILN262150:ILO262172 IVJ262150:IVK262172 JFF262150:JFG262172 JPB262150:JPC262172 JYX262150:JYY262172 KIT262150:KIU262172 KSP262150:KSQ262172 LCL262150:LCM262172 LMH262150:LMI262172 LWD262150:LWE262172 MFZ262150:MGA262172 MPV262150:MPW262172 MZR262150:MZS262172 NJN262150:NJO262172 NTJ262150:NTK262172 ODF262150:ODG262172 ONB262150:ONC262172 OWX262150:OWY262172 PGT262150:PGU262172 PQP262150:PQQ262172 QAL262150:QAM262172 QKH262150:QKI262172 QUD262150:QUE262172 RDZ262150:REA262172 RNV262150:RNW262172 RXR262150:RXS262172 SHN262150:SHO262172 SRJ262150:SRK262172 TBF262150:TBG262172 TLB262150:TLC262172 TUX262150:TUY262172 UET262150:UEU262172 UOP262150:UOQ262172 UYL262150:UYM262172 VIH262150:VII262172 VSD262150:VSE262172 WBZ262150:WCA262172 WLV262150:WLW262172 WVR262150:WVS262172 J327686:K327708 JF327686:JG327708 TB327686:TC327708 ACX327686:ACY327708 AMT327686:AMU327708 AWP327686:AWQ327708 BGL327686:BGM327708 BQH327686:BQI327708 CAD327686:CAE327708 CJZ327686:CKA327708 CTV327686:CTW327708 DDR327686:DDS327708 DNN327686:DNO327708 DXJ327686:DXK327708 EHF327686:EHG327708 ERB327686:ERC327708 FAX327686:FAY327708 FKT327686:FKU327708 FUP327686:FUQ327708 GEL327686:GEM327708 GOH327686:GOI327708 GYD327686:GYE327708 HHZ327686:HIA327708 HRV327686:HRW327708 IBR327686:IBS327708 ILN327686:ILO327708 IVJ327686:IVK327708 JFF327686:JFG327708 JPB327686:JPC327708 JYX327686:JYY327708 KIT327686:KIU327708 KSP327686:KSQ327708 LCL327686:LCM327708 LMH327686:LMI327708 LWD327686:LWE327708 MFZ327686:MGA327708 MPV327686:MPW327708 MZR327686:MZS327708 NJN327686:NJO327708 NTJ327686:NTK327708 ODF327686:ODG327708 ONB327686:ONC327708 OWX327686:OWY327708 PGT327686:PGU327708 PQP327686:PQQ327708 QAL327686:QAM327708 QKH327686:QKI327708 QUD327686:QUE327708 RDZ327686:REA327708 RNV327686:RNW327708 RXR327686:RXS327708 SHN327686:SHO327708 SRJ327686:SRK327708 TBF327686:TBG327708 TLB327686:TLC327708 TUX327686:TUY327708 UET327686:UEU327708 UOP327686:UOQ327708 UYL327686:UYM327708 VIH327686:VII327708 VSD327686:VSE327708 WBZ327686:WCA327708 WLV327686:WLW327708 WVR327686:WVS327708 J393222:K393244 JF393222:JG393244 TB393222:TC393244 ACX393222:ACY393244 AMT393222:AMU393244 AWP393222:AWQ393244 BGL393222:BGM393244 BQH393222:BQI393244 CAD393222:CAE393244 CJZ393222:CKA393244 CTV393222:CTW393244 DDR393222:DDS393244 DNN393222:DNO393244 DXJ393222:DXK393244 EHF393222:EHG393244 ERB393222:ERC393244 FAX393222:FAY393244 FKT393222:FKU393244 FUP393222:FUQ393244 GEL393222:GEM393244 GOH393222:GOI393244 GYD393222:GYE393244 HHZ393222:HIA393244 HRV393222:HRW393244 IBR393222:IBS393244 ILN393222:ILO393244 IVJ393222:IVK393244 JFF393222:JFG393244 JPB393222:JPC393244 JYX393222:JYY393244 KIT393222:KIU393244 KSP393222:KSQ393244 LCL393222:LCM393244 LMH393222:LMI393244 LWD393222:LWE393244 MFZ393222:MGA393244 MPV393222:MPW393244 MZR393222:MZS393244 NJN393222:NJO393244 NTJ393222:NTK393244 ODF393222:ODG393244 ONB393222:ONC393244 OWX393222:OWY393244 PGT393222:PGU393244 PQP393222:PQQ393244 QAL393222:QAM393244 QKH393222:QKI393244 QUD393222:QUE393244 RDZ393222:REA393244 RNV393222:RNW393244 RXR393222:RXS393244 SHN393222:SHO393244 SRJ393222:SRK393244 TBF393222:TBG393244 TLB393222:TLC393244 TUX393222:TUY393244 UET393222:UEU393244 UOP393222:UOQ393244 UYL393222:UYM393244 VIH393222:VII393244 VSD393222:VSE393244 WBZ393222:WCA393244 WLV393222:WLW393244 WVR393222:WVS393244 J458758:K458780 JF458758:JG458780 TB458758:TC458780 ACX458758:ACY458780 AMT458758:AMU458780 AWP458758:AWQ458780 BGL458758:BGM458780 BQH458758:BQI458780 CAD458758:CAE458780 CJZ458758:CKA458780 CTV458758:CTW458780 DDR458758:DDS458780 DNN458758:DNO458780 DXJ458758:DXK458780 EHF458758:EHG458780 ERB458758:ERC458780 FAX458758:FAY458780 FKT458758:FKU458780 FUP458758:FUQ458780 GEL458758:GEM458780 GOH458758:GOI458780 GYD458758:GYE458780 HHZ458758:HIA458780 HRV458758:HRW458780 IBR458758:IBS458780 ILN458758:ILO458780 IVJ458758:IVK458780 JFF458758:JFG458780 JPB458758:JPC458780 JYX458758:JYY458780 KIT458758:KIU458780 KSP458758:KSQ458780 LCL458758:LCM458780 LMH458758:LMI458780 LWD458758:LWE458780 MFZ458758:MGA458780 MPV458758:MPW458780 MZR458758:MZS458780 NJN458758:NJO458780 NTJ458758:NTK458780 ODF458758:ODG458780 ONB458758:ONC458780 OWX458758:OWY458780 PGT458758:PGU458780 PQP458758:PQQ458780 QAL458758:QAM458780 QKH458758:QKI458780 QUD458758:QUE458780 RDZ458758:REA458780 RNV458758:RNW458780 RXR458758:RXS458780 SHN458758:SHO458780 SRJ458758:SRK458780 TBF458758:TBG458780 TLB458758:TLC458780 TUX458758:TUY458780 UET458758:UEU458780 UOP458758:UOQ458780 UYL458758:UYM458780 VIH458758:VII458780 VSD458758:VSE458780 WBZ458758:WCA458780 WLV458758:WLW458780 WVR458758:WVS458780 J524294:K524316 JF524294:JG524316 TB524294:TC524316 ACX524294:ACY524316 AMT524294:AMU524316 AWP524294:AWQ524316 BGL524294:BGM524316 BQH524294:BQI524316 CAD524294:CAE524316 CJZ524294:CKA524316 CTV524294:CTW524316 DDR524294:DDS524316 DNN524294:DNO524316 DXJ524294:DXK524316 EHF524294:EHG524316 ERB524294:ERC524316 FAX524294:FAY524316 FKT524294:FKU524316 FUP524294:FUQ524316 GEL524294:GEM524316 GOH524294:GOI524316 GYD524294:GYE524316 HHZ524294:HIA524316 HRV524294:HRW524316 IBR524294:IBS524316 ILN524294:ILO524316 IVJ524294:IVK524316 JFF524294:JFG524316 JPB524294:JPC524316 JYX524294:JYY524316 KIT524294:KIU524316 KSP524294:KSQ524316 LCL524294:LCM524316 LMH524294:LMI524316 LWD524294:LWE524316 MFZ524294:MGA524316 MPV524294:MPW524316 MZR524294:MZS524316 NJN524294:NJO524316 NTJ524294:NTK524316 ODF524294:ODG524316 ONB524294:ONC524316 OWX524294:OWY524316 PGT524294:PGU524316 PQP524294:PQQ524316 QAL524294:QAM524316 QKH524294:QKI524316 QUD524294:QUE524316 RDZ524294:REA524316 RNV524294:RNW524316 RXR524294:RXS524316 SHN524294:SHO524316 SRJ524294:SRK524316 TBF524294:TBG524316 TLB524294:TLC524316 TUX524294:TUY524316 UET524294:UEU524316 UOP524294:UOQ524316 UYL524294:UYM524316 VIH524294:VII524316 VSD524294:VSE524316 WBZ524294:WCA524316 WLV524294:WLW524316 WVR524294:WVS524316 J589830:K589852 JF589830:JG589852 TB589830:TC589852 ACX589830:ACY589852 AMT589830:AMU589852 AWP589830:AWQ589852 BGL589830:BGM589852 BQH589830:BQI589852 CAD589830:CAE589852 CJZ589830:CKA589852 CTV589830:CTW589852 DDR589830:DDS589852 DNN589830:DNO589852 DXJ589830:DXK589852 EHF589830:EHG589852 ERB589830:ERC589852 FAX589830:FAY589852 FKT589830:FKU589852 FUP589830:FUQ589852 GEL589830:GEM589852 GOH589830:GOI589852 GYD589830:GYE589852 HHZ589830:HIA589852 HRV589830:HRW589852 IBR589830:IBS589852 ILN589830:ILO589852 IVJ589830:IVK589852 JFF589830:JFG589852 JPB589830:JPC589852 JYX589830:JYY589852 KIT589830:KIU589852 KSP589830:KSQ589852 LCL589830:LCM589852 LMH589830:LMI589852 LWD589830:LWE589852 MFZ589830:MGA589852 MPV589830:MPW589852 MZR589830:MZS589852 NJN589830:NJO589852 NTJ589830:NTK589852 ODF589830:ODG589852 ONB589830:ONC589852 OWX589830:OWY589852 PGT589830:PGU589852 PQP589830:PQQ589852 QAL589830:QAM589852 QKH589830:QKI589852 QUD589830:QUE589852 RDZ589830:REA589852 RNV589830:RNW589852 RXR589830:RXS589852 SHN589830:SHO589852 SRJ589830:SRK589852 TBF589830:TBG589852 TLB589830:TLC589852 TUX589830:TUY589852 UET589830:UEU589852 UOP589830:UOQ589852 UYL589830:UYM589852 VIH589830:VII589852 VSD589830:VSE589852 WBZ589830:WCA589852 WLV589830:WLW589852 WVR589830:WVS589852 J655366:K655388 JF655366:JG655388 TB655366:TC655388 ACX655366:ACY655388 AMT655366:AMU655388 AWP655366:AWQ655388 BGL655366:BGM655388 BQH655366:BQI655388 CAD655366:CAE655388 CJZ655366:CKA655388 CTV655366:CTW655388 DDR655366:DDS655388 DNN655366:DNO655388 DXJ655366:DXK655388 EHF655366:EHG655388 ERB655366:ERC655388 FAX655366:FAY655388 FKT655366:FKU655388 FUP655366:FUQ655388 GEL655366:GEM655388 GOH655366:GOI655388 GYD655366:GYE655388 HHZ655366:HIA655388 HRV655366:HRW655388 IBR655366:IBS655388 ILN655366:ILO655388 IVJ655366:IVK655388 JFF655366:JFG655388 JPB655366:JPC655388 JYX655366:JYY655388 KIT655366:KIU655388 KSP655366:KSQ655388 LCL655366:LCM655388 LMH655366:LMI655388 LWD655366:LWE655388 MFZ655366:MGA655388 MPV655366:MPW655388 MZR655366:MZS655388 NJN655366:NJO655388 NTJ655366:NTK655388 ODF655366:ODG655388 ONB655366:ONC655388 OWX655366:OWY655388 PGT655366:PGU655388 PQP655366:PQQ655388 QAL655366:QAM655388 QKH655366:QKI655388 QUD655366:QUE655388 RDZ655366:REA655388 RNV655366:RNW655388 RXR655366:RXS655388 SHN655366:SHO655388 SRJ655366:SRK655388 TBF655366:TBG655388 TLB655366:TLC655388 TUX655366:TUY655388 UET655366:UEU655388 UOP655366:UOQ655388 UYL655366:UYM655388 VIH655366:VII655388 VSD655366:VSE655388 WBZ655366:WCA655388 WLV655366:WLW655388 WVR655366:WVS655388 J720902:K720924 JF720902:JG720924 TB720902:TC720924 ACX720902:ACY720924 AMT720902:AMU720924 AWP720902:AWQ720924 BGL720902:BGM720924 BQH720902:BQI720924 CAD720902:CAE720924 CJZ720902:CKA720924 CTV720902:CTW720924 DDR720902:DDS720924 DNN720902:DNO720924 DXJ720902:DXK720924 EHF720902:EHG720924 ERB720902:ERC720924 FAX720902:FAY720924 FKT720902:FKU720924 FUP720902:FUQ720924 GEL720902:GEM720924 GOH720902:GOI720924 GYD720902:GYE720924 HHZ720902:HIA720924 HRV720902:HRW720924 IBR720902:IBS720924 ILN720902:ILO720924 IVJ720902:IVK720924 JFF720902:JFG720924 JPB720902:JPC720924 JYX720902:JYY720924 KIT720902:KIU720924 KSP720902:KSQ720924 LCL720902:LCM720924 LMH720902:LMI720924 LWD720902:LWE720924 MFZ720902:MGA720924 MPV720902:MPW720924 MZR720902:MZS720924 NJN720902:NJO720924 NTJ720902:NTK720924 ODF720902:ODG720924 ONB720902:ONC720924 OWX720902:OWY720924 PGT720902:PGU720924 PQP720902:PQQ720924 QAL720902:QAM720924 QKH720902:QKI720924 QUD720902:QUE720924 RDZ720902:REA720924 RNV720902:RNW720924 RXR720902:RXS720924 SHN720902:SHO720924 SRJ720902:SRK720924 TBF720902:TBG720924 TLB720902:TLC720924 TUX720902:TUY720924 UET720902:UEU720924 UOP720902:UOQ720924 UYL720902:UYM720924 VIH720902:VII720924 VSD720902:VSE720924 WBZ720902:WCA720924 WLV720902:WLW720924 WVR720902:WVS720924 J786438:K786460 JF786438:JG786460 TB786438:TC786460 ACX786438:ACY786460 AMT786438:AMU786460 AWP786438:AWQ786460 BGL786438:BGM786460 BQH786438:BQI786460 CAD786438:CAE786460 CJZ786438:CKA786460 CTV786438:CTW786460 DDR786438:DDS786460 DNN786438:DNO786460 DXJ786438:DXK786460 EHF786438:EHG786460 ERB786438:ERC786460 FAX786438:FAY786460 FKT786438:FKU786460 FUP786438:FUQ786460 GEL786438:GEM786460 GOH786438:GOI786460 GYD786438:GYE786460 HHZ786438:HIA786460 HRV786438:HRW786460 IBR786438:IBS786460 ILN786438:ILO786460 IVJ786438:IVK786460 JFF786438:JFG786460 JPB786438:JPC786460 JYX786438:JYY786460 KIT786438:KIU786460 KSP786438:KSQ786460 LCL786438:LCM786460 LMH786438:LMI786460 LWD786438:LWE786460 MFZ786438:MGA786460 MPV786438:MPW786460 MZR786438:MZS786460 NJN786438:NJO786460 NTJ786438:NTK786460 ODF786438:ODG786460 ONB786438:ONC786460 OWX786438:OWY786460 PGT786438:PGU786460 PQP786438:PQQ786460 QAL786438:QAM786460 QKH786438:QKI786460 QUD786438:QUE786460 RDZ786438:REA786460 RNV786438:RNW786460 RXR786438:RXS786460 SHN786438:SHO786460 SRJ786438:SRK786460 TBF786438:TBG786460 TLB786438:TLC786460 TUX786438:TUY786460 UET786438:UEU786460 UOP786438:UOQ786460 UYL786438:UYM786460 VIH786438:VII786460 VSD786438:VSE786460 WBZ786438:WCA786460 WLV786438:WLW786460 WVR786438:WVS786460 J851974:K851996 JF851974:JG851996 TB851974:TC851996 ACX851974:ACY851996 AMT851974:AMU851996 AWP851974:AWQ851996 BGL851974:BGM851996 BQH851974:BQI851996 CAD851974:CAE851996 CJZ851974:CKA851996 CTV851974:CTW851996 DDR851974:DDS851996 DNN851974:DNO851996 DXJ851974:DXK851996 EHF851974:EHG851996 ERB851974:ERC851996 FAX851974:FAY851996 FKT851974:FKU851996 FUP851974:FUQ851996 GEL851974:GEM851996 GOH851974:GOI851996 GYD851974:GYE851996 HHZ851974:HIA851996 HRV851974:HRW851996 IBR851974:IBS851996 ILN851974:ILO851996 IVJ851974:IVK851996 JFF851974:JFG851996 JPB851974:JPC851996 JYX851974:JYY851996 KIT851974:KIU851996 KSP851974:KSQ851996 LCL851974:LCM851996 LMH851974:LMI851996 LWD851974:LWE851996 MFZ851974:MGA851996 MPV851974:MPW851996 MZR851974:MZS851996 NJN851974:NJO851996 NTJ851974:NTK851996 ODF851974:ODG851996 ONB851974:ONC851996 OWX851974:OWY851996 PGT851974:PGU851996 PQP851974:PQQ851996 QAL851974:QAM851996 QKH851974:QKI851996 QUD851974:QUE851996 RDZ851974:REA851996 RNV851974:RNW851996 RXR851974:RXS851996 SHN851974:SHO851996 SRJ851974:SRK851996 TBF851974:TBG851996 TLB851974:TLC851996 TUX851974:TUY851996 UET851974:UEU851996 UOP851974:UOQ851996 UYL851974:UYM851996 VIH851974:VII851996 VSD851974:VSE851996 WBZ851974:WCA851996 WLV851974:WLW851996 WVR851974:WVS851996 J917510:K917532 JF917510:JG917532 TB917510:TC917532 ACX917510:ACY917532 AMT917510:AMU917532 AWP917510:AWQ917532 BGL917510:BGM917532 BQH917510:BQI917532 CAD917510:CAE917532 CJZ917510:CKA917532 CTV917510:CTW917532 DDR917510:DDS917532 DNN917510:DNO917532 DXJ917510:DXK917532 EHF917510:EHG917532 ERB917510:ERC917532 FAX917510:FAY917532 FKT917510:FKU917532 FUP917510:FUQ917532 GEL917510:GEM917532 GOH917510:GOI917532 GYD917510:GYE917532 HHZ917510:HIA917532 HRV917510:HRW917532 IBR917510:IBS917532 ILN917510:ILO917532 IVJ917510:IVK917532 JFF917510:JFG917532 JPB917510:JPC917532 JYX917510:JYY917532 KIT917510:KIU917532 KSP917510:KSQ917532 LCL917510:LCM917532 LMH917510:LMI917532 LWD917510:LWE917532 MFZ917510:MGA917532 MPV917510:MPW917532 MZR917510:MZS917532 NJN917510:NJO917532 NTJ917510:NTK917532 ODF917510:ODG917532 ONB917510:ONC917532 OWX917510:OWY917532 PGT917510:PGU917532 PQP917510:PQQ917532 QAL917510:QAM917532 QKH917510:QKI917532 QUD917510:QUE917532 RDZ917510:REA917532 RNV917510:RNW917532 RXR917510:RXS917532 SHN917510:SHO917532 SRJ917510:SRK917532 TBF917510:TBG917532 TLB917510:TLC917532 TUX917510:TUY917532 UET917510:UEU917532 UOP917510:UOQ917532 UYL917510:UYM917532 VIH917510:VII917532 VSD917510:VSE917532 WBZ917510:WCA917532 WLV917510:WLW917532 WVR917510:WVS917532 J983046:K983068 JF983046:JG983068 TB983046:TC983068 ACX983046:ACY983068 AMT983046:AMU983068 AWP983046:AWQ983068 BGL983046:BGM983068 BQH983046:BQI983068 CAD983046:CAE983068 CJZ983046:CKA983068 CTV983046:CTW983068 DDR983046:DDS983068 DNN983046:DNO983068 DXJ983046:DXK983068 EHF983046:EHG983068 ERB983046:ERC983068 FAX983046:FAY983068 FKT983046:FKU983068 FUP983046:FUQ983068 GEL983046:GEM983068 GOH983046:GOI983068 GYD983046:GYE983068 HHZ983046:HIA983068 HRV983046:HRW983068 IBR983046:IBS983068 ILN983046:ILO983068 IVJ983046:IVK983068 JFF983046:JFG983068 JPB983046:JPC983068 JYX983046:JYY983068 KIT983046:KIU983068 KSP983046:KSQ983068 LCL983046:LCM983068 LMH983046:LMI983068 LWD983046:LWE983068 MFZ983046:MGA983068 MPV983046:MPW983068 MZR983046:MZS983068 NJN983046:NJO983068 NTJ983046:NTK983068 ODF983046:ODG983068 ONB983046:ONC983068 OWX983046:OWY983068 PGT983046:PGU983068 PQP983046:PQQ983068 QAL983046:QAM983068 QKH983046:QKI983068 QUD983046:QUE983068 RDZ983046:REA983068 RNV983046:RNW983068 RXR983046:RXS983068 SHN983046:SHO983068 SRJ983046:SRK983068 TBF983046:TBG983068 TLB983046:TLC983068 TUX983046:TUY983068 UET983046:UEU983068 UOP983046:UOQ983068 UYL983046:UYM983068 VIH983046:VII983068 VSD983046:VSE983068 WBZ983046:WCA983068 WLV983046:WLW983068 WVR983046:WVS983068"/>
  </dataValidations>
  <pageMargins left="0.78740157480314965" right="0.39370078740157483" top="0.59055118110236227" bottom="0.51181102362204722" header="0.39370078740157483" footer="0.31496062992125984"/>
  <pageSetup paperSize="9" scale="44" fitToHeight="0" orientation="portrait" r:id="rId1"/>
  <headerFooter alignWithMargins="0">
    <oddHeader>&amp;C有料老人ホーム</oddHeader>
    <oddFooter>&amp;C有料老人ホーム</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FF00"/>
    <pageSetUpPr fitToPage="1"/>
  </sheetPr>
  <dimension ref="A1:O53"/>
  <sheetViews>
    <sheetView view="pageBreakPreview" zoomScale="59" zoomScaleNormal="75" zoomScaleSheetLayoutView="59" workbookViewId="0">
      <pane ySplit="6" topLeftCell="A7" activePane="bottomLeft" state="frozen"/>
      <selection pane="bottomLeft" sqref="A1:O2"/>
    </sheetView>
  </sheetViews>
  <sheetFormatPr defaultColWidth="10.6640625" defaultRowHeight="39.9" customHeight="1" x14ac:dyDescent="0.2"/>
  <cols>
    <col min="1" max="1" width="6.21875" style="271" customWidth="1"/>
    <col min="2" max="2" width="40.88671875" style="271" customWidth="1"/>
    <col min="3" max="3" width="2.6640625" style="271" customWidth="1"/>
    <col min="4" max="4" width="34.44140625" style="271" customWidth="1"/>
    <col min="5" max="5" width="13.21875" style="271" customWidth="1"/>
    <col min="6" max="7" width="12.21875" style="271" customWidth="1"/>
    <col min="8" max="8" width="8.77734375" style="271" bestFit="1" customWidth="1"/>
    <col min="9" max="9" width="12.88671875" style="271" customWidth="1"/>
    <col min="10" max="10" width="42" style="271" customWidth="1"/>
    <col min="11" max="11" width="19.77734375" style="310" customWidth="1"/>
    <col min="12" max="12" width="19.21875" style="271" customWidth="1"/>
    <col min="13" max="13" width="10" style="271" bestFit="1" customWidth="1"/>
    <col min="14" max="14" width="8.6640625" style="271" customWidth="1"/>
    <col min="15" max="15" width="9.44140625" style="271" customWidth="1"/>
    <col min="16" max="16384" width="10.6640625" style="271"/>
  </cols>
  <sheetData>
    <row r="1" spans="1:15" s="268" customFormat="1" ht="22.5" customHeight="1" x14ac:dyDescent="0.2">
      <c r="A1" s="456" t="s">
        <v>635</v>
      </c>
      <c r="B1" s="456"/>
      <c r="C1" s="456"/>
      <c r="D1" s="456"/>
      <c r="E1" s="456"/>
      <c r="F1" s="456"/>
      <c r="G1" s="456"/>
      <c r="H1" s="456"/>
      <c r="I1" s="456"/>
      <c r="J1" s="456"/>
      <c r="K1" s="456"/>
      <c r="L1" s="456"/>
      <c r="M1" s="456"/>
      <c r="N1" s="456"/>
      <c r="O1" s="456"/>
    </row>
    <row r="2" spans="1:15" s="268" customFormat="1" ht="22.5" customHeight="1" x14ac:dyDescent="0.2">
      <c r="A2" s="456"/>
      <c r="B2" s="456"/>
      <c r="C2" s="456"/>
      <c r="D2" s="456"/>
      <c r="E2" s="456"/>
      <c r="F2" s="456"/>
      <c r="G2" s="456"/>
      <c r="H2" s="456"/>
      <c r="I2" s="456"/>
      <c r="J2" s="456"/>
      <c r="K2" s="456"/>
      <c r="L2" s="456"/>
      <c r="M2" s="456"/>
      <c r="N2" s="456"/>
      <c r="O2" s="456"/>
    </row>
    <row r="3" spans="1:15" s="270" customFormat="1" ht="22.5" customHeight="1" x14ac:dyDescent="0.2">
      <c r="A3" s="269"/>
      <c r="B3" s="269"/>
      <c r="C3" s="269"/>
      <c r="D3" s="269"/>
      <c r="E3" s="269"/>
      <c r="F3" s="269"/>
      <c r="G3" s="269"/>
      <c r="H3" s="269"/>
      <c r="I3" s="269"/>
      <c r="J3" s="269"/>
      <c r="K3" s="269"/>
      <c r="L3" s="269"/>
      <c r="M3" s="269"/>
      <c r="N3" s="457" t="s">
        <v>1376</v>
      </c>
      <c r="O3" s="457"/>
    </row>
    <row r="4" spans="1:15" ht="27" customHeight="1" x14ac:dyDescent="0.2">
      <c r="A4" s="458" t="s">
        <v>134</v>
      </c>
      <c r="B4" s="450" t="s">
        <v>133</v>
      </c>
      <c r="C4" s="450" t="s">
        <v>95</v>
      </c>
      <c r="D4" s="450"/>
      <c r="E4" s="450" t="s">
        <v>634</v>
      </c>
      <c r="F4" s="455" t="s">
        <v>633</v>
      </c>
      <c r="G4" s="459" t="s">
        <v>632</v>
      </c>
      <c r="H4" s="450" t="s">
        <v>631</v>
      </c>
      <c r="I4" s="450" t="s">
        <v>84</v>
      </c>
      <c r="J4" s="450" t="s">
        <v>85</v>
      </c>
      <c r="K4" s="450" t="s">
        <v>86</v>
      </c>
      <c r="L4" s="450" t="s">
        <v>87</v>
      </c>
      <c r="M4" s="455" t="s">
        <v>630</v>
      </c>
      <c r="N4" s="455" t="s">
        <v>629</v>
      </c>
      <c r="O4" s="455" t="s">
        <v>628</v>
      </c>
    </row>
    <row r="5" spans="1:15" ht="27" customHeight="1" x14ac:dyDescent="0.2">
      <c r="A5" s="458"/>
      <c r="B5" s="450"/>
      <c r="C5" s="272" t="s">
        <v>82</v>
      </c>
      <c r="D5" s="450" t="s">
        <v>83</v>
      </c>
      <c r="E5" s="450"/>
      <c r="F5" s="455"/>
      <c r="G5" s="460"/>
      <c r="H5" s="450"/>
      <c r="I5" s="450"/>
      <c r="J5" s="450"/>
      <c r="K5" s="450"/>
      <c r="L5" s="450"/>
      <c r="M5" s="455"/>
      <c r="N5" s="455"/>
      <c r="O5" s="455"/>
    </row>
    <row r="6" spans="1:15" ht="27" customHeight="1" x14ac:dyDescent="0.2">
      <c r="A6" s="458"/>
      <c r="B6" s="450"/>
      <c r="C6" s="273" t="s">
        <v>88</v>
      </c>
      <c r="D6" s="450"/>
      <c r="E6" s="450"/>
      <c r="F6" s="455"/>
      <c r="G6" s="461"/>
      <c r="H6" s="450"/>
      <c r="I6" s="450"/>
      <c r="J6" s="450"/>
      <c r="K6" s="450"/>
      <c r="L6" s="450"/>
      <c r="M6" s="455"/>
      <c r="N6" s="455"/>
      <c r="O6" s="455"/>
    </row>
    <row r="7" spans="1:15" s="280" customFormat="1" ht="36" customHeight="1" x14ac:dyDescent="0.2">
      <c r="A7" s="345" t="s">
        <v>135</v>
      </c>
      <c r="B7" s="274" t="s">
        <v>627</v>
      </c>
      <c r="C7" s="274" t="s">
        <v>589</v>
      </c>
      <c r="D7" s="275" t="s">
        <v>626</v>
      </c>
      <c r="E7" s="276">
        <v>40989</v>
      </c>
      <c r="F7" s="276">
        <v>40989</v>
      </c>
      <c r="G7" s="276">
        <v>42815</v>
      </c>
      <c r="H7" s="277">
        <v>27</v>
      </c>
      <c r="I7" s="278" t="s">
        <v>1375</v>
      </c>
      <c r="J7" s="279" t="s">
        <v>625</v>
      </c>
      <c r="K7" s="278" t="s">
        <v>624</v>
      </c>
      <c r="L7" s="278" t="s">
        <v>623</v>
      </c>
      <c r="M7" s="278" t="s">
        <v>650</v>
      </c>
      <c r="N7" s="278" t="s">
        <v>596</v>
      </c>
      <c r="O7" s="278" t="s">
        <v>513</v>
      </c>
    </row>
    <row r="8" spans="1:15" s="280" customFormat="1" ht="36" customHeight="1" x14ac:dyDescent="0.2">
      <c r="A8" s="345" t="s">
        <v>135</v>
      </c>
      <c r="B8" s="281" t="s">
        <v>622</v>
      </c>
      <c r="C8" s="274" t="s">
        <v>614</v>
      </c>
      <c r="D8" s="275" t="s">
        <v>709</v>
      </c>
      <c r="E8" s="276">
        <v>41359</v>
      </c>
      <c r="F8" s="276">
        <v>41614</v>
      </c>
      <c r="G8" s="276">
        <v>43185</v>
      </c>
      <c r="H8" s="277">
        <v>32</v>
      </c>
      <c r="I8" s="278" t="s">
        <v>710</v>
      </c>
      <c r="J8" s="279" t="s">
        <v>621</v>
      </c>
      <c r="K8" s="278" t="s">
        <v>620</v>
      </c>
      <c r="L8" s="278" t="s">
        <v>619</v>
      </c>
      <c r="M8" s="278" t="s">
        <v>650</v>
      </c>
      <c r="N8" s="278" t="s">
        <v>535</v>
      </c>
      <c r="O8" s="278" t="s">
        <v>711</v>
      </c>
    </row>
    <row r="9" spans="1:15" s="280" customFormat="1" ht="36" customHeight="1" x14ac:dyDescent="0.2">
      <c r="A9" s="345" t="s">
        <v>135</v>
      </c>
      <c r="B9" s="274" t="s">
        <v>618</v>
      </c>
      <c r="C9" s="274" t="s">
        <v>612</v>
      </c>
      <c r="D9" s="275" t="s">
        <v>712</v>
      </c>
      <c r="E9" s="276">
        <v>41011</v>
      </c>
      <c r="F9" s="276">
        <v>41011</v>
      </c>
      <c r="G9" s="276">
        <v>42837</v>
      </c>
      <c r="H9" s="277">
        <v>15</v>
      </c>
      <c r="I9" s="278" t="s">
        <v>713</v>
      </c>
      <c r="J9" s="279" t="s">
        <v>617</v>
      </c>
      <c r="K9" s="278" t="s">
        <v>616</v>
      </c>
      <c r="L9" s="278" t="s">
        <v>616</v>
      </c>
      <c r="M9" s="278" t="s">
        <v>650</v>
      </c>
      <c r="N9" s="278" t="s">
        <v>596</v>
      </c>
      <c r="O9" s="278" t="s">
        <v>513</v>
      </c>
    </row>
    <row r="10" spans="1:15" s="280" customFormat="1" ht="36" customHeight="1" x14ac:dyDescent="0.2">
      <c r="A10" s="345" t="s">
        <v>135</v>
      </c>
      <c r="B10" s="281" t="s">
        <v>615</v>
      </c>
      <c r="C10" s="274" t="s">
        <v>614</v>
      </c>
      <c r="D10" s="275" t="s">
        <v>714</v>
      </c>
      <c r="E10" s="276">
        <v>41026</v>
      </c>
      <c r="F10" s="276">
        <v>41026</v>
      </c>
      <c r="G10" s="276">
        <v>42852</v>
      </c>
      <c r="H10" s="277">
        <v>14</v>
      </c>
      <c r="I10" s="278" t="s">
        <v>715</v>
      </c>
      <c r="J10" s="279" t="s">
        <v>613</v>
      </c>
      <c r="K10" s="282" t="s">
        <v>716</v>
      </c>
      <c r="L10" s="278" t="s">
        <v>716</v>
      </c>
      <c r="M10" s="278" t="s">
        <v>650</v>
      </c>
      <c r="N10" s="278" t="s">
        <v>596</v>
      </c>
      <c r="O10" s="278" t="s">
        <v>513</v>
      </c>
    </row>
    <row r="11" spans="1:15" s="280" customFormat="1" ht="36" customHeight="1" x14ac:dyDescent="0.2">
      <c r="A11" s="345" t="s">
        <v>135</v>
      </c>
      <c r="B11" s="281" t="s">
        <v>611</v>
      </c>
      <c r="C11" s="274" t="s">
        <v>589</v>
      </c>
      <c r="D11" s="275" t="s">
        <v>718</v>
      </c>
      <c r="E11" s="276">
        <v>42507</v>
      </c>
      <c r="F11" s="276">
        <v>42767</v>
      </c>
      <c r="G11" s="276"/>
      <c r="H11" s="277">
        <v>36</v>
      </c>
      <c r="I11" s="278" t="s">
        <v>719</v>
      </c>
      <c r="J11" s="281" t="s">
        <v>706</v>
      </c>
      <c r="K11" s="278" t="s">
        <v>610</v>
      </c>
      <c r="L11" s="278" t="s">
        <v>609</v>
      </c>
      <c r="M11" s="278" t="s">
        <v>650</v>
      </c>
      <c r="N11" s="278" t="s">
        <v>535</v>
      </c>
      <c r="O11" s="278" t="s">
        <v>711</v>
      </c>
    </row>
    <row r="12" spans="1:15" s="280" customFormat="1" ht="36" customHeight="1" x14ac:dyDescent="0.2">
      <c r="A12" s="345" t="s">
        <v>135</v>
      </c>
      <c r="B12" s="281" t="s">
        <v>608</v>
      </c>
      <c r="C12" s="274" t="s">
        <v>137</v>
      </c>
      <c r="D12" s="275" t="s">
        <v>720</v>
      </c>
      <c r="E12" s="276">
        <v>42375</v>
      </c>
      <c r="F12" s="276">
        <v>42491</v>
      </c>
      <c r="G12" s="276"/>
      <c r="H12" s="277">
        <v>5</v>
      </c>
      <c r="I12" s="278" t="s">
        <v>721</v>
      </c>
      <c r="J12" s="279" t="s">
        <v>607</v>
      </c>
      <c r="K12" s="278" t="s">
        <v>606</v>
      </c>
      <c r="L12" s="278" t="s">
        <v>605</v>
      </c>
      <c r="M12" s="278" t="s">
        <v>650</v>
      </c>
      <c r="N12" s="278" t="s">
        <v>535</v>
      </c>
      <c r="O12" s="278" t="s">
        <v>711</v>
      </c>
    </row>
    <row r="13" spans="1:15" s="280" customFormat="1" ht="36" customHeight="1" x14ac:dyDescent="0.2">
      <c r="A13" s="345" t="s">
        <v>135</v>
      </c>
      <c r="B13" s="281" t="s">
        <v>604</v>
      </c>
      <c r="C13" s="274" t="s">
        <v>137</v>
      </c>
      <c r="D13" s="275" t="s">
        <v>722</v>
      </c>
      <c r="E13" s="276">
        <v>41358</v>
      </c>
      <c r="F13" s="276">
        <v>41600</v>
      </c>
      <c r="G13" s="276">
        <v>43184</v>
      </c>
      <c r="H13" s="277">
        <v>20</v>
      </c>
      <c r="I13" s="278" t="s">
        <v>723</v>
      </c>
      <c r="J13" s="279" t="s">
        <v>603</v>
      </c>
      <c r="K13" s="282" t="s">
        <v>724</v>
      </c>
      <c r="L13" s="278" t="s">
        <v>725</v>
      </c>
      <c r="M13" s="278" t="s">
        <v>650</v>
      </c>
      <c r="N13" s="278" t="s">
        <v>535</v>
      </c>
      <c r="O13" s="278" t="s">
        <v>711</v>
      </c>
    </row>
    <row r="14" spans="1:15" s="280" customFormat="1" ht="36" customHeight="1" x14ac:dyDescent="0.2">
      <c r="A14" s="345" t="s">
        <v>135</v>
      </c>
      <c r="B14" s="281" t="s">
        <v>726</v>
      </c>
      <c r="C14" s="274" t="s">
        <v>137</v>
      </c>
      <c r="D14" s="275" t="s">
        <v>720</v>
      </c>
      <c r="E14" s="276">
        <v>42507</v>
      </c>
      <c r="F14" s="276">
        <v>42552</v>
      </c>
      <c r="G14" s="276"/>
      <c r="H14" s="277">
        <v>11</v>
      </c>
      <c r="I14" s="278" t="s">
        <v>727</v>
      </c>
      <c r="J14" s="279" t="s">
        <v>728</v>
      </c>
      <c r="K14" s="282" t="s">
        <v>729</v>
      </c>
      <c r="L14" s="278" t="s">
        <v>730</v>
      </c>
      <c r="M14" s="278" t="s">
        <v>650</v>
      </c>
      <c r="N14" s="278" t="s">
        <v>535</v>
      </c>
      <c r="O14" s="278" t="s">
        <v>711</v>
      </c>
    </row>
    <row r="15" spans="1:15" s="280" customFormat="1" ht="36" customHeight="1" x14ac:dyDescent="0.2">
      <c r="A15" s="345" t="s">
        <v>135</v>
      </c>
      <c r="B15" s="281" t="s">
        <v>731</v>
      </c>
      <c r="C15" s="274" t="s">
        <v>137</v>
      </c>
      <c r="D15" s="275" t="s">
        <v>602</v>
      </c>
      <c r="E15" s="276">
        <v>42164</v>
      </c>
      <c r="F15" s="276">
        <v>42446</v>
      </c>
      <c r="G15" s="276"/>
      <c r="H15" s="277">
        <v>12</v>
      </c>
      <c r="I15" s="278" t="s">
        <v>732</v>
      </c>
      <c r="J15" s="283" t="s">
        <v>601</v>
      </c>
      <c r="K15" s="282" t="s">
        <v>600</v>
      </c>
      <c r="L15" s="278"/>
      <c r="M15" s="278" t="s">
        <v>711</v>
      </c>
      <c r="N15" s="278" t="s">
        <v>535</v>
      </c>
      <c r="O15" s="278" t="s">
        <v>711</v>
      </c>
    </row>
    <row r="16" spans="1:15" s="280" customFormat="1" ht="36" customHeight="1" x14ac:dyDescent="0.2">
      <c r="A16" s="345" t="s">
        <v>1329</v>
      </c>
      <c r="B16" s="281" t="s">
        <v>1337</v>
      </c>
      <c r="C16" s="274" t="s">
        <v>81</v>
      </c>
      <c r="D16" s="275" t="s">
        <v>1338</v>
      </c>
      <c r="E16" s="276">
        <v>44616</v>
      </c>
      <c r="F16" s="276">
        <v>44958</v>
      </c>
      <c r="G16" s="276"/>
      <c r="H16" s="277">
        <v>30</v>
      </c>
      <c r="I16" s="278" t="s">
        <v>1339</v>
      </c>
      <c r="J16" s="283" t="s">
        <v>1340</v>
      </c>
      <c r="K16" s="282" t="s">
        <v>1341</v>
      </c>
      <c r="L16" s="278"/>
      <c r="M16" s="278" t="s">
        <v>711</v>
      </c>
      <c r="N16" s="278" t="s">
        <v>535</v>
      </c>
      <c r="O16" s="278" t="s">
        <v>711</v>
      </c>
    </row>
    <row r="17" spans="1:15" s="292" customFormat="1" ht="36" customHeight="1" x14ac:dyDescent="0.2">
      <c r="A17" s="284"/>
      <c r="B17" s="451" t="s">
        <v>599</v>
      </c>
      <c r="C17" s="452"/>
      <c r="D17" s="452"/>
      <c r="E17" s="452"/>
      <c r="F17" s="285">
        <f>COUNT(H7:H16)</f>
        <v>10</v>
      </c>
      <c r="G17" s="285" t="s">
        <v>252</v>
      </c>
      <c r="H17" s="286">
        <f>SUM(H7:H16)</f>
        <v>202</v>
      </c>
      <c r="I17" s="287" t="s">
        <v>508</v>
      </c>
      <c r="J17" s="288"/>
      <c r="K17" s="289"/>
      <c r="L17" s="290"/>
      <c r="M17" s="290"/>
      <c r="N17" s="290"/>
      <c r="O17" s="291"/>
    </row>
    <row r="18" spans="1:15" ht="36" customHeight="1" x14ac:dyDescent="0.2">
      <c r="A18" s="345" t="s">
        <v>139</v>
      </c>
      <c r="B18" s="281" t="s">
        <v>733</v>
      </c>
      <c r="C18" s="274" t="s">
        <v>137</v>
      </c>
      <c r="D18" s="275" t="s">
        <v>734</v>
      </c>
      <c r="E18" s="276">
        <v>40955</v>
      </c>
      <c r="F18" s="276">
        <v>40955</v>
      </c>
      <c r="G18" s="276">
        <v>42782</v>
      </c>
      <c r="H18" s="277">
        <v>37</v>
      </c>
      <c r="I18" s="278" t="s">
        <v>597</v>
      </c>
      <c r="J18" s="279" t="s">
        <v>735</v>
      </c>
      <c r="K18" s="278" t="s">
        <v>64</v>
      </c>
      <c r="L18" s="278" t="s">
        <v>65</v>
      </c>
      <c r="M18" s="278" t="s">
        <v>141</v>
      </c>
      <c r="N18" s="278" t="s">
        <v>551</v>
      </c>
      <c r="O18" s="278" t="s">
        <v>141</v>
      </c>
    </row>
    <row r="19" spans="1:15" s="280" customFormat="1" ht="36" customHeight="1" x14ac:dyDescent="0.2">
      <c r="A19" s="345" t="s">
        <v>139</v>
      </c>
      <c r="B19" s="281" t="s">
        <v>598</v>
      </c>
      <c r="C19" s="274" t="s">
        <v>137</v>
      </c>
      <c r="D19" s="275" t="s">
        <v>734</v>
      </c>
      <c r="E19" s="276">
        <v>41043</v>
      </c>
      <c r="F19" s="276">
        <v>41091</v>
      </c>
      <c r="G19" s="276">
        <v>42869</v>
      </c>
      <c r="H19" s="277">
        <v>26</v>
      </c>
      <c r="I19" s="278" t="s">
        <v>597</v>
      </c>
      <c r="J19" s="281" t="s">
        <v>707</v>
      </c>
      <c r="K19" s="278" t="s">
        <v>736</v>
      </c>
      <c r="L19" s="278" t="s">
        <v>737</v>
      </c>
      <c r="M19" s="278" t="s">
        <v>650</v>
      </c>
      <c r="N19" s="278" t="s">
        <v>596</v>
      </c>
      <c r="O19" s="278" t="s">
        <v>711</v>
      </c>
    </row>
    <row r="20" spans="1:15" s="292" customFormat="1" ht="36" customHeight="1" x14ac:dyDescent="0.2">
      <c r="A20" s="284"/>
      <c r="B20" s="451" t="s">
        <v>595</v>
      </c>
      <c r="C20" s="452"/>
      <c r="D20" s="452"/>
      <c r="E20" s="452"/>
      <c r="F20" s="285">
        <f>COUNT(H18:H19)</f>
        <v>2</v>
      </c>
      <c r="G20" s="285" t="s">
        <v>252</v>
      </c>
      <c r="H20" s="286">
        <f>SUM(H18:H19)</f>
        <v>63</v>
      </c>
      <c r="I20" s="287" t="s">
        <v>508</v>
      </c>
      <c r="J20" s="288"/>
      <c r="K20" s="290"/>
      <c r="L20" s="290"/>
      <c r="M20" s="290"/>
      <c r="N20" s="290"/>
      <c r="O20" s="291"/>
    </row>
    <row r="21" spans="1:15" s="280" customFormat="1" ht="47.25" customHeight="1" x14ac:dyDescent="0.2">
      <c r="A21" s="282" t="s">
        <v>587</v>
      </c>
      <c r="B21" s="281" t="s">
        <v>594</v>
      </c>
      <c r="C21" s="281" t="s">
        <v>593</v>
      </c>
      <c r="D21" s="274" t="s">
        <v>592</v>
      </c>
      <c r="E21" s="276">
        <v>41669</v>
      </c>
      <c r="F21" s="276">
        <v>41932</v>
      </c>
      <c r="G21" s="276">
        <v>43630</v>
      </c>
      <c r="H21" s="277">
        <v>35</v>
      </c>
      <c r="I21" s="278" t="s">
        <v>738</v>
      </c>
      <c r="J21" s="279" t="s">
        <v>591</v>
      </c>
      <c r="K21" s="278" t="s">
        <v>739</v>
      </c>
      <c r="L21" s="278" t="s">
        <v>740</v>
      </c>
      <c r="M21" s="278" t="s">
        <v>650</v>
      </c>
      <c r="N21" s="278" t="s">
        <v>535</v>
      </c>
      <c r="O21" s="278" t="s">
        <v>711</v>
      </c>
    </row>
    <row r="22" spans="1:15" s="280" customFormat="1" ht="36" customHeight="1" x14ac:dyDescent="0.2">
      <c r="A22" s="282" t="s">
        <v>587</v>
      </c>
      <c r="B22" s="274" t="s">
        <v>590</v>
      </c>
      <c r="C22" s="274" t="s">
        <v>589</v>
      </c>
      <c r="D22" s="274" t="s">
        <v>722</v>
      </c>
      <c r="E22" s="276">
        <v>41670</v>
      </c>
      <c r="F22" s="276">
        <v>41852</v>
      </c>
      <c r="G22" s="276">
        <v>43630</v>
      </c>
      <c r="H22" s="277">
        <v>19</v>
      </c>
      <c r="I22" s="278" t="s">
        <v>741</v>
      </c>
      <c r="J22" s="279" t="s">
        <v>588</v>
      </c>
      <c r="K22" s="278" t="s">
        <v>742</v>
      </c>
      <c r="L22" s="278" t="s">
        <v>743</v>
      </c>
      <c r="M22" s="278" t="s">
        <v>650</v>
      </c>
      <c r="N22" s="278" t="s">
        <v>535</v>
      </c>
      <c r="O22" s="278" t="s">
        <v>711</v>
      </c>
    </row>
    <row r="23" spans="1:15" s="280" customFormat="1" ht="36" customHeight="1" x14ac:dyDescent="0.2">
      <c r="A23" s="282" t="s">
        <v>587</v>
      </c>
      <c r="B23" s="275" t="s">
        <v>586</v>
      </c>
      <c r="C23" s="274" t="s">
        <v>142</v>
      </c>
      <c r="D23" s="274" t="s">
        <v>744</v>
      </c>
      <c r="E23" s="276">
        <v>41907</v>
      </c>
      <c r="F23" s="276">
        <v>42195</v>
      </c>
      <c r="G23" s="276">
        <v>43804</v>
      </c>
      <c r="H23" s="277">
        <v>29</v>
      </c>
      <c r="I23" s="278" t="s">
        <v>745</v>
      </c>
      <c r="J23" s="279" t="s">
        <v>585</v>
      </c>
      <c r="K23" s="282" t="s">
        <v>746</v>
      </c>
      <c r="L23" s="278" t="s">
        <v>747</v>
      </c>
      <c r="M23" s="278" t="s">
        <v>650</v>
      </c>
      <c r="N23" s="278" t="s">
        <v>535</v>
      </c>
      <c r="O23" s="278" t="s">
        <v>711</v>
      </c>
    </row>
    <row r="24" spans="1:15" s="280" customFormat="1" ht="36" customHeight="1" x14ac:dyDescent="0.2">
      <c r="A24" s="282" t="s">
        <v>584</v>
      </c>
      <c r="B24" s="275" t="s">
        <v>748</v>
      </c>
      <c r="C24" s="274" t="s">
        <v>137</v>
      </c>
      <c r="D24" s="274" t="s">
        <v>749</v>
      </c>
      <c r="E24" s="276">
        <v>42481</v>
      </c>
      <c r="F24" s="276">
        <v>42506</v>
      </c>
      <c r="G24" s="276"/>
      <c r="H24" s="277">
        <v>38</v>
      </c>
      <c r="I24" s="278" t="s">
        <v>750</v>
      </c>
      <c r="J24" s="279" t="s">
        <v>583</v>
      </c>
      <c r="K24" s="282" t="s">
        <v>751</v>
      </c>
      <c r="L24" s="278"/>
      <c r="M24" s="278" t="s">
        <v>650</v>
      </c>
      <c r="N24" s="278" t="s">
        <v>535</v>
      </c>
      <c r="O24" s="278" t="s">
        <v>711</v>
      </c>
    </row>
    <row r="25" spans="1:15" s="280" customFormat="1" ht="36" customHeight="1" x14ac:dyDescent="0.2">
      <c r="A25" s="282" t="s">
        <v>1365</v>
      </c>
      <c r="B25" s="325" t="s">
        <v>1366</v>
      </c>
      <c r="C25" s="295" t="s">
        <v>166</v>
      </c>
      <c r="D25" s="326" t="s">
        <v>974</v>
      </c>
      <c r="E25" s="276">
        <v>45419</v>
      </c>
      <c r="F25" s="276">
        <v>45627</v>
      </c>
      <c r="G25" s="276"/>
      <c r="H25" s="277">
        <v>20</v>
      </c>
      <c r="I25" s="278" t="s">
        <v>983</v>
      </c>
      <c r="J25" s="279" t="s">
        <v>1367</v>
      </c>
      <c r="K25" s="282" t="s">
        <v>976</v>
      </c>
      <c r="L25" s="278" t="s">
        <v>977</v>
      </c>
      <c r="M25" s="278" t="s">
        <v>1368</v>
      </c>
      <c r="N25" s="278" t="s">
        <v>1369</v>
      </c>
      <c r="O25" s="278" t="s">
        <v>711</v>
      </c>
    </row>
    <row r="26" spans="1:15" s="292" customFormat="1" ht="36" customHeight="1" x14ac:dyDescent="0.2">
      <c r="A26" s="293"/>
      <c r="B26" s="451" t="s">
        <v>582</v>
      </c>
      <c r="C26" s="452"/>
      <c r="D26" s="452"/>
      <c r="E26" s="452"/>
      <c r="F26" s="285">
        <f>COUNT(H21:H25)</f>
        <v>5</v>
      </c>
      <c r="G26" s="285" t="s">
        <v>252</v>
      </c>
      <c r="H26" s="286">
        <f>SUM(H21:H25)</f>
        <v>141</v>
      </c>
      <c r="I26" s="287" t="s">
        <v>508</v>
      </c>
      <c r="J26" s="288"/>
      <c r="K26" s="290"/>
      <c r="L26" s="290"/>
      <c r="M26" s="290"/>
      <c r="N26" s="290"/>
      <c r="O26" s="291"/>
    </row>
    <row r="27" spans="1:15" ht="36" customHeight="1" x14ac:dyDescent="0.2">
      <c r="A27" s="345" t="s">
        <v>143</v>
      </c>
      <c r="B27" s="281" t="s">
        <v>581</v>
      </c>
      <c r="C27" s="274" t="s">
        <v>144</v>
      </c>
      <c r="D27" s="275" t="s">
        <v>567</v>
      </c>
      <c r="E27" s="276">
        <v>40903</v>
      </c>
      <c r="F27" s="276">
        <v>40903</v>
      </c>
      <c r="G27" s="276">
        <v>42730</v>
      </c>
      <c r="H27" s="277">
        <v>60</v>
      </c>
      <c r="I27" s="278" t="s">
        <v>566</v>
      </c>
      <c r="J27" s="279" t="s">
        <v>565</v>
      </c>
      <c r="K27" s="278" t="s">
        <v>564</v>
      </c>
      <c r="L27" s="278" t="s">
        <v>563</v>
      </c>
      <c r="M27" s="344" t="s">
        <v>141</v>
      </c>
      <c r="N27" s="344" t="s">
        <v>551</v>
      </c>
      <c r="O27" s="344" t="s">
        <v>513</v>
      </c>
    </row>
    <row r="28" spans="1:15" ht="36" customHeight="1" x14ac:dyDescent="0.2">
      <c r="A28" s="345" t="s">
        <v>143</v>
      </c>
      <c r="B28" s="274" t="s">
        <v>577</v>
      </c>
      <c r="C28" s="274" t="s">
        <v>137</v>
      </c>
      <c r="D28" s="281" t="s">
        <v>580</v>
      </c>
      <c r="E28" s="276">
        <v>40975</v>
      </c>
      <c r="F28" s="276">
        <v>41000</v>
      </c>
      <c r="G28" s="276">
        <v>42801</v>
      </c>
      <c r="H28" s="277">
        <v>10</v>
      </c>
      <c r="I28" s="278" t="s">
        <v>579</v>
      </c>
      <c r="J28" s="279" t="s">
        <v>578</v>
      </c>
      <c r="K28" s="278" t="s">
        <v>63</v>
      </c>
      <c r="L28" s="278" t="s">
        <v>752</v>
      </c>
      <c r="M28" s="278" t="s">
        <v>141</v>
      </c>
      <c r="N28" s="278" t="s">
        <v>551</v>
      </c>
      <c r="O28" s="278" t="s">
        <v>513</v>
      </c>
    </row>
    <row r="29" spans="1:15" ht="36" customHeight="1" x14ac:dyDescent="0.2">
      <c r="A29" s="345" t="s">
        <v>143</v>
      </c>
      <c r="B29" s="281" t="s">
        <v>753</v>
      </c>
      <c r="C29" s="274" t="s">
        <v>144</v>
      </c>
      <c r="D29" s="275" t="s">
        <v>567</v>
      </c>
      <c r="E29" s="276">
        <v>41079</v>
      </c>
      <c r="F29" s="276">
        <v>41202</v>
      </c>
      <c r="G29" s="276">
        <v>44729</v>
      </c>
      <c r="H29" s="277">
        <v>22</v>
      </c>
      <c r="I29" s="278" t="s">
        <v>566</v>
      </c>
      <c r="J29" s="279" t="s">
        <v>565</v>
      </c>
      <c r="K29" s="278" t="s">
        <v>564</v>
      </c>
      <c r="L29" s="278" t="s">
        <v>563</v>
      </c>
      <c r="M29" s="278" t="s">
        <v>141</v>
      </c>
      <c r="N29" s="278" t="s">
        <v>551</v>
      </c>
      <c r="O29" s="278" t="s">
        <v>513</v>
      </c>
    </row>
    <row r="30" spans="1:15" ht="36" customHeight="1" x14ac:dyDescent="0.2">
      <c r="A30" s="345" t="s">
        <v>143</v>
      </c>
      <c r="B30" s="281" t="s">
        <v>576</v>
      </c>
      <c r="C30" s="274" t="s">
        <v>518</v>
      </c>
      <c r="D30" s="275" t="s">
        <v>517</v>
      </c>
      <c r="E30" s="276">
        <v>41144</v>
      </c>
      <c r="F30" s="276">
        <v>41256</v>
      </c>
      <c r="G30" s="276">
        <v>44838</v>
      </c>
      <c r="H30" s="277">
        <v>20</v>
      </c>
      <c r="I30" s="278" t="s">
        <v>575</v>
      </c>
      <c r="J30" s="279" t="s">
        <v>574</v>
      </c>
      <c r="K30" s="278" t="s">
        <v>754</v>
      </c>
      <c r="L30" s="278" t="s">
        <v>755</v>
      </c>
      <c r="M30" s="278" t="s">
        <v>141</v>
      </c>
      <c r="N30" s="278" t="s">
        <v>551</v>
      </c>
      <c r="O30" s="278" t="s">
        <v>513</v>
      </c>
    </row>
    <row r="31" spans="1:15" ht="36" customHeight="1" x14ac:dyDescent="0.2">
      <c r="A31" s="345" t="s">
        <v>143</v>
      </c>
      <c r="B31" s="281" t="s">
        <v>571</v>
      </c>
      <c r="C31" s="274" t="s">
        <v>518</v>
      </c>
      <c r="D31" s="275" t="s">
        <v>517</v>
      </c>
      <c r="E31" s="276">
        <v>41149</v>
      </c>
      <c r="F31" s="276">
        <v>41149</v>
      </c>
      <c r="G31" s="276">
        <v>44838</v>
      </c>
      <c r="H31" s="277">
        <v>20</v>
      </c>
      <c r="I31" s="278" t="s">
        <v>575</v>
      </c>
      <c r="J31" s="279" t="s">
        <v>574</v>
      </c>
      <c r="K31" s="278" t="s">
        <v>573</v>
      </c>
      <c r="L31" s="278" t="s">
        <v>572</v>
      </c>
      <c r="M31" s="278" t="s">
        <v>141</v>
      </c>
      <c r="N31" s="278" t="s">
        <v>551</v>
      </c>
      <c r="O31" s="278" t="s">
        <v>513</v>
      </c>
    </row>
    <row r="32" spans="1:15" ht="36" customHeight="1" x14ac:dyDescent="0.2">
      <c r="A32" s="345" t="s">
        <v>143</v>
      </c>
      <c r="B32" s="281" t="s">
        <v>568</v>
      </c>
      <c r="C32" s="274" t="s">
        <v>518</v>
      </c>
      <c r="D32" s="275" t="s">
        <v>517</v>
      </c>
      <c r="E32" s="276">
        <v>41149</v>
      </c>
      <c r="F32" s="276">
        <v>41149</v>
      </c>
      <c r="G32" s="276">
        <v>44838</v>
      </c>
      <c r="H32" s="277">
        <v>22</v>
      </c>
      <c r="I32" s="278" t="s">
        <v>516</v>
      </c>
      <c r="J32" s="279" t="s">
        <v>570</v>
      </c>
      <c r="K32" s="278" t="s">
        <v>756</v>
      </c>
      <c r="L32" s="278" t="s">
        <v>569</v>
      </c>
      <c r="M32" s="278" t="s">
        <v>141</v>
      </c>
      <c r="N32" s="278" t="s">
        <v>551</v>
      </c>
      <c r="O32" s="278" t="s">
        <v>513</v>
      </c>
    </row>
    <row r="33" spans="1:15" ht="36" customHeight="1" x14ac:dyDescent="0.2">
      <c r="A33" s="345" t="s">
        <v>143</v>
      </c>
      <c r="B33" s="281" t="s">
        <v>562</v>
      </c>
      <c r="C33" s="274" t="s">
        <v>144</v>
      </c>
      <c r="D33" s="275" t="s">
        <v>567</v>
      </c>
      <c r="E33" s="276">
        <v>41171</v>
      </c>
      <c r="F33" s="276">
        <v>41487</v>
      </c>
      <c r="G33" s="311" t="s">
        <v>757</v>
      </c>
      <c r="H33" s="277">
        <v>22</v>
      </c>
      <c r="I33" s="278" t="s">
        <v>566</v>
      </c>
      <c r="J33" s="279" t="s">
        <v>565</v>
      </c>
      <c r="K33" s="278" t="s">
        <v>564</v>
      </c>
      <c r="L33" s="278" t="s">
        <v>563</v>
      </c>
      <c r="M33" s="278" t="s">
        <v>141</v>
      </c>
      <c r="N33" s="278" t="s">
        <v>551</v>
      </c>
      <c r="O33" s="278" t="s">
        <v>513</v>
      </c>
    </row>
    <row r="34" spans="1:15" ht="36" customHeight="1" x14ac:dyDescent="0.2">
      <c r="A34" s="345" t="s">
        <v>143</v>
      </c>
      <c r="B34" s="281" t="s">
        <v>758</v>
      </c>
      <c r="C34" s="274" t="s">
        <v>144</v>
      </c>
      <c r="D34" s="275" t="s">
        <v>561</v>
      </c>
      <c r="E34" s="276">
        <v>41311</v>
      </c>
      <c r="F34" s="276">
        <v>41518</v>
      </c>
      <c r="G34" s="276">
        <v>44987</v>
      </c>
      <c r="H34" s="277">
        <v>24</v>
      </c>
      <c r="I34" s="278" t="s">
        <v>560</v>
      </c>
      <c r="J34" s="294" t="s">
        <v>759</v>
      </c>
      <c r="K34" s="278" t="s">
        <v>559</v>
      </c>
      <c r="L34" s="278" t="s">
        <v>760</v>
      </c>
      <c r="M34" s="278" t="s">
        <v>141</v>
      </c>
      <c r="N34" s="278" t="s">
        <v>551</v>
      </c>
      <c r="O34" s="278" t="s">
        <v>513</v>
      </c>
    </row>
    <row r="35" spans="1:15" ht="36" customHeight="1" x14ac:dyDescent="0.2">
      <c r="A35" s="345" t="s">
        <v>143</v>
      </c>
      <c r="B35" s="281" t="s">
        <v>557</v>
      </c>
      <c r="C35" s="274" t="s">
        <v>518</v>
      </c>
      <c r="D35" s="275" t="s">
        <v>517</v>
      </c>
      <c r="E35" s="276">
        <v>41331</v>
      </c>
      <c r="F35" s="276">
        <v>41331</v>
      </c>
      <c r="G35" s="276">
        <v>44981</v>
      </c>
      <c r="H35" s="277">
        <v>17</v>
      </c>
      <c r="I35" s="278" t="s">
        <v>516</v>
      </c>
      <c r="J35" s="294" t="s">
        <v>558</v>
      </c>
      <c r="K35" s="278" t="s">
        <v>761</v>
      </c>
      <c r="L35" s="278" t="s">
        <v>145</v>
      </c>
      <c r="M35" s="278" t="s">
        <v>141</v>
      </c>
      <c r="N35" s="278" t="s">
        <v>551</v>
      </c>
      <c r="O35" s="278" t="s">
        <v>513</v>
      </c>
    </row>
    <row r="36" spans="1:15" s="280" customFormat="1" ht="36" customHeight="1" x14ac:dyDescent="0.2">
      <c r="A36" s="345" t="s">
        <v>143</v>
      </c>
      <c r="B36" s="281" t="s">
        <v>556</v>
      </c>
      <c r="C36" s="274" t="s">
        <v>518</v>
      </c>
      <c r="D36" s="275" t="s">
        <v>517</v>
      </c>
      <c r="E36" s="276">
        <v>41527</v>
      </c>
      <c r="F36" s="276">
        <v>41603</v>
      </c>
      <c r="G36" s="276">
        <v>43353</v>
      </c>
      <c r="H36" s="277">
        <v>30</v>
      </c>
      <c r="I36" s="278" t="s">
        <v>762</v>
      </c>
      <c r="J36" s="294" t="s">
        <v>555</v>
      </c>
      <c r="K36" s="278" t="s">
        <v>763</v>
      </c>
      <c r="L36" s="278" t="s">
        <v>764</v>
      </c>
      <c r="M36" s="278" t="s">
        <v>141</v>
      </c>
      <c r="N36" s="278" t="s">
        <v>551</v>
      </c>
      <c r="O36" s="278" t="s">
        <v>513</v>
      </c>
    </row>
    <row r="37" spans="1:15" s="280" customFormat="1" ht="36" customHeight="1" x14ac:dyDescent="0.2">
      <c r="A37" s="345" t="s">
        <v>143</v>
      </c>
      <c r="B37" s="281" t="s">
        <v>554</v>
      </c>
      <c r="C37" s="274" t="s">
        <v>765</v>
      </c>
      <c r="D37" s="281" t="s">
        <v>553</v>
      </c>
      <c r="E37" s="276">
        <v>41696</v>
      </c>
      <c r="F37" s="276">
        <v>41852</v>
      </c>
      <c r="G37" s="276">
        <v>43522</v>
      </c>
      <c r="H37" s="277">
        <v>27</v>
      </c>
      <c r="I37" s="278" t="s">
        <v>766</v>
      </c>
      <c r="J37" s="294" t="s">
        <v>552</v>
      </c>
      <c r="K37" s="278" t="s">
        <v>767</v>
      </c>
      <c r="L37" s="278" t="s">
        <v>768</v>
      </c>
      <c r="M37" s="278" t="s">
        <v>141</v>
      </c>
      <c r="N37" s="278" t="s">
        <v>551</v>
      </c>
      <c r="O37" s="278" t="s">
        <v>513</v>
      </c>
    </row>
    <row r="38" spans="1:15" s="280" customFormat="1" ht="36" customHeight="1" x14ac:dyDescent="0.2">
      <c r="A38" s="345" t="s">
        <v>143</v>
      </c>
      <c r="B38" s="281" t="s">
        <v>769</v>
      </c>
      <c r="C38" s="274" t="s">
        <v>142</v>
      </c>
      <c r="D38" s="275" t="s">
        <v>770</v>
      </c>
      <c r="E38" s="276">
        <v>42039</v>
      </c>
      <c r="F38" s="276">
        <v>42278</v>
      </c>
      <c r="G38" s="276">
        <v>43865</v>
      </c>
      <c r="H38" s="277">
        <v>20</v>
      </c>
      <c r="I38" s="278" t="s">
        <v>771</v>
      </c>
      <c r="J38" s="294" t="s">
        <v>640</v>
      </c>
      <c r="K38" s="282" t="s">
        <v>772</v>
      </c>
      <c r="L38" s="278" t="s">
        <v>773</v>
      </c>
      <c r="M38" s="278" t="s">
        <v>650</v>
      </c>
      <c r="N38" s="278" t="s">
        <v>535</v>
      </c>
      <c r="O38" s="278" t="s">
        <v>711</v>
      </c>
    </row>
    <row r="39" spans="1:15" s="280" customFormat="1" ht="42" customHeight="1" x14ac:dyDescent="0.2">
      <c r="A39" s="345" t="s">
        <v>143</v>
      </c>
      <c r="B39" s="281" t="s">
        <v>774</v>
      </c>
      <c r="C39" s="274" t="s">
        <v>137</v>
      </c>
      <c r="D39" s="281" t="s">
        <v>550</v>
      </c>
      <c r="E39" s="276">
        <v>42192</v>
      </c>
      <c r="F39" s="276">
        <v>42522</v>
      </c>
      <c r="G39" s="276"/>
      <c r="H39" s="277">
        <v>25</v>
      </c>
      <c r="I39" s="278" t="s">
        <v>775</v>
      </c>
      <c r="J39" s="294" t="s">
        <v>549</v>
      </c>
      <c r="K39" s="282" t="s">
        <v>548</v>
      </c>
      <c r="L39" s="278" t="s">
        <v>547</v>
      </c>
      <c r="M39" s="278" t="s">
        <v>650</v>
      </c>
      <c r="N39" s="278" t="s">
        <v>535</v>
      </c>
      <c r="O39" s="278" t="s">
        <v>711</v>
      </c>
    </row>
    <row r="40" spans="1:15" s="280" customFormat="1" ht="42" customHeight="1" x14ac:dyDescent="0.2">
      <c r="A40" s="345" t="s">
        <v>143</v>
      </c>
      <c r="B40" s="281" t="s">
        <v>546</v>
      </c>
      <c r="C40" s="274" t="s">
        <v>137</v>
      </c>
      <c r="D40" s="281" t="s">
        <v>545</v>
      </c>
      <c r="E40" s="276">
        <v>42305</v>
      </c>
      <c r="F40" s="276">
        <v>42461</v>
      </c>
      <c r="G40" s="276"/>
      <c r="H40" s="277">
        <v>10</v>
      </c>
      <c r="I40" s="278" t="s">
        <v>776</v>
      </c>
      <c r="J40" s="294" t="s">
        <v>544</v>
      </c>
      <c r="K40" s="282" t="s">
        <v>777</v>
      </c>
      <c r="L40" s="278"/>
      <c r="M40" s="278" t="s">
        <v>711</v>
      </c>
      <c r="N40" s="278" t="s">
        <v>535</v>
      </c>
      <c r="O40" s="278" t="s">
        <v>711</v>
      </c>
    </row>
    <row r="41" spans="1:15" s="280" customFormat="1" ht="42" customHeight="1" x14ac:dyDescent="0.2">
      <c r="A41" s="345" t="s">
        <v>143</v>
      </c>
      <c r="B41" s="281" t="s">
        <v>778</v>
      </c>
      <c r="C41" s="274" t="s">
        <v>81</v>
      </c>
      <c r="D41" s="275" t="s">
        <v>779</v>
      </c>
      <c r="E41" s="276">
        <v>42353</v>
      </c>
      <c r="F41" s="276">
        <v>42646</v>
      </c>
      <c r="G41" s="276"/>
      <c r="H41" s="277">
        <v>19</v>
      </c>
      <c r="I41" s="278" t="s">
        <v>780</v>
      </c>
      <c r="J41" s="294" t="s">
        <v>543</v>
      </c>
      <c r="K41" s="282" t="s">
        <v>542</v>
      </c>
      <c r="L41" s="278" t="s">
        <v>541</v>
      </c>
      <c r="M41" s="278" t="s">
        <v>650</v>
      </c>
      <c r="N41" s="278" t="s">
        <v>535</v>
      </c>
      <c r="O41" s="278" t="s">
        <v>711</v>
      </c>
    </row>
    <row r="42" spans="1:15" s="280" customFormat="1" ht="42" customHeight="1" x14ac:dyDescent="0.2">
      <c r="A42" s="345" t="s">
        <v>143</v>
      </c>
      <c r="B42" s="281" t="s">
        <v>540</v>
      </c>
      <c r="C42" s="274" t="s">
        <v>137</v>
      </c>
      <c r="D42" s="275" t="s">
        <v>539</v>
      </c>
      <c r="E42" s="276">
        <v>42403</v>
      </c>
      <c r="F42" s="276">
        <v>42309</v>
      </c>
      <c r="G42" s="276"/>
      <c r="H42" s="277">
        <v>20</v>
      </c>
      <c r="I42" s="278" t="s">
        <v>781</v>
      </c>
      <c r="J42" s="294" t="s">
        <v>538</v>
      </c>
      <c r="K42" s="282" t="s">
        <v>537</v>
      </c>
      <c r="L42" s="278" t="s">
        <v>536</v>
      </c>
      <c r="M42" s="278" t="s">
        <v>650</v>
      </c>
      <c r="N42" s="278" t="s">
        <v>535</v>
      </c>
      <c r="O42" s="278" t="s">
        <v>711</v>
      </c>
    </row>
    <row r="43" spans="1:15" s="280" customFormat="1" ht="42" customHeight="1" x14ac:dyDescent="0.2">
      <c r="A43" s="345" t="s">
        <v>143</v>
      </c>
      <c r="B43" s="281" t="s">
        <v>534</v>
      </c>
      <c r="C43" s="295" t="s">
        <v>81</v>
      </c>
      <c r="D43" s="296" t="s">
        <v>533</v>
      </c>
      <c r="E43" s="276">
        <v>42585</v>
      </c>
      <c r="F43" s="297">
        <v>42826</v>
      </c>
      <c r="G43" s="297"/>
      <c r="H43" s="277">
        <v>18</v>
      </c>
      <c r="I43" s="278" t="s">
        <v>532</v>
      </c>
      <c r="J43" s="294" t="s">
        <v>531</v>
      </c>
      <c r="K43" s="282" t="s">
        <v>530</v>
      </c>
      <c r="L43" s="278" t="s">
        <v>529</v>
      </c>
      <c r="M43" s="278" t="s">
        <v>141</v>
      </c>
      <c r="N43" s="278" t="s">
        <v>528</v>
      </c>
      <c r="O43" s="278" t="s">
        <v>513</v>
      </c>
    </row>
    <row r="44" spans="1:15" s="280" customFormat="1" ht="42" customHeight="1" x14ac:dyDescent="0.2">
      <c r="A44" s="345" t="s">
        <v>143</v>
      </c>
      <c r="B44" s="281" t="s">
        <v>527</v>
      </c>
      <c r="C44" s="274" t="s">
        <v>782</v>
      </c>
      <c r="D44" s="275" t="s">
        <v>526</v>
      </c>
      <c r="E44" s="276">
        <v>42741</v>
      </c>
      <c r="F44" s="297">
        <v>42973</v>
      </c>
      <c r="G44" s="297"/>
      <c r="H44" s="277">
        <v>26</v>
      </c>
      <c r="I44" s="278" t="s">
        <v>783</v>
      </c>
      <c r="J44" s="294" t="s">
        <v>525</v>
      </c>
      <c r="K44" s="282" t="s">
        <v>524</v>
      </c>
      <c r="L44" s="278" t="s">
        <v>523</v>
      </c>
      <c r="M44" s="278" t="s">
        <v>141</v>
      </c>
      <c r="N44" s="278" t="s">
        <v>514</v>
      </c>
      <c r="O44" s="278" t="s">
        <v>513</v>
      </c>
    </row>
    <row r="45" spans="1:15" s="280" customFormat="1" ht="42" customHeight="1" x14ac:dyDescent="0.2">
      <c r="A45" s="345" t="s">
        <v>143</v>
      </c>
      <c r="B45" s="281" t="s">
        <v>708</v>
      </c>
      <c r="C45" s="274" t="s">
        <v>137</v>
      </c>
      <c r="D45" s="275" t="s">
        <v>522</v>
      </c>
      <c r="E45" s="276">
        <v>42817</v>
      </c>
      <c r="F45" s="297">
        <v>42817</v>
      </c>
      <c r="G45" s="297">
        <v>44665</v>
      </c>
      <c r="H45" s="277">
        <v>12</v>
      </c>
      <c r="I45" s="278" t="s">
        <v>521</v>
      </c>
      <c r="J45" s="294" t="s">
        <v>520</v>
      </c>
      <c r="K45" s="282" t="s">
        <v>519</v>
      </c>
      <c r="L45" s="278" t="s">
        <v>145</v>
      </c>
      <c r="M45" s="278" t="s">
        <v>141</v>
      </c>
      <c r="N45" s="278" t="s">
        <v>514</v>
      </c>
      <c r="O45" s="278" t="s">
        <v>513</v>
      </c>
    </row>
    <row r="46" spans="1:15" s="280" customFormat="1" ht="42" customHeight="1" x14ac:dyDescent="0.2">
      <c r="A46" s="345" t="s">
        <v>143</v>
      </c>
      <c r="B46" s="281" t="s">
        <v>666</v>
      </c>
      <c r="C46" s="274" t="s">
        <v>518</v>
      </c>
      <c r="D46" s="275" t="s">
        <v>517</v>
      </c>
      <c r="E46" s="276">
        <v>43887</v>
      </c>
      <c r="F46" s="297">
        <v>44137</v>
      </c>
      <c r="G46" s="297"/>
      <c r="H46" s="277">
        <v>70</v>
      </c>
      <c r="I46" s="278" t="s">
        <v>516</v>
      </c>
      <c r="J46" s="294" t="s">
        <v>667</v>
      </c>
      <c r="K46" s="282" t="s">
        <v>784</v>
      </c>
      <c r="L46" s="282" t="s">
        <v>515</v>
      </c>
      <c r="M46" s="278" t="s">
        <v>141</v>
      </c>
      <c r="N46" s="278" t="s">
        <v>514</v>
      </c>
      <c r="O46" s="278" t="s">
        <v>513</v>
      </c>
    </row>
    <row r="47" spans="1:15" s="292" customFormat="1" ht="36" customHeight="1" x14ac:dyDescent="0.2">
      <c r="A47" s="284"/>
      <c r="B47" s="451" t="s">
        <v>512</v>
      </c>
      <c r="C47" s="452"/>
      <c r="D47" s="452"/>
      <c r="E47" s="452"/>
      <c r="F47" s="285">
        <f>COUNT(H27:H46)</f>
        <v>20</v>
      </c>
      <c r="G47" s="285" t="s">
        <v>511</v>
      </c>
      <c r="H47" s="286">
        <f>SUM(H27:H46)</f>
        <v>494</v>
      </c>
      <c r="I47" s="287" t="s">
        <v>510</v>
      </c>
      <c r="J47" s="298"/>
      <c r="K47" s="290"/>
      <c r="L47" s="290"/>
      <c r="M47" s="290"/>
      <c r="N47" s="290"/>
      <c r="O47" s="291"/>
    </row>
    <row r="48" spans="1:15" s="292" customFormat="1" ht="36" customHeight="1" x14ac:dyDescent="0.2">
      <c r="A48" s="453" t="s">
        <v>509</v>
      </c>
      <c r="B48" s="454"/>
      <c r="C48" s="454"/>
      <c r="D48" s="454"/>
      <c r="E48" s="454"/>
      <c r="F48" s="299">
        <f>F47+F26+F20+F17</f>
        <v>37</v>
      </c>
      <c r="G48" s="300" t="s">
        <v>252</v>
      </c>
      <c r="H48" s="301">
        <f>H17+H20+H26+H47</f>
        <v>900</v>
      </c>
      <c r="I48" s="287" t="s">
        <v>508</v>
      </c>
      <c r="J48" s="298"/>
      <c r="K48" s="290"/>
      <c r="L48" s="290"/>
      <c r="M48" s="290"/>
      <c r="N48" s="290"/>
      <c r="O48" s="291"/>
    </row>
    <row r="49" spans="1:15" s="302" customFormat="1" ht="24" customHeight="1" x14ac:dyDescent="0.2">
      <c r="B49" s="303" t="s">
        <v>507</v>
      </c>
      <c r="C49" s="304"/>
      <c r="D49" s="304"/>
      <c r="E49" s="304"/>
      <c r="F49" s="304"/>
      <c r="G49" s="304"/>
      <c r="H49" s="304"/>
      <c r="I49" s="304"/>
      <c r="J49" s="304"/>
      <c r="K49" s="304"/>
      <c r="L49" s="304"/>
      <c r="O49" s="304"/>
    </row>
    <row r="50" spans="1:15" s="302" customFormat="1" ht="24" customHeight="1" x14ac:dyDescent="0.2">
      <c r="A50" s="305"/>
      <c r="B50" s="303" t="s">
        <v>506</v>
      </c>
      <c r="C50" s="306"/>
      <c r="D50" s="306"/>
      <c r="E50" s="306"/>
      <c r="F50" s="306"/>
      <c r="G50" s="306"/>
      <c r="H50" s="306"/>
      <c r="I50" s="306"/>
      <c r="J50" s="306"/>
      <c r="K50" s="306"/>
      <c r="L50" s="306"/>
      <c r="O50" s="306"/>
    </row>
    <row r="51" spans="1:15" s="308" customFormat="1" ht="68.25" customHeight="1" x14ac:dyDescent="0.2">
      <c r="A51" s="307"/>
      <c r="B51" s="448" t="s">
        <v>505</v>
      </c>
      <c r="C51" s="448"/>
      <c r="D51" s="448"/>
      <c r="E51" s="448"/>
      <c r="F51" s="448"/>
      <c r="G51" s="448"/>
      <c r="H51" s="448"/>
      <c r="I51" s="448"/>
      <c r="J51" s="448"/>
      <c r="K51" s="306"/>
      <c r="L51" s="306"/>
      <c r="O51" s="306"/>
    </row>
    <row r="52" spans="1:15" ht="24.75" customHeight="1" x14ac:dyDescent="0.2">
      <c r="A52" s="449"/>
      <c r="B52" s="449"/>
      <c r="C52" s="449"/>
      <c r="D52" s="449"/>
      <c r="E52" s="449"/>
      <c r="F52" s="449"/>
      <c r="G52" s="449"/>
      <c r="H52" s="449"/>
      <c r="I52" s="449"/>
      <c r="J52" s="449"/>
      <c r="K52" s="449"/>
      <c r="L52" s="449"/>
      <c r="M52" s="449"/>
      <c r="N52" s="449"/>
      <c r="O52" s="449"/>
    </row>
    <row r="53" spans="1:15" ht="39.9" customHeight="1" x14ac:dyDescent="0.2">
      <c r="E53" s="271" t="s">
        <v>668</v>
      </c>
      <c r="F53" s="309">
        <f>COUNTA(H7:H47)-4</f>
        <v>37</v>
      </c>
      <c r="G53" s="309"/>
    </row>
  </sheetData>
  <autoFilter ref="A6:O51"/>
  <mergeCells count="24">
    <mergeCell ref="A1:O2"/>
    <mergeCell ref="N3:O3"/>
    <mergeCell ref="A4:A6"/>
    <mergeCell ref="B4:B6"/>
    <mergeCell ref="C4:D4"/>
    <mergeCell ref="E4:E6"/>
    <mergeCell ref="F4:F6"/>
    <mergeCell ref="G4:G6"/>
    <mergeCell ref="H4:H6"/>
    <mergeCell ref="I4:I6"/>
    <mergeCell ref="B51:J51"/>
    <mergeCell ref="A52:O52"/>
    <mergeCell ref="D5:D6"/>
    <mergeCell ref="B17:E17"/>
    <mergeCell ref="B20:E20"/>
    <mergeCell ref="B26:E26"/>
    <mergeCell ref="B47:E47"/>
    <mergeCell ref="A48:E48"/>
    <mergeCell ref="J4:J6"/>
    <mergeCell ref="K4:K6"/>
    <mergeCell ref="L4:L6"/>
    <mergeCell ref="M4:M6"/>
    <mergeCell ref="N4:N6"/>
    <mergeCell ref="O4:O6"/>
  </mergeCells>
  <phoneticPr fontId="7"/>
  <printOptions horizontalCentered="1"/>
  <pageMargins left="0.7" right="0.7" top="0.75" bottom="0.75" header="0.3" footer="0.3"/>
  <pageSetup paperSize="9" scale="35" fitToHeight="3" orientation="portrait" horizontalDpi="300" verticalDpi="300" r:id="rId1"/>
  <headerFooter alignWithMargins="0">
    <oddHeader>&amp;Cサービス付き高齢者向け住宅</oddHeader>
    <oddFooter>&amp;Cサービス付き高齢者向け住宅</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tabColor indexed="11"/>
    <pageSetUpPr fitToPage="1"/>
  </sheetPr>
  <dimension ref="A1:J74"/>
  <sheetViews>
    <sheetView view="pageBreakPreview" zoomScaleNormal="100" workbookViewId="0">
      <pane xSplit="3" ySplit="3" topLeftCell="D4" activePane="bottomRight" state="frozen"/>
      <selection activeCell="D4" sqref="D4"/>
      <selection pane="topRight" activeCell="D4" sqref="D4"/>
      <selection pane="bottomLeft" activeCell="D4" sqref="D4"/>
      <selection pane="bottomRight" activeCell="D22" sqref="D22"/>
    </sheetView>
  </sheetViews>
  <sheetFormatPr defaultRowHeight="13.2" x14ac:dyDescent="0.2"/>
  <cols>
    <col min="1" max="1" width="4.6640625" customWidth="1"/>
    <col min="2" max="2" width="11.21875" customWidth="1"/>
    <col min="3" max="3" width="37.44140625" customWidth="1"/>
    <col min="4" max="4" width="35.6640625" customWidth="1"/>
    <col min="5" max="5" width="37.44140625" customWidth="1"/>
    <col min="6" max="7" width="13.77734375" customWidth="1"/>
    <col min="8" max="8" width="13.33203125" style="37" customWidth="1"/>
    <col min="9" max="9" width="4.6640625" style="31" customWidth="1"/>
  </cols>
  <sheetData>
    <row r="1" spans="1:10" ht="24.75" customHeight="1" x14ac:dyDescent="0.2">
      <c r="A1" s="380" t="s">
        <v>122</v>
      </c>
      <c r="B1" s="380"/>
      <c r="C1" s="380"/>
      <c r="D1" s="380"/>
      <c r="E1" s="380"/>
      <c r="F1" s="380"/>
      <c r="G1" s="380"/>
      <c r="H1" s="380"/>
      <c r="I1" s="380"/>
    </row>
    <row r="2" spans="1:10" ht="24.75" customHeight="1" x14ac:dyDescent="0.2">
      <c r="A2" s="381"/>
      <c r="B2" s="381"/>
      <c r="C2" s="381"/>
      <c r="D2" s="381"/>
      <c r="E2" s="381"/>
      <c r="F2" s="381"/>
      <c r="G2" s="381"/>
      <c r="H2" s="381"/>
      <c r="I2" s="381"/>
    </row>
    <row r="3" spans="1:10" x14ac:dyDescent="0.2">
      <c r="A3" s="66" t="s">
        <v>62</v>
      </c>
      <c r="B3" s="66" t="s">
        <v>54</v>
      </c>
      <c r="C3" s="66" t="s">
        <v>66</v>
      </c>
      <c r="D3" s="66" t="s">
        <v>55</v>
      </c>
      <c r="E3" s="66" t="s">
        <v>59</v>
      </c>
      <c r="F3" s="66" t="s">
        <v>56</v>
      </c>
      <c r="G3" s="66" t="s">
        <v>50</v>
      </c>
      <c r="H3" s="66" t="s">
        <v>57</v>
      </c>
      <c r="I3" s="66" t="s">
        <v>49</v>
      </c>
    </row>
    <row r="4" spans="1:10" x14ac:dyDescent="0.2">
      <c r="A4" s="68">
        <v>1</v>
      </c>
      <c r="B4" s="68">
        <v>690100078</v>
      </c>
      <c r="C4" s="68" t="s">
        <v>1843</v>
      </c>
      <c r="D4" s="68" t="s">
        <v>1397</v>
      </c>
      <c r="E4" s="68" t="s">
        <v>1844</v>
      </c>
      <c r="F4" s="68" t="s">
        <v>1845</v>
      </c>
      <c r="G4" s="68" t="s">
        <v>1846</v>
      </c>
      <c r="H4" s="371">
        <v>39197</v>
      </c>
      <c r="I4" s="373">
        <v>29</v>
      </c>
      <c r="J4" s="37"/>
    </row>
    <row r="5" spans="1:10" x14ac:dyDescent="0.2">
      <c r="A5" s="68">
        <v>2</v>
      </c>
      <c r="B5" s="68">
        <v>690100136</v>
      </c>
      <c r="C5" s="68" t="s">
        <v>1847</v>
      </c>
      <c r="D5" s="68" t="s">
        <v>1848</v>
      </c>
      <c r="E5" s="68" t="s">
        <v>1849</v>
      </c>
      <c r="F5" s="68" t="s">
        <v>1850</v>
      </c>
      <c r="G5" s="68" t="s">
        <v>1851</v>
      </c>
      <c r="H5" s="371">
        <v>39539</v>
      </c>
      <c r="I5" s="373">
        <v>29</v>
      </c>
      <c r="J5" s="37"/>
    </row>
    <row r="6" spans="1:10" x14ac:dyDescent="0.2">
      <c r="A6" s="68">
        <v>3</v>
      </c>
      <c r="B6" s="68">
        <v>690100169</v>
      </c>
      <c r="C6" s="68" t="s">
        <v>1852</v>
      </c>
      <c r="D6" s="68" t="s">
        <v>1427</v>
      </c>
      <c r="E6" s="68" t="s">
        <v>1853</v>
      </c>
      <c r="F6" s="68" t="s">
        <v>1854</v>
      </c>
      <c r="G6" s="68" t="s">
        <v>1855</v>
      </c>
      <c r="H6" s="371">
        <v>39904</v>
      </c>
      <c r="I6" s="373">
        <v>29</v>
      </c>
      <c r="J6" s="37"/>
    </row>
    <row r="7" spans="1:10" x14ac:dyDescent="0.2">
      <c r="A7" s="68">
        <v>4</v>
      </c>
      <c r="B7" s="68">
        <v>690100201</v>
      </c>
      <c r="C7" s="68" t="s">
        <v>1856</v>
      </c>
      <c r="D7" s="68" t="s">
        <v>1427</v>
      </c>
      <c r="E7" s="68" t="s">
        <v>1857</v>
      </c>
      <c r="F7" s="68" t="s">
        <v>1858</v>
      </c>
      <c r="G7" s="68" t="s">
        <v>1859</v>
      </c>
      <c r="H7" s="371">
        <v>40284</v>
      </c>
      <c r="I7" s="373">
        <v>29</v>
      </c>
      <c r="J7" s="37"/>
    </row>
    <row r="8" spans="1:10" x14ac:dyDescent="0.2">
      <c r="A8" s="68">
        <v>5</v>
      </c>
      <c r="B8" s="68">
        <v>690100292</v>
      </c>
      <c r="C8" s="68" t="s">
        <v>1860</v>
      </c>
      <c r="D8" s="68" t="s">
        <v>1861</v>
      </c>
      <c r="E8" s="68" t="s">
        <v>1862</v>
      </c>
      <c r="F8" s="68" t="s">
        <v>1863</v>
      </c>
      <c r="G8" s="68" t="s">
        <v>1864</v>
      </c>
      <c r="H8" s="371">
        <v>40634</v>
      </c>
      <c r="I8" s="373">
        <v>29</v>
      </c>
      <c r="J8" s="37"/>
    </row>
    <row r="9" spans="1:10" x14ac:dyDescent="0.2">
      <c r="A9" s="68">
        <v>6</v>
      </c>
      <c r="B9" s="68">
        <v>690100300</v>
      </c>
      <c r="C9" s="68" t="s">
        <v>1865</v>
      </c>
      <c r="D9" s="68" t="s">
        <v>1451</v>
      </c>
      <c r="E9" s="68" t="s">
        <v>1866</v>
      </c>
      <c r="F9" s="68" t="s">
        <v>1867</v>
      </c>
      <c r="G9" s="68" t="s">
        <v>1868</v>
      </c>
      <c r="H9" s="371">
        <v>40634</v>
      </c>
      <c r="I9" s="373">
        <v>29</v>
      </c>
      <c r="J9" s="37"/>
    </row>
    <row r="10" spans="1:10" x14ac:dyDescent="0.2">
      <c r="A10" s="68">
        <v>7</v>
      </c>
      <c r="B10" s="68">
        <v>690100359</v>
      </c>
      <c r="C10" s="68" t="s">
        <v>1869</v>
      </c>
      <c r="D10" s="68" t="s">
        <v>1647</v>
      </c>
      <c r="E10" s="68" t="s">
        <v>1870</v>
      </c>
      <c r="F10" s="68" t="s">
        <v>1871</v>
      </c>
      <c r="G10" s="68" t="s">
        <v>1872</v>
      </c>
      <c r="H10" s="371">
        <v>41000</v>
      </c>
      <c r="I10" s="373">
        <v>29</v>
      </c>
      <c r="J10" s="37"/>
    </row>
    <row r="11" spans="1:10" x14ac:dyDescent="0.2">
      <c r="A11" s="68">
        <v>8</v>
      </c>
      <c r="B11" s="68">
        <v>690100375</v>
      </c>
      <c r="C11" s="68" t="s">
        <v>1873</v>
      </c>
      <c r="D11" s="68" t="s">
        <v>1874</v>
      </c>
      <c r="E11" s="68" t="s">
        <v>1875</v>
      </c>
      <c r="F11" s="68" t="s">
        <v>1876</v>
      </c>
      <c r="G11" s="68" t="s">
        <v>1877</v>
      </c>
      <c r="H11" s="371">
        <v>41000</v>
      </c>
      <c r="I11" s="373">
        <v>29</v>
      </c>
      <c r="J11" s="37"/>
    </row>
    <row r="12" spans="1:10" x14ac:dyDescent="0.2">
      <c r="A12" s="68">
        <v>9</v>
      </c>
      <c r="B12" s="68">
        <v>690100391</v>
      </c>
      <c r="C12" s="68" t="s">
        <v>1878</v>
      </c>
      <c r="D12" s="68" t="s">
        <v>1879</v>
      </c>
      <c r="E12" s="68" t="s">
        <v>1880</v>
      </c>
      <c r="F12" s="68" t="s">
        <v>1881</v>
      </c>
      <c r="G12" s="68" t="s">
        <v>1882</v>
      </c>
      <c r="H12" s="371">
        <v>41000</v>
      </c>
      <c r="I12" s="373">
        <v>29</v>
      </c>
      <c r="J12" s="37"/>
    </row>
    <row r="13" spans="1:10" x14ac:dyDescent="0.2">
      <c r="A13" s="68">
        <v>10</v>
      </c>
      <c r="B13" s="68">
        <v>690100532</v>
      </c>
      <c r="C13" s="68" t="s">
        <v>1883</v>
      </c>
      <c r="D13" s="68" t="s">
        <v>1884</v>
      </c>
      <c r="E13" s="68" t="s">
        <v>1885</v>
      </c>
      <c r="F13" s="68" t="s">
        <v>1419</v>
      </c>
      <c r="G13" s="68"/>
      <c r="H13" s="371">
        <v>41730</v>
      </c>
      <c r="I13" s="373">
        <v>20</v>
      </c>
      <c r="J13" s="37"/>
    </row>
    <row r="14" spans="1:10" x14ac:dyDescent="0.2">
      <c r="A14" s="68">
        <v>11</v>
      </c>
      <c r="B14" s="68">
        <v>690100540</v>
      </c>
      <c r="C14" s="68" t="s">
        <v>1886</v>
      </c>
      <c r="D14" s="68" t="s">
        <v>1861</v>
      </c>
      <c r="E14" s="68" t="s">
        <v>1887</v>
      </c>
      <c r="F14" s="68" t="s">
        <v>1888</v>
      </c>
      <c r="G14" s="68" t="s">
        <v>1889</v>
      </c>
      <c r="H14" s="371">
        <v>41730</v>
      </c>
      <c r="I14" s="373">
        <v>29</v>
      </c>
      <c r="J14" s="37"/>
    </row>
    <row r="15" spans="1:10" x14ac:dyDescent="0.2">
      <c r="A15" s="68">
        <v>12</v>
      </c>
      <c r="B15" s="68">
        <v>690100557</v>
      </c>
      <c r="C15" s="68" t="s">
        <v>1890</v>
      </c>
      <c r="D15" s="68" t="s">
        <v>1891</v>
      </c>
      <c r="E15" s="68" t="s">
        <v>1892</v>
      </c>
      <c r="F15" s="68" t="s">
        <v>1893</v>
      </c>
      <c r="G15" s="68"/>
      <c r="H15" s="371">
        <v>41730</v>
      </c>
      <c r="I15" s="373">
        <v>29</v>
      </c>
      <c r="J15" s="37"/>
    </row>
    <row r="16" spans="1:10" x14ac:dyDescent="0.2">
      <c r="A16" s="68">
        <v>13</v>
      </c>
      <c r="B16" s="68">
        <v>690100565</v>
      </c>
      <c r="C16" s="68" t="s">
        <v>1894</v>
      </c>
      <c r="D16" s="68" t="s">
        <v>1388</v>
      </c>
      <c r="E16" s="68" t="s">
        <v>1895</v>
      </c>
      <c r="F16" s="68" t="s">
        <v>1896</v>
      </c>
      <c r="G16" s="68" t="s">
        <v>1897</v>
      </c>
      <c r="H16" s="371">
        <v>41730</v>
      </c>
      <c r="I16" s="373">
        <v>29</v>
      </c>
      <c r="J16" s="37"/>
    </row>
    <row r="17" spans="1:10" x14ac:dyDescent="0.2">
      <c r="A17" s="68">
        <v>14</v>
      </c>
      <c r="B17" s="68">
        <v>690100623</v>
      </c>
      <c r="C17" s="68" t="s">
        <v>1898</v>
      </c>
      <c r="D17" s="68" t="s">
        <v>1899</v>
      </c>
      <c r="E17" s="68" t="s">
        <v>1900</v>
      </c>
      <c r="F17" s="68" t="s">
        <v>1901</v>
      </c>
      <c r="G17" s="68" t="s">
        <v>1902</v>
      </c>
      <c r="H17" s="371">
        <v>42095</v>
      </c>
      <c r="I17" s="373">
        <v>29</v>
      </c>
      <c r="J17" s="37"/>
    </row>
    <row r="18" spans="1:10" x14ac:dyDescent="0.2">
      <c r="A18" s="68">
        <v>15</v>
      </c>
      <c r="B18" s="68">
        <v>690100649</v>
      </c>
      <c r="C18" s="68" t="s">
        <v>1903</v>
      </c>
      <c r="D18" s="68" t="s">
        <v>1904</v>
      </c>
      <c r="E18" s="68" t="s">
        <v>1905</v>
      </c>
      <c r="F18" s="68" t="s">
        <v>1906</v>
      </c>
      <c r="G18" s="68" t="s">
        <v>1907</v>
      </c>
      <c r="H18" s="371">
        <v>42095</v>
      </c>
      <c r="I18" s="373">
        <v>29</v>
      </c>
      <c r="J18" s="37"/>
    </row>
    <row r="19" spans="1:10" x14ac:dyDescent="0.2">
      <c r="A19" s="68">
        <v>16</v>
      </c>
      <c r="B19" s="68">
        <v>690100664</v>
      </c>
      <c r="C19" s="68" t="s">
        <v>1908</v>
      </c>
      <c r="D19" s="68" t="s">
        <v>1647</v>
      </c>
      <c r="E19" s="68" t="s">
        <v>1909</v>
      </c>
      <c r="F19" s="68" t="s">
        <v>1910</v>
      </c>
      <c r="G19" s="68" t="s">
        <v>1911</v>
      </c>
      <c r="H19" s="371">
        <v>42095</v>
      </c>
      <c r="I19" s="373">
        <v>29</v>
      </c>
      <c r="J19" s="37"/>
    </row>
    <row r="20" spans="1:10" x14ac:dyDescent="0.2">
      <c r="A20" s="68">
        <v>17</v>
      </c>
      <c r="B20" s="68">
        <v>690100805</v>
      </c>
      <c r="C20" s="68" t="s">
        <v>1912</v>
      </c>
      <c r="D20" s="68" t="s">
        <v>1412</v>
      </c>
      <c r="E20" s="68" t="s">
        <v>1913</v>
      </c>
      <c r="F20" s="68" t="s">
        <v>1914</v>
      </c>
      <c r="G20" s="68" t="s">
        <v>1915</v>
      </c>
      <c r="H20" s="371">
        <v>43282</v>
      </c>
      <c r="I20" s="373">
        <v>29</v>
      </c>
      <c r="J20" s="37"/>
    </row>
    <row r="21" spans="1:10" x14ac:dyDescent="0.2">
      <c r="A21" s="68">
        <v>18</v>
      </c>
      <c r="B21" s="68">
        <v>690400320</v>
      </c>
      <c r="C21" s="68" t="s">
        <v>1916</v>
      </c>
      <c r="D21" s="68" t="s">
        <v>1917</v>
      </c>
      <c r="E21" s="68" t="s">
        <v>1918</v>
      </c>
      <c r="F21" s="68" t="s">
        <v>1919</v>
      </c>
      <c r="G21" s="68"/>
      <c r="H21" s="371">
        <v>45078</v>
      </c>
      <c r="I21" s="373">
        <v>29</v>
      </c>
      <c r="J21" s="37"/>
    </row>
    <row r="22" spans="1:10" x14ac:dyDescent="0.2">
      <c r="A22" s="68">
        <v>19</v>
      </c>
      <c r="B22" s="374">
        <v>690400338</v>
      </c>
      <c r="C22" s="374" t="s">
        <v>1920</v>
      </c>
      <c r="D22" s="374" t="s">
        <v>1481</v>
      </c>
      <c r="E22" s="374" t="s">
        <v>1921</v>
      </c>
      <c r="F22" s="374" t="s">
        <v>1483</v>
      </c>
      <c r="G22" s="374" t="s">
        <v>1484</v>
      </c>
      <c r="H22" s="375">
        <v>45748</v>
      </c>
      <c r="I22" s="373">
        <v>20</v>
      </c>
      <c r="J22" s="37"/>
    </row>
    <row r="23" spans="1:10" x14ac:dyDescent="0.2">
      <c r="A23" s="68">
        <v>20</v>
      </c>
      <c r="B23" s="68">
        <v>690700083</v>
      </c>
      <c r="C23" s="68" t="s">
        <v>1922</v>
      </c>
      <c r="D23" s="68" t="s">
        <v>1506</v>
      </c>
      <c r="E23" s="68" t="s">
        <v>1923</v>
      </c>
      <c r="F23" s="68" t="s">
        <v>1924</v>
      </c>
      <c r="G23" s="68" t="s">
        <v>1925</v>
      </c>
      <c r="H23" s="371">
        <v>40633</v>
      </c>
      <c r="I23" s="373">
        <v>29</v>
      </c>
      <c r="J23" s="37"/>
    </row>
    <row r="24" spans="1:10" x14ac:dyDescent="0.2">
      <c r="A24" s="68">
        <v>21</v>
      </c>
      <c r="B24" s="68">
        <v>690700125</v>
      </c>
      <c r="C24" s="68" t="s">
        <v>1926</v>
      </c>
      <c r="D24" s="68" t="s">
        <v>1927</v>
      </c>
      <c r="E24" s="68" t="s">
        <v>1928</v>
      </c>
      <c r="F24" s="68" t="s">
        <v>1929</v>
      </c>
      <c r="G24" s="68" t="s">
        <v>1930</v>
      </c>
      <c r="H24" s="371">
        <v>40998</v>
      </c>
      <c r="I24" s="373">
        <v>29</v>
      </c>
      <c r="J24" s="37"/>
    </row>
    <row r="25" spans="1:10" x14ac:dyDescent="0.2">
      <c r="A25" s="68">
        <v>22</v>
      </c>
      <c r="B25" s="68">
        <v>690700232</v>
      </c>
      <c r="C25" s="68" t="s">
        <v>1931</v>
      </c>
      <c r="D25" s="68" t="s">
        <v>1932</v>
      </c>
      <c r="E25" s="68" t="s">
        <v>1933</v>
      </c>
      <c r="F25" s="68" t="s">
        <v>1934</v>
      </c>
      <c r="G25" s="68" t="s">
        <v>1935</v>
      </c>
      <c r="H25" s="371">
        <v>42094</v>
      </c>
      <c r="I25" s="373">
        <v>29</v>
      </c>
      <c r="J25" s="37"/>
    </row>
    <row r="26" spans="1:10" x14ac:dyDescent="0.2">
      <c r="A26" s="68">
        <v>23</v>
      </c>
      <c r="B26" s="68">
        <v>690700307</v>
      </c>
      <c r="C26" s="68" t="s">
        <v>1936</v>
      </c>
      <c r="D26" s="68" t="s">
        <v>1491</v>
      </c>
      <c r="E26" s="68" t="s">
        <v>1937</v>
      </c>
      <c r="F26" s="68" t="s">
        <v>1938</v>
      </c>
      <c r="G26" s="68" t="s">
        <v>1939</v>
      </c>
      <c r="H26" s="371">
        <v>42826</v>
      </c>
      <c r="I26" s="373">
        <v>29</v>
      </c>
      <c r="J26" s="37"/>
    </row>
    <row r="27" spans="1:10" x14ac:dyDescent="0.2">
      <c r="A27" s="68">
        <v>24</v>
      </c>
      <c r="B27" s="68">
        <v>690700380</v>
      </c>
      <c r="C27" s="68" t="s">
        <v>1940</v>
      </c>
      <c r="D27" s="68" t="s">
        <v>1496</v>
      </c>
      <c r="E27" s="68" t="s">
        <v>1941</v>
      </c>
      <c r="F27" s="68" t="s">
        <v>1942</v>
      </c>
      <c r="G27" s="68" t="s">
        <v>1943</v>
      </c>
      <c r="H27" s="371">
        <v>43459</v>
      </c>
      <c r="I27" s="373">
        <v>29</v>
      </c>
      <c r="J27" s="37"/>
    </row>
    <row r="28" spans="1:10" x14ac:dyDescent="0.2">
      <c r="A28" s="68">
        <v>25</v>
      </c>
      <c r="B28" s="68">
        <v>690700422</v>
      </c>
      <c r="C28" s="68" t="s">
        <v>1944</v>
      </c>
      <c r="D28" s="68" t="s">
        <v>1486</v>
      </c>
      <c r="E28" s="68" t="s">
        <v>1945</v>
      </c>
      <c r="F28" s="68" t="s">
        <v>673</v>
      </c>
      <c r="G28" s="68" t="s">
        <v>674</v>
      </c>
      <c r="H28" s="371">
        <v>44501</v>
      </c>
      <c r="I28" s="373">
        <v>20</v>
      </c>
      <c r="J28" s="37"/>
    </row>
    <row r="29" spans="1:10" x14ac:dyDescent="0.2">
      <c r="A29" s="68">
        <v>26</v>
      </c>
      <c r="B29" s="68">
        <v>690800206</v>
      </c>
      <c r="C29" s="68" t="s">
        <v>1946</v>
      </c>
      <c r="D29" s="68" t="s">
        <v>1525</v>
      </c>
      <c r="E29" s="68" t="s">
        <v>1947</v>
      </c>
      <c r="F29" s="68" t="s">
        <v>1948</v>
      </c>
      <c r="G29" s="68" t="s">
        <v>1949</v>
      </c>
      <c r="H29" s="371">
        <v>40633</v>
      </c>
      <c r="I29" s="373">
        <v>20</v>
      </c>
      <c r="J29" s="37"/>
    </row>
    <row r="30" spans="1:10" x14ac:dyDescent="0.2">
      <c r="A30" s="68">
        <v>27</v>
      </c>
      <c r="B30" s="68">
        <v>690800248</v>
      </c>
      <c r="C30" s="68" t="s">
        <v>1950</v>
      </c>
      <c r="D30" s="68" t="s">
        <v>1520</v>
      </c>
      <c r="E30" s="68" t="s">
        <v>1951</v>
      </c>
      <c r="F30" s="68" t="s">
        <v>1952</v>
      </c>
      <c r="G30" s="68" t="s">
        <v>1953</v>
      </c>
      <c r="H30" s="371">
        <v>41000</v>
      </c>
      <c r="I30" s="373">
        <v>29</v>
      </c>
      <c r="J30" s="37"/>
    </row>
    <row r="31" spans="1:10" x14ac:dyDescent="0.2">
      <c r="A31" s="68">
        <v>28</v>
      </c>
      <c r="B31" s="68">
        <v>690800289</v>
      </c>
      <c r="C31" s="68" t="s">
        <v>1954</v>
      </c>
      <c r="D31" s="68" t="s">
        <v>1530</v>
      </c>
      <c r="E31" s="68" t="s">
        <v>1955</v>
      </c>
      <c r="F31" s="68" t="s">
        <v>1956</v>
      </c>
      <c r="G31" s="68" t="s">
        <v>1957</v>
      </c>
      <c r="H31" s="371">
        <v>41730</v>
      </c>
      <c r="I31" s="373">
        <v>29</v>
      </c>
      <c r="J31" s="37"/>
    </row>
    <row r="32" spans="1:10" x14ac:dyDescent="0.2">
      <c r="A32" s="68">
        <v>29</v>
      </c>
      <c r="B32" s="68">
        <v>690800339</v>
      </c>
      <c r="C32" s="68" t="s">
        <v>1958</v>
      </c>
      <c r="D32" s="68" t="s">
        <v>1959</v>
      </c>
      <c r="E32" s="68" t="s">
        <v>1960</v>
      </c>
      <c r="F32" s="68" t="s">
        <v>1961</v>
      </c>
      <c r="G32" s="68" t="s">
        <v>1962</v>
      </c>
      <c r="H32" s="371">
        <v>42094</v>
      </c>
      <c r="I32" s="373">
        <v>29</v>
      </c>
      <c r="J32" s="37"/>
    </row>
    <row r="33" spans="1:10" x14ac:dyDescent="0.2">
      <c r="A33" s="68">
        <v>30</v>
      </c>
      <c r="B33" s="68">
        <v>690800396</v>
      </c>
      <c r="C33" s="68" t="s">
        <v>1963</v>
      </c>
      <c r="D33" s="68" t="s">
        <v>1964</v>
      </c>
      <c r="E33" s="68" t="s">
        <v>1965</v>
      </c>
      <c r="F33" s="68" t="s">
        <v>1966</v>
      </c>
      <c r="G33" s="68"/>
      <c r="H33" s="371">
        <v>44280</v>
      </c>
      <c r="I33" s="373">
        <v>29</v>
      </c>
      <c r="J33" s="37"/>
    </row>
    <row r="34" spans="1:10" x14ac:dyDescent="0.2">
      <c r="A34" s="68">
        <v>31</v>
      </c>
      <c r="B34" s="68">
        <v>691200091</v>
      </c>
      <c r="C34" s="68" t="s">
        <v>1967</v>
      </c>
      <c r="D34" s="68" t="s">
        <v>1968</v>
      </c>
      <c r="E34" s="68" t="s">
        <v>1969</v>
      </c>
      <c r="F34" s="68" t="s">
        <v>1970</v>
      </c>
      <c r="G34" s="68" t="s">
        <v>1971</v>
      </c>
      <c r="H34" s="371">
        <v>42873</v>
      </c>
      <c r="I34" s="373">
        <v>29</v>
      </c>
      <c r="J34" s="37"/>
    </row>
    <row r="35" spans="1:10" x14ac:dyDescent="0.2">
      <c r="A35" s="68">
        <v>32</v>
      </c>
      <c r="B35" s="68">
        <v>691200109</v>
      </c>
      <c r="C35" s="68" t="s">
        <v>1972</v>
      </c>
      <c r="D35" s="68" t="s">
        <v>1570</v>
      </c>
      <c r="E35" s="68" t="s">
        <v>1973</v>
      </c>
      <c r="F35" s="68" t="s">
        <v>1572</v>
      </c>
      <c r="G35" s="68" t="s">
        <v>1974</v>
      </c>
      <c r="H35" s="371">
        <v>42884</v>
      </c>
      <c r="I35" s="373">
        <v>29</v>
      </c>
      <c r="J35" s="37"/>
    </row>
    <row r="36" spans="1:10" x14ac:dyDescent="0.2">
      <c r="A36" s="68">
        <v>33</v>
      </c>
      <c r="B36" s="68">
        <v>691200133</v>
      </c>
      <c r="C36" s="68" t="s">
        <v>1975</v>
      </c>
      <c r="D36" s="68" t="s">
        <v>1565</v>
      </c>
      <c r="E36" s="68" t="s">
        <v>1566</v>
      </c>
      <c r="F36" s="68" t="s">
        <v>1567</v>
      </c>
      <c r="G36" s="68"/>
      <c r="H36" s="371">
        <v>44743</v>
      </c>
      <c r="I36" s="373">
        <v>29</v>
      </c>
      <c r="J36" s="37"/>
    </row>
    <row r="37" spans="1:10" x14ac:dyDescent="0.2">
      <c r="A37" s="68">
        <v>34</v>
      </c>
      <c r="B37" s="68">
        <v>691200158</v>
      </c>
      <c r="C37" s="68" t="s">
        <v>1976</v>
      </c>
      <c r="D37" s="68" t="s">
        <v>1968</v>
      </c>
      <c r="E37" s="68" t="s">
        <v>1977</v>
      </c>
      <c r="F37" s="68" t="s">
        <v>1978</v>
      </c>
      <c r="G37" s="68"/>
      <c r="H37" s="371">
        <v>45413</v>
      </c>
      <c r="I37" s="373">
        <v>29</v>
      </c>
      <c r="J37" s="37"/>
    </row>
    <row r="38" spans="1:10" x14ac:dyDescent="0.2">
      <c r="A38" s="68">
        <v>35</v>
      </c>
      <c r="B38" s="68">
        <v>691300040</v>
      </c>
      <c r="C38" s="68" t="s">
        <v>1979</v>
      </c>
      <c r="D38" s="68" t="s">
        <v>1586</v>
      </c>
      <c r="E38" s="68" t="s">
        <v>1980</v>
      </c>
      <c r="F38" s="68" t="s">
        <v>1981</v>
      </c>
      <c r="G38" s="68" t="s">
        <v>1982</v>
      </c>
      <c r="H38" s="371">
        <v>41729</v>
      </c>
      <c r="I38" s="373">
        <v>29</v>
      </c>
      <c r="J38" s="37"/>
    </row>
    <row r="39" spans="1:10" x14ac:dyDescent="0.2">
      <c r="A39" s="68">
        <v>36</v>
      </c>
      <c r="B39" s="68">
        <v>691300073</v>
      </c>
      <c r="C39" s="68" t="s">
        <v>1983</v>
      </c>
      <c r="D39" s="68" t="s">
        <v>1586</v>
      </c>
      <c r="E39" s="68" t="s">
        <v>1984</v>
      </c>
      <c r="F39" s="68" t="s">
        <v>1588</v>
      </c>
      <c r="G39" s="68"/>
      <c r="H39" s="371">
        <v>41723</v>
      </c>
      <c r="I39" s="373">
        <v>20</v>
      </c>
      <c r="J39" s="37"/>
    </row>
    <row r="40" spans="1:10" x14ac:dyDescent="0.2">
      <c r="A40" s="68">
        <v>37</v>
      </c>
      <c r="B40" s="68">
        <v>691400014</v>
      </c>
      <c r="C40" s="68" t="s">
        <v>1985</v>
      </c>
      <c r="D40" s="68" t="s">
        <v>1986</v>
      </c>
      <c r="E40" s="68" t="s">
        <v>1987</v>
      </c>
      <c r="F40" s="68" t="s">
        <v>1988</v>
      </c>
      <c r="G40" s="68"/>
      <c r="H40" s="371">
        <v>40634</v>
      </c>
      <c r="I40" s="373">
        <v>29</v>
      </c>
      <c r="J40" s="37"/>
    </row>
    <row r="41" spans="1:10" x14ac:dyDescent="0.2">
      <c r="A41" s="68">
        <v>38</v>
      </c>
      <c r="B41" s="68">
        <v>691400055</v>
      </c>
      <c r="C41" s="68" t="s">
        <v>1989</v>
      </c>
      <c r="D41" s="68" t="s">
        <v>1990</v>
      </c>
      <c r="E41" s="68" t="s">
        <v>1991</v>
      </c>
      <c r="F41" s="68" t="s">
        <v>1992</v>
      </c>
      <c r="G41" s="68"/>
      <c r="H41" s="371">
        <v>41723</v>
      </c>
      <c r="I41" s="373">
        <v>29</v>
      </c>
      <c r="J41" s="37"/>
    </row>
    <row r="42" spans="1:10" x14ac:dyDescent="0.2">
      <c r="A42" s="68">
        <v>39</v>
      </c>
      <c r="B42" s="68">
        <v>691400063</v>
      </c>
      <c r="C42" s="68" t="s">
        <v>1993</v>
      </c>
      <c r="D42" s="68" t="s">
        <v>1994</v>
      </c>
      <c r="E42" s="68" t="s">
        <v>1995</v>
      </c>
      <c r="F42" s="68" t="s">
        <v>1996</v>
      </c>
      <c r="G42" s="68"/>
      <c r="H42" s="371">
        <v>42094</v>
      </c>
      <c r="I42" s="373">
        <v>29</v>
      </c>
      <c r="J42" s="37"/>
    </row>
    <row r="43" spans="1:10" x14ac:dyDescent="0.2">
      <c r="A43" s="68">
        <v>40</v>
      </c>
      <c r="B43" s="68">
        <v>691500052</v>
      </c>
      <c r="C43" s="68" t="s">
        <v>1997</v>
      </c>
      <c r="D43" s="68" t="s">
        <v>1998</v>
      </c>
      <c r="E43" s="68" t="s">
        <v>1999</v>
      </c>
      <c r="F43" s="68" t="s">
        <v>2000</v>
      </c>
      <c r="G43" s="68" t="s">
        <v>2001</v>
      </c>
      <c r="H43" s="371">
        <v>41362</v>
      </c>
      <c r="I43" s="373">
        <v>29</v>
      </c>
      <c r="J43" s="37"/>
    </row>
    <row r="44" spans="1:10" x14ac:dyDescent="0.2">
      <c r="A44" s="68">
        <v>41</v>
      </c>
      <c r="B44" s="68">
        <v>691600084</v>
      </c>
      <c r="C44" s="68" t="s">
        <v>2002</v>
      </c>
      <c r="D44" s="68" t="s">
        <v>2003</v>
      </c>
      <c r="E44" s="68" t="s">
        <v>2004</v>
      </c>
      <c r="F44" s="68" t="s">
        <v>2005</v>
      </c>
      <c r="G44" s="68"/>
      <c r="H44" s="371">
        <v>42090</v>
      </c>
      <c r="I44" s="373">
        <v>29</v>
      </c>
      <c r="J44" s="37"/>
    </row>
    <row r="45" spans="1:10" x14ac:dyDescent="0.2">
      <c r="A45" s="68">
        <v>42</v>
      </c>
      <c r="B45" s="68">
        <v>691600092</v>
      </c>
      <c r="C45" s="68" t="s">
        <v>2006</v>
      </c>
      <c r="D45" s="68" t="s">
        <v>1611</v>
      </c>
      <c r="E45" s="68" t="s">
        <v>1612</v>
      </c>
      <c r="F45" s="68" t="s">
        <v>1613</v>
      </c>
      <c r="G45" s="68"/>
      <c r="H45" s="371">
        <v>42090</v>
      </c>
      <c r="I45" s="373">
        <v>20</v>
      </c>
      <c r="J45" s="37"/>
    </row>
    <row r="46" spans="1:10" x14ac:dyDescent="0.2">
      <c r="A46" s="68">
        <v>43</v>
      </c>
      <c r="B46" s="68">
        <v>691600118</v>
      </c>
      <c r="C46" s="68" t="s">
        <v>2007</v>
      </c>
      <c r="D46" s="68" t="s">
        <v>2008</v>
      </c>
      <c r="E46" s="68" t="s">
        <v>2009</v>
      </c>
      <c r="F46" s="68" t="s">
        <v>2010</v>
      </c>
      <c r="G46" s="68" t="s">
        <v>2011</v>
      </c>
      <c r="H46" s="371">
        <v>42538</v>
      </c>
      <c r="I46" s="373">
        <v>29</v>
      </c>
      <c r="J46" s="37"/>
    </row>
    <row r="47" spans="1:10" x14ac:dyDescent="0.2">
      <c r="A47" s="68">
        <v>44</v>
      </c>
      <c r="B47" s="68">
        <v>691600142</v>
      </c>
      <c r="C47" s="68" t="s">
        <v>2012</v>
      </c>
      <c r="D47" s="68" t="s">
        <v>2013</v>
      </c>
      <c r="E47" s="68" t="s">
        <v>2014</v>
      </c>
      <c r="F47" s="68" t="s">
        <v>2015</v>
      </c>
      <c r="G47" s="68" t="s">
        <v>2016</v>
      </c>
      <c r="H47" s="371">
        <v>43191</v>
      </c>
      <c r="I47" s="373">
        <v>29</v>
      </c>
      <c r="J47" s="37"/>
    </row>
    <row r="48" spans="1:10" x14ac:dyDescent="0.2">
      <c r="A48" s="68">
        <v>45</v>
      </c>
      <c r="B48" s="68">
        <v>691700025</v>
      </c>
      <c r="C48" s="68" t="s">
        <v>2017</v>
      </c>
      <c r="D48" s="68" t="s">
        <v>1628</v>
      </c>
      <c r="E48" s="68" t="s">
        <v>2018</v>
      </c>
      <c r="F48" s="68" t="s">
        <v>2019</v>
      </c>
      <c r="G48" s="68" t="s">
        <v>2020</v>
      </c>
      <c r="H48" s="371">
        <v>39387</v>
      </c>
      <c r="I48" s="373">
        <v>29</v>
      </c>
      <c r="J48" s="37"/>
    </row>
    <row r="49" spans="1:10" x14ac:dyDescent="0.2">
      <c r="A49" s="68">
        <v>46</v>
      </c>
      <c r="B49" s="68">
        <v>691900054</v>
      </c>
      <c r="C49" s="68" t="s">
        <v>2021</v>
      </c>
      <c r="D49" s="68" t="s">
        <v>1671</v>
      </c>
      <c r="E49" s="68" t="s">
        <v>2022</v>
      </c>
      <c r="F49" s="68" t="s">
        <v>2023</v>
      </c>
      <c r="G49" s="68" t="s">
        <v>2024</v>
      </c>
      <c r="H49" s="371">
        <v>40626</v>
      </c>
      <c r="I49" s="373">
        <v>29</v>
      </c>
      <c r="J49" s="37"/>
    </row>
    <row r="50" spans="1:10" x14ac:dyDescent="0.2">
      <c r="A50" s="68">
        <v>47</v>
      </c>
      <c r="B50" s="68">
        <v>691900104</v>
      </c>
      <c r="C50" s="68" t="s">
        <v>2025</v>
      </c>
      <c r="D50" s="68" t="s">
        <v>1904</v>
      </c>
      <c r="E50" s="68" t="s">
        <v>2026</v>
      </c>
      <c r="F50" s="68" t="s">
        <v>2027</v>
      </c>
      <c r="G50" s="68" t="s">
        <v>2028</v>
      </c>
      <c r="H50" s="371">
        <v>42873</v>
      </c>
      <c r="I50" s="373">
        <v>29</v>
      </c>
      <c r="J50" s="37"/>
    </row>
    <row r="51" spans="1:10" x14ac:dyDescent="0.2">
      <c r="A51" s="68">
        <v>48</v>
      </c>
      <c r="B51" s="68">
        <v>692200017</v>
      </c>
      <c r="C51" s="68" t="s">
        <v>2029</v>
      </c>
      <c r="D51" s="68" t="s">
        <v>1383</v>
      </c>
      <c r="E51" s="68" t="s">
        <v>2030</v>
      </c>
      <c r="F51" s="68" t="s">
        <v>1677</v>
      </c>
      <c r="G51" s="68" t="s">
        <v>1678</v>
      </c>
      <c r="H51" s="371">
        <v>41091</v>
      </c>
      <c r="I51" s="373">
        <v>20</v>
      </c>
      <c r="J51" s="37"/>
    </row>
    <row r="52" spans="1:10" x14ac:dyDescent="0.2">
      <c r="A52" s="68">
        <v>49</v>
      </c>
      <c r="B52" s="68">
        <v>692200025</v>
      </c>
      <c r="C52" s="68" t="s">
        <v>2031</v>
      </c>
      <c r="D52" s="68" t="s">
        <v>1680</v>
      </c>
      <c r="E52" s="68" t="s">
        <v>2032</v>
      </c>
      <c r="F52" s="68" t="s">
        <v>1682</v>
      </c>
      <c r="G52" s="68"/>
      <c r="H52" s="371">
        <v>41334</v>
      </c>
      <c r="I52" s="373">
        <v>20</v>
      </c>
      <c r="J52" s="37"/>
    </row>
    <row r="53" spans="1:10" x14ac:dyDescent="0.2">
      <c r="A53" s="68">
        <v>50</v>
      </c>
      <c r="B53" s="68">
        <v>692300023</v>
      </c>
      <c r="C53" s="68" t="s">
        <v>2033</v>
      </c>
      <c r="D53" s="68" t="s">
        <v>1586</v>
      </c>
      <c r="E53" s="68" t="s">
        <v>2034</v>
      </c>
      <c r="F53" s="68" t="s">
        <v>2035</v>
      </c>
      <c r="G53" s="68" t="s">
        <v>2036</v>
      </c>
      <c r="H53" s="371">
        <v>38870</v>
      </c>
      <c r="I53" s="373">
        <v>29</v>
      </c>
      <c r="J53" s="37"/>
    </row>
    <row r="54" spans="1:10" x14ac:dyDescent="0.2">
      <c r="A54" s="68">
        <v>51</v>
      </c>
      <c r="B54" s="68">
        <v>692300106</v>
      </c>
      <c r="C54" s="68" t="s">
        <v>2037</v>
      </c>
      <c r="D54" s="68" t="s">
        <v>1685</v>
      </c>
      <c r="E54" s="68" t="s">
        <v>2038</v>
      </c>
      <c r="F54" s="68" t="s">
        <v>2039</v>
      </c>
      <c r="G54" s="68"/>
      <c r="H54" s="371">
        <v>42842</v>
      </c>
      <c r="I54" s="373">
        <v>29</v>
      </c>
      <c r="J54" s="37"/>
    </row>
    <row r="55" spans="1:10" x14ac:dyDescent="0.2">
      <c r="A55" s="68">
        <v>52</v>
      </c>
      <c r="B55" s="68">
        <v>692400013</v>
      </c>
      <c r="C55" s="68" t="s">
        <v>2040</v>
      </c>
      <c r="D55" s="68" t="s">
        <v>1642</v>
      </c>
      <c r="E55" s="68" t="s">
        <v>2041</v>
      </c>
      <c r="F55" s="68" t="s">
        <v>2042</v>
      </c>
      <c r="G55" s="68" t="s">
        <v>2043</v>
      </c>
      <c r="H55" s="371">
        <v>41544</v>
      </c>
      <c r="I55" s="373">
        <v>29</v>
      </c>
      <c r="J55" s="37"/>
    </row>
    <row r="56" spans="1:10" x14ac:dyDescent="0.2">
      <c r="A56" s="68">
        <v>53</v>
      </c>
      <c r="B56" s="68">
        <v>692500044</v>
      </c>
      <c r="C56" s="68" t="s">
        <v>2044</v>
      </c>
      <c r="D56" s="68" t="s">
        <v>1720</v>
      </c>
      <c r="E56" s="68" t="s">
        <v>2045</v>
      </c>
      <c r="F56" s="68" t="s">
        <v>2046</v>
      </c>
      <c r="G56" s="68" t="s">
        <v>2047</v>
      </c>
      <c r="H56" s="371">
        <v>40267</v>
      </c>
      <c r="I56" s="373">
        <v>29</v>
      </c>
      <c r="J56" s="37"/>
    </row>
    <row r="57" spans="1:10" x14ac:dyDescent="0.2">
      <c r="A57" s="68">
        <v>54</v>
      </c>
      <c r="B57" s="68">
        <v>692500069</v>
      </c>
      <c r="C57" s="68" t="s">
        <v>2048</v>
      </c>
      <c r="D57" s="68" t="s">
        <v>2049</v>
      </c>
      <c r="E57" s="68" t="s">
        <v>1755</v>
      </c>
      <c r="F57" s="68" t="s">
        <v>1756</v>
      </c>
      <c r="G57" s="68" t="s">
        <v>1757</v>
      </c>
      <c r="H57" s="371">
        <v>41909</v>
      </c>
      <c r="I57" s="373">
        <v>20</v>
      </c>
      <c r="J57" s="37"/>
    </row>
    <row r="58" spans="1:10" x14ac:dyDescent="0.2">
      <c r="A58" s="68">
        <v>55</v>
      </c>
      <c r="B58" s="68">
        <v>692700032</v>
      </c>
      <c r="C58" s="68" t="s">
        <v>2050</v>
      </c>
      <c r="D58" s="68" t="s">
        <v>2051</v>
      </c>
      <c r="E58" s="68" t="s">
        <v>2052</v>
      </c>
      <c r="F58" s="68" t="s">
        <v>2053</v>
      </c>
      <c r="G58" s="68" t="s">
        <v>2054</v>
      </c>
      <c r="H58" s="371">
        <v>40977</v>
      </c>
      <c r="I58" s="373">
        <v>29</v>
      </c>
      <c r="J58" s="37"/>
    </row>
    <row r="59" spans="1:10" x14ac:dyDescent="0.2">
      <c r="A59" s="68">
        <v>56</v>
      </c>
      <c r="B59" s="68">
        <v>692700040</v>
      </c>
      <c r="C59" s="68" t="s">
        <v>2055</v>
      </c>
      <c r="D59" s="68" t="s">
        <v>1789</v>
      </c>
      <c r="E59" s="68" t="s">
        <v>1790</v>
      </c>
      <c r="F59" s="68" t="s">
        <v>2056</v>
      </c>
      <c r="G59" s="68" t="s">
        <v>2057</v>
      </c>
      <c r="H59" s="371">
        <v>41101</v>
      </c>
      <c r="I59" s="373">
        <v>29</v>
      </c>
      <c r="J59" s="37"/>
    </row>
    <row r="60" spans="1:10" x14ac:dyDescent="0.2">
      <c r="A60" s="68">
        <v>57</v>
      </c>
      <c r="B60" s="68">
        <v>693000069</v>
      </c>
      <c r="C60" s="68" t="s">
        <v>2058</v>
      </c>
      <c r="D60" s="68" t="s">
        <v>1813</v>
      </c>
      <c r="E60" s="68" t="s">
        <v>2059</v>
      </c>
      <c r="F60" s="68" t="s">
        <v>1815</v>
      </c>
      <c r="G60" s="68" t="s">
        <v>1816</v>
      </c>
      <c r="H60" s="371">
        <v>41730</v>
      </c>
      <c r="I60" s="373">
        <v>20</v>
      </c>
      <c r="J60" s="37"/>
    </row>
    <row r="61" spans="1:10" x14ac:dyDescent="0.2">
      <c r="A61" s="68">
        <v>58</v>
      </c>
      <c r="B61" s="68">
        <v>693000077</v>
      </c>
      <c r="C61" s="68" t="s">
        <v>2060</v>
      </c>
      <c r="D61" s="68" t="s">
        <v>1799</v>
      </c>
      <c r="E61" s="68" t="s">
        <v>2061</v>
      </c>
      <c r="F61" s="68" t="s">
        <v>2062</v>
      </c>
      <c r="G61" s="68"/>
      <c r="H61" s="371">
        <v>41730</v>
      </c>
      <c r="I61" s="373">
        <v>29</v>
      </c>
      <c r="J61" s="37"/>
    </row>
    <row r="62" spans="1:10" x14ac:dyDescent="0.2">
      <c r="A62" s="68">
        <v>59</v>
      </c>
      <c r="B62" s="68">
        <v>693200024</v>
      </c>
      <c r="C62" s="68" t="s">
        <v>1825</v>
      </c>
      <c r="D62" s="68" t="s">
        <v>1606</v>
      </c>
      <c r="E62" s="68" t="s">
        <v>2063</v>
      </c>
      <c r="F62" s="68" t="s">
        <v>1827</v>
      </c>
      <c r="G62" s="68" t="s">
        <v>2064</v>
      </c>
      <c r="H62" s="371">
        <v>41730</v>
      </c>
      <c r="I62" s="373">
        <v>20</v>
      </c>
      <c r="J62" s="37"/>
    </row>
    <row r="63" spans="1:10" x14ac:dyDescent="0.2">
      <c r="A63" s="68">
        <v>60</v>
      </c>
      <c r="B63" s="68">
        <v>693200032</v>
      </c>
      <c r="C63" s="68" t="s">
        <v>2065</v>
      </c>
      <c r="D63" s="68" t="s">
        <v>1829</v>
      </c>
      <c r="E63" s="68" t="s">
        <v>2066</v>
      </c>
      <c r="F63" s="68" t="s">
        <v>2067</v>
      </c>
      <c r="G63" s="68" t="s">
        <v>2068</v>
      </c>
      <c r="H63" s="371">
        <v>41730</v>
      </c>
      <c r="I63" s="373">
        <v>29</v>
      </c>
      <c r="J63" s="37"/>
    </row>
    <row r="64" spans="1:10" x14ac:dyDescent="0.2">
      <c r="J64" s="37"/>
    </row>
    <row r="65" spans="10:10" x14ac:dyDescent="0.2">
      <c r="J65" s="37"/>
    </row>
    <row r="66" spans="10:10" x14ac:dyDescent="0.2">
      <c r="J66" s="37"/>
    </row>
    <row r="67" spans="10:10" x14ac:dyDescent="0.2">
      <c r="J67" s="37"/>
    </row>
    <row r="68" spans="10:10" x14ac:dyDescent="0.2">
      <c r="J68" s="37"/>
    </row>
    <row r="69" spans="10:10" x14ac:dyDescent="0.2">
      <c r="J69" s="37"/>
    </row>
    <row r="70" spans="10:10" x14ac:dyDescent="0.2">
      <c r="J70" s="37"/>
    </row>
    <row r="71" spans="10:10" x14ac:dyDescent="0.2">
      <c r="J71" s="37"/>
    </row>
    <row r="72" spans="10:10" x14ac:dyDescent="0.2">
      <c r="J72" s="37"/>
    </row>
    <row r="73" spans="10:10" x14ac:dyDescent="0.2">
      <c r="J73" s="37"/>
    </row>
    <row r="74" spans="10:10" x14ac:dyDescent="0.2">
      <c r="J74" s="37"/>
    </row>
  </sheetData>
  <autoFilter ref="A3:J3"/>
  <mergeCells count="1">
    <mergeCell ref="A1:I2"/>
  </mergeCells>
  <phoneticPr fontId="7"/>
  <printOptions horizontalCentered="1"/>
  <pageMargins left="0.39370078740157483" right="0.19685039370078741" top="0.70866141732283472" bottom="0.9055118110236221" header="0.51181102362204722" footer="0.51181102362204722"/>
  <pageSetup paperSize="9" scale="83" fitToHeight="0" orientation="landscape" r:id="rId1"/>
  <headerFooter alignWithMargins="0">
    <oddHeader>&amp;C地域密着型介護老人福祉施設入所者生活介護</oddHeader>
    <oddFooter>&amp;C地域密着型介護老人福祉施設入所者生活介護</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tabColor indexed="13"/>
    <pageSetUpPr fitToPage="1"/>
  </sheetPr>
  <dimension ref="A1:J83"/>
  <sheetViews>
    <sheetView view="pageBreakPreview" zoomScaleNormal="100" workbookViewId="0">
      <pane xSplit="3" ySplit="3" topLeftCell="D4" activePane="bottomRight" state="frozen"/>
      <selection activeCell="D4" sqref="D4"/>
      <selection pane="topRight" activeCell="D4" sqref="D4"/>
      <selection pane="bottomLeft" activeCell="D4" sqref="D4"/>
      <selection pane="bottomRight" activeCell="D16" sqref="D16"/>
    </sheetView>
  </sheetViews>
  <sheetFormatPr defaultRowHeight="13.2" x14ac:dyDescent="0.2"/>
  <cols>
    <col min="1" max="1" width="4.6640625" customWidth="1"/>
    <col min="2" max="2" width="11.88671875" style="2" customWidth="1"/>
    <col min="3" max="3" width="37.44140625" customWidth="1"/>
    <col min="4" max="4" width="35.6640625" customWidth="1"/>
    <col min="5" max="5" width="37.44140625" customWidth="1"/>
    <col min="6" max="7" width="13.109375" customWidth="1"/>
    <col min="8" max="8" width="11.88671875" style="37" customWidth="1"/>
    <col min="9" max="9" width="4.88671875" customWidth="1"/>
  </cols>
  <sheetData>
    <row r="1" spans="1:10" ht="21" customHeight="1" x14ac:dyDescent="0.2">
      <c r="A1" s="382" t="s">
        <v>98</v>
      </c>
      <c r="B1" s="382"/>
      <c r="C1" s="382"/>
      <c r="D1" s="382"/>
      <c r="E1" s="382"/>
      <c r="F1" s="382"/>
      <c r="G1" s="382"/>
      <c r="H1" s="382"/>
      <c r="I1" s="382"/>
    </row>
    <row r="2" spans="1:10" ht="21" customHeight="1" x14ac:dyDescent="0.2">
      <c r="A2" s="383"/>
      <c r="B2" s="383"/>
      <c r="C2" s="383"/>
      <c r="D2" s="383"/>
      <c r="E2" s="383"/>
      <c r="F2" s="383"/>
      <c r="G2" s="383"/>
      <c r="H2" s="383"/>
      <c r="I2" s="383"/>
    </row>
    <row r="3" spans="1:10" s="33" customFormat="1" x14ac:dyDescent="0.2">
      <c r="A3" s="67" t="s">
        <v>92</v>
      </c>
      <c r="B3" s="67" t="s">
        <v>54</v>
      </c>
      <c r="C3" s="67" t="s">
        <v>93</v>
      </c>
      <c r="D3" s="67" t="s">
        <v>55</v>
      </c>
      <c r="E3" s="67" t="s">
        <v>59</v>
      </c>
      <c r="F3" s="67" t="s">
        <v>56</v>
      </c>
      <c r="G3" s="67" t="s">
        <v>50</v>
      </c>
      <c r="H3" s="67" t="s">
        <v>57</v>
      </c>
      <c r="I3" s="67" t="s">
        <v>49</v>
      </c>
    </row>
    <row r="4" spans="1:10" x14ac:dyDescent="0.2">
      <c r="A4" s="68">
        <v>1</v>
      </c>
      <c r="B4" s="68">
        <v>650180003</v>
      </c>
      <c r="C4" s="68" t="s">
        <v>2069</v>
      </c>
      <c r="D4" s="68" t="s">
        <v>2070</v>
      </c>
      <c r="E4" s="68" t="s">
        <v>2071</v>
      </c>
      <c r="F4" s="68" t="s">
        <v>2072</v>
      </c>
      <c r="G4" s="68" t="s">
        <v>2073</v>
      </c>
      <c r="H4" s="371">
        <v>36617</v>
      </c>
      <c r="I4" s="372">
        <v>100</v>
      </c>
      <c r="J4" s="37"/>
    </row>
    <row r="5" spans="1:10" x14ac:dyDescent="0.2">
      <c r="A5" s="68">
        <v>2</v>
      </c>
      <c r="B5" s="68">
        <v>650180011</v>
      </c>
      <c r="C5" s="68" t="s">
        <v>2074</v>
      </c>
      <c r="D5" s="68" t="s">
        <v>2075</v>
      </c>
      <c r="E5" s="68" t="s">
        <v>2076</v>
      </c>
      <c r="F5" s="68" t="s">
        <v>2077</v>
      </c>
      <c r="G5" s="68" t="s">
        <v>2078</v>
      </c>
      <c r="H5" s="371">
        <v>36617</v>
      </c>
      <c r="I5" s="372">
        <v>100</v>
      </c>
      <c r="J5" s="37"/>
    </row>
    <row r="6" spans="1:10" x14ac:dyDescent="0.2">
      <c r="A6" s="68">
        <v>3</v>
      </c>
      <c r="B6" s="68">
        <v>650180029</v>
      </c>
      <c r="C6" s="68" t="s">
        <v>2079</v>
      </c>
      <c r="D6" s="68" t="s">
        <v>1383</v>
      </c>
      <c r="E6" s="68" t="s">
        <v>2080</v>
      </c>
      <c r="F6" s="68" t="s">
        <v>2081</v>
      </c>
      <c r="G6" s="68" t="s">
        <v>2082</v>
      </c>
      <c r="H6" s="371">
        <v>36617</v>
      </c>
      <c r="I6" s="372">
        <v>100</v>
      </c>
      <c r="J6" s="37"/>
    </row>
    <row r="7" spans="1:10" x14ac:dyDescent="0.2">
      <c r="A7" s="68">
        <v>4</v>
      </c>
      <c r="B7" s="68">
        <v>650180037</v>
      </c>
      <c r="C7" s="68" t="s">
        <v>2083</v>
      </c>
      <c r="D7" s="68" t="s">
        <v>2070</v>
      </c>
      <c r="E7" s="68" t="s">
        <v>2084</v>
      </c>
      <c r="F7" s="68" t="s">
        <v>2085</v>
      </c>
      <c r="G7" s="68" t="s">
        <v>2086</v>
      </c>
      <c r="H7" s="371">
        <v>36617</v>
      </c>
      <c r="I7" s="372">
        <v>100</v>
      </c>
      <c r="J7" s="37"/>
    </row>
    <row r="8" spans="1:10" x14ac:dyDescent="0.2">
      <c r="A8" s="68">
        <v>5</v>
      </c>
      <c r="B8" s="68">
        <v>650180045</v>
      </c>
      <c r="C8" s="68" t="s">
        <v>2087</v>
      </c>
      <c r="D8" s="68" t="s">
        <v>2088</v>
      </c>
      <c r="E8" s="68" t="s">
        <v>2089</v>
      </c>
      <c r="F8" s="68" t="s">
        <v>2090</v>
      </c>
      <c r="G8" s="68" t="s">
        <v>2091</v>
      </c>
      <c r="H8" s="371">
        <v>40238</v>
      </c>
      <c r="I8" s="372">
        <v>29</v>
      </c>
      <c r="J8" s="37"/>
    </row>
    <row r="9" spans="1:10" x14ac:dyDescent="0.2">
      <c r="A9" s="68">
        <v>6</v>
      </c>
      <c r="B9" s="68">
        <v>650480007</v>
      </c>
      <c r="C9" s="68" t="s">
        <v>2092</v>
      </c>
      <c r="D9" s="68" t="s">
        <v>1476</v>
      </c>
      <c r="E9" s="68" t="s">
        <v>2093</v>
      </c>
      <c r="F9" s="68" t="s">
        <v>2094</v>
      </c>
      <c r="G9" s="68" t="s">
        <v>2095</v>
      </c>
      <c r="H9" s="371">
        <v>36617</v>
      </c>
      <c r="I9" s="372">
        <v>150</v>
      </c>
      <c r="J9" s="37"/>
    </row>
    <row r="10" spans="1:10" x14ac:dyDescent="0.2">
      <c r="A10" s="68">
        <v>7</v>
      </c>
      <c r="B10" s="68">
        <v>650480015</v>
      </c>
      <c r="C10" s="68" t="s">
        <v>2096</v>
      </c>
      <c r="D10" s="68" t="s">
        <v>1917</v>
      </c>
      <c r="E10" s="68" t="s">
        <v>2097</v>
      </c>
      <c r="F10" s="68" t="s">
        <v>1919</v>
      </c>
      <c r="G10" s="68" t="s">
        <v>2098</v>
      </c>
      <c r="H10" s="371">
        <v>36617</v>
      </c>
      <c r="I10" s="372">
        <v>119</v>
      </c>
      <c r="J10" s="37"/>
    </row>
    <row r="11" spans="1:10" x14ac:dyDescent="0.2">
      <c r="A11" s="68">
        <v>8</v>
      </c>
      <c r="B11" s="68">
        <v>650480023</v>
      </c>
      <c r="C11" s="68" t="s">
        <v>2099</v>
      </c>
      <c r="D11" s="68" t="s">
        <v>1476</v>
      </c>
      <c r="E11" s="68" t="s">
        <v>1477</v>
      </c>
      <c r="F11" s="68" t="s">
        <v>1478</v>
      </c>
      <c r="G11" s="68" t="s">
        <v>1479</v>
      </c>
      <c r="H11" s="371">
        <v>37589</v>
      </c>
      <c r="I11" s="372">
        <v>100</v>
      </c>
      <c r="J11" s="37"/>
    </row>
    <row r="12" spans="1:10" x14ac:dyDescent="0.2">
      <c r="A12" s="68">
        <v>9</v>
      </c>
      <c r="B12" s="68">
        <v>650780000</v>
      </c>
      <c r="C12" s="68" t="s">
        <v>2100</v>
      </c>
      <c r="D12" s="68" t="s">
        <v>2101</v>
      </c>
      <c r="E12" s="68" t="s">
        <v>2102</v>
      </c>
      <c r="F12" s="68" t="s">
        <v>2103</v>
      </c>
      <c r="G12" s="68" t="s">
        <v>2104</v>
      </c>
      <c r="H12" s="371">
        <v>36617</v>
      </c>
      <c r="I12" s="372">
        <v>100</v>
      </c>
      <c r="J12" s="37"/>
    </row>
    <row r="13" spans="1:10" x14ac:dyDescent="0.2">
      <c r="A13" s="68">
        <v>10</v>
      </c>
      <c r="B13" s="68">
        <v>650780018</v>
      </c>
      <c r="C13" s="68" t="s">
        <v>2105</v>
      </c>
      <c r="D13" s="68" t="s">
        <v>1927</v>
      </c>
      <c r="E13" s="68" t="s">
        <v>2106</v>
      </c>
      <c r="F13" s="68" t="s">
        <v>1929</v>
      </c>
      <c r="G13" s="68" t="s">
        <v>1930</v>
      </c>
      <c r="H13" s="371">
        <v>36617</v>
      </c>
      <c r="I13" s="372">
        <v>100</v>
      </c>
      <c r="J13" s="37"/>
    </row>
    <row r="14" spans="1:10" x14ac:dyDescent="0.2">
      <c r="A14" s="68">
        <v>11</v>
      </c>
      <c r="B14" s="68">
        <v>650780034</v>
      </c>
      <c r="C14" s="68" t="s">
        <v>2107</v>
      </c>
      <c r="D14" s="68" t="s">
        <v>2108</v>
      </c>
      <c r="E14" s="68" t="s">
        <v>2109</v>
      </c>
      <c r="F14" s="68" t="s">
        <v>2110</v>
      </c>
      <c r="G14" s="68" t="s">
        <v>2111</v>
      </c>
      <c r="H14" s="371">
        <v>40994</v>
      </c>
      <c r="I14" s="372">
        <v>29</v>
      </c>
      <c r="J14" s="37"/>
    </row>
    <row r="15" spans="1:10" x14ac:dyDescent="0.2">
      <c r="A15" s="68">
        <v>12</v>
      </c>
      <c r="B15" s="68">
        <v>650780042</v>
      </c>
      <c r="C15" s="68" t="s">
        <v>2112</v>
      </c>
      <c r="D15" s="68" t="s">
        <v>2101</v>
      </c>
      <c r="E15" s="68" t="s">
        <v>2113</v>
      </c>
      <c r="F15" s="68" t="s">
        <v>2114</v>
      </c>
      <c r="G15" s="68" t="s">
        <v>2115</v>
      </c>
      <c r="H15" s="371">
        <v>40997</v>
      </c>
      <c r="I15" s="372">
        <v>29</v>
      </c>
      <c r="J15" s="37"/>
    </row>
    <row r="16" spans="1:10" x14ac:dyDescent="0.2">
      <c r="A16" s="68">
        <v>13</v>
      </c>
      <c r="B16" s="68">
        <v>650780059</v>
      </c>
      <c r="C16" s="68" t="s">
        <v>2116</v>
      </c>
      <c r="D16" s="68" t="s">
        <v>2117</v>
      </c>
      <c r="E16" s="68" t="s">
        <v>2118</v>
      </c>
      <c r="F16" s="68" t="s">
        <v>2119</v>
      </c>
      <c r="G16" s="68" t="s">
        <v>2120</v>
      </c>
      <c r="H16" s="371">
        <v>41025</v>
      </c>
      <c r="I16" s="372">
        <v>40</v>
      </c>
      <c r="J16" s="37"/>
    </row>
    <row r="17" spans="1:10" x14ac:dyDescent="0.2">
      <c r="A17" s="68">
        <v>14</v>
      </c>
      <c r="B17" s="68">
        <v>650780067</v>
      </c>
      <c r="C17" s="68" t="s">
        <v>2121</v>
      </c>
      <c r="D17" s="68" t="s">
        <v>2101</v>
      </c>
      <c r="E17" s="68" t="s">
        <v>2122</v>
      </c>
      <c r="F17" s="68" t="s">
        <v>2123</v>
      </c>
      <c r="G17" s="68" t="s">
        <v>2124</v>
      </c>
      <c r="H17" s="371">
        <v>41098</v>
      </c>
      <c r="I17" s="372">
        <v>29</v>
      </c>
      <c r="J17" s="37"/>
    </row>
    <row r="18" spans="1:10" x14ac:dyDescent="0.2">
      <c r="A18" s="68">
        <v>15</v>
      </c>
      <c r="B18" s="68">
        <v>650880008</v>
      </c>
      <c r="C18" s="68" t="s">
        <v>2125</v>
      </c>
      <c r="D18" s="68" t="s">
        <v>1520</v>
      </c>
      <c r="E18" s="68" t="s">
        <v>2126</v>
      </c>
      <c r="F18" s="68" t="s">
        <v>2127</v>
      </c>
      <c r="G18" s="68" t="s">
        <v>2128</v>
      </c>
      <c r="H18" s="371">
        <v>36617</v>
      </c>
      <c r="I18" s="372">
        <v>100</v>
      </c>
      <c r="J18" s="37"/>
    </row>
    <row r="19" spans="1:10" x14ac:dyDescent="0.2">
      <c r="A19" s="68">
        <v>16</v>
      </c>
      <c r="B19" s="68">
        <v>650880016</v>
      </c>
      <c r="C19" s="68" t="s">
        <v>2129</v>
      </c>
      <c r="D19" s="68" t="s">
        <v>2130</v>
      </c>
      <c r="E19" s="68" t="s">
        <v>2131</v>
      </c>
      <c r="F19" s="68" t="s">
        <v>2132</v>
      </c>
      <c r="G19" s="68" t="s">
        <v>2133</v>
      </c>
      <c r="H19" s="371">
        <v>36617</v>
      </c>
      <c r="I19" s="372">
        <v>80</v>
      </c>
      <c r="J19" s="37"/>
    </row>
    <row r="20" spans="1:10" x14ac:dyDescent="0.2">
      <c r="A20" s="68">
        <v>17</v>
      </c>
      <c r="B20" s="68">
        <v>650880024</v>
      </c>
      <c r="C20" s="68" t="s">
        <v>2134</v>
      </c>
      <c r="D20" s="68" t="s">
        <v>2135</v>
      </c>
      <c r="E20" s="68" t="s">
        <v>2136</v>
      </c>
      <c r="F20" s="68" t="s">
        <v>2137</v>
      </c>
      <c r="G20" s="68" t="s">
        <v>2138</v>
      </c>
      <c r="H20" s="371">
        <v>36617</v>
      </c>
      <c r="I20" s="372">
        <v>100</v>
      </c>
      <c r="J20" s="37"/>
    </row>
    <row r="21" spans="1:10" x14ac:dyDescent="0.2">
      <c r="A21" s="68">
        <v>18</v>
      </c>
      <c r="B21" s="68">
        <v>650880032</v>
      </c>
      <c r="C21" s="68" t="s">
        <v>2139</v>
      </c>
      <c r="D21" s="68" t="s">
        <v>2140</v>
      </c>
      <c r="E21" s="68" t="s">
        <v>2141</v>
      </c>
      <c r="F21" s="68" t="s">
        <v>2142</v>
      </c>
      <c r="G21" s="68" t="s">
        <v>2143</v>
      </c>
      <c r="H21" s="371">
        <v>38289</v>
      </c>
      <c r="I21" s="372">
        <v>100</v>
      </c>
      <c r="J21" s="37"/>
    </row>
    <row r="22" spans="1:10" x14ac:dyDescent="0.2">
      <c r="A22" s="68">
        <v>19</v>
      </c>
      <c r="B22" s="68">
        <v>651180002</v>
      </c>
      <c r="C22" s="68" t="s">
        <v>2144</v>
      </c>
      <c r="D22" s="68" t="s">
        <v>2145</v>
      </c>
      <c r="E22" s="68" t="s">
        <v>2146</v>
      </c>
      <c r="F22" s="68" t="s">
        <v>2147</v>
      </c>
      <c r="G22" s="68" t="s">
        <v>2148</v>
      </c>
      <c r="H22" s="371">
        <v>36617</v>
      </c>
      <c r="I22" s="372">
        <v>80</v>
      </c>
      <c r="J22" s="37"/>
    </row>
    <row r="23" spans="1:10" x14ac:dyDescent="0.2">
      <c r="A23" s="68">
        <v>20</v>
      </c>
      <c r="B23" s="68">
        <v>651180010</v>
      </c>
      <c r="C23" s="68" t="s">
        <v>2149</v>
      </c>
      <c r="D23" s="68" t="s">
        <v>1554</v>
      </c>
      <c r="E23" s="68" t="s">
        <v>2150</v>
      </c>
      <c r="F23" s="68" t="s">
        <v>2151</v>
      </c>
      <c r="G23" s="68" t="s">
        <v>2152</v>
      </c>
      <c r="H23" s="371">
        <v>36617</v>
      </c>
      <c r="I23" s="372">
        <v>60</v>
      </c>
      <c r="J23" s="37"/>
    </row>
    <row r="24" spans="1:10" x14ac:dyDescent="0.2">
      <c r="A24" s="68">
        <v>21</v>
      </c>
      <c r="B24" s="68">
        <v>651280000</v>
      </c>
      <c r="C24" s="68" t="s">
        <v>2153</v>
      </c>
      <c r="D24" s="68" t="s">
        <v>1397</v>
      </c>
      <c r="E24" s="68" t="s">
        <v>2154</v>
      </c>
      <c r="F24" s="68" t="s">
        <v>2155</v>
      </c>
      <c r="G24" s="68" t="s">
        <v>2156</v>
      </c>
      <c r="H24" s="371">
        <v>36805</v>
      </c>
      <c r="I24" s="372">
        <v>100</v>
      </c>
      <c r="J24" s="37"/>
    </row>
    <row r="25" spans="1:10" x14ac:dyDescent="0.2">
      <c r="A25" s="68">
        <v>22</v>
      </c>
      <c r="B25" s="68">
        <v>651380008</v>
      </c>
      <c r="C25" s="68" t="s">
        <v>2157</v>
      </c>
      <c r="D25" s="68" t="s">
        <v>2158</v>
      </c>
      <c r="E25" s="68" t="s">
        <v>2159</v>
      </c>
      <c r="F25" s="68" t="s">
        <v>2160</v>
      </c>
      <c r="G25" s="68" t="s">
        <v>2161</v>
      </c>
      <c r="H25" s="371">
        <v>36617</v>
      </c>
      <c r="I25" s="372">
        <v>100</v>
      </c>
      <c r="J25" s="37"/>
    </row>
    <row r="26" spans="1:10" x14ac:dyDescent="0.2">
      <c r="A26" s="68">
        <v>23</v>
      </c>
      <c r="B26" s="68">
        <v>651480014</v>
      </c>
      <c r="C26" s="68" t="s">
        <v>2162</v>
      </c>
      <c r="D26" s="68" t="s">
        <v>2163</v>
      </c>
      <c r="E26" s="68" t="s">
        <v>2164</v>
      </c>
      <c r="F26" s="68" t="s">
        <v>2165</v>
      </c>
      <c r="G26" s="68"/>
      <c r="H26" s="371">
        <v>44440</v>
      </c>
      <c r="I26" s="372">
        <v>100</v>
      </c>
      <c r="J26" s="37"/>
    </row>
    <row r="27" spans="1:10" x14ac:dyDescent="0.2">
      <c r="A27" s="68">
        <v>24</v>
      </c>
      <c r="B27" s="68">
        <v>651580003</v>
      </c>
      <c r="C27" s="68" t="s">
        <v>2166</v>
      </c>
      <c r="D27" s="68" t="s">
        <v>2167</v>
      </c>
      <c r="E27" s="68" t="s">
        <v>2168</v>
      </c>
      <c r="F27" s="68" t="s">
        <v>2169</v>
      </c>
      <c r="G27" s="68" t="s">
        <v>2170</v>
      </c>
      <c r="H27" s="371">
        <v>36617</v>
      </c>
      <c r="I27" s="372">
        <v>120</v>
      </c>
      <c r="J27" s="37"/>
    </row>
    <row r="28" spans="1:10" x14ac:dyDescent="0.2">
      <c r="A28" s="68">
        <v>25</v>
      </c>
      <c r="B28" s="68">
        <v>651680001</v>
      </c>
      <c r="C28" s="68" t="s">
        <v>2171</v>
      </c>
      <c r="D28" s="68" t="s">
        <v>2172</v>
      </c>
      <c r="E28" s="68" t="s">
        <v>2173</v>
      </c>
      <c r="F28" s="68" t="s">
        <v>2174</v>
      </c>
      <c r="G28" s="68" t="s">
        <v>2175</v>
      </c>
      <c r="H28" s="371">
        <v>36617</v>
      </c>
      <c r="I28" s="372">
        <v>108</v>
      </c>
      <c r="J28" s="37"/>
    </row>
    <row r="29" spans="1:10" x14ac:dyDescent="0.2">
      <c r="A29" s="68">
        <v>26</v>
      </c>
      <c r="B29" s="68">
        <v>651680019</v>
      </c>
      <c r="C29" s="68" t="s">
        <v>2176</v>
      </c>
      <c r="D29" s="68" t="s">
        <v>2075</v>
      </c>
      <c r="E29" s="68" t="s">
        <v>2177</v>
      </c>
      <c r="F29" s="68" t="s">
        <v>2178</v>
      </c>
      <c r="G29" s="68" t="s">
        <v>2179</v>
      </c>
      <c r="H29" s="371">
        <v>37708</v>
      </c>
      <c r="I29" s="372">
        <v>100</v>
      </c>
      <c r="J29" s="37"/>
    </row>
    <row r="30" spans="1:10" x14ac:dyDescent="0.2">
      <c r="A30" s="68">
        <v>27</v>
      </c>
      <c r="B30" s="68">
        <v>651780009</v>
      </c>
      <c r="C30" s="68" t="s">
        <v>2180</v>
      </c>
      <c r="D30" s="68" t="s">
        <v>2181</v>
      </c>
      <c r="E30" s="68" t="s">
        <v>2182</v>
      </c>
      <c r="F30" s="68" t="s">
        <v>2183</v>
      </c>
      <c r="G30" s="68" t="s">
        <v>2184</v>
      </c>
      <c r="H30" s="371">
        <v>37494</v>
      </c>
      <c r="I30" s="372">
        <v>100</v>
      </c>
      <c r="J30" s="37"/>
    </row>
    <row r="31" spans="1:10" x14ac:dyDescent="0.2">
      <c r="A31" s="68">
        <v>28</v>
      </c>
      <c r="B31" s="68">
        <v>651880007</v>
      </c>
      <c r="C31" s="68" t="s">
        <v>2185</v>
      </c>
      <c r="D31" s="68" t="s">
        <v>1661</v>
      </c>
      <c r="E31" s="68" t="s">
        <v>2186</v>
      </c>
      <c r="F31" s="68" t="s">
        <v>2187</v>
      </c>
      <c r="G31" s="68" t="s">
        <v>2188</v>
      </c>
      <c r="H31" s="371">
        <v>36617</v>
      </c>
      <c r="I31" s="372">
        <v>100</v>
      </c>
      <c r="J31" s="37"/>
    </row>
    <row r="32" spans="1:10" x14ac:dyDescent="0.2">
      <c r="A32" s="68">
        <v>29</v>
      </c>
      <c r="B32" s="68">
        <v>651980005</v>
      </c>
      <c r="C32" s="68" t="s">
        <v>2189</v>
      </c>
      <c r="D32" s="68" t="s">
        <v>2190</v>
      </c>
      <c r="E32" s="68" t="s">
        <v>2191</v>
      </c>
      <c r="F32" s="68" t="s">
        <v>2192</v>
      </c>
      <c r="G32" s="68" t="s">
        <v>2193</v>
      </c>
      <c r="H32" s="371">
        <v>36617</v>
      </c>
      <c r="I32" s="372">
        <v>140</v>
      </c>
      <c r="J32" s="37"/>
    </row>
    <row r="33" spans="1:10" x14ac:dyDescent="0.2">
      <c r="A33" s="68">
        <v>30</v>
      </c>
      <c r="B33" s="68">
        <v>651980013</v>
      </c>
      <c r="C33" s="68" t="s">
        <v>2194</v>
      </c>
      <c r="D33" s="68" t="s">
        <v>2195</v>
      </c>
      <c r="E33" s="68" t="s">
        <v>2196</v>
      </c>
      <c r="F33" s="68" t="s">
        <v>2197</v>
      </c>
      <c r="G33" s="68" t="s">
        <v>2198</v>
      </c>
      <c r="H33" s="371">
        <v>36617</v>
      </c>
      <c r="I33" s="372">
        <v>88</v>
      </c>
      <c r="J33" s="37"/>
    </row>
    <row r="34" spans="1:10" x14ac:dyDescent="0.2">
      <c r="A34" s="68">
        <v>31</v>
      </c>
      <c r="B34" s="68">
        <v>652280009</v>
      </c>
      <c r="C34" s="68" t="s">
        <v>2199</v>
      </c>
      <c r="D34" s="68" t="s">
        <v>2075</v>
      </c>
      <c r="E34" s="68" t="s">
        <v>2200</v>
      </c>
      <c r="F34" s="68" t="s">
        <v>2201</v>
      </c>
      <c r="G34" s="68" t="s">
        <v>2202</v>
      </c>
      <c r="H34" s="371">
        <v>36617</v>
      </c>
      <c r="I34" s="372">
        <v>100</v>
      </c>
      <c r="J34" s="37"/>
    </row>
    <row r="35" spans="1:10" x14ac:dyDescent="0.2">
      <c r="A35" s="68">
        <v>32</v>
      </c>
      <c r="B35" s="68">
        <v>652380007</v>
      </c>
      <c r="C35" s="68" t="s">
        <v>2203</v>
      </c>
      <c r="D35" s="68" t="s">
        <v>2204</v>
      </c>
      <c r="E35" s="68" t="s">
        <v>2205</v>
      </c>
      <c r="F35" s="68" t="s">
        <v>2206</v>
      </c>
      <c r="G35" s="68" t="s">
        <v>2207</v>
      </c>
      <c r="H35" s="371">
        <v>36617</v>
      </c>
      <c r="I35" s="372">
        <v>93</v>
      </c>
      <c r="J35" s="37"/>
    </row>
    <row r="36" spans="1:10" x14ac:dyDescent="0.2">
      <c r="A36" s="68">
        <v>33</v>
      </c>
      <c r="B36" s="68">
        <v>652380023</v>
      </c>
      <c r="C36" s="68" t="s">
        <v>2208</v>
      </c>
      <c r="D36" s="68" t="s">
        <v>2158</v>
      </c>
      <c r="E36" s="68" t="s">
        <v>2209</v>
      </c>
      <c r="F36" s="68" t="s">
        <v>2210</v>
      </c>
      <c r="G36" s="68" t="s">
        <v>2211</v>
      </c>
      <c r="H36" s="371">
        <v>36900</v>
      </c>
      <c r="I36" s="372">
        <v>100</v>
      </c>
      <c r="J36" s="37"/>
    </row>
    <row r="37" spans="1:10" x14ac:dyDescent="0.2">
      <c r="A37" s="68">
        <v>34</v>
      </c>
      <c r="B37" s="68">
        <v>652580002</v>
      </c>
      <c r="C37" s="68" t="s">
        <v>2212</v>
      </c>
      <c r="D37" s="68" t="s">
        <v>2213</v>
      </c>
      <c r="E37" s="68" t="s">
        <v>2214</v>
      </c>
      <c r="F37" s="68" t="s">
        <v>2215</v>
      </c>
      <c r="G37" s="68" t="s">
        <v>2216</v>
      </c>
      <c r="H37" s="371">
        <v>36617</v>
      </c>
      <c r="I37" s="372">
        <v>50</v>
      </c>
      <c r="J37" s="37"/>
    </row>
    <row r="38" spans="1:10" x14ac:dyDescent="0.2">
      <c r="A38" s="68">
        <v>35</v>
      </c>
      <c r="B38" s="68">
        <v>652580010</v>
      </c>
      <c r="C38" s="68" t="s">
        <v>2217</v>
      </c>
      <c r="D38" s="68" t="s">
        <v>2218</v>
      </c>
      <c r="E38" s="68" t="s">
        <v>2219</v>
      </c>
      <c r="F38" s="68" t="s">
        <v>2220</v>
      </c>
      <c r="G38" s="68" t="s">
        <v>2221</v>
      </c>
      <c r="H38" s="371">
        <v>37600</v>
      </c>
      <c r="I38" s="372">
        <v>100</v>
      </c>
      <c r="J38" s="37"/>
    </row>
    <row r="39" spans="1:10" x14ac:dyDescent="0.2">
      <c r="A39" s="68">
        <v>36</v>
      </c>
      <c r="B39" s="68">
        <v>652580036</v>
      </c>
      <c r="C39" s="68" t="s">
        <v>2222</v>
      </c>
      <c r="D39" s="68" t="s">
        <v>2223</v>
      </c>
      <c r="E39" s="68" t="s">
        <v>2224</v>
      </c>
      <c r="F39" s="68" t="s">
        <v>2225</v>
      </c>
      <c r="G39" s="68" t="s">
        <v>2226</v>
      </c>
      <c r="H39" s="371">
        <v>43132</v>
      </c>
      <c r="I39" s="372">
        <v>100</v>
      </c>
      <c r="J39" s="37"/>
    </row>
    <row r="40" spans="1:10" x14ac:dyDescent="0.2">
      <c r="A40" s="68">
        <v>37</v>
      </c>
      <c r="B40" s="68">
        <v>652680000</v>
      </c>
      <c r="C40" s="68" t="s">
        <v>2227</v>
      </c>
      <c r="D40" s="68" t="s">
        <v>2228</v>
      </c>
      <c r="E40" s="68" t="s">
        <v>2229</v>
      </c>
      <c r="F40" s="68" t="s">
        <v>2230</v>
      </c>
      <c r="G40" s="68" t="s">
        <v>2231</v>
      </c>
      <c r="H40" s="371">
        <v>36617</v>
      </c>
      <c r="I40" s="372">
        <v>200</v>
      </c>
      <c r="J40" s="37"/>
    </row>
    <row r="41" spans="1:10" x14ac:dyDescent="0.2">
      <c r="A41" s="68">
        <v>38</v>
      </c>
      <c r="B41" s="68">
        <v>652780008</v>
      </c>
      <c r="C41" s="68" t="s">
        <v>2232</v>
      </c>
      <c r="D41" s="68" t="s">
        <v>2233</v>
      </c>
      <c r="E41" s="68" t="s">
        <v>2234</v>
      </c>
      <c r="F41" s="68" t="s">
        <v>2235</v>
      </c>
      <c r="G41" s="68" t="s">
        <v>2236</v>
      </c>
      <c r="H41" s="371">
        <v>36678</v>
      </c>
      <c r="I41" s="372">
        <v>50</v>
      </c>
      <c r="J41" s="37"/>
    </row>
    <row r="42" spans="1:10" x14ac:dyDescent="0.2">
      <c r="A42" s="68">
        <v>39</v>
      </c>
      <c r="B42" s="68">
        <v>652780016</v>
      </c>
      <c r="C42" s="68" t="s">
        <v>2237</v>
      </c>
      <c r="D42" s="68" t="s">
        <v>2238</v>
      </c>
      <c r="E42" s="68" t="s">
        <v>2239</v>
      </c>
      <c r="F42" s="68" t="s">
        <v>2240</v>
      </c>
      <c r="G42" s="68" t="s">
        <v>2241</v>
      </c>
      <c r="H42" s="371">
        <v>38167</v>
      </c>
      <c r="I42" s="372">
        <v>100</v>
      </c>
      <c r="J42" s="37"/>
    </row>
    <row r="43" spans="1:10" x14ac:dyDescent="0.2">
      <c r="A43" s="68">
        <v>40</v>
      </c>
      <c r="B43" s="68">
        <v>652780024</v>
      </c>
      <c r="C43" s="68" t="s">
        <v>2242</v>
      </c>
      <c r="D43" s="68" t="s">
        <v>2243</v>
      </c>
      <c r="E43" s="68" t="s">
        <v>2244</v>
      </c>
      <c r="F43" s="68" t="s">
        <v>2245</v>
      </c>
      <c r="G43" s="68" t="s">
        <v>2246</v>
      </c>
      <c r="H43" s="371">
        <v>38868</v>
      </c>
      <c r="I43" s="372">
        <v>23</v>
      </c>
      <c r="J43" s="37"/>
    </row>
    <row r="44" spans="1:10" x14ac:dyDescent="0.2">
      <c r="A44" s="68">
        <v>41</v>
      </c>
      <c r="B44" s="68">
        <v>653080002</v>
      </c>
      <c r="C44" s="68" t="s">
        <v>2247</v>
      </c>
      <c r="D44" s="68" t="s">
        <v>2223</v>
      </c>
      <c r="E44" s="68" t="s">
        <v>2248</v>
      </c>
      <c r="F44" s="68" t="s">
        <v>2249</v>
      </c>
      <c r="G44" s="68" t="s">
        <v>2250</v>
      </c>
      <c r="H44" s="371">
        <v>36617</v>
      </c>
      <c r="I44" s="372">
        <v>80</v>
      </c>
      <c r="J44" s="37"/>
    </row>
    <row r="45" spans="1:10" x14ac:dyDescent="0.2">
      <c r="A45" s="68">
        <v>42</v>
      </c>
      <c r="B45" s="68">
        <v>653080010</v>
      </c>
      <c r="C45" s="68" t="s">
        <v>2251</v>
      </c>
      <c r="D45" s="68" t="s">
        <v>2223</v>
      </c>
      <c r="E45" s="68" t="s">
        <v>2252</v>
      </c>
      <c r="F45" s="68" t="s">
        <v>2253</v>
      </c>
      <c r="G45" s="68" t="s">
        <v>2254</v>
      </c>
      <c r="H45" s="371">
        <v>36617</v>
      </c>
      <c r="I45" s="372">
        <v>80</v>
      </c>
      <c r="J45" s="37"/>
    </row>
    <row r="46" spans="1:10" x14ac:dyDescent="0.2">
      <c r="A46" s="68">
        <v>43</v>
      </c>
      <c r="B46" s="68">
        <v>653080044</v>
      </c>
      <c r="C46" s="68" t="s">
        <v>2255</v>
      </c>
      <c r="D46" s="68" t="s">
        <v>2256</v>
      </c>
      <c r="E46" s="68" t="s">
        <v>2257</v>
      </c>
      <c r="F46" s="68" t="s">
        <v>2258</v>
      </c>
      <c r="G46" s="68" t="s">
        <v>2259</v>
      </c>
      <c r="H46" s="371">
        <v>38474</v>
      </c>
      <c r="I46" s="372">
        <v>96</v>
      </c>
      <c r="J46" s="37"/>
    </row>
    <row r="47" spans="1:10" x14ac:dyDescent="0.2">
      <c r="A47" s="68">
        <v>44</v>
      </c>
      <c r="B47" s="68">
        <v>653080051</v>
      </c>
      <c r="C47" s="68" t="s">
        <v>2260</v>
      </c>
      <c r="D47" s="68" t="s">
        <v>2223</v>
      </c>
      <c r="E47" s="68" t="s">
        <v>2261</v>
      </c>
      <c r="F47" s="68" t="s">
        <v>2262</v>
      </c>
      <c r="G47" s="68" t="s">
        <v>2263</v>
      </c>
      <c r="H47" s="371">
        <v>43130</v>
      </c>
      <c r="I47" s="372">
        <v>100</v>
      </c>
      <c r="J47" s="37"/>
    </row>
    <row r="48" spans="1:10" x14ac:dyDescent="0.2">
      <c r="A48" s="68">
        <v>45</v>
      </c>
      <c r="B48" s="68">
        <v>653280008</v>
      </c>
      <c r="C48" s="68" t="s">
        <v>2264</v>
      </c>
      <c r="D48" s="68" t="s">
        <v>2223</v>
      </c>
      <c r="E48" s="68" t="s">
        <v>2265</v>
      </c>
      <c r="F48" s="68" t="s">
        <v>2266</v>
      </c>
      <c r="G48" s="68" t="s">
        <v>2267</v>
      </c>
      <c r="H48" s="371">
        <v>36617</v>
      </c>
      <c r="I48" s="372">
        <v>100</v>
      </c>
      <c r="J48" s="37"/>
    </row>
    <row r="49" spans="1:10" x14ac:dyDescent="0.2">
      <c r="A49" s="68">
        <v>46</v>
      </c>
      <c r="B49" s="68">
        <v>671300580</v>
      </c>
      <c r="C49" s="68" t="s">
        <v>2268</v>
      </c>
      <c r="D49" s="68" t="s">
        <v>2269</v>
      </c>
      <c r="E49" s="68" t="s">
        <v>2270</v>
      </c>
      <c r="F49" s="68" t="s">
        <v>2271</v>
      </c>
      <c r="G49" s="68"/>
      <c r="H49" s="371">
        <v>42824</v>
      </c>
      <c r="I49" s="372">
        <v>60</v>
      </c>
      <c r="J49" s="37"/>
    </row>
    <row r="50" spans="1:10" x14ac:dyDescent="0.2">
      <c r="J50" s="37"/>
    </row>
    <row r="51" spans="1:10" x14ac:dyDescent="0.2">
      <c r="J51" s="37"/>
    </row>
    <row r="52" spans="1:10" x14ac:dyDescent="0.2">
      <c r="J52" s="37"/>
    </row>
    <row r="53" spans="1:10" x14ac:dyDescent="0.2">
      <c r="J53" s="37"/>
    </row>
    <row r="54" spans="1:10" x14ac:dyDescent="0.2">
      <c r="J54" s="37"/>
    </row>
    <row r="55" spans="1:10" x14ac:dyDescent="0.2">
      <c r="J55" s="37"/>
    </row>
    <row r="56" spans="1:10" x14ac:dyDescent="0.2">
      <c r="J56" s="37"/>
    </row>
    <row r="57" spans="1:10" x14ac:dyDescent="0.2">
      <c r="J57" s="37"/>
    </row>
    <row r="58" spans="1:10" x14ac:dyDescent="0.2">
      <c r="J58" s="37"/>
    </row>
    <row r="59" spans="1:10" x14ac:dyDescent="0.2">
      <c r="J59" s="37"/>
    </row>
    <row r="60" spans="1:10" x14ac:dyDescent="0.2">
      <c r="J60" s="37"/>
    </row>
    <row r="61" spans="1:10" x14ac:dyDescent="0.2">
      <c r="J61" s="37"/>
    </row>
    <row r="62" spans="1:10" x14ac:dyDescent="0.2">
      <c r="J62" s="37"/>
    </row>
    <row r="63" spans="1:10" x14ac:dyDescent="0.2">
      <c r="J63" s="37"/>
    </row>
    <row r="64" spans="1:10" x14ac:dyDescent="0.2">
      <c r="J64" s="37"/>
    </row>
    <row r="65" spans="10:10" x14ac:dyDescent="0.2">
      <c r="J65" s="37"/>
    </row>
    <row r="66" spans="10:10" x14ac:dyDescent="0.2">
      <c r="J66" s="37"/>
    </row>
    <row r="67" spans="10:10" x14ac:dyDescent="0.2">
      <c r="J67" s="37"/>
    </row>
    <row r="68" spans="10:10" x14ac:dyDescent="0.2">
      <c r="J68" s="37"/>
    </row>
    <row r="69" spans="10:10" x14ac:dyDescent="0.2">
      <c r="J69" s="37"/>
    </row>
    <row r="70" spans="10:10" x14ac:dyDescent="0.2">
      <c r="J70" s="37"/>
    </row>
    <row r="71" spans="10:10" x14ac:dyDescent="0.2">
      <c r="J71" s="37"/>
    </row>
    <row r="72" spans="10:10" x14ac:dyDescent="0.2">
      <c r="J72" s="37"/>
    </row>
    <row r="73" spans="10:10" x14ac:dyDescent="0.2">
      <c r="J73" s="37"/>
    </row>
    <row r="74" spans="10:10" x14ac:dyDescent="0.2">
      <c r="J74" s="37"/>
    </row>
    <row r="75" spans="10:10" x14ac:dyDescent="0.2">
      <c r="J75" s="37"/>
    </row>
    <row r="76" spans="10:10" x14ac:dyDescent="0.2">
      <c r="J76" s="37"/>
    </row>
    <row r="77" spans="10:10" x14ac:dyDescent="0.2">
      <c r="J77" s="37"/>
    </row>
    <row r="78" spans="10:10" x14ac:dyDescent="0.2">
      <c r="J78" s="37"/>
    </row>
    <row r="79" spans="10:10" x14ac:dyDescent="0.2">
      <c r="J79" s="37"/>
    </row>
    <row r="80" spans="10:10" x14ac:dyDescent="0.2">
      <c r="J80" s="37"/>
    </row>
    <row r="81" spans="10:10" x14ac:dyDescent="0.2">
      <c r="J81" s="37"/>
    </row>
    <row r="82" spans="10:10" x14ac:dyDescent="0.2">
      <c r="J82" s="37"/>
    </row>
    <row r="83" spans="10:10" x14ac:dyDescent="0.2">
      <c r="J83" s="37"/>
    </row>
  </sheetData>
  <mergeCells count="1">
    <mergeCell ref="A1:I2"/>
  </mergeCells>
  <phoneticPr fontId="7"/>
  <printOptions horizontalCentered="1"/>
  <pageMargins left="0.39370078740157483" right="0.39370078740157483" top="0.70866141732283472" bottom="0.9055118110236221" header="0.51181102362204722" footer="0.51181102362204722"/>
  <pageSetup paperSize="9" scale="83" fitToHeight="0" orientation="landscape" r:id="rId1"/>
  <headerFooter alignWithMargins="0">
    <oddHeader>&amp;C介護老人保健施設</oddHeader>
    <oddFooter>&amp;C介護老人保健施設</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J122"/>
  <sheetViews>
    <sheetView view="pageBreakPreview" zoomScaleNormal="100" zoomScaleSheetLayoutView="100" workbookViewId="0">
      <selection activeCell="C15" sqref="C15"/>
    </sheetView>
  </sheetViews>
  <sheetFormatPr defaultRowHeight="13.2" x14ac:dyDescent="0.2"/>
  <cols>
    <col min="1" max="1" width="4.33203125" customWidth="1"/>
    <col min="2" max="2" width="11.88671875" style="2" customWidth="1"/>
    <col min="3" max="3" width="37.44140625" customWidth="1"/>
    <col min="4" max="4" width="35.6640625" customWidth="1"/>
    <col min="5" max="5" width="37.44140625" customWidth="1"/>
    <col min="6" max="7" width="13.109375" customWidth="1"/>
    <col min="8" max="8" width="11.88671875" style="37" customWidth="1"/>
    <col min="9" max="9" width="4.77734375" customWidth="1"/>
  </cols>
  <sheetData>
    <row r="1" spans="1:10" ht="21" customHeight="1" x14ac:dyDescent="0.2">
      <c r="A1" s="64" t="s">
        <v>129</v>
      </c>
      <c r="B1" s="70"/>
      <c r="C1" s="70"/>
      <c r="D1" s="70"/>
      <c r="E1" s="70"/>
      <c r="F1" s="70"/>
      <c r="G1" s="70"/>
      <c r="H1" s="70"/>
      <c r="I1" s="3"/>
    </row>
    <row r="2" spans="1:10" ht="21" customHeight="1" x14ac:dyDescent="0.2">
      <c r="A2" s="71"/>
      <c r="B2" s="71"/>
      <c r="C2" s="71"/>
      <c r="D2" s="71"/>
      <c r="E2" s="71"/>
      <c r="F2" s="71"/>
      <c r="G2" s="71"/>
      <c r="H2" s="71"/>
      <c r="I2" s="3"/>
    </row>
    <row r="3" spans="1:10" x14ac:dyDescent="0.2">
      <c r="A3" s="66" t="s">
        <v>51</v>
      </c>
      <c r="B3" s="66" t="s">
        <v>54</v>
      </c>
      <c r="C3" s="66" t="s">
        <v>52</v>
      </c>
      <c r="D3" s="66" t="s">
        <v>55</v>
      </c>
      <c r="E3" s="66" t="s">
        <v>59</v>
      </c>
      <c r="F3" s="66" t="s">
        <v>56</v>
      </c>
      <c r="G3" s="66" t="s">
        <v>50</v>
      </c>
      <c r="H3" s="66" t="s">
        <v>57</v>
      </c>
      <c r="I3" s="66" t="s">
        <v>49</v>
      </c>
    </row>
    <row r="4" spans="1:10" x14ac:dyDescent="0.2">
      <c r="A4" s="68">
        <v>1</v>
      </c>
      <c r="B4" s="68" t="s">
        <v>2272</v>
      </c>
      <c r="C4" s="68" t="s">
        <v>2273</v>
      </c>
      <c r="D4" s="68" t="s">
        <v>2274</v>
      </c>
      <c r="E4" s="68" t="s">
        <v>2275</v>
      </c>
      <c r="F4" s="68" t="s">
        <v>2276</v>
      </c>
      <c r="G4" s="68" t="s">
        <v>2277</v>
      </c>
      <c r="H4" s="371">
        <v>43497</v>
      </c>
      <c r="I4" s="372">
        <v>18</v>
      </c>
      <c r="J4" s="37"/>
    </row>
    <row r="5" spans="1:10" x14ac:dyDescent="0.2">
      <c r="A5" s="68">
        <v>2</v>
      </c>
      <c r="B5" s="68" t="s">
        <v>2278</v>
      </c>
      <c r="C5" s="68" t="s">
        <v>2279</v>
      </c>
      <c r="D5" s="68" t="s">
        <v>2280</v>
      </c>
      <c r="E5" s="68" t="s">
        <v>2281</v>
      </c>
      <c r="F5" s="68" t="s">
        <v>2282</v>
      </c>
      <c r="G5" s="68" t="s">
        <v>2283</v>
      </c>
      <c r="H5" s="371">
        <v>43922</v>
      </c>
      <c r="I5" s="372">
        <v>18</v>
      </c>
      <c r="J5" s="37"/>
    </row>
    <row r="6" spans="1:10" x14ac:dyDescent="0.2">
      <c r="A6" s="68">
        <v>3</v>
      </c>
      <c r="B6" s="68" t="s">
        <v>2284</v>
      </c>
      <c r="C6" s="68" t="s">
        <v>2285</v>
      </c>
      <c r="D6" s="68" t="s">
        <v>2286</v>
      </c>
      <c r="E6" s="68" t="s">
        <v>2287</v>
      </c>
      <c r="F6" s="68" t="s">
        <v>2288</v>
      </c>
      <c r="G6" s="68" t="s">
        <v>2289</v>
      </c>
      <c r="H6" s="371">
        <v>45323</v>
      </c>
      <c r="I6" s="372">
        <v>60</v>
      </c>
      <c r="J6" s="37"/>
    </row>
    <row r="7" spans="1:10" x14ac:dyDescent="0.2">
      <c r="A7" s="68">
        <v>4</v>
      </c>
      <c r="B7" s="376" t="s">
        <v>2290</v>
      </c>
      <c r="C7" s="376" t="s">
        <v>2291</v>
      </c>
      <c r="D7" s="376" t="s">
        <v>2292</v>
      </c>
      <c r="E7" s="376" t="s">
        <v>2293</v>
      </c>
      <c r="F7" s="376" t="s">
        <v>2294</v>
      </c>
      <c r="G7" s="376"/>
      <c r="H7" s="377">
        <v>44713</v>
      </c>
      <c r="I7" s="372">
        <v>10</v>
      </c>
      <c r="J7" s="37"/>
    </row>
    <row r="8" spans="1:10" x14ac:dyDescent="0.2">
      <c r="A8" s="68">
        <v>5</v>
      </c>
      <c r="B8" s="68" t="s">
        <v>2295</v>
      </c>
      <c r="C8" s="68" t="s">
        <v>2296</v>
      </c>
      <c r="D8" s="68" t="s">
        <v>2297</v>
      </c>
      <c r="E8" s="68" t="s">
        <v>2298</v>
      </c>
      <c r="F8" s="68" t="s">
        <v>2299</v>
      </c>
      <c r="G8" s="68" t="s">
        <v>2300</v>
      </c>
      <c r="H8" s="371">
        <v>45376</v>
      </c>
      <c r="I8" s="372">
        <v>20</v>
      </c>
      <c r="J8" s="37"/>
    </row>
    <row r="9" spans="1:10" x14ac:dyDescent="0.2">
      <c r="A9" s="68">
        <v>6</v>
      </c>
      <c r="B9" s="68" t="s">
        <v>2301</v>
      </c>
      <c r="C9" s="68" t="s">
        <v>2302</v>
      </c>
      <c r="D9" s="68" t="s">
        <v>2303</v>
      </c>
      <c r="E9" s="68" t="s">
        <v>2304</v>
      </c>
      <c r="F9" s="68" t="s">
        <v>2305</v>
      </c>
      <c r="G9" s="68"/>
      <c r="H9" s="371">
        <v>45536</v>
      </c>
      <c r="I9" s="372">
        <v>60</v>
      </c>
      <c r="J9" s="37"/>
    </row>
    <row r="10" spans="1:10" x14ac:dyDescent="0.2">
      <c r="A10" s="68">
        <v>7</v>
      </c>
      <c r="B10" s="68" t="s">
        <v>2306</v>
      </c>
      <c r="C10" s="68" t="s">
        <v>2307</v>
      </c>
      <c r="D10" s="68" t="s">
        <v>2308</v>
      </c>
      <c r="E10" s="68" t="s">
        <v>2309</v>
      </c>
      <c r="F10" s="68" t="s">
        <v>2310</v>
      </c>
      <c r="G10" s="68" t="s">
        <v>2311</v>
      </c>
      <c r="H10" s="371">
        <v>45380</v>
      </c>
      <c r="I10" s="372">
        <v>19</v>
      </c>
      <c r="J10" s="37"/>
    </row>
    <row r="11" spans="1:10" x14ac:dyDescent="0.2">
      <c r="A11" s="68">
        <v>8</v>
      </c>
      <c r="B11" s="68" t="s">
        <v>2312</v>
      </c>
      <c r="C11" s="68" t="s">
        <v>2313</v>
      </c>
      <c r="D11" s="68" t="s">
        <v>2314</v>
      </c>
      <c r="E11" s="68" t="s">
        <v>2315</v>
      </c>
      <c r="F11" s="68" t="s">
        <v>2316</v>
      </c>
      <c r="G11" s="68" t="s">
        <v>2317</v>
      </c>
      <c r="H11" s="371">
        <v>45352</v>
      </c>
      <c r="I11" s="372">
        <v>48</v>
      </c>
      <c r="J11" s="37"/>
    </row>
    <row r="12" spans="1:10" x14ac:dyDescent="0.2">
      <c r="A12" s="37"/>
      <c r="B12" s="63"/>
      <c r="C12" s="37"/>
      <c r="D12" s="37"/>
      <c r="E12" s="37"/>
      <c r="F12" s="37"/>
      <c r="G12" s="37"/>
      <c r="I12" s="37"/>
      <c r="J12" s="37"/>
    </row>
    <row r="13" spans="1:10" x14ac:dyDescent="0.2">
      <c r="A13" s="37"/>
      <c r="B13" s="63"/>
      <c r="C13" s="37"/>
      <c r="D13" s="37"/>
      <c r="E13" s="37"/>
      <c r="F13" s="37"/>
      <c r="G13" s="37"/>
      <c r="I13" s="37"/>
      <c r="J13" s="37"/>
    </row>
    <row r="14" spans="1:10" x14ac:dyDescent="0.2">
      <c r="A14" s="37"/>
      <c r="B14" s="63"/>
      <c r="C14" s="37"/>
      <c r="D14" s="37"/>
      <c r="E14" s="37"/>
      <c r="F14" s="37"/>
      <c r="G14" s="37"/>
      <c r="I14" s="37"/>
      <c r="J14" s="37"/>
    </row>
    <row r="15" spans="1:10" x14ac:dyDescent="0.2">
      <c r="A15" s="37"/>
      <c r="B15" s="63"/>
      <c r="C15" s="37"/>
      <c r="D15" s="37"/>
      <c r="E15" s="37"/>
      <c r="F15" s="37"/>
      <c r="G15" s="37"/>
      <c r="I15" s="37"/>
      <c r="J15" s="37"/>
    </row>
    <row r="16" spans="1:10" x14ac:dyDescent="0.2">
      <c r="A16" s="37"/>
      <c r="B16" s="63"/>
      <c r="C16" s="37"/>
      <c r="D16" s="37"/>
      <c r="E16" s="37"/>
      <c r="F16" s="37"/>
      <c r="G16" s="37"/>
      <c r="I16" s="37"/>
      <c r="J16" s="37"/>
    </row>
    <row r="17" spans="1:10" x14ac:dyDescent="0.2">
      <c r="A17" s="37"/>
      <c r="B17" s="63"/>
      <c r="C17" s="37"/>
      <c r="D17" s="37"/>
      <c r="E17" s="37"/>
      <c r="F17" s="37"/>
      <c r="G17" s="37"/>
      <c r="I17" s="37"/>
      <c r="J17" s="37"/>
    </row>
    <row r="18" spans="1:10" x14ac:dyDescent="0.2">
      <c r="A18" s="37"/>
      <c r="B18" s="63"/>
      <c r="C18" s="37"/>
      <c r="D18" s="37"/>
      <c r="E18" s="37"/>
      <c r="F18" s="37"/>
      <c r="G18" s="37"/>
      <c r="I18" s="37"/>
      <c r="J18" s="37"/>
    </row>
    <row r="19" spans="1:10" x14ac:dyDescent="0.2">
      <c r="A19" s="37"/>
      <c r="B19" s="63"/>
      <c r="C19" s="37"/>
      <c r="D19" s="37"/>
      <c r="E19" s="37"/>
      <c r="F19" s="37"/>
      <c r="G19" s="37"/>
      <c r="I19" s="37"/>
      <c r="J19" s="37"/>
    </row>
    <row r="20" spans="1:10" x14ac:dyDescent="0.2">
      <c r="A20" s="37"/>
      <c r="B20" s="63"/>
      <c r="C20" s="37"/>
      <c r="D20" s="37"/>
      <c r="E20" s="37"/>
      <c r="F20" s="37"/>
      <c r="G20" s="37"/>
      <c r="I20" s="37"/>
      <c r="J20" s="37"/>
    </row>
    <row r="21" spans="1:10" x14ac:dyDescent="0.2">
      <c r="A21" s="37"/>
      <c r="B21" s="63"/>
      <c r="C21" s="37"/>
      <c r="D21" s="37"/>
      <c r="E21" s="37"/>
      <c r="F21" s="37"/>
      <c r="G21" s="37"/>
      <c r="I21" s="37"/>
      <c r="J21" s="37"/>
    </row>
    <row r="22" spans="1:10" x14ac:dyDescent="0.2">
      <c r="A22" s="37"/>
      <c r="B22" s="63"/>
      <c r="C22" s="37"/>
      <c r="D22" s="37"/>
      <c r="E22" s="37"/>
      <c r="F22" s="37"/>
      <c r="G22" s="37"/>
      <c r="I22" s="37"/>
      <c r="J22" s="37"/>
    </row>
    <row r="23" spans="1:10" x14ac:dyDescent="0.2">
      <c r="A23" s="37"/>
      <c r="B23" s="63"/>
      <c r="C23" s="37"/>
      <c r="D23" s="37"/>
      <c r="E23" s="37"/>
      <c r="F23" s="37"/>
      <c r="G23" s="37"/>
      <c r="I23" s="37"/>
      <c r="J23" s="37"/>
    </row>
    <row r="24" spans="1:10" x14ac:dyDescent="0.2">
      <c r="A24" s="37"/>
      <c r="B24" s="63"/>
      <c r="C24" s="37"/>
      <c r="D24" s="37"/>
      <c r="E24" s="37"/>
      <c r="F24" s="37"/>
      <c r="G24" s="37"/>
      <c r="I24" s="37"/>
      <c r="J24" s="37"/>
    </row>
    <row r="25" spans="1:10" x14ac:dyDescent="0.2">
      <c r="A25" s="37"/>
      <c r="B25" s="63"/>
      <c r="C25" s="37"/>
      <c r="D25" s="37"/>
      <c r="E25" s="37"/>
      <c r="F25" s="37"/>
      <c r="G25" s="37"/>
      <c r="I25" s="37"/>
      <c r="J25" s="37"/>
    </row>
    <row r="26" spans="1:10" x14ac:dyDescent="0.2">
      <c r="A26" s="37"/>
      <c r="B26" s="63"/>
      <c r="C26" s="37"/>
      <c r="D26" s="37"/>
      <c r="E26" s="37"/>
      <c r="F26" s="37"/>
      <c r="G26" s="37"/>
      <c r="I26" s="37"/>
      <c r="J26" s="37"/>
    </row>
    <row r="27" spans="1:10" x14ac:dyDescent="0.2">
      <c r="A27" s="37"/>
      <c r="B27" s="63"/>
      <c r="C27" s="37"/>
      <c r="D27" s="37"/>
      <c r="E27" s="37"/>
      <c r="F27" s="37"/>
      <c r="G27" s="37"/>
      <c r="I27" s="37"/>
      <c r="J27" s="37"/>
    </row>
    <row r="28" spans="1:10" x14ac:dyDescent="0.2">
      <c r="A28" s="37"/>
      <c r="B28" s="63"/>
      <c r="C28" s="37"/>
      <c r="D28" s="37"/>
      <c r="E28" s="37"/>
      <c r="F28" s="37"/>
      <c r="G28" s="37"/>
      <c r="I28" s="37"/>
      <c r="J28" s="37"/>
    </row>
    <row r="29" spans="1:10" x14ac:dyDescent="0.2">
      <c r="A29" s="37"/>
      <c r="B29" s="63"/>
      <c r="C29" s="37"/>
      <c r="D29" s="37"/>
      <c r="E29" s="37"/>
      <c r="F29" s="37"/>
      <c r="G29" s="37"/>
      <c r="I29" s="37"/>
      <c r="J29" s="37"/>
    </row>
    <row r="30" spans="1:10" x14ac:dyDescent="0.2">
      <c r="A30" s="37"/>
      <c r="B30" s="63"/>
      <c r="C30" s="37"/>
      <c r="D30" s="37"/>
      <c r="E30" s="37"/>
      <c r="F30" s="37"/>
      <c r="G30" s="37"/>
      <c r="I30" s="37"/>
      <c r="J30" s="37"/>
    </row>
    <row r="31" spans="1:10" x14ac:dyDescent="0.2">
      <c r="A31" s="37"/>
      <c r="B31" s="63"/>
      <c r="C31" s="37"/>
      <c r="D31" s="37"/>
      <c r="E31" s="37"/>
      <c r="F31" s="37"/>
      <c r="G31" s="37"/>
      <c r="I31" s="37"/>
      <c r="J31" s="37"/>
    </row>
    <row r="32" spans="1:10" x14ac:dyDescent="0.2">
      <c r="A32" s="37"/>
      <c r="B32" s="63"/>
      <c r="C32" s="37"/>
      <c r="D32" s="37"/>
      <c r="E32" s="37"/>
      <c r="F32" s="37"/>
      <c r="G32" s="37"/>
      <c r="I32" s="37"/>
      <c r="J32" s="37"/>
    </row>
    <row r="33" spans="1:10" x14ac:dyDescent="0.2">
      <c r="A33" s="37"/>
      <c r="B33" s="63"/>
      <c r="C33" s="37"/>
      <c r="D33" s="37"/>
      <c r="E33" s="37"/>
      <c r="F33" s="37"/>
      <c r="G33" s="37"/>
      <c r="I33" s="37"/>
      <c r="J33" s="37"/>
    </row>
    <row r="34" spans="1:10" x14ac:dyDescent="0.2">
      <c r="A34" s="37"/>
      <c r="B34" s="63"/>
      <c r="C34" s="37"/>
      <c r="D34" s="37"/>
      <c r="E34" s="37"/>
      <c r="F34" s="37"/>
      <c r="G34" s="37"/>
      <c r="I34" s="37"/>
      <c r="J34" s="37"/>
    </row>
    <row r="35" spans="1:10" x14ac:dyDescent="0.2">
      <c r="A35" s="37"/>
      <c r="B35" s="63"/>
      <c r="C35" s="37"/>
      <c r="D35" s="37"/>
      <c r="E35" s="37"/>
      <c r="F35" s="37"/>
      <c r="G35" s="37"/>
      <c r="I35" s="37"/>
      <c r="J35" s="37"/>
    </row>
    <row r="36" spans="1:10" x14ac:dyDescent="0.2">
      <c r="A36" s="37"/>
      <c r="B36" s="63"/>
      <c r="C36" s="37"/>
      <c r="D36" s="37"/>
      <c r="E36" s="37"/>
      <c r="F36" s="37"/>
      <c r="G36" s="37"/>
      <c r="I36" s="37"/>
      <c r="J36" s="37"/>
    </row>
    <row r="37" spans="1:10" x14ac:dyDescent="0.2">
      <c r="A37" s="37"/>
      <c r="B37" s="63"/>
      <c r="C37" s="37"/>
      <c r="D37" s="37"/>
      <c r="E37" s="37"/>
      <c r="F37" s="37"/>
      <c r="G37" s="37"/>
      <c r="I37" s="37"/>
      <c r="J37" s="37"/>
    </row>
    <row r="38" spans="1:10" x14ac:dyDescent="0.2">
      <c r="A38" s="37"/>
      <c r="B38" s="63"/>
      <c r="C38" s="37"/>
      <c r="D38" s="37"/>
      <c r="E38" s="37"/>
      <c r="F38" s="37"/>
      <c r="G38" s="37"/>
      <c r="I38" s="37"/>
      <c r="J38" s="37"/>
    </row>
    <row r="39" spans="1:10" x14ac:dyDescent="0.2">
      <c r="A39" s="37"/>
      <c r="B39" s="63"/>
      <c r="C39" s="37"/>
      <c r="D39" s="37"/>
      <c r="E39" s="37"/>
      <c r="F39" s="37"/>
      <c r="G39" s="37"/>
      <c r="I39" s="37"/>
      <c r="J39" s="37"/>
    </row>
    <row r="40" spans="1:10" x14ac:dyDescent="0.2">
      <c r="A40" s="37"/>
      <c r="B40" s="63"/>
      <c r="C40" s="37"/>
      <c r="D40" s="37"/>
      <c r="E40" s="37"/>
      <c r="F40" s="37"/>
      <c r="G40" s="37"/>
      <c r="I40" s="37"/>
      <c r="J40" s="37"/>
    </row>
    <row r="41" spans="1:10" x14ac:dyDescent="0.2">
      <c r="A41" s="37"/>
      <c r="B41" s="63"/>
      <c r="C41" s="37"/>
      <c r="D41" s="37"/>
      <c r="E41" s="37"/>
      <c r="F41" s="37"/>
      <c r="G41" s="37"/>
      <c r="I41" s="37"/>
      <c r="J41" s="37"/>
    </row>
    <row r="42" spans="1:10" x14ac:dyDescent="0.2">
      <c r="A42" s="37"/>
      <c r="B42" s="63"/>
      <c r="C42" s="37"/>
      <c r="D42" s="37"/>
      <c r="E42" s="37"/>
      <c r="F42" s="37"/>
      <c r="G42" s="37"/>
      <c r="I42" s="37"/>
      <c r="J42" s="37"/>
    </row>
    <row r="43" spans="1:10" x14ac:dyDescent="0.2">
      <c r="A43" s="37"/>
      <c r="B43" s="63"/>
      <c r="C43" s="37"/>
      <c r="D43" s="37"/>
      <c r="E43" s="37"/>
      <c r="F43" s="37"/>
      <c r="G43" s="37"/>
      <c r="I43" s="37"/>
      <c r="J43" s="37"/>
    </row>
    <row r="44" spans="1:10" x14ac:dyDescent="0.2">
      <c r="A44" s="37"/>
      <c r="B44" s="63"/>
      <c r="C44" s="37"/>
      <c r="D44" s="37"/>
      <c r="E44" s="37"/>
      <c r="F44" s="37"/>
      <c r="G44" s="37"/>
      <c r="I44" s="37"/>
      <c r="J44" s="37"/>
    </row>
    <row r="45" spans="1:10" x14ac:dyDescent="0.2">
      <c r="A45" s="37"/>
      <c r="B45" s="63"/>
      <c r="C45" s="37"/>
      <c r="D45" s="37"/>
      <c r="E45" s="37"/>
      <c r="F45" s="37"/>
      <c r="G45" s="37"/>
      <c r="I45" s="37"/>
      <c r="J45" s="37"/>
    </row>
    <row r="46" spans="1:10" x14ac:dyDescent="0.2">
      <c r="A46" s="37"/>
      <c r="B46" s="63"/>
      <c r="C46" s="37"/>
      <c r="D46" s="37"/>
      <c r="E46" s="37"/>
      <c r="F46" s="37"/>
      <c r="G46" s="37"/>
      <c r="I46" s="37"/>
      <c r="J46" s="37"/>
    </row>
    <row r="47" spans="1:10" x14ac:dyDescent="0.2">
      <c r="A47" s="37"/>
      <c r="B47" s="63"/>
      <c r="C47" s="37"/>
      <c r="D47" s="37"/>
      <c r="E47" s="37"/>
      <c r="F47" s="37"/>
      <c r="G47" s="37"/>
      <c r="I47" s="37"/>
      <c r="J47" s="37"/>
    </row>
    <row r="48" spans="1:10" x14ac:dyDescent="0.2">
      <c r="A48" s="37"/>
      <c r="B48" s="63"/>
      <c r="C48" s="37"/>
      <c r="D48" s="37"/>
      <c r="E48" s="37"/>
      <c r="F48" s="37"/>
      <c r="G48" s="37"/>
      <c r="I48" s="37"/>
      <c r="J48" s="37"/>
    </row>
    <row r="49" spans="1:10" x14ac:dyDescent="0.2">
      <c r="A49" s="37"/>
      <c r="B49" s="63"/>
      <c r="C49" s="37"/>
      <c r="D49" s="37"/>
      <c r="E49" s="37"/>
      <c r="F49" s="37"/>
      <c r="G49" s="37"/>
      <c r="I49" s="37"/>
      <c r="J49" s="37"/>
    </row>
    <row r="50" spans="1:10" x14ac:dyDescent="0.2">
      <c r="A50" s="37"/>
      <c r="B50" s="63"/>
      <c r="C50" s="37"/>
      <c r="D50" s="37"/>
      <c r="E50" s="37"/>
      <c r="F50" s="37"/>
      <c r="G50" s="37"/>
      <c r="I50" s="37"/>
      <c r="J50" s="37"/>
    </row>
    <row r="51" spans="1:10" x14ac:dyDescent="0.2">
      <c r="A51" s="37"/>
      <c r="B51" s="63"/>
      <c r="C51" s="37"/>
      <c r="D51" s="37"/>
      <c r="E51" s="37"/>
      <c r="F51" s="37"/>
      <c r="G51" s="37"/>
      <c r="I51" s="37"/>
      <c r="J51" s="37"/>
    </row>
    <row r="52" spans="1:10" x14ac:dyDescent="0.2">
      <c r="A52" s="37"/>
      <c r="B52" s="63"/>
      <c r="C52" s="37"/>
      <c r="D52" s="37"/>
      <c r="E52" s="37"/>
      <c r="F52" s="37"/>
      <c r="G52" s="37"/>
      <c r="I52" s="37"/>
      <c r="J52" s="37"/>
    </row>
    <row r="53" spans="1:10" x14ac:dyDescent="0.2">
      <c r="A53" s="37"/>
      <c r="B53" s="63"/>
      <c r="C53" s="37"/>
      <c r="D53" s="37"/>
      <c r="E53" s="37"/>
      <c r="F53" s="37"/>
      <c r="G53" s="37"/>
      <c r="I53" s="37"/>
      <c r="J53" s="37"/>
    </row>
    <row r="54" spans="1:10" x14ac:dyDescent="0.2">
      <c r="A54" s="37"/>
      <c r="B54" s="63"/>
      <c r="C54" s="37"/>
      <c r="D54" s="37"/>
      <c r="E54" s="37"/>
      <c r="F54" s="37"/>
      <c r="G54" s="37"/>
      <c r="I54" s="37"/>
      <c r="J54" s="37"/>
    </row>
    <row r="55" spans="1:10" x14ac:dyDescent="0.2">
      <c r="A55" s="37"/>
      <c r="B55" s="63"/>
      <c r="C55" s="37"/>
      <c r="D55" s="37"/>
      <c r="E55" s="37"/>
      <c r="F55" s="37"/>
      <c r="G55" s="37"/>
      <c r="I55" s="37"/>
      <c r="J55" s="37"/>
    </row>
    <row r="56" spans="1:10" x14ac:dyDescent="0.2">
      <c r="A56" s="37"/>
      <c r="B56" s="63"/>
      <c r="C56" s="37"/>
      <c r="D56" s="37"/>
      <c r="E56" s="37"/>
      <c r="F56" s="37"/>
      <c r="G56" s="37"/>
      <c r="I56" s="37"/>
      <c r="J56" s="37"/>
    </row>
    <row r="57" spans="1:10" x14ac:dyDescent="0.2">
      <c r="A57" s="37"/>
      <c r="B57" s="63"/>
      <c r="C57" s="37"/>
      <c r="D57" s="37"/>
      <c r="E57" s="37"/>
      <c r="F57" s="37"/>
      <c r="G57" s="37"/>
      <c r="I57" s="37"/>
      <c r="J57" s="37"/>
    </row>
    <row r="58" spans="1:10" x14ac:dyDescent="0.2">
      <c r="A58" s="37"/>
      <c r="B58" s="63"/>
      <c r="C58" s="37"/>
      <c r="D58" s="37"/>
      <c r="E58" s="37"/>
      <c r="F58" s="37"/>
      <c r="G58" s="37"/>
      <c r="I58" s="37"/>
      <c r="J58" s="37"/>
    </row>
    <row r="59" spans="1:10" x14ac:dyDescent="0.2">
      <c r="A59" s="37"/>
      <c r="B59" s="63"/>
      <c r="C59" s="37"/>
      <c r="D59" s="37"/>
      <c r="E59" s="37"/>
      <c r="F59" s="37"/>
      <c r="G59" s="37"/>
      <c r="I59" s="37"/>
      <c r="J59" s="37"/>
    </row>
    <row r="60" spans="1:10" x14ac:dyDescent="0.2">
      <c r="A60" s="37"/>
      <c r="B60" s="63"/>
      <c r="C60" s="37"/>
      <c r="D60" s="37"/>
      <c r="E60" s="37"/>
      <c r="F60" s="37"/>
      <c r="G60" s="37"/>
      <c r="I60" s="37"/>
      <c r="J60" s="37"/>
    </row>
    <row r="61" spans="1:10" x14ac:dyDescent="0.2">
      <c r="A61" s="37"/>
      <c r="B61" s="63"/>
      <c r="C61" s="37"/>
      <c r="D61" s="37"/>
      <c r="E61" s="37"/>
      <c r="F61" s="37"/>
      <c r="G61" s="37"/>
      <c r="I61" s="37"/>
      <c r="J61" s="37"/>
    </row>
    <row r="62" spans="1:10" x14ac:dyDescent="0.2">
      <c r="A62" s="37"/>
      <c r="B62" s="63"/>
      <c r="C62" s="37"/>
      <c r="D62" s="37"/>
      <c r="E62" s="37"/>
      <c r="F62" s="37"/>
      <c r="G62" s="37"/>
      <c r="I62" s="37"/>
      <c r="J62" s="37"/>
    </row>
    <row r="63" spans="1:10" x14ac:dyDescent="0.2">
      <c r="A63" s="37"/>
      <c r="B63" s="63"/>
      <c r="C63" s="37"/>
      <c r="D63" s="37"/>
      <c r="E63" s="37"/>
      <c r="F63" s="37"/>
      <c r="G63" s="37"/>
      <c r="I63" s="37"/>
      <c r="J63" s="37"/>
    </row>
    <row r="64" spans="1:10" x14ac:dyDescent="0.2">
      <c r="A64" s="37"/>
      <c r="B64" s="63"/>
      <c r="C64" s="37"/>
      <c r="D64" s="37"/>
      <c r="E64" s="37"/>
      <c r="F64" s="37"/>
      <c r="G64" s="37"/>
      <c r="I64" s="37"/>
      <c r="J64" s="37"/>
    </row>
    <row r="65" spans="1:10" x14ac:dyDescent="0.2">
      <c r="A65" s="37"/>
      <c r="B65" s="63"/>
      <c r="C65" s="37"/>
      <c r="D65" s="37"/>
      <c r="E65" s="37"/>
      <c r="F65" s="37"/>
      <c r="G65" s="37"/>
      <c r="I65" s="37"/>
      <c r="J65" s="37"/>
    </row>
    <row r="66" spans="1:10" x14ac:dyDescent="0.2">
      <c r="A66" s="37"/>
      <c r="B66" s="63"/>
      <c r="C66" s="37"/>
      <c r="D66" s="37"/>
      <c r="E66" s="37"/>
      <c r="F66" s="37"/>
      <c r="G66" s="37"/>
      <c r="I66" s="37"/>
      <c r="J66" s="37"/>
    </row>
    <row r="67" spans="1:10" x14ac:dyDescent="0.2">
      <c r="A67" s="37"/>
      <c r="B67" s="63"/>
      <c r="C67" s="37"/>
      <c r="D67" s="37"/>
      <c r="E67" s="37"/>
      <c r="F67" s="37"/>
      <c r="G67" s="37"/>
      <c r="I67" s="37"/>
      <c r="J67" s="37"/>
    </row>
    <row r="68" spans="1:10" x14ac:dyDescent="0.2">
      <c r="A68" s="37"/>
      <c r="B68" s="63"/>
      <c r="C68" s="37"/>
      <c r="D68" s="37"/>
      <c r="E68" s="37"/>
      <c r="F68" s="37"/>
      <c r="G68" s="37"/>
      <c r="I68" s="37"/>
      <c r="J68" s="37"/>
    </row>
    <row r="69" spans="1:10" x14ac:dyDescent="0.2">
      <c r="A69" s="37"/>
      <c r="B69" s="63"/>
      <c r="C69" s="37"/>
      <c r="D69" s="37"/>
      <c r="E69" s="37"/>
      <c r="F69" s="37"/>
      <c r="G69" s="37"/>
      <c r="I69" s="37"/>
      <c r="J69" s="37"/>
    </row>
    <row r="70" spans="1:10" x14ac:dyDescent="0.2">
      <c r="A70" s="37"/>
      <c r="B70" s="63"/>
      <c r="C70" s="37"/>
      <c r="D70" s="37"/>
      <c r="E70" s="37"/>
      <c r="F70" s="37"/>
      <c r="G70" s="37"/>
      <c r="I70" s="37"/>
      <c r="J70" s="37"/>
    </row>
    <row r="71" spans="1:10" x14ac:dyDescent="0.2">
      <c r="A71" s="37"/>
      <c r="B71" s="63"/>
      <c r="C71" s="37"/>
      <c r="D71" s="37"/>
      <c r="E71" s="37"/>
      <c r="F71" s="37"/>
      <c r="G71" s="37"/>
      <c r="I71" s="37"/>
      <c r="J71" s="37"/>
    </row>
    <row r="72" spans="1:10" x14ac:dyDescent="0.2">
      <c r="A72" s="37"/>
      <c r="B72" s="63"/>
      <c r="C72" s="37"/>
      <c r="D72" s="37"/>
      <c r="E72" s="37"/>
      <c r="F72" s="37"/>
      <c r="G72" s="37"/>
      <c r="I72" s="37"/>
      <c r="J72" s="37"/>
    </row>
    <row r="73" spans="1:10" x14ac:dyDescent="0.2">
      <c r="A73" s="37"/>
      <c r="B73" s="63"/>
      <c r="C73" s="37"/>
      <c r="D73" s="37"/>
      <c r="E73" s="37"/>
      <c r="F73" s="37"/>
      <c r="G73" s="37"/>
      <c r="I73" s="37"/>
      <c r="J73" s="37"/>
    </row>
    <row r="74" spans="1:10" x14ac:dyDescent="0.2">
      <c r="A74" s="37"/>
      <c r="B74" s="63"/>
      <c r="C74" s="37"/>
      <c r="D74" s="37"/>
      <c r="E74" s="37"/>
      <c r="F74" s="37"/>
      <c r="G74" s="37"/>
      <c r="I74" s="37"/>
      <c r="J74" s="37"/>
    </row>
    <row r="75" spans="1:10" x14ac:dyDescent="0.2">
      <c r="A75" s="37"/>
      <c r="B75" s="63"/>
      <c r="C75" s="37"/>
      <c r="D75" s="37"/>
      <c r="E75" s="37"/>
      <c r="F75" s="37"/>
      <c r="G75" s="37"/>
      <c r="I75" s="37"/>
      <c r="J75" s="37"/>
    </row>
    <row r="76" spans="1:10" x14ac:dyDescent="0.2">
      <c r="A76" s="37"/>
      <c r="B76" s="63"/>
      <c r="C76" s="37"/>
      <c r="D76" s="37"/>
      <c r="E76" s="37"/>
      <c r="F76" s="37"/>
      <c r="G76" s="37"/>
      <c r="I76" s="37"/>
      <c r="J76" s="37"/>
    </row>
    <row r="77" spans="1:10" x14ac:dyDescent="0.2">
      <c r="A77" s="37"/>
      <c r="B77" s="63"/>
      <c r="C77" s="37"/>
      <c r="D77" s="37"/>
      <c r="E77" s="37"/>
      <c r="F77" s="37"/>
      <c r="G77" s="37"/>
      <c r="I77" s="37"/>
      <c r="J77" s="37"/>
    </row>
    <row r="78" spans="1:10" x14ac:dyDescent="0.2">
      <c r="A78" s="37"/>
      <c r="B78" s="63"/>
      <c r="C78" s="37"/>
      <c r="D78" s="37"/>
      <c r="E78" s="37"/>
      <c r="F78" s="37"/>
      <c r="G78" s="37"/>
      <c r="I78" s="37"/>
      <c r="J78" s="37"/>
    </row>
    <row r="79" spans="1:10" x14ac:dyDescent="0.2">
      <c r="A79" s="37"/>
      <c r="B79" s="63"/>
      <c r="C79" s="37"/>
      <c r="D79" s="37"/>
      <c r="E79" s="37"/>
      <c r="F79" s="37"/>
      <c r="G79" s="37"/>
      <c r="I79" s="37"/>
      <c r="J79" s="37"/>
    </row>
    <row r="80" spans="1:10" x14ac:dyDescent="0.2">
      <c r="A80" s="37"/>
      <c r="B80" s="63"/>
      <c r="C80" s="37"/>
      <c r="D80" s="37"/>
      <c r="E80" s="37"/>
      <c r="F80" s="37"/>
      <c r="G80" s="37"/>
      <c r="I80" s="37"/>
      <c r="J80" s="37"/>
    </row>
    <row r="81" spans="1:10" x14ac:dyDescent="0.2">
      <c r="A81" s="37"/>
      <c r="B81" s="63"/>
      <c r="C81" s="37"/>
      <c r="D81" s="37"/>
      <c r="E81" s="37"/>
      <c r="F81" s="37"/>
      <c r="G81" s="37"/>
      <c r="I81" s="37"/>
      <c r="J81" s="37"/>
    </row>
    <row r="82" spans="1:10" x14ac:dyDescent="0.2">
      <c r="A82" s="37"/>
      <c r="B82" s="63"/>
      <c r="C82" s="37"/>
      <c r="D82" s="37"/>
      <c r="E82" s="37"/>
      <c r="F82" s="37"/>
      <c r="G82" s="37"/>
      <c r="I82" s="37"/>
      <c r="J82" s="37"/>
    </row>
    <row r="83" spans="1:10" x14ac:dyDescent="0.2">
      <c r="A83" s="37"/>
      <c r="B83" s="63"/>
      <c r="C83" s="37"/>
      <c r="D83" s="37"/>
      <c r="E83" s="37"/>
      <c r="F83" s="37"/>
      <c r="G83" s="37"/>
      <c r="I83" s="37"/>
      <c r="J83" s="37"/>
    </row>
    <row r="84" spans="1:10" x14ac:dyDescent="0.2">
      <c r="A84" s="37"/>
      <c r="B84" s="63"/>
      <c r="C84" s="37"/>
      <c r="D84" s="37"/>
      <c r="E84" s="37"/>
      <c r="F84" s="37"/>
      <c r="G84" s="37"/>
      <c r="I84" s="37"/>
      <c r="J84" s="37"/>
    </row>
    <row r="85" spans="1:10" x14ac:dyDescent="0.2">
      <c r="A85" s="37"/>
      <c r="B85" s="63"/>
      <c r="C85" s="37"/>
      <c r="D85" s="37"/>
      <c r="E85" s="37"/>
      <c r="F85" s="37"/>
      <c r="G85" s="37"/>
      <c r="I85" s="37"/>
      <c r="J85" s="37"/>
    </row>
    <row r="86" spans="1:10" x14ac:dyDescent="0.2">
      <c r="A86" s="37"/>
      <c r="B86" s="63"/>
      <c r="C86" s="37"/>
      <c r="D86" s="37"/>
      <c r="E86" s="37"/>
      <c r="F86" s="37"/>
      <c r="G86" s="37"/>
      <c r="I86" s="37"/>
      <c r="J86" s="37"/>
    </row>
    <row r="87" spans="1:10" x14ac:dyDescent="0.2">
      <c r="A87" s="37"/>
      <c r="B87" s="63"/>
      <c r="C87" s="37"/>
      <c r="D87" s="37"/>
      <c r="E87" s="37"/>
      <c r="F87" s="37"/>
      <c r="G87" s="37"/>
      <c r="I87" s="37"/>
      <c r="J87" s="37"/>
    </row>
    <row r="88" spans="1:10" x14ac:dyDescent="0.2">
      <c r="A88" s="37"/>
      <c r="B88" s="63"/>
      <c r="C88" s="37"/>
      <c r="D88" s="37"/>
      <c r="E88" s="37"/>
      <c r="F88" s="37"/>
      <c r="G88" s="37"/>
      <c r="I88" s="37"/>
      <c r="J88" s="37"/>
    </row>
    <row r="89" spans="1:10" x14ac:dyDescent="0.2">
      <c r="A89" s="37"/>
      <c r="B89" s="63"/>
      <c r="C89" s="37"/>
      <c r="D89" s="37"/>
      <c r="E89" s="37"/>
      <c r="F89" s="37"/>
      <c r="G89" s="37"/>
      <c r="I89" s="37"/>
      <c r="J89" s="37"/>
    </row>
    <row r="90" spans="1:10" x14ac:dyDescent="0.2">
      <c r="A90" s="37"/>
      <c r="B90" s="63"/>
      <c r="C90" s="37"/>
      <c r="D90" s="37"/>
      <c r="E90" s="37"/>
      <c r="F90" s="37"/>
      <c r="G90" s="37"/>
      <c r="I90" s="37"/>
      <c r="J90" s="37"/>
    </row>
    <row r="91" spans="1:10" x14ac:dyDescent="0.2">
      <c r="A91" s="37"/>
      <c r="B91" s="63"/>
      <c r="C91" s="37"/>
      <c r="D91" s="37"/>
      <c r="E91" s="37"/>
      <c r="F91" s="37"/>
      <c r="G91" s="37"/>
      <c r="I91" s="37"/>
      <c r="J91" s="37"/>
    </row>
    <row r="92" spans="1:10" x14ac:dyDescent="0.2">
      <c r="A92" s="37"/>
      <c r="B92" s="63"/>
      <c r="C92" s="37"/>
      <c r="D92" s="37"/>
      <c r="E92" s="37"/>
      <c r="F92" s="37"/>
      <c r="G92" s="37"/>
      <c r="I92" s="37"/>
      <c r="J92" s="37"/>
    </row>
    <row r="93" spans="1:10" x14ac:dyDescent="0.2">
      <c r="A93" s="37"/>
      <c r="B93" s="63"/>
      <c r="C93" s="37"/>
      <c r="D93" s="37"/>
      <c r="E93" s="37"/>
      <c r="F93" s="37"/>
      <c r="G93" s="37"/>
      <c r="I93" s="37"/>
      <c r="J93" s="37"/>
    </row>
    <row r="94" spans="1:10" x14ac:dyDescent="0.2">
      <c r="A94" s="37"/>
      <c r="B94" s="63"/>
      <c r="C94" s="37"/>
      <c r="D94" s="37"/>
      <c r="E94" s="37"/>
      <c r="F94" s="37"/>
      <c r="G94" s="37"/>
      <c r="I94" s="37"/>
      <c r="J94" s="37"/>
    </row>
    <row r="95" spans="1:10" x14ac:dyDescent="0.2">
      <c r="A95" s="37"/>
      <c r="B95" s="63"/>
      <c r="C95" s="37"/>
      <c r="D95" s="37"/>
      <c r="E95" s="37"/>
      <c r="F95" s="37"/>
      <c r="G95" s="37"/>
      <c r="I95" s="37"/>
      <c r="J95" s="37"/>
    </row>
    <row r="96" spans="1:10" x14ac:dyDescent="0.2">
      <c r="A96" s="37"/>
      <c r="B96" s="63"/>
      <c r="C96" s="37"/>
      <c r="D96" s="37"/>
      <c r="E96" s="37"/>
      <c r="F96" s="37"/>
      <c r="G96" s="37"/>
      <c r="I96" s="37"/>
      <c r="J96" s="37"/>
    </row>
    <row r="97" spans="1:10" x14ac:dyDescent="0.2">
      <c r="A97" s="37"/>
      <c r="B97" s="63"/>
      <c r="C97" s="37"/>
      <c r="D97" s="37"/>
      <c r="E97" s="37"/>
      <c r="F97" s="37"/>
      <c r="G97" s="37"/>
      <c r="I97" s="37"/>
      <c r="J97" s="37"/>
    </row>
    <row r="98" spans="1:10" x14ac:dyDescent="0.2">
      <c r="A98" s="37"/>
      <c r="B98" s="63"/>
      <c r="C98" s="37"/>
      <c r="D98" s="37"/>
      <c r="E98" s="37"/>
      <c r="F98" s="37"/>
      <c r="G98" s="37"/>
      <c r="I98" s="37"/>
      <c r="J98" s="37"/>
    </row>
    <row r="99" spans="1:10" x14ac:dyDescent="0.2">
      <c r="A99" s="37"/>
      <c r="B99" s="63"/>
      <c r="C99" s="37"/>
      <c r="D99" s="37"/>
      <c r="E99" s="37"/>
      <c r="F99" s="37"/>
      <c r="G99" s="37"/>
      <c r="I99" s="37"/>
      <c r="J99" s="37"/>
    </row>
    <row r="100" spans="1:10" x14ac:dyDescent="0.2">
      <c r="A100" s="37"/>
      <c r="B100" s="63"/>
      <c r="C100" s="37"/>
      <c r="D100" s="37"/>
      <c r="E100" s="37"/>
      <c r="F100" s="37"/>
      <c r="G100" s="37"/>
      <c r="I100" s="37"/>
      <c r="J100" s="37"/>
    </row>
    <row r="101" spans="1:10" x14ac:dyDescent="0.2">
      <c r="A101" s="37"/>
      <c r="B101" s="63"/>
      <c r="C101" s="37"/>
      <c r="D101" s="37"/>
      <c r="E101" s="37"/>
      <c r="F101" s="37"/>
      <c r="G101" s="37"/>
      <c r="I101" s="37"/>
      <c r="J101" s="37"/>
    </row>
    <row r="102" spans="1:10" x14ac:dyDescent="0.2">
      <c r="A102" s="37"/>
      <c r="B102" s="63"/>
      <c r="C102" s="37"/>
      <c r="D102" s="37"/>
      <c r="E102" s="37"/>
      <c r="F102" s="37"/>
      <c r="G102" s="37"/>
      <c r="I102" s="37"/>
      <c r="J102" s="37"/>
    </row>
    <row r="103" spans="1:10" x14ac:dyDescent="0.2">
      <c r="A103" s="37"/>
      <c r="B103" s="63"/>
      <c r="C103" s="37"/>
      <c r="D103" s="37"/>
      <c r="E103" s="37"/>
      <c r="F103" s="37"/>
      <c r="G103" s="37"/>
      <c r="I103" s="37"/>
      <c r="J103" s="37"/>
    </row>
    <row r="104" spans="1:10" x14ac:dyDescent="0.2">
      <c r="J104" s="37"/>
    </row>
    <row r="105" spans="1:10" x14ac:dyDescent="0.2">
      <c r="J105" s="37"/>
    </row>
    <row r="106" spans="1:10" x14ac:dyDescent="0.2">
      <c r="J106" s="37"/>
    </row>
    <row r="107" spans="1:10" x14ac:dyDescent="0.2">
      <c r="J107" s="37"/>
    </row>
    <row r="108" spans="1:10" x14ac:dyDescent="0.2">
      <c r="J108" s="37"/>
    </row>
    <row r="109" spans="1:10" x14ac:dyDescent="0.2">
      <c r="J109" s="37"/>
    </row>
    <row r="110" spans="1:10" x14ac:dyDescent="0.2">
      <c r="J110" s="37"/>
    </row>
    <row r="111" spans="1:10" x14ac:dyDescent="0.2">
      <c r="J111" s="37"/>
    </row>
    <row r="112" spans="1:10" x14ac:dyDescent="0.2">
      <c r="J112" s="37"/>
    </row>
    <row r="113" spans="10:10" x14ac:dyDescent="0.2">
      <c r="J113" s="37"/>
    </row>
    <row r="114" spans="10:10" x14ac:dyDescent="0.2">
      <c r="J114" s="37"/>
    </row>
    <row r="115" spans="10:10" x14ac:dyDescent="0.2">
      <c r="J115" s="37"/>
    </row>
    <row r="116" spans="10:10" x14ac:dyDescent="0.2">
      <c r="J116" s="37"/>
    </row>
    <row r="117" spans="10:10" x14ac:dyDescent="0.2">
      <c r="J117" s="37"/>
    </row>
    <row r="118" spans="10:10" x14ac:dyDescent="0.2">
      <c r="J118" s="37"/>
    </row>
    <row r="119" spans="10:10" x14ac:dyDescent="0.2">
      <c r="J119" s="37"/>
    </row>
    <row r="120" spans="10:10" x14ac:dyDescent="0.2">
      <c r="J120" s="37"/>
    </row>
    <row r="121" spans="10:10" x14ac:dyDescent="0.2">
      <c r="J121" s="37"/>
    </row>
    <row r="122" spans="10:10" x14ac:dyDescent="0.2">
      <c r="J122" s="37"/>
    </row>
  </sheetData>
  <phoneticPr fontId="7"/>
  <printOptions horizontalCentered="1"/>
  <pageMargins left="0.39370078740157483" right="0.39370078740157483" top="0.70866141732283472" bottom="0.9055118110236221" header="0.51181102362204722" footer="0.51181102362204722"/>
  <pageSetup paperSize="9" scale="83" orientation="landscape" r:id="rId1"/>
  <headerFooter alignWithMargins="0">
    <oddHeader xml:space="preserve">&amp;C介護医療院
</oddHeader>
    <oddFooter>&amp;C介護医療院</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tabColor rgb="FF00FF00"/>
    <pageSetUpPr fitToPage="1"/>
  </sheetPr>
  <dimension ref="A1:P147"/>
  <sheetViews>
    <sheetView view="pageBreakPreview" zoomScaleNormal="100" zoomScaleSheetLayoutView="100" workbookViewId="0">
      <pane xSplit="3" ySplit="3" topLeftCell="D4" activePane="bottomRight" state="frozen"/>
      <selection activeCell="D4" sqref="D4"/>
      <selection pane="topRight" activeCell="D4" sqref="D4"/>
      <selection pane="bottomLeft" activeCell="D4" sqref="D4"/>
      <selection pane="bottomRight" activeCell="J4" sqref="J4"/>
    </sheetView>
  </sheetViews>
  <sheetFormatPr defaultRowHeight="13.2" x14ac:dyDescent="0.2"/>
  <cols>
    <col min="1" max="1" width="4.6640625" customWidth="1"/>
    <col min="2" max="2" width="11.88671875" customWidth="1"/>
    <col min="3" max="3" width="37.44140625" customWidth="1"/>
    <col min="4" max="4" width="35.6640625" customWidth="1"/>
    <col min="5" max="5" width="37.44140625" customWidth="1"/>
    <col min="6" max="7" width="13.109375" customWidth="1"/>
    <col min="8" max="8" width="12" customWidth="1"/>
    <col min="9" max="9" width="4" customWidth="1"/>
    <col min="10" max="10" width="3.33203125" customWidth="1"/>
    <col min="11" max="11" width="12.77734375" customWidth="1"/>
    <col min="12" max="13" width="9" customWidth="1"/>
  </cols>
  <sheetData>
    <row r="1" spans="1:12" ht="24.75" customHeight="1" x14ac:dyDescent="0.2">
      <c r="A1" s="380" t="s">
        <v>89</v>
      </c>
      <c r="B1" s="380"/>
      <c r="C1" s="380"/>
      <c r="D1" s="380"/>
      <c r="E1" s="380"/>
      <c r="F1" s="380"/>
      <c r="G1" s="380"/>
      <c r="H1" s="380"/>
      <c r="I1" s="380"/>
      <c r="J1" s="380"/>
      <c r="K1" s="58"/>
    </row>
    <row r="2" spans="1:12" ht="24.75" customHeight="1" x14ac:dyDescent="0.2">
      <c r="A2" s="380"/>
      <c r="B2" s="380"/>
      <c r="C2" s="380"/>
      <c r="D2" s="380"/>
      <c r="E2" s="380"/>
      <c r="F2" s="380"/>
      <c r="G2" s="380"/>
      <c r="H2" s="380"/>
      <c r="I2" s="380"/>
      <c r="J2" s="380"/>
      <c r="K2" s="59"/>
    </row>
    <row r="3" spans="1:12" x14ac:dyDescent="0.15">
      <c r="A3" s="65" t="s">
        <v>51</v>
      </c>
      <c r="B3" s="65" t="s">
        <v>54</v>
      </c>
      <c r="C3" s="65" t="s">
        <v>52</v>
      </c>
      <c r="D3" s="65" t="s">
        <v>55</v>
      </c>
      <c r="E3" s="65" t="s">
        <v>59</v>
      </c>
      <c r="F3" s="65" t="s">
        <v>56</v>
      </c>
      <c r="G3" s="65" t="s">
        <v>50</v>
      </c>
      <c r="H3" s="65" t="s">
        <v>57</v>
      </c>
      <c r="I3" s="65" t="s">
        <v>49</v>
      </c>
      <c r="J3" s="189" t="s">
        <v>67</v>
      </c>
      <c r="K3" s="60" t="s">
        <v>126</v>
      </c>
    </row>
    <row r="4" spans="1:12" s="33" customFormat="1" x14ac:dyDescent="0.2">
      <c r="A4" s="68">
        <v>1</v>
      </c>
      <c r="B4" s="68">
        <v>670100627</v>
      </c>
      <c r="C4" s="68" t="s">
        <v>2318</v>
      </c>
      <c r="D4" s="68" t="s">
        <v>1848</v>
      </c>
      <c r="E4" s="68" t="s">
        <v>2319</v>
      </c>
      <c r="F4" s="68" t="s">
        <v>2320</v>
      </c>
      <c r="G4" s="68" t="s">
        <v>2321</v>
      </c>
      <c r="H4" s="371">
        <v>38808</v>
      </c>
      <c r="I4" s="373">
        <v>36</v>
      </c>
      <c r="J4" s="378" t="str">
        <f>IF(ISERROR(VLOOKUP(B4,$K:$L,2,FALSE)),"×",VLOOKUP(B4,$K:$L,2,FALSE))</f>
        <v>○</v>
      </c>
      <c r="K4" s="37">
        <v>670100627</v>
      </c>
      <c r="L4" s="33" t="str">
        <f>IF(K4="","","○")</f>
        <v>○</v>
      </c>
    </row>
    <row r="5" spans="1:12" s="33" customFormat="1" x14ac:dyDescent="0.2">
      <c r="A5" s="68">
        <v>2</v>
      </c>
      <c r="B5" s="68">
        <v>670100940</v>
      </c>
      <c r="C5" s="68" t="s">
        <v>2322</v>
      </c>
      <c r="D5" s="68" t="s">
        <v>2323</v>
      </c>
      <c r="E5" s="68" t="s">
        <v>2324</v>
      </c>
      <c r="F5" s="68" t="s">
        <v>2325</v>
      </c>
      <c r="G5" s="68" t="s">
        <v>2325</v>
      </c>
      <c r="H5" s="371">
        <v>38808</v>
      </c>
      <c r="I5" s="373">
        <v>18</v>
      </c>
      <c r="J5" s="378" t="str">
        <f t="shared" ref="J5:J68" si="0">IF(ISERROR(VLOOKUP(B5,$K:$L,2,FALSE)),"×",VLOOKUP(B5,$K:$L,2,FALSE))</f>
        <v>○</v>
      </c>
      <c r="K5" s="37">
        <v>670100940</v>
      </c>
      <c r="L5" s="33" t="str">
        <f t="shared" ref="L5:L68" si="1">IF(K5="","","○")</f>
        <v>○</v>
      </c>
    </row>
    <row r="6" spans="1:12" s="33" customFormat="1" x14ac:dyDescent="0.2">
      <c r="A6" s="68">
        <v>3</v>
      </c>
      <c r="B6" s="68">
        <v>670101112</v>
      </c>
      <c r="C6" s="68" t="s">
        <v>2326</v>
      </c>
      <c r="D6" s="68" t="s">
        <v>1412</v>
      </c>
      <c r="E6" s="68" t="s">
        <v>2327</v>
      </c>
      <c r="F6" s="68" t="s">
        <v>2328</v>
      </c>
      <c r="G6" s="68" t="s">
        <v>2329</v>
      </c>
      <c r="H6" s="371">
        <v>38808</v>
      </c>
      <c r="I6" s="373">
        <v>18</v>
      </c>
      <c r="J6" s="378" t="str">
        <f t="shared" si="0"/>
        <v>○</v>
      </c>
      <c r="K6" s="37">
        <v>670101112</v>
      </c>
      <c r="L6" s="33" t="str">
        <f t="shared" si="1"/>
        <v>○</v>
      </c>
    </row>
    <row r="7" spans="1:12" s="33" customFormat="1" x14ac:dyDescent="0.2">
      <c r="A7" s="68">
        <v>4</v>
      </c>
      <c r="B7" s="68">
        <v>670101161</v>
      </c>
      <c r="C7" s="68" t="s">
        <v>2330</v>
      </c>
      <c r="D7" s="68" t="s">
        <v>2331</v>
      </c>
      <c r="E7" s="68" t="s">
        <v>2332</v>
      </c>
      <c r="F7" s="68" t="s">
        <v>2333</v>
      </c>
      <c r="G7" s="68" t="s">
        <v>2334</v>
      </c>
      <c r="H7" s="371">
        <v>38808</v>
      </c>
      <c r="I7" s="373">
        <v>27</v>
      </c>
      <c r="J7" s="378" t="str">
        <f t="shared" si="0"/>
        <v>○</v>
      </c>
      <c r="K7" s="37">
        <v>670101161</v>
      </c>
      <c r="L7" s="33" t="str">
        <f t="shared" si="1"/>
        <v>○</v>
      </c>
    </row>
    <row r="8" spans="1:12" s="33" customFormat="1" x14ac:dyDescent="0.2">
      <c r="A8" s="68">
        <v>5</v>
      </c>
      <c r="B8" s="68">
        <v>670101179</v>
      </c>
      <c r="C8" s="68" t="s">
        <v>2335</v>
      </c>
      <c r="D8" s="68" t="s">
        <v>2336</v>
      </c>
      <c r="E8" s="68" t="s">
        <v>2337</v>
      </c>
      <c r="F8" s="68" t="s">
        <v>2338</v>
      </c>
      <c r="G8" s="68" t="s">
        <v>2339</v>
      </c>
      <c r="H8" s="371">
        <v>38808</v>
      </c>
      <c r="I8" s="373">
        <v>18</v>
      </c>
      <c r="J8" s="378" t="str">
        <f t="shared" si="0"/>
        <v>○</v>
      </c>
      <c r="K8" s="37">
        <v>670101179</v>
      </c>
      <c r="L8" s="33" t="str">
        <f t="shared" si="1"/>
        <v>○</v>
      </c>
    </row>
    <row r="9" spans="1:12" s="33" customFormat="1" x14ac:dyDescent="0.2">
      <c r="A9" s="68">
        <v>6</v>
      </c>
      <c r="B9" s="68">
        <v>670101310</v>
      </c>
      <c r="C9" s="68" t="s">
        <v>2340</v>
      </c>
      <c r="D9" s="68" t="s">
        <v>2331</v>
      </c>
      <c r="E9" s="68" t="s">
        <v>2341</v>
      </c>
      <c r="F9" s="68" t="s">
        <v>2342</v>
      </c>
      <c r="G9" s="68" t="s">
        <v>2343</v>
      </c>
      <c r="H9" s="371">
        <v>38808</v>
      </c>
      <c r="I9" s="373">
        <v>27</v>
      </c>
      <c r="J9" s="378" t="str">
        <f t="shared" si="0"/>
        <v>○</v>
      </c>
      <c r="K9" s="37">
        <v>670101310</v>
      </c>
      <c r="L9" s="33" t="str">
        <f t="shared" si="1"/>
        <v>○</v>
      </c>
    </row>
    <row r="10" spans="1:12" s="33" customFormat="1" x14ac:dyDescent="0.2">
      <c r="A10" s="68">
        <v>7</v>
      </c>
      <c r="B10" s="68">
        <v>670101476</v>
      </c>
      <c r="C10" s="68" t="s">
        <v>2344</v>
      </c>
      <c r="D10" s="68" t="s">
        <v>2345</v>
      </c>
      <c r="E10" s="68" t="s">
        <v>2346</v>
      </c>
      <c r="F10" s="68" t="s">
        <v>2347</v>
      </c>
      <c r="G10" s="68" t="s">
        <v>2348</v>
      </c>
      <c r="H10" s="371">
        <v>38808</v>
      </c>
      <c r="I10" s="373">
        <v>18</v>
      </c>
      <c r="J10" s="378" t="str">
        <f t="shared" si="0"/>
        <v>○</v>
      </c>
      <c r="K10" s="37">
        <v>670101476</v>
      </c>
      <c r="L10" s="33" t="str">
        <f t="shared" si="1"/>
        <v>○</v>
      </c>
    </row>
    <row r="11" spans="1:12" s="33" customFormat="1" x14ac:dyDescent="0.2">
      <c r="A11" s="68">
        <v>8</v>
      </c>
      <c r="B11" s="68">
        <v>670101591</v>
      </c>
      <c r="C11" s="68" t="s">
        <v>2349</v>
      </c>
      <c r="D11" s="68" t="s">
        <v>2228</v>
      </c>
      <c r="E11" s="68" t="s">
        <v>2350</v>
      </c>
      <c r="F11" s="68" t="s">
        <v>2351</v>
      </c>
      <c r="G11" s="68" t="s">
        <v>2352</v>
      </c>
      <c r="H11" s="371">
        <v>38808</v>
      </c>
      <c r="I11" s="373">
        <v>18</v>
      </c>
      <c r="J11" s="378" t="str">
        <f t="shared" si="0"/>
        <v>○</v>
      </c>
      <c r="K11" s="37">
        <v>670101591</v>
      </c>
      <c r="L11" s="33" t="str">
        <f t="shared" si="1"/>
        <v>○</v>
      </c>
    </row>
    <row r="12" spans="1:12" s="33" customFormat="1" x14ac:dyDescent="0.2">
      <c r="A12" s="68">
        <v>9</v>
      </c>
      <c r="B12" s="68">
        <v>670101674</v>
      </c>
      <c r="C12" s="68" t="s">
        <v>2353</v>
      </c>
      <c r="D12" s="68" t="s">
        <v>2336</v>
      </c>
      <c r="E12" s="68" t="s">
        <v>2354</v>
      </c>
      <c r="F12" s="68" t="s">
        <v>2355</v>
      </c>
      <c r="G12" s="68" t="s">
        <v>2355</v>
      </c>
      <c r="H12" s="371">
        <v>38808</v>
      </c>
      <c r="I12" s="373">
        <v>9</v>
      </c>
      <c r="J12" s="378" t="str">
        <f t="shared" si="0"/>
        <v>○</v>
      </c>
      <c r="K12" s="37">
        <v>670101674</v>
      </c>
      <c r="L12" s="33" t="str">
        <f t="shared" si="1"/>
        <v>○</v>
      </c>
    </row>
    <row r="13" spans="1:12" s="33" customFormat="1" x14ac:dyDescent="0.2">
      <c r="A13" s="68">
        <v>10</v>
      </c>
      <c r="B13" s="68">
        <v>670101971</v>
      </c>
      <c r="C13" s="68" t="s">
        <v>2356</v>
      </c>
      <c r="D13" s="68" t="s">
        <v>2181</v>
      </c>
      <c r="E13" s="68" t="s">
        <v>2357</v>
      </c>
      <c r="F13" s="68" t="s">
        <v>2358</v>
      </c>
      <c r="G13" s="68" t="s">
        <v>2359</v>
      </c>
      <c r="H13" s="371">
        <v>38808</v>
      </c>
      <c r="I13" s="373">
        <v>18</v>
      </c>
      <c r="J13" s="378" t="str">
        <f t="shared" si="0"/>
        <v>○</v>
      </c>
      <c r="K13" s="37">
        <v>670101971</v>
      </c>
      <c r="L13" s="33" t="str">
        <f t="shared" si="1"/>
        <v>○</v>
      </c>
    </row>
    <row r="14" spans="1:12" s="33" customFormat="1" x14ac:dyDescent="0.2">
      <c r="A14" s="68">
        <v>11</v>
      </c>
      <c r="B14" s="68">
        <v>670102128</v>
      </c>
      <c r="C14" s="68" t="s">
        <v>2360</v>
      </c>
      <c r="D14" s="68" t="s">
        <v>2361</v>
      </c>
      <c r="E14" s="68" t="s">
        <v>2362</v>
      </c>
      <c r="F14" s="68" t="s">
        <v>2363</v>
      </c>
      <c r="G14" s="68" t="s">
        <v>2363</v>
      </c>
      <c r="H14" s="371">
        <v>38798</v>
      </c>
      <c r="I14" s="373">
        <v>18</v>
      </c>
      <c r="J14" s="378" t="str">
        <f t="shared" si="0"/>
        <v>○</v>
      </c>
      <c r="K14" s="37">
        <v>670102128</v>
      </c>
      <c r="L14" s="33" t="str">
        <f t="shared" si="1"/>
        <v>○</v>
      </c>
    </row>
    <row r="15" spans="1:12" s="33" customFormat="1" x14ac:dyDescent="0.2">
      <c r="A15" s="68">
        <v>12</v>
      </c>
      <c r="B15" s="68">
        <v>670102136</v>
      </c>
      <c r="C15" s="68" t="s">
        <v>2364</v>
      </c>
      <c r="D15" s="68" t="s">
        <v>1441</v>
      </c>
      <c r="E15" s="68" t="s">
        <v>2365</v>
      </c>
      <c r="F15" s="68" t="s">
        <v>2366</v>
      </c>
      <c r="G15" s="68" t="s">
        <v>2367</v>
      </c>
      <c r="H15" s="371">
        <v>38803</v>
      </c>
      <c r="I15" s="373">
        <v>18</v>
      </c>
      <c r="J15" s="378" t="str">
        <f t="shared" si="0"/>
        <v>○</v>
      </c>
      <c r="K15" s="37">
        <v>670102136</v>
      </c>
      <c r="L15" s="33" t="str">
        <f t="shared" si="1"/>
        <v>○</v>
      </c>
    </row>
    <row r="16" spans="1:12" s="33" customFormat="1" x14ac:dyDescent="0.2">
      <c r="A16" s="68">
        <v>13</v>
      </c>
      <c r="B16" s="68">
        <v>670102169</v>
      </c>
      <c r="C16" s="68" t="s">
        <v>2368</v>
      </c>
      <c r="D16" s="68" t="s">
        <v>2369</v>
      </c>
      <c r="E16" s="68" t="s">
        <v>2370</v>
      </c>
      <c r="F16" s="68" t="s">
        <v>2371</v>
      </c>
      <c r="G16" s="68" t="s">
        <v>2372</v>
      </c>
      <c r="H16" s="371">
        <v>38806</v>
      </c>
      <c r="I16" s="373">
        <v>9</v>
      </c>
      <c r="J16" s="378" t="str">
        <f t="shared" si="0"/>
        <v>○</v>
      </c>
      <c r="K16" s="37">
        <v>670102169</v>
      </c>
      <c r="L16" s="33" t="str">
        <f t="shared" si="1"/>
        <v>○</v>
      </c>
    </row>
    <row r="17" spans="1:12" s="33" customFormat="1" x14ac:dyDescent="0.2">
      <c r="A17" s="68">
        <v>14</v>
      </c>
      <c r="B17" s="68">
        <v>670400530</v>
      </c>
      <c r="C17" s="68" t="s">
        <v>2373</v>
      </c>
      <c r="D17" s="68" t="s">
        <v>2374</v>
      </c>
      <c r="E17" s="68" t="s">
        <v>2375</v>
      </c>
      <c r="F17" s="68" t="s">
        <v>2376</v>
      </c>
      <c r="G17" s="68" t="s">
        <v>2376</v>
      </c>
      <c r="H17" s="371">
        <v>38808</v>
      </c>
      <c r="I17" s="373">
        <v>9</v>
      </c>
      <c r="J17" s="378" t="str">
        <f t="shared" si="0"/>
        <v>○</v>
      </c>
      <c r="K17" s="37">
        <v>670400530</v>
      </c>
      <c r="L17" s="33" t="str">
        <f t="shared" si="1"/>
        <v>○</v>
      </c>
    </row>
    <row r="18" spans="1:12" s="33" customFormat="1" x14ac:dyDescent="0.2">
      <c r="A18" s="68">
        <v>15</v>
      </c>
      <c r="B18" s="68">
        <v>670400738</v>
      </c>
      <c r="C18" s="68" t="s">
        <v>2377</v>
      </c>
      <c r="D18" s="68" t="s">
        <v>2378</v>
      </c>
      <c r="E18" s="68" t="s">
        <v>2379</v>
      </c>
      <c r="F18" s="68" t="s">
        <v>2380</v>
      </c>
      <c r="G18" s="68" t="s">
        <v>2380</v>
      </c>
      <c r="H18" s="371">
        <v>38808</v>
      </c>
      <c r="I18" s="373">
        <v>9</v>
      </c>
      <c r="J18" s="378" t="str">
        <f t="shared" si="0"/>
        <v>○</v>
      </c>
      <c r="K18" s="37">
        <v>670400738</v>
      </c>
      <c r="L18" s="33" t="str">
        <f t="shared" si="1"/>
        <v>○</v>
      </c>
    </row>
    <row r="19" spans="1:12" s="33" customFormat="1" x14ac:dyDescent="0.2">
      <c r="A19" s="68">
        <v>16</v>
      </c>
      <c r="B19" s="68">
        <v>670400746</v>
      </c>
      <c r="C19" s="68" t="s">
        <v>2381</v>
      </c>
      <c r="D19" s="68" t="s">
        <v>2374</v>
      </c>
      <c r="E19" s="68" t="s">
        <v>2382</v>
      </c>
      <c r="F19" s="68" t="s">
        <v>2383</v>
      </c>
      <c r="G19" s="68" t="s">
        <v>2384</v>
      </c>
      <c r="H19" s="371">
        <v>38808</v>
      </c>
      <c r="I19" s="373">
        <v>18</v>
      </c>
      <c r="J19" s="378" t="str">
        <f t="shared" si="0"/>
        <v>○</v>
      </c>
      <c r="K19" s="37">
        <v>670400746</v>
      </c>
      <c r="L19" s="33" t="str">
        <f t="shared" si="1"/>
        <v>○</v>
      </c>
    </row>
    <row r="20" spans="1:12" s="33" customFormat="1" x14ac:dyDescent="0.2">
      <c r="A20" s="68">
        <v>17</v>
      </c>
      <c r="B20" s="68">
        <v>670400803</v>
      </c>
      <c r="C20" s="68" t="s">
        <v>2385</v>
      </c>
      <c r="D20" s="68" t="s">
        <v>2386</v>
      </c>
      <c r="E20" s="68" t="s">
        <v>2387</v>
      </c>
      <c r="F20" s="68" t="s">
        <v>2388</v>
      </c>
      <c r="G20" s="68" t="s">
        <v>2389</v>
      </c>
      <c r="H20" s="371">
        <v>38808</v>
      </c>
      <c r="I20" s="373">
        <v>18</v>
      </c>
      <c r="J20" s="378" t="str">
        <f t="shared" si="0"/>
        <v>○</v>
      </c>
      <c r="K20" s="37">
        <v>670400803</v>
      </c>
      <c r="L20" s="33" t="str">
        <f t="shared" si="1"/>
        <v>○</v>
      </c>
    </row>
    <row r="21" spans="1:12" s="33" customFormat="1" x14ac:dyDescent="0.2">
      <c r="A21" s="68">
        <v>18</v>
      </c>
      <c r="B21" s="68">
        <v>670400910</v>
      </c>
      <c r="C21" s="68" t="s">
        <v>2390</v>
      </c>
      <c r="D21" s="68" t="s">
        <v>2228</v>
      </c>
      <c r="E21" s="68" t="s">
        <v>2391</v>
      </c>
      <c r="F21" s="68" t="s">
        <v>2392</v>
      </c>
      <c r="G21" s="68" t="s">
        <v>2393</v>
      </c>
      <c r="H21" s="371">
        <v>38808</v>
      </c>
      <c r="I21" s="373">
        <v>27</v>
      </c>
      <c r="J21" s="378" t="str">
        <f t="shared" si="0"/>
        <v>○</v>
      </c>
      <c r="K21" s="37">
        <v>670400910</v>
      </c>
      <c r="L21" s="33" t="str">
        <f t="shared" si="1"/>
        <v>○</v>
      </c>
    </row>
    <row r="22" spans="1:12" s="33" customFormat="1" x14ac:dyDescent="0.2">
      <c r="A22" s="68">
        <v>19</v>
      </c>
      <c r="B22" s="68">
        <v>670400928</v>
      </c>
      <c r="C22" s="68" t="s">
        <v>2394</v>
      </c>
      <c r="D22" s="68" t="s">
        <v>2395</v>
      </c>
      <c r="E22" s="68" t="s">
        <v>2396</v>
      </c>
      <c r="F22" s="68" t="s">
        <v>2397</v>
      </c>
      <c r="G22" s="68" t="s">
        <v>2398</v>
      </c>
      <c r="H22" s="371">
        <v>38808</v>
      </c>
      <c r="I22" s="373">
        <v>18</v>
      </c>
      <c r="J22" s="378" t="str">
        <f t="shared" si="0"/>
        <v>○</v>
      </c>
      <c r="K22" s="37">
        <v>670400928</v>
      </c>
      <c r="L22" s="33" t="str">
        <f t="shared" si="1"/>
        <v>○</v>
      </c>
    </row>
    <row r="23" spans="1:12" s="33" customFormat="1" x14ac:dyDescent="0.2">
      <c r="A23" s="68">
        <v>20</v>
      </c>
      <c r="B23" s="68">
        <v>670400936</v>
      </c>
      <c r="C23" s="68" t="s">
        <v>2399</v>
      </c>
      <c r="D23" s="68" t="s">
        <v>2400</v>
      </c>
      <c r="E23" s="68" t="s">
        <v>2401</v>
      </c>
      <c r="F23" s="68" t="s">
        <v>2402</v>
      </c>
      <c r="G23" s="68" t="s">
        <v>2403</v>
      </c>
      <c r="H23" s="371">
        <v>38808</v>
      </c>
      <c r="I23" s="373">
        <v>18</v>
      </c>
      <c r="J23" s="378" t="str">
        <f t="shared" si="0"/>
        <v>○</v>
      </c>
      <c r="K23" s="37">
        <v>670400936</v>
      </c>
      <c r="L23" s="33" t="str">
        <f t="shared" si="1"/>
        <v>○</v>
      </c>
    </row>
    <row r="24" spans="1:12" s="33" customFormat="1" x14ac:dyDescent="0.2">
      <c r="A24" s="68">
        <v>21</v>
      </c>
      <c r="B24" s="68">
        <v>670400969</v>
      </c>
      <c r="C24" s="68" t="s">
        <v>2404</v>
      </c>
      <c r="D24" s="68" t="s">
        <v>2361</v>
      </c>
      <c r="E24" s="68" t="s">
        <v>2405</v>
      </c>
      <c r="F24" s="68" t="s">
        <v>2406</v>
      </c>
      <c r="G24" s="68" t="s">
        <v>2407</v>
      </c>
      <c r="H24" s="371">
        <v>38808</v>
      </c>
      <c r="I24" s="373">
        <v>18</v>
      </c>
      <c r="J24" s="378" t="str">
        <f t="shared" si="0"/>
        <v>○</v>
      </c>
      <c r="K24" s="37">
        <v>670400969</v>
      </c>
      <c r="L24" s="33" t="str">
        <f t="shared" si="1"/>
        <v>○</v>
      </c>
    </row>
    <row r="25" spans="1:12" s="33" customFormat="1" x14ac:dyDescent="0.2">
      <c r="A25" s="68">
        <v>22</v>
      </c>
      <c r="B25" s="68">
        <v>670401181</v>
      </c>
      <c r="C25" s="68" t="s">
        <v>2408</v>
      </c>
      <c r="D25" s="68" t="s">
        <v>1456</v>
      </c>
      <c r="E25" s="68" t="s">
        <v>2409</v>
      </c>
      <c r="F25" s="68" t="s">
        <v>2410</v>
      </c>
      <c r="G25" s="68" t="s">
        <v>2411</v>
      </c>
      <c r="H25" s="371">
        <v>38796</v>
      </c>
      <c r="I25" s="373">
        <v>18</v>
      </c>
      <c r="J25" s="378" t="str">
        <f t="shared" si="0"/>
        <v>○</v>
      </c>
      <c r="K25" s="37">
        <v>670401181</v>
      </c>
      <c r="L25" s="33" t="str">
        <f t="shared" si="1"/>
        <v>○</v>
      </c>
    </row>
    <row r="26" spans="1:12" s="33" customFormat="1" x14ac:dyDescent="0.2">
      <c r="A26" s="68">
        <v>23</v>
      </c>
      <c r="B26" s="68">
        <v>670401231</v>
      </c>
      <c r="C26" s="68" t="s">
        <v>2412</v>
      </c>
      <c r="D26" s="68" t="s">
        <v>2413</v>
      </c>
      <c r="E26" s="68" t="s">
        <v>2414</v>
      </c>
      <c r="F26" s="68" t="s">
        <v>2415</v>
      </c>
      <c r="G26" s="68" t="s">
        <v>2416</v>
      </c>
      <c r="H26" s="371">
        <v>38806</v>
      </c>
      <c r="I26" s="373">
        <v>18</v>
      </c>
      <c r="J26" s="378" t="str">
        <f t="shared" si="0"/>
        <v>○</v>
      </c>
      <c r="K26" s="37">
        <v>670401231</v>
      </c>
      <c r="L26" s="33" t="str">
        <f t="shared" si="1"/>
        <v>○</v>
      </c>
    </row>
    <row r="27" spans="1:12" s="33" customFormat="1" x14ac:dyDescent="0.2">
      <c r="A27" s="68">
        <v>24</v>
      </c>
      <c r="B27" s="68">
        <v>670700418</v>
      </c>
      <c r="C27" s="68" t="s">
        <v>2417</v>
      </c>
      <c r="D27" s="68" t="s">
        <v>1927</v>
      </c>
      <c r="E27" s="68" t="s">
        <v>2106</v>
      </c>
      <c r="F27" s="68" t="s">
        <v>1929</v>
      </c>
      <c r="G27" s="68" t="s">
        <v>1930</v>
      </c>
      <c r="H27" s="371">
        <v>38808</v>
      </c>
      <c r="I27" s="373">
        <v>27</v>
      </c>
      <c r="J27" s="378" t="str">
        <f t="shared" si="0"/>
        <v>○</v>
      </c>
      <c r="K27" s="37">
        <v>670700418</v>
      </c>
      <c r="L27" s="33" t="str">
        <f t="shared" si="1"/>
        <v>○</v>
      </c>
    </row>
    <row r="28" spans="1:12" s="33" customFormat="1" x14ac:dyDescent="0.2">
      <c r="A28" s="68">
        <v>25</v>
      </c>
      <c r="B28" s="68">
        <v>670700426</v>
      </c>
      <c r="C28" s="68" t="s">
        <v>2418</v>
      </c>
      <c r="D28" s="68" t="s">
        <v>2101</v>
      </c>
      <c r="E28" s="68" t="s">
        <v>2419</v>
      </c>
      <c r="F28" s="68" t="s">
        <v>2420</v>
      </c>
      <c r="G28" s="68" t="s">
        <v>2421</v>
      </c>
      <c r="H28" s="371">
        <v>38808</v>
      </c>
      <c r="I28" s="373">
        <v>36</v>
      </c>
      <c r="J28" s="378" t="str">
        <f t="shared" si="0"/>
        <v>○</v>
      </c>
      <c r="K28" s="37">
        <v>670700426</v>
      </c>
      <c r="L28" s="33" t="str">
        <f t="shared" si="1"/>
        <v>○</v>
      </c>
    </row>
    <row r="29" spans="1:12" s="33" customFormat="1" x14ac:dyDescent="0.2">
      <c r="A29" s="68">
        <v>26</v>
      </c>
      <c r="B29" s="68">
        <v>670700525</v>
      </c>
      <c r="C29" s="68" t="s">
        <v>2422</v>
      </c>
      <c r="D29" s="68" t="s">
        <v>2423</v>
      </c>
      <c r="E29" s="68" t="s">
        <v>2424</v>
      </c>
      <c r="F29" s="68" t="s">
        <v>2425</v>
      </c>
      <c r="G29" s="68" t="s">
        <v>2426</v>
      </c>
      <c r="H29" s="371">
        <v>38808</v>
      </c>
      <c r="I29" s="373">
        <v>18</v>
      </c>
      <c r="J29" s="378" t="str">
        <f t="shared" si="0"/>
        <v>○</v>
      </c>
      <c r="K29" s="37">
        <v>670700525</v>
      </c>
      <c r="L29" s="33" t="str">
        <f t="shared" si="1"/>
        <v>○</v>
      </c>
    </row>
    <row r="30" spans="1:12" s="33" customFormat="1" x14ac:dyDescent="0.2">
      <c r="A30" s="68">
        <v>27</v>
      </c>
      <c r="B30" s="68">
        <v>670700574</v>
      </c>
      <c r="C30" s="68" t="s">
        <v>2427</v>
      </c>
      <c r="D30" s="68" t="s">
        <v>2423</v>
      </c>
      <c r="E30" s="68" t="s">
        <v>2428</v>
      </c>
      <c r="F30" s="68" t="s">
        <v>2429</v>
      </c>
      <c r="G30" s="68" t="s">
        <v>2430</v>
      </c>
      <c r="H30" s="371">
        <v>38808</v>
      </c>
      <c r="I30" s="373">
        <v>18</v>
      </c>
      <c r="J30" s="378" t="str">
        <f t="shared" si="0"/>
        <v>○</v>
      </c>
      <c r="K30" s="37">
        <v>670700574</v>
      </c>
      <c r="L30" s="33" t="str">
        <f t="shared" si="1"/>
        <v>○</v>
      </c>
    </row>
    <row r="31" spans="1:12" s="33" customFormat="1" x14ac:dyDescent="0.2">
      <c r="A31" s="68">
        <v>28</v>
      </c>
      <c r="B31" s="68">
        <v>670700608</v>
      </c>
      <c r="C31" s="68" t="s">
        <v>2431</v>
      </c>
      <c r="D31" s="68" t="s">
        <v>2432</v>
      </c>
      <c r="E31" s="68" t="s">
        <v>2433</v>
      </c>
      <c r="F31" s="68" t="s">
        <v>2434</v>
      </c>
      <c r="G31" s="68" t="s">
        <v>2435</v>
      </c>
      <c r="H31" s="371">
        <v>38808</v>
      </c>
      <c r="I31" s="373">
        <v>9</v>
      </c>
      <c r="J31" s="378" t="str">
        <f t="shared" si="0"/>
        <v>○</v>
      </c>
      <c r="K31" s="37">
        <v>670700608</v>
      </c>
      <c r="L31" s="33" t="str">
        <f t="shared" si="1"/>
        <v>○</v>
      </c>
    </row>
    <row r="32" spans="1:12" s="33" customFormat="1" x14ac:dyDescent="0.2">
      <c r="A32" s="68">
        <v>29</v>
      </c>
      <c r="B32" s="68">
        <v>670700624</v>
      </c>
      <c r="C32" s="68" t="s">
        <v>2436</v>
      </c>
      <c r="D32" s="68" t="s">
        <v>2437</v>
      </c>
      <c r="E32" s="68" t="s">
        <v>2438</v>
      </c>
      <c r="F32" s="68" t="s">
        <v>2439</v>
      </c>
      <c r="G32" s="68" t="s">
        <v>2440</v>
      </c>
      <c r="H32" s="371">
        <v>38808</v>
      </c>
      <c r="I32" s="373">
        <v>18</v>
      </c>
      <c r="J32" s="378" t="str">
        <f t="shared" si="0"/>
        <v>○</v>
      </c>
      <c r="K32" s="37">
        <v>670700624</v>
      </c>
      <c r="L32" s="33" t="str">
        <f t="shared" si="1"/>
        <v>○</v>
      </c>
    </row>
    <row r="33" spans="1:12" s="33" customFormat="1" x14ac:dyDescent="0.2">
      <c r="A33" s="68">
        <v>30</v>
      </c>
      <c r="B33" s="68">
        <v>670700939</v>
      </c>
      <c r="C33" s="68" t="s">
        <v>2441</v>
      </c>
      <c r="D33" s="68" t="s">
        <v>2442</v>
      </c>
      <c r="E33" s="68" t="s">
        <v>2443</v>
      </c>
      <c r="F33" s="68" t="s">
        <v>2444</v>
      </c>
      <c r="G33" s="68" t="s">
        <v>2445</v>
      </c>
      <c r="H33" s="371">
        <v>38808</v>
      </c>
      <c r="I33" s="373">
        <v>18</v>
      </c>
      <c r="J33" s="378" t="str">
        <f t="shared" si="0"/>
        <v>○</v>
      </c>
      <c r="K33" s="37">
        <v>670700939</v>
      </c>
      <c r="L33" s="33" t="str">
        <f t="shared" si="1"/>
        <v>○</v>
      </c>
    </row>
    <row r="34" spans="1:12" s="33" customFormat="1" x14ac:dyDescent="0.2">
      <c r="A34" s="68">
        <v>31</v>
      </c>
      <c r="B34" s="68">
        <v>670700954</v>
      </c>
      <c r="C34" s="68" t="s">
        <v>2446</v>
      </c>
      <c r="D34" s="68" t="s">
        <v>2447</v>
      </c>
      <c r="E34" s="68" t="s">
        <v>2448</v>
      </c>
      <c r="F34" s="68" t="s">
        <v>2449</v>
      </c>
      <c r="G34" s="68" t="s">
        <v>2450</v>
      </c>
      <c r="H34" s="371">
        <v>38807</v>
      </c>
      <c r="I34" s="373">
        <v>9</v>
      </c>
      <c r="J34" s="378" t="str">
        <f t="shared" si="0"/>
        <v>○</v>
      </c>
      <c r="K34" s="37">
        <v>670700954</v>
      </c>
      <c r="L34" s="33" t="str">
        <f t="shared" si="1"/>
        <v>○</v>
      </c>
    </row>
    <row r="35" spans="1:12" s="33" customFormat="1" x14ac:dyDescent="0.2">
      <c r="A35" s="68">
        <v>32</v>
      </c>
      <c r="B35" s="68">
        <v>670800465</v>
      </c>
      <c r="C35" s="68" t="s">
        <v>2451</v>
      </c>
      <c r="D35" s="68" t="s">
        <v>2135</v>
      </c>
      <c r="E35" s="68" t="s">
        <v>2452</v>
      </c>
      <c r="F35" s="68" t="s">
        <v>2453</v>
      </c>
      <c r="G35" s="68" t="s">
        <v>2454</v>
      </c>
      <c r="H35" s="371">
        <v>38808</v>
      </c>
      <c r="I35" s="373">
        <v>9</v>
      </c>
      <c r="J35" s="378" t="str">
        <f t="shared" si="0"/>
        <v>○</v>
      </c>
      <c r="K35" s="37">
        <v>670800465</v>
      </c>
      <c r="L35" s="33" t="str">
        <f t="shared" si="1"/>
        <v>○</v>
      </c>
    </row>
    <row r="36" spans="1:12" s="33" customFormat="1" x14ac:dyDescent="0.2">
      <c r="A36" s="68">
        <v>33</v>
      </c>
      <c r="B36" s="68">
        <v>670800473</v>
      </c>
      <c r="C36" s="68" t="s">
        <v>2455</v>
      </c>
      <c r="D36" s="68" t="s">
        <v>2456</v>
      </c>
      <c r="E36" s="68" t="s">
        <v>2457</v>
      </c>
      <c r="F36" s="68" t="s">
        <v>2458</v>
      </c>
      <c r="G36" s="68" t="s">
        <v>2458</v>
      </c>
      <c r="H36" s="371">
        <v>38808</v>
      </c>
      <c r="I36" s="373">
        <v>9</v>
      </c>
      <c r="J36" s="378" t="str">
        <f t="shared" si="0"/>
        <v>○</v>
      </c>
      <c r="K36" s="37">
        <v>670800473</v>
      </c>
      <c r="L36" s="33" t="str">
        <f t="shared" si="1"/>
        <v>○</v>
      </c>
    </row>
    <row r="37" spans="1:12" s="33" customFormat="1" x14ac:dyDescent="0.2">
      <c r="A37" s="68">
        <v>34</v>
      </c>
      <c r="B37" s="68">
        <v>670800655</v>
      </c>
      <c r="C37" s="68" t="s">
        <v>2459</v>
      </c>
      <c r="D37" s="68" t="s">
        <v>1520</v>
      </c>
      <c r="E37" s="68" t="s">
        <v>2460</v>
      </c>
      <c r="F37" s="68" t="s">
        <v>2461</v>
      </c>
      <c r="G37" s="68" t="s">
        <v>1523</v>
      </c>
      <c r="H37" s="371">
        <v>38808</v>
      </c>
      <c r="I37" s="373">
        <v>9</v>
      </c>
      <c r="J37" s="378" t="str">
        <f t="shared" si="0"/>
        <v>○</v>
      </c>
      <c r="K37" s="37">
        <v>670800655</v>
      </c>
      <c r="L37" s="33" t="str">
        <f t="shared" si="1"/>
        <v>○</v>
      </c>
    </row>
    <row r="38" spans="1:12" s="33" customFormat="1" x14ac:dyDescent="0.2">
      <c r="A38" s="68">
        <v>35</v>
      </c>
      <c r="B38" s="68">
        <v>670800689</v>
      </c>
      <c r="C38" s="68" t="s">
        <v>2462</v>
      </c>
      <c r="D38" s="68" t="s">
        <v>2456</v>
      </c>
      <c r="E38" s="68" t="s">
        <v>2463</v>
      </c>
      <c r="F38" s="68" t="s">
        <v>2464</v>
      </c>
      <c r="G38" s="68" t="s">
        <v>2465</v>
      </c>
      <c r="H38" s="371">
        <v>38808</v>
      </c>
      <c r="I38" s="373">
        <v>9</v>
      </c>
      <c r="J38" s="378" t="str">
        <f t="shared" si="0"/>
        <v>○</v>
      </c>
      <c r="K38" s="37">
        <v>670800689</v>
      </c>
      <c r="L38" s="33" t="str">
        <f t="shared" si="1"/>
        <v>○</v>
      </c>
    </row>
    <row r="39" spans="1:12" s="33" customFormat="1" x14ac:dyDescent="0.2">
      <c r="A39" s="68">
        <v>36</v>
      </c>
      <c r="B39" s="68">
        <v>670800770</v>
      </c>
      <c r="C39" s="68" t="s">
        <v>2466</v>
      </c>
      <c r="D39" s="68" t="s">
        <v>2130</v>
      </c>
      <c r="E39" s="68" t="s">
        <v>2467</v>
      </c>
      <c r="F39" s="68" t="s">
        <v>2468</v>
      </c>
      <c r="G39" s="68" t="s">
        <v>2468</v>
      </c>
      <c r="H39" s="371">
        <v>38808</v>
      </c>
      <c r="I39" s="373">
        <v>18</v>
      </c>
      <c r="J39" s="378" t="str">
        <f t="shared" si="0"/>
        <v>○</v>
      </c>
      <c r="K39" s="37">
        <v>670800770</v>
      </c>
      <c r="L39" s="33" t="str">
        <f t="shared" si="1"/>
        <v>○</v>
      </c>
    </row>
    <row r="40" spans="1:12" s="33" customFormat="1" x14ac:dyDescent="0.2">
      <c r="A40" s="68">
        <v>37</v>
      </c>
      <c r="B40" s="68">
        <v>670801109</v>
      </c>
      <c r="C40" s="68" t="s">
        <v>2469</v>
      </c>
      <c r="D40" s="68" t="s">
        <v>2470</v>
      </c>
      <c r="E40" s="68" t="s">
        <v>2471</v>
      </c>
      <c r="F40" s="68" t="s">
        <v>2472</v>
      </c>
      <c r="G40" s="68" t="s">
        <v>2473</v>
      </c>
      <c r="H40" s="371">
        <v>38808</v>
      </c>
      <c r="I40" s="373">
        <v>18</v>
      </c>
      <c r="J40" s="378" t="str">
        <f t="shared" si="0"/>
        <v>○</v>
      </c>
      <c r="K40" s="37">
        <v>670801109</v>
      </c>
      <c r="L40" s="33" t="str">
        <f t="shared" si="1"/>
        <v>○</v>
      </c>
    </row>
    <row r="41" spans="1:12" s="33" customFormat="1" x14ac:dyDescent="0.2">
      <c r="A41" s="68">
        <v>38</v>
      </c>
      <c r="B41" s="68">
        <v>670801125</v>
      </c>
      <c r="C41" s="68" t="s">
        <v>2474</v>
      </c>
      <c r="D41" s="68" t="s">
        <v>2475</v>
      </c>
      <c r="E41" s="68" t="s">
        <v>2476</v>
      </c>
      <c r="F41" s="68" t="s">
        <v>2477</v>
      </c>
      <c r="G41" s="68" t="s">
        <v>2478</v>
      </c>
      <c r="H41" s="371">
        <v>38796</v>
      </c>
      <c r="I41" s="373">
        <v>18</v>
      </c>
      <c r="J41" s="378" t="str">
        <f t="shared" si="0"/>
        <v>○</v>
      </c>
      <c r="K41" s="37">
        <v>670801125</v>
      </c>
      <c r="L41" s="33" t="str">
        <f t="shared" si="1"/>
        <v>○</v>
      </c>
    </row>
    <row r="42" spans="1:12" s="33" customFormat="1" x14ac:dyDescent="0.2">
      <c r="A42" s="68">
        <v>39</v>
      </c>
      <c r="B42" s="68">
        <v>671100337</v>
      </c>
      <c r="C42" s="68" t="s">
        <v>2479</v>
      </c>
      <c r="D42" s="68" t="s">
        <v>2480</v>
      </c>
      <c r="E42" s="68" t="s">
        <v>2481</v>
      </c>
      <c r="F42" s="68" t="s">
        <v>2482</v>
      </c>
      <c r="G42" s="68" t="s">
        <v>2483</v>
      </c>
      <c r="H42" s="371">
        <v>38808</v>
      </c>
      <c r="I42" s="373">
        <v>9</v>
      </c>
      <c r="J42" s="378" t="str">
        <f t="shared" si="0"/>
        <v>○</v>
      </c>
      <c r="K42" s="37">
        <v>671100337</v>
      </c>
      <c r="L42" s="33" t="str">
        <f t="shared" si="1"/>
        <v>○</v>
      </c>
    </row>
    <row r="43" spans="1:12" s="33" customFormat="1" x14ac:dyDescent="0.2">
      <c r="A43" s="68">
        <v>40</v>
      </c>
      <c r="B43" s="68">
        <v>671100444</v>
      </c>
      <c r="C43" s="68" t="s">
        <v>2484</v>
      </c>
      <c r="D43" s="68" t="s">
        <v>2485</v>
      </c>
      <c r="E43" s="68" t="s">
        <v>2486</v>
      </c>
      <c r="F43" s="68" t="s">
        <v>2487</v>
      </c>
      <c r="G43" s="68" t="s">
        <v>2488</v>
      </c>
      <c r="H43" s="371">
        <v>38805</v>
      </c>
      <c r="I43" s="373">
        <v>18</v>
      </c>
      <c r="J43" s="378" t="str">
        <f t="shared" si="0"/>
        <v>○</v>
      </c>
      <c r="K43" s="37">
        <v>671100444</v>
      </c>
      <c r="L43" s="33" t="str">
        <f t="shared" si="1"/>
        <v>○</v>
      </c>
    </row>
    <row r="44" spans="1:12" s="33" customFormat="1" x14ac:dyDescent="0.2">
      <c r="A44" s="68">
        <v>41</v>
      </c>
      <c r="B44" s="68">
        <v>671200210</v>
      </c>
      <c r="C44" s="68" t="s">
        <v>2489</v>
      </c>
      <c r="D44" s="68" t="s">
        <v>1397</v>
      </c>
      <c r="E44" s="68" t="s">
        <v>2490</v>
      </c>
      <c r="F44" s="68" t="s">
        <v>2155</v>
      </c>
      <c r="G44" s="68" t="s">
        <v>2156</v>
      </c>
      <c r="H44" s="371">
        <v>38808</v>
      </c>
      <c r="I44" s="373">
        <v>18</v>
      </c>
      <c r="J44" s="378" t="str">
        <f t="shared" si="0"/>
        <v>×</v>
      </c>
      <c r="K44" s="37">
        <v>671200301</v>
      </c>
      <c r="L44" s="33" t="str">
        <f t="shared" si="1"/>
        <v>○</v>
      </c>
    </row>
    <row r="45" spans="1:12" s="33" customFormat="1" x14ac:dyDescent="0.2">
      <c r="A45" s="68">
        <v>42</v>
      </c>
      <c r="B45" s="68">
        <v>671200301</v>
      </c>
      <c r="C45" s="68" t="s">
        <v>2491</v>
      </c>
      <c r="D45" s="68" t="s">
        <v>2492</v>
      </c>
      <c r="E45" s="68" t="s">
        <v>2493</v>
      </c>
      <c r="F45" s="68" t="s">
        <v>2494</v>
      </c>
      <c r="G45" s="68" t="s">
        <v>2495</v>
      </c>
      <c r="H45" s="371">
        <v>38808</v>
      </c>
      <c r="I45" s="373">
        <v>18</v>
      </c>
      <c r="J45" s="378" t="str">
        <f t="shared" si="0"/>
        <v>○</v>
      </c>
      <c r="K45" s="37">
        <v>671300259</v>
      </c>
      <c r="L45" s="33" t="str">
        <f t="shared" si="1"/>
        <v>○</v>
      </c>
    </row>
    <row r="46" spans="1:12" s="33" customFormat="1" x14ac:dyDescent="0.2">
      <c r="A46" s="68">
        <v>43</v>
      </c>
      <c r="B46" s="68">
        <v>671300259</v>
      </c>
      <c r="C46" s="68" t="s">
        <v>2496</v>
      </c>
      <c r="D46" s="68" t="s">
        <v>1586</v>
      </c>
      <c r="E46" s="68" t="s">
        <v>2497</v>
      </c>
      <c r="F46" s="68" t="s">
        <v>2498</v>
      </c>
      <c r="G46" s="68" t="s">
        <v>2499</v>
      </c>
      <c r="H46" s="371">
        <v>38808</v>
      </c>
      <c r="I46" s="373">
        <v>18</v>
      </c>
      <c r="J46" s="378" t="str">
        <f t="shared" si="0"/>
        <v>○</v>
      </c>
      <c r="K46" s="37">
        <v>671300333</v>
      </c>
      <c r="L46" s="33" t="str">
        <f t="shared" si="1"/>
        <v>○</v>
      </c>
    </row>
    <row r="47" spans="1:12" s="33" customFormat="1" x14ac:dyDescent="0.2">
      <c r="A47" s="68">
        <v>44</v>
      </c>
      <c r="B47" s="68">
        <v>671300333</v>
      </c>
      <c r="C47" s="68" t="s">
        <v>2500</v>
      </c>
      <c r="D47" s="68" t="s">
        <v>2158</v>
      </c>
      <c r="E47" s="68" t="s">
        <v>2501</v>
      </c>
      <c r="F47" s="68" t="s">
        <v>2502</v>
      </c>
      <c r="G47" s="68" t="s">
        <v>2503</v>
      </c>
      <c r="H47" s="371">
        <v>38798</v>
      </c>
      <c r="I47" s="373">
        <v>18</v>
      </c>
      <c r="J47" s="378" t="str">
        <f t="shared" si="0"/>
        <v>○</v>
      </c>
      <c r="K47" s="37">
        <v>671400281</v>
      </c>
      <c r="L47" s="33" t="str">
        <f t="shared" si="1"/>
        <v>○</v>
      </c>
    </row>
    <row r="48" spans="1:12" s="33" customFormat="1" x14ac:dyDescent="0.2">
      <c r="A48" s="68">
        <v>45</v>
      </c>
      <c r="B48" s="68">
        <v>671400281</v>
      </c>
      <c r="C48" s="68" t="s">
        <v>2504</v>
      </c>
      <c r="D48" s="68" t="s">
        <v>2228</v>
      </c>
      <c r="E48" s="68" t="s">
        <v>2505</v>
      </c>
      <c r="F48" s="68" t="s">
        <v>2506</v>
      </c>
      <c r="G48" s="68" t="s">
        <v>2507</v>
      </c>
      <c r="H48" s="371">
        <v>38806</v>
      </c>
      <c r="I48" s="373">
        <v>18</v>
      </c>
      <c r="J48" s="378" t="str">
        <f t="shared" si="0"/>
        <v>○</v>
      </c>
      <c r="K48" s="37">
        <v>671500254</v>
      </c>
      <c r="L48" s="33" t="str">
        <f t="shared" si="1"/>
        <v>○</v>
      </c>
    </row>
    <row r="49" spans="1:12" s="33" customFormat="1" x14ac:dyDescent="0.2">
      <c r="A49" s="68">
        <v>46</v>
      </c>
      <c r="B49" s="68">
        <v>671500254</v>
      </c>
      <c r="C49" s="68" t="s">
        <v>2508</v>
      </c>
      <c r="D49" s="68" t="s">
        <v>2509</v>
      </c>
      <c r="E49" s="68" t="s">
        <v>2510</v>
      </c>
      <c r="F49" s="68" t="s">
        <v>2511</v>
      </c>
      <c r="G49" s="68" t="s">
        <v>2512</v>
      </c>
      <c r="H49" s="371">
        <v>38808</v>
      </c>
      <c r="I49" s="373">
        <v>18</v>
      </c>
      <c r="J49" s="378" t="str">
        <f t="shared" si="0"/>
        <v>○</v>
      </c>
      <c r="K49" s="37">
        <v>671500288</v>
      </c>
      <c r="L49" s="33" t="str">
        <f t="shared" si="1"/>
        <v>○</v>
      </c>
    </row>
    <row r="50" spans="1:12" s="33" customFormat="1" x14ac:dyDescent="0.2">
      <c r="A50" s="68">
        <v>47</v>
      </c>
      <c r="B50" s="68">
        <v>671500288</v>
      </c>
      <c r="C50" s="68" t="s">
        <v>2513</v>
      </c>
      <c r="D50" s="68" t="s">
        <v>2167</v>
      </c>
      <c r="E50" s="68" t="s">
        <v>2514</v>
      </c>
      <c r="F50" s="68" t="s">
        <v>2515</v>
      </c>
      <c r="G50" s="68" t="s">
        <v>2516</v>
      </c>
      <c r="H50" s="371">
        <v>38808</v>
      </c>
      <c r="I50" s="373">
        <v>18</v>
      </c>
      <c r="J50" s="378" t="str">
        <f t="shared" si="0"/>
        <v>○</v>
      </c>
      <c r="K50" s="37">
        <v>671600260</v>
      </c>
      <c r="L50" s="33" t="str">
        <f t="shared" si="1"/>
        <v>○</v>
      </c>
    </row>
    <row r="51" spans="1:12" s="33" customFormat="1" x14ac:dyDescent="0.2">
      <c r="A51" s="68">
        <v>48</v>
      </c>
      <c r="B51" s="68">
        <v>671600260</v>
      </c>
      <c r="C51" s="68" t="s">
        <v>2517</v>
      </c>
      <c r="D51" s="68" t="s">
        <v>2518</v>
      </c>
      <c r="E51" s="68" t="s">
        <v>2519</v>
      </c>
      <c r="F51" s="68" t="s">
        <v>2520</v>
      </c>
      <c r="G51" s="68" t="s">
        <v>2521</v>
      </c>
      <c r="H51" s="371">
        <v>38808</v>
      </c>
      <c r="I51" s="373">
        <v>18</v>
      </c>
      <c r="J51" s="378" t="str">
        <f t="shared" si="0"/>
        <v>○</v>
      </c>
      <c r="K51" s="37">
        <v>671600328</v>
      </c>
      <c r="L51" s="33" t="str">
        <f t="shared" si="1"/>
        <v>○</v>
      </c>
    </row>
    <row r="52" spans="1:12" s="33" customFormat="1" x14ac:dyDescent="0.2">
      <c r="A52" s="68">
        <v>49</v>
      </c>
      <c r="B52" s="68">
        <v>671600328</v>
      </c>
      <c r="C52" s="68" t="s">
        <v>2522</v>
      </c>
      <c r="D52" s="68" t="s">
        <v>2523</v>
      </c>
      <c r="E52" s="68" t="s">
        <v>2524</v>
      </c>
      <c r="F52" s="68" t="s">
        <v>2525</v>
      </c>
      <c r="G52" s="68" t="s">
        <v>2526</v>
      </c>
      <c r="H52" s="371">
        <v>38808</v>
      </c>
      <c r="I52" s="373">
        <v>18</v>
      </c>
      <c r="J52" s="378" t="str">
        <f t="shared" si="0"/>
        <v>○</v>
      </c>
      <c r="K52" s="37">
        <v>671600427</v>
      </c>
      <c r="L52" s="33" t="str">
        <f t="shared" si="1"/>
        <v>○</v>
      </c>
    </row>
    <row r="53" spans="1:12" s="33" customFormat="1" x14ac:dyDescent="0.2">
      <c r="A53" s="68">
        <v>50</v>
      </c>
      <c r="B53" s="68">
        <v>671600427</v>
      </c>
      <c r="C53" s="68" t="s">
        <v>2527</v>
      </c>
      <c r="D53" s="68" t="s">
        <v>2523</v>
      </c>
      <c r="E53" s="68" t="s">
        <v>2528</v>
      </c>
      <c r="F53" s="68" t="s">
        <v>2529</v>
      </c>
      <c r="G53" s="68" t="s">
        <v>2530</v>
      </c>
      <c r="H53" s="371">
        <v>38808</v>
      </c>
      <c r="I53" s="373">
        <v>18</v>
      </c>
      <c r="J53" s="378" t="str">
        <f t="shared" si="0"/>
        <v>○</v>
      </c>
      <c r="K53" s="37">
        <v>671600484</v>
      </c>
      <c r="L53" s="33" t="str">
        <f t="shared" si="1"/>
        <v>○</v>
      </c>
    </row>
    <row r="54" spans="1:12" s="33" customFormat="1" x14ac:dyDescent="0.2">
      <c r="A54" s="68">
        <v>51</v>
      </c>
      <c r="B54" s="68">
        <v>671600484</v>
      </c>
      <c r="C54" s="68" t="s">
        <v>2531</v>
      </c>
      <c r="D54" s="68" t="s">
        <v>2523</v>
      </c>
      <c r="E54" s="68" t="s">
        <v>2532</v>
      </c>
      <c r="F54" s="68" t="s">
        <v>2533</v>
      </c>
      <c r="G54" s="68" t="s">
        <v>2534</v>
      </c>
      <c r="H54" s="371">
        <v>38808</v>
      </c>
      <c r="I54" s="373">
        <v>18</v>
      </c>
      <c r="J54" s="378" t="str">
        <f t="shared" si="0"/>
        <v>○</v>
      </c>
      <c r="K54" s="37">
        <v>671700284</v>
      </c>
      <c r="L54" s="33" t="str">
        <f t="shared" si="1"/>
        <v>○</v>
      </c>
    </row>
    <row r="55" spans="1:12" s="33" customFormat="1" x14ac:dyDescent="0.2">
      <c r="A55" s="68">
        <v>52</v>
      </c>
      <c r="B55" s="68">
        <v>671700284</v>
      </c>
      <c r="C55" s="68" t="s">
        <v>2535</v>
      </c>
      <c r="D55" s="68" t="s">
        <v>2181</v>
      </c>
      <c r="E55" s="68" t="s">
        <v>2536</v>
      </c>
      <c r="F55" s="68" t="s">
        <v>2537</v>
      </c>
      <c r="G55" s="68" t="s">
        <v>2538</v>
      </c>
      <c r="H55" s="371">
        <v>38808</v>
      </c>
      <c r="I55" s="373">
        <v>27</v>
      </c>
      <c r="J55" s="378" t="str">
        <f t="shared" si="0"/>
        <v>○</v>
      </c>
      <c r="K55" s="37">
        <v>671800167</v>
      </c>
      <c r="L55" s="33" t="str">
        <f t="shared" si="1"/>
        <v>○</v>
      </c>
    </row>
    <row r="56" spans="1:12" s="33" customFormat="1" x14ac:dyDescent="0.2">
      <c r="A56" s="68">
        <v>53</v>
      </c>
      <c r="B56" s="68">
        <v>671800167</v>
      </c>
      <c r="C56" s="68" t="s">
        <v>2539</v>
      </c>
      <c r="D56" s="68" t="s">
        <v>1661</v>
      </c>
      <c r="E56" s="68" t="s">
        <v>2540</v>
      </c>
      <c r="F56" s="68" t="s">
        <v>2541</v>
      </c>
      <c r="G56" s="68" t="s">
        <v>2542</v>
      </c>
      <c r="H56" s="371">
        <v>38808</v>
      </c>
      <c r="I56" s="373">
        <v>18</v>
      </c>
      <c r="J56" s="378" t="str">
        <f t="shared" si="0"/>
        <v>○</v>
      </c>
      <c r="K56" s="37">
        <v>671900231</v>
      </c>
      <c r="L56" s="33" t="str">
        <f t="shared" si="1"/>
        <v>○</v>
      </c>
    </row>
    <row r="57" spans="1:12" s="33" customFormat="1" x14ac:dyDescent="0.2">
      <c r="A57" s="68">
        <v>54</v>
      </c>
      <c r="B57" s="68">
        <v>671900231</v>
      </c>
      <c r="C57" s="68" t="s">
        <v>2543</v>
      </c>
      <c r="D57" s="68" t="s">
        <v>1666</v>
      </c>
      <c r="E57" s="68" t="s">
        <v>1667</v>
      </c>
      <c r="F57" s="68" t="s">
        <v>1668</v>
      </c>
      <c r="G57" s="68" t="s">
        <v>1669</v>
      </c>
      <c r="H57" s="371">
        <v>38808</v>
      </c>
      <c r="I57" s="373">
        <v>9</v>
      </c>
      <c r="J57" s="378" t="str">
        <f t="shared" si="0"/>
        <v>○</v>
      </c>
      <c r="K57" s="37">
        <v>671900298</v>
      </c>
      <c r="L57" s="33" t="str">
        <f t="shared" si="1"/>
        <v>○</v>
      </c>
    </row>
    <row r="58" spans="1:12" s="33" customFormat="1" x14ac:dyDescent="0.2">
      <c r="A58" s="68">
        <v>55</v>
      </c>
      <c r="B58" s="68">
        <v>671900298</v>
      </c>
      <c r="C58" s="68" t="s">
        <v>2544</v>
      </c>
      <c r="D58" s="68" t="s">
        <v>2228</v>
      </c>
      <c r="E58" s="68" t="s">
        <v>2545</v>
      </c>
      <c r="F58" s="68" t="s">
        <v>2546</v>
      </c>
      <c r="G58" s="68" t="s">
        <v>2547</v>
      </c>
      <c r="H58" s="371">
        <v>38808</v>
      </c>
      <c r="I58" s="373">
        <v>18</v>
      </c>
      <c r="J58" s="378" t="str">
        <f t="shared" si="0"/>
        <v>○</v>
      </c>
      <c r="K58" s="37">
        <v>672200177</v>
      </c>
      <c r="L58" s="33" t="str">
        <f t="shared" si="1"/>
        <v>○</v>
      </c>
    </row>
    <row r="59" spans="1:12" s="33" customFormat="1" x14ac:dyDescent="0.2">
      <c r="A59" s="68">
        <v>56</v>
      </c>
      <c r="B59" s="68">
        <v>672200177</v>
      </c>
      <c r="C59" s="68" t="s">
        <v>2548</v>
      </c>
      <c r="D59" s="68" t="s">
        <v>1620</v>
      </c>
      <c r="E59" s="68" t="s">
        <v>2549</v>
      </c>
      <c r="F59" s="68" t="s">
        <v>2550</v>
      </c>
      <c r="G59" s="68" t="s">
        <v>2551</v>
      </c>
      <c r="H59" s="371">
        <v>38808</v>
      </c>
      <c r="I59" s="373">
        <v>54</v>
      </c>
      <c r="J59" s="378" t="str">
        <f t="shared" si="0"/>
        <v>○</v>
      </c>
      <c r="K59" s="37">
        <v>672200276</v>
      </c>
      <c r="L59" s="33" t="str">
        <f t="shared" si="1"/>
        <v>○</v>
      </c>
    </row>
    <row r="60" spans="1:12" s="33" customFormat="1" x14ac:dyDescent="0.2">
      <c r="A60" s="68">
        <v>57</v>
      </c>
      <c r="B60" s="376">
        <v>672200276</v>
      </c>
      <c r="C60" s="376" t="s">
        <v>2552</v>
      </c>
      <c r="D60" s="376" t="s">
        <v>2523</v>
      </c>
      <c r="E60" s="376" t="s">
        <v>2553</v>
      </c>
      <c r="F60" s="376" t="s">
        <v>2554</v>
      </c>
      <c r="G60" s="376" t="s">
        <v>2555</v>
      </c>
      <c r="H60" s="377">
        <v>38808</v>
      </c>
      <c r="I60" s="373">
        <v>18</v>
      </c>
      <c r="J60" s="378" t="str">
        <f t="shared" si="0"/>
        <v>○</v>
      </c>
      <c r="K60" s="37">
        <v>672300381</v>
      </c>
      <c r="L60" s="33" t="str">
        <f t="shared" si="1"/>
        <v>○</v>
      </c>
    </row>
    <row r="61" spans="1:12" s="33" customFormat="1" x14ac:dyDescent="0.2">
      <c r="A61" s="68">
        <v>58</v>
      </c>
      <c r="B61" s="68">
        <v>672300381</v>
      </c>
      <c r="C61" s="68" t="s">
        <v>2556</v>
      </c>
      <c r="D61" s="68" t="s">
        <v>1441</v>
      </c>
      <c r="E61" s="68" t="s">
        <v>2557</v>
      </c>
      <c r="F61" s="68" t="s">
        <v>2558</v>
      </c>
      <c r="G61" s="68" t="s">
        <v>2559</v>
      </c>
      <c r="H61" s="371">
        <v>38808</v>
      </c>
      <c r="I61" s="373">
        <v>18</v>
      </c>
      <c r="J61" s="378" t="str">
        <f t="shared" si="0"/>
        <v>○</v>
      </c>
      <c r="K61" s="37">
        <v>672300431</v>
      </c>
      <c r="L61" s="33" t="str">
        <f t="shared" si="1"/>
        <v>○</v>
      </c>
    </row>
    <row r="62" spans="1:12" s="33" customFormat="1" x14ac:dyDescent="0.2">
      <c r="A62" s="68">
        <v>59</v>
      </c>
      <c r="B62" s="68">
        <v>672300431</v>
      </c>
      <c r="C62" s="68" t="s">
        <v>2560</v>
      </c>
      <c r="D62" s="68" t="s">
        <v>2561</v>
      </c>
      <c r="E62" s="68" t="s">
        <v>2562</v>
      </c>
      <c r="F62" s="68" t="s">
        <v>2563</v>
      </c>
      <c r="G62" s="68" t="s">
        <v>2564</v>
      </c>
      <c r="H62" s="371">
        <v>38808</v>
      </c>
      <c r="I62" s="373">
        <v>18</v>
      </c>
      <c r="J62" s="378" t="str">
        <f t="shared" si="0"/>
        <v>○</v>
      </c>
      <c r="K62" s="61">
        <v>672500436</v>
      </c>
      <c r="L62" s="33" t="str">
        <f t="shared" si="1"/>
        <v>○</v>
      </c>
    </row>
    <row r="63" spans="1:12" s="33" customFormat="1" x14ac:dyDescent="0.2">
      <c r="A63" s="68">
        <v>60</v>
      </c>
      <c r="B63" s="376">
        <v>672500436</v>
      </c>
      <c r="C63" s="376" t="s">
        <v>2565</v>
      </c>
      <c r="D63" s="376" t="s">
        <v>2213</v>
      </c>
      <c r="E63" s="376" t="s">
        <v>2214</v>
      </c>
      <c r="F63" s="376" t="s">
        <v>2215</v>
      </c>
      <c r="G63" s="376" t="s">
        <v>2216</v>
      </c>
      <c r="H63" s="377">
        <v>38808</v>
      </c>
      <c r="I63" s="373">
        <v>9</v>
      </c>
      <c r="J63" s="378" t="str">
        <f t="shared" si="0"/>
        <v>○</v>
      </c>
      <c r="K63" s="37">
        <v>672600319</v>
      </c>
      <c r="L63" s="33" t="str">
        <f t="shared" si="1"/>
        <v>○</v>
      </c>
    </row>
    <row r="64" spans="1:12" s="33" customFormat="1" x14ac:dyDescent="0.2">
      <c r="A64" s="68">
        <v>61</v>
      </c>
      <c r="B64" s="68">
        <v>672600319</v>
      </c>
      <c r="C64" s="68" t="s">
        <v>2566</v>
      </c>
      <c r="D64" s="68" t="s">
        <v>2567</v>
      </c>
      <c r="E64" s="68" t="s">
        <v>2568</v>
      </c>
      <c r="F64" s="68" t="s">
        <v>2569</v>
      </c>
      <c r="G64" s="68" t="s">
        <v>2569</v>
      </c>
      <c r="H64" s="371">
        <v>38808</v>
      </c>
      <c r="I64" s="373">
        <v>18</v>
      </c>
      <c r="J64" s="378" t="str">
        <f t="shared" si="0"/>
        <v>○</v>
      </c>
      <c r="K64" s="37">
        <v>672600350</v>
      </c>
      <c r="L64" s="33" t="str">
        <f t="shared" si="1"/>
        <v>○</v>
      </c>
    </row>
    <row r="65" spans="1:12" s="33" customFormat="1" x14ac:dyDescent="0.2">
      <c r="A65" s="68">
        <v>62</v>
      </c>
      <c r="B65" s="68">
        <v>672600350</v>
      </c>
      <c r="C65" s="68" t="s">
        <v>2570</v>
      </c>
      <c r="D65" s="68" t="s">
        <v>2571</v>
      </c>
      <c r="E65" s="68" t="s">
        <v>2572</v>
      </c>
      <c r="F65" s="68" t="s">
        <v>2573</v>
      </c>
      <c r="G65" s="68" t="s">
        <v>2574</v>
      </c>
      <c r="H65" s="371">
        <v>38798</v>
      </c>
      <c r="I65" s="373">
        <v>18</v>
      </c>
      <c r="J65" s="378" t="str">
        <f t="shared" si="0"/>
        <v>○</v>
      </c>
      <c r="K65" s="37">
        <v>672700309</v>
      </c>
      <c r="L65" s="33" t="str">
        <f t="shared" si="1"/>
        <v>○</v>
      </c>
    </row>
    <row r="66" spans="1:12" s="33" customFormat="1" x14ac:dyDescent="0.2">
      <c r="A66" s="68">
        <v>63</v>
      </c>
      <c r="B66" s="68">
        <v>672700309</v>
      </c>
      <c r="C66" s="68" t="s">
        <v>2575</v>
      </c>
      <c r="D66" s="68" t="s">
        <v>1789</v>
      </c>
      <c r="E66" s="68" t="s">
        <v>1790</v>
      </c>
      <c r="F66" s="68" t="s">
        <v>2576</v>
      </c>
      <c r="G66" s="68" t="s">
        <v>1792</v>
      </c>
      <c r="H66" s="371">
        <v>38808</v>
      </c>
      <c r="I66" s="373">
        <v>9</v>
      </c>
      <c r="J66" s="378" t="str">
        <f t="shared" si="0"/>
        <v>○</v>
      </c>
      <c r="K66" s="37">
        <v>672700325</v>
      </c>
      <c r="L66" s="33" t="str">
        <f t="shared" si="1"/>
        <v>○</v>
      </c>
    </row>
    <row r="67" spans="1:12" s="33" customFormat="1" x14ac:dyDescent="0.2">
      <c r="A67" s="68">
        <v>64</v>
      </c>
      <c r="B67" s="68">
        <v>672700325</v>
      </c>
      <c r="C67" s="68" t="s">
        <v>2577</v>
      </c>
      <c r="D67" s="68" t="s">
        <v>2228</v>
      </c>
      <c r="E67" s="68" t="s">
        <v>2578</v>
      </c>
      <c r="F67" s="68" t="s">
        <v>2579</v>
      </c>
      <c r="G67" s="68" t="s">
        <v>2580</v>
      </c>
      <c r="H67" s="371">
        <v>38800</v>
      </c>
      <c r="I67" s="373">
        <v>18</v>
      </c>
      <c r="J67" s="378" t="str">
        <f t="shared" si="0"/>
        <v>○</v>
      </c>
      <c r="K67" s="37">
        <v>673000469</v>
      </c>
      <c r="L67" s="33" t="str">
        <f t="shared" si="1"/>
        <v>○</v>
      </c>
    </row>
    <row r="68" spans="1:12" s="33" customFormat="1" x14ac:dyDescent="0.2">
      <c r="A68" s="68">
        <v>65</v>
      </c>
      <c r="B68" s="68">
        <v>673000469</v>
      </c>
      <c r="C68" s="68" t="s">
        <v>2581</v>
      </c>
      <c r="D68" s="68" t="s">
        <v>1804</v>
      </c>
      <c r="E68" s="68" t="s">
        <v>1805</v>
      </c>
      <c r="F68" s="68" t="s">
        <v>1806</v>
      </c>
      <c r="G68" s="68" t="s">
        <v>1807</v>
      </c>
      <c r="H68" s="371">
        <v>38808</v>
      </c>
      <c r="I68" s="373">
        <v>9</v>
      </c>
      <c r="J68" s="378" t="str">
        <f t="shared" si="0"/>
        <v>○</v>
      </c>
      <c r="K68" s="37">
        <v>673000477</v>
      </c>
      <c r="L68" s="33" t="str">
        <f t="shared" si="1"/>
        <v>○</v>
      </c>
    </row>
    <row r="69" spans="1:12" s="33" customFormat="1" x14ac:dyDescent="0.2">
      <c r="A69" s="68">
        <v>66</v>
      </c>
      <c r="B69" s="68">
        <v>673000477</v>
      </c>
      <c r="C69" s="68" t="s">
        <v>2582</v>
      </c>
      <c r="D69" s="68" t="s">
        <v>2223</v>
      </c>
      <c r="E69" s="68" t="s">
        <v>2583</v>
      </c>
      <c r="F69" s="68" t="s">
        <v>2584</v>
      </c>
      <c r="G69" s="68" t="s">
        <v>2584</v>
      </c>
      <c r="H69" s="371">
        <v>38808</v>
      </c>
      <c r="I69" s="373">
        <v>18</v>
      </c>
      <c r="J69" s="378" t="str">
        <f t="shared" ref="J69:J132" si="2">IF(ISERROR(VLOOKUP(B69,$K:$L,2,FALSE)),"×",VLOOKUP(B69,$K:$L,2,FALSE))</f>
        <v>○</v>
      </c>
      <c r="K69" s="37">
        <v>673000493</v>
      </c>
      <c r="L69" s="33" t="str">
        <f t="shared" ref="L69:L132" si="3">IF(K69="","","○")</f>
        <v>○</v>
      </c>
    </row>
    <row r="70" spans="1:12" s="33" customFormat="1" x14ac:dyDescent="0.2">
      <c r="A70" s="68">
        <v>67</v>
      </c>
      <c r="B70" s="68">
        <v>673000493</v>
      </c>
      <c r="C70" s="68" t="s">
        <v>2585</v>
      </c>
      <c r="D70" s="68" t="s">
        <v>2586</v>
      </c>
      <c r="E70" s="68" t="s">
        <v>2587</v>
      </c>
      <c r="F70" s="68" t="s">
        <v>2588</v>
      </c>
      <c r="G70" s="68" t="s">
        <v>2588</v>
      </c>
      <c r="H70" s="371">
        <v>38808</v>
      </c>
      <c r="I70" s="373">
        <v>18</v>
      </c>
      <c r="J70" s="378" t="str">
        <f t="shared" si="2"/>
        <v>○</v>
      </c>
      <c r="K70" s="37">
        <v>673000519</v>
      </c>
      <c r="L70" s="33" t="str">
        <f t="shared" si="3"/>
        <v>○</v>
      </c>
    </row>
    <row r="71" spans="1:12" s="33" customFormat="1" x14ac:dyDescent="0.2">
      <c r="A71" s="68">
        <v>68</v>
      </c>
      <c r="B71" s="68">
        <v>673000519</v>
      </c>
      <c r="C71" s="68" t="s">
        <v>2589</v>
      </c>
      <c r="D71" s="68" t="s">
        <v>2590</v>
      </c>
      <c r="E71" s="68" t="s">
        <v>2591</v>
      </c>
      <c r="F71" s="68" t="s">
        <v>2592</v>
      </c>
      <c r="G71" s="68" t="s">
        <v>2593</v>
      </c>
      <c r="H71" s="371">
        <v>38808</v>
      </c>
      <c r="I71" s="373">
        <v>18</v>
      </c>
      <c r="J71" s="378" t="str">
        <f t="shared" si="2"/>
        <v>○</v>
      </c>
      <c r="K71" s="37">
        <v>673000618</v>
      </c>
      <c r="L71" s="33" t="str">
        <f t="shared" si="3"/>
        <v>○</v>
      </c>
    </row>
    <row r="72" spans="1:12" s="33" customFormat="1" x14ac:dyDescent="0.2">
      <c r="A72" s="68">
        <v>69</v>
      </c>
      <c r="B72" s="68">
        <v>673000550</v>
      </c>
      <c r="C72" s="68" t="s">
        <v>2594</v>
      </c>
      <c r="D72" s="68" t="s">
        <v>1506</v>
      </c>
      <c r="E72" s="68" t="s">
        <v>2595</v>
      </c>
      <c r="F72" s="68" t="s">
        <v>2596</v>
      </c>
      <c r="G72" s="68" t="s">
        <v>2596</v>
      </c>
      <c r="H72" s="371">
        <v>38808</v>
      </c>
      <c r="I72" s="373">
        <v>9</v>
      </c>
      <c r="J72" s="378" t="str">
        <f t="shared" si="2"/>
        <v>×</v>
      </c>
      <c r="K72" s="37">
        <v>673000634</v>
      </c>
      <c r="L72" s="33" t="str">
        <f t="shared" si="3"/>
        <v>○</v>
      </c>
    </row>
    <row r="73" spans="1:12" s="33" customFormat="1" x14ac:dyDescent="0.2">
      <c r="A73" s="68">
        <v>70</v>
      </c>
      <c r="B73" s="68">
        <v>673000618</v>
      </c>
      <c r="C73" s="68" t="s">
        <v>2597</v>
      </c>
      <c r="D73" s="68" t="s">
        <v>2598</v>
      </c>
      <c r="E73" s="68" t="s">
        <v>2599</v>
      </c>
      <c r="F73" s="68" t="s">
        <v>2600</v>
      </c>
      <c r="G73" s="68" t="s">
        <v>2601</v>
      </c>
      <c r="H73" s="371">
        <v>38808</v>
      </c>
      <c r="I73" s="373">
        <v>18</v>
      </c>
      <c r="J73" s="378" t="str">
        <f t="shared" si="2"/>
        <v>○</v>
      </c>
      <c r="K73" s="37">
        <v>673000642</v>
      </c>
      <c r="L73" s="33" t="str">
        <f t="shared" si="3"/>
        <v>○</v>
      </c>
    </row>
    <row r="74" spans="1:12" s="33" customFormat="1" x14ac:dyDescent="0.2">
      <c r="A74" s="68">
        <v>71</v>
      </c>
      <c r="B74" s="68">
        <v>673000634</v>
      </c>
      <c r="C74" s="68" t="s">
        <v>2602</v>
      </c>
      <c r="D74" s="68" t="s">
        <v>2586</v>
      </c>
      <c r="E74" s="68" t="s">
        <v>2603</v>
      </c>
      <c r="F74" s="68" t="s">
        <v>2588</v>
      </c>
      <c r="G74" s="68" t="s">
        <v>2588</v>
      </c>
      <c r="H74" s="371">
        <v>38808</v>
      </c>
      <c r="I74" s="373">
        <v>18</v>
      </c>
      <c r="J74" s="378" t="str">
        <f t="shared" si="2"/>
        <v>○</v>
      </c>
      <c r="K74" s="37">
        <v>673000659</v>
      </c>
      <c r="L74" s="33" t="str">
        <f t="shared" si="3"/>
        <v>○</v>
      </c>
    </row>
    <row r="75" spans="1:12" s="33" customFormat="1" x14ac:dyDescent="0.2">
      <c r="A75" s="68">
        <v>72</v>
      </c>
      <c r="B75" s="68">
        <v>673000642</v>
      </c>
      <c r="C75" s="68" t="s">
        <v>2604</v>
      </c>
      <c r="D75" s="68" t="s">
        <v>2605</v>
      </c>
      <c r="E75" s="68" t="s">
        <v>2606</v>
      </c>
      <c r="F75" s="68" t="s">
        <v>2607</v>
      </c>
      <c r="G75" s="68" t="s">
        <v>2608</v>
      </c>
      <c r="H75" s="371">
        <v>38808</v>
      </c>
      <c r="I75" s="373">
        <v>18</v>
      </c>
      <c r="J75" s="378" t="str">
        <f t="shared" si="2"/>
        <v>○</v>
      </c>
      <c r="K75" s="37">
        <v>673000675</v>
      </c>
      <c r="L75" s="33" t="str">
        <f t="shared" si="3"/>
        <v>○</v>
      </c>
    </row>
    <row r="76" spans="1:12" s="33" customFormat="1" x14ac:dyDescent="0.2">
      <c r="A76" s="68">
        <v>73</v>
      </c>
      <c r="B76" s="68">
        <v>673000659</v>
      </c>
      <c r="C76" s="68" t="s">
        <v>2609</v>
      </c>
      <c r="D76" s="68" t="s">
        <v>2610</v>
      </c>
      <c r="E76" s="68" t="s">
        <v>2611</v>
      </c>
      <c r="F76" s="68" t="s">
        <v>2612</v>
      </c>
      <c r="G76" s="68" t="s">
        <v>2613</v>
      </c>
      <c r="H76" s="371">
        <v>38808</v>
      </c>
      <c r="I76" s="373">
        <v>27</v>
      </c>
      <c r="J76" s="378" t="str">
        <f t="shared" si="2"/>
        <v>○</v>
      </c>
      <c r="K76" s="37">
        <v>673000683</v>
      </c>
      <c r="L76" s="33" t="str">
        <f t="shared" si="3"/>
        <v>○</v>
      </c>
    </row>
    <row r="77" spans="1:12" s="33" customFormat="1" x14ac:dyDescent="0.2">
      <c r="A77" s="68">
        <v>74</v>
      </c>
      <c r="B77" s="68">
        <v>673000675</v>
      </c>
      <c r="C77" s="68" t="s">
        <v>2614</v>
      </c>
      <c r="D77" s="68" t="s">
        <v>2590</v>
      </c>
      <c r="E77" s="68" t="s">
        <v>2615</v>
      </c>
      <c r="F77" s="68" t="s">
        <v>2616</v>
      </c>
      <c r="G77" s="68" t="s">
        <v>2617</v>
      </c>
      <c r="H77" s="371">
        <v>38808</v>
      </c>
      <c r="I77" s="373">
        <v>18</v>
      </c>
      <c r="J77" s="378" t="str">
        <f t="shared" si="2"/>
        <v>○</v>
      </c>
      <c r="K77" s="37">
        <v>673100087</v>
      </c>
      <c r="L77" s="33" t="str">
        <f t="shared" si="3"/>
        <v>○</v>
      </c>
    </row>
    <row r="78" spans="1:12" s="33" customFormat="1" x14ac:dyDescent="0.2">
      <c r="A78" s="68">
        <v>75</v>
      </c>
      <c r="B78" s="68">
        <v>673000683</v>
      </c>
      <c r="C78" s="68" t="s">
        <v>2618</v>
      </c>
      <c r="D78" s="68" t="s">
        <v>1441</v>
      </c>
      <c r="E78" s="68" t="s">
        <v>2619</v>
      </c>
      <c r="F78" s="68" t="s">
        <v>2620</v>
      </c>
      <c r="G78" s="68" t="s">
        <v>2621</v>
      </c>
      <c r="H78" s="371">
        <v>38808</v>
      </c>
      <c r="I78" s="373">
        <v>18</v>
      </c>
      <c r="J78" s="378" t="str">
        <f t="shared" si="2"/>
        <v>○</v>
      </c>
      <c r="K78" s="37">
        <v>673200283</v>
      </c>
      <c r="L78" s="33" t="str">
        <f t="shared" si="3"/>
        <v>○</v>
      </c>
    </row>
    <row r="79" spans="1:12" s="33" customFormat="1" x14ac:dyDescent="0.2">
      <c r="A79" s="68">
        <v>76</v>
      </c>
      <c r="B79" s="68">
        <v>673100087</v>
      </c>
      <c r="C79" s="68" t="s">
        <v>2622</v>
      </c>
      <c r="D79" s="68" t="s">
        <v>2623</v>
      </c>
      <c r="E79" s="68" t="s">
        <v>2624</v>
      </c>
      <c r="F79" s="68" t="s">
        <v>2625</v>
      </c>
      <c r="G79" s="68" t="s">
        <v>2625</v>
      </c>
      <c r="H79" s="371">
        <v>38808</v>
      </c>
      <c r="I79" s="373">
        <v>18</v>
      </c>
      <c r="J79" s="378" t="str">
        <f t="shared" si="2"/>
        <v>○</v>
      </c>
      <c r="K79" s="37">
        <v>673200309</v>
      </c>
      <c r="L79" s="33" t="str">
        <f t="shared" si="3"/>
        <v>○</v>
      </c>
    </row>
    <row r="80" spans="1:12" s="33" customFormat="1" x14ac:dyDescent="0.2">
      <c r="A80" s="68">
        <v>77</v>
      </c>
      <c r="B80" s="68">
        <v>673200283</v>
      </c>
      <c r="C80" s="68" t="s">
        <v>2626</v>
      </c>
      <c r="D80" s="68" t="s">
        <v>1441</v>
      </c>
      <c r="E80" s="68" t="s">
        <v>2627</v>
      </c>
      <c r="F80" s="68" t="s">
        <v>2628</v>
      </c>
      <c r="G80" s="68" t="s">
        <v>2629</v>
      </c>
      <c r="H80" s="371">
        <v>38808</v>
      </c>
      <c r="I80" s="373">
        <v>18</v>
      </c>
      <c r="J80" s="378" t="str">
        <f t="shared" si="2"/>
        <v>○</v>
      </c>
      <c r="K80" s="37">
        <v>673200333</v>
      </c>
      <c r="L80" s="33" t="str">
        <f t="shared" si="3"/>
        <v>○</v>
      </c>
    </row>
    <row r="81" spans="1:12" s="33" customFormat="1" x14ac:dyDescent="0.2">
      <c r="A81" s="68">
        <v>78</v>
      </c>
      <c r="B81" s="68">
        <v>673200309</v>
      </c>
      <c r="C81" s="68" t="s">
        <v>2630</v>
      </c>
      <c r="D81" s="68" t="s">
        <v>1834</v>
      </c>
      <c r="E81" s="68" t="s">
        <v>2631</v>
      </c>
      <c r="F81" s="68" t="s">
        <v>2632</v>
      </c>
      <c r="G81" s="68" t="s">
        <v>1837</v>
      </c>
      <c r="H81" s="371">
        <v>38808</v>
      </c>
      <c r="I81" s="373">
        <v>9</v>
      </c>
      <c r="J81" s="378" t="str">
        <f t="shared" si="2"/>
        <v>○</v>
      </c>
      <c r="K81" s="37">
        <v>673200341</v>
      </c>
      <c r="L81" s="33" t="str">
        <f t="shared" si="3"/>
        <v>○</v>
      </c>
    </row>
    <row r="82" spans="1:12" s="33" customFormat="1" x14ac:dyDescent="0.2">
      <c r="A82" s="68">
        <v>79</v>
      </c>
      <c r="B82" s="68">
        <v>673200333</v>
      </c>
      <c r="C82" s="68" t="s">
        <v>2633</v>
      </c>
      <c r="D82" s="68" t="s">
        <v>2634</v>
      </c>
      <c r="E82" s="68" t="s">
        <v>2635</v>
      </c>
      <c r="F82" s="68" t="s">
        <v>2636</v>
      </c>
      <c r="G82" s="68" t="s">
        <v>2636</v>
      </c>
      <c r="H82" s="371">
        <v>38808</v>
      </c>
      <c r="I82" s="373">
        <v>18</v>
      </c>
      <c r="J82" s="378" t="str">
        <f t="shared" si="2"/>
        <v>○</v>
      </c>
      <c r="K82" s="37">
        <v>673200374</v>
      </c>
      <c r="L82" s="33" t="str">
        <f t="shared" si="3"/>
        <v>○</v>
      </c>
    </row>
    <row r="83" spans="1:12" s="33" customFormat="1" x14ac:dyDescent="0.2">
      <c r="A83" s="68">
        <v>80</v>
      </c>
      <c r="B83" s="68">
        <v>673200341</v>
      </c>
      <c r="C83" s="68" t="s">
        <v>2637</v>
      </c>
      <c r="D83" s="68" t="s">
        <v>2638</v>
      </c>
      <c r="E83" s="68" t="s">
        <v>2639</v>
      </c>
      <c r="F83" s="68" t="s">
        <v>2640</v>
      </c>
      <c r="G83" s="68" t="s">
        <v>2641</v>
      </c>
      <c r="H83" s="371">
        <v>42278</v>
      </c>
      <c r="I83" s="373">
        <v>18</v>
      </c>
      <c r="J83" s="378" t="str">
        <f t="shared" si="2"/>
        <v>○</v>
      </c>
      <c r="K83" s="37">
        <v>673200416</v>
      </c>
      <c r="L83" s="33" t="str">
        <f t="shared" si="3"/>
        <v>○</v>
      </c>
    </row>
    <row r="84" spans="1:12" s="33" customFormat="1" x14ac:dyDescent="0.2">
      <c r="A84" s="68">
        <v>81</v>
      </c>
      <c r="B84" s="68">
        <v>673200374</v>
      </c>
      <c r="C84" s="68" t="s">
        <v>2642</v>
      </c>
      <c r="D84" s="68" t="s">
        <v>2643</v>
      </c>
      <c r="E84" s="68" t="s">
        <v>2644</v>
      </c>
      <c r="F84" s="68" t="s">
        <v>2645</v>
      </c>
      <c r="G84" s="68" t="s">
        <v>2645</v>
      </c>
      <c r="H84" s="371">
        <v>38808</v>
      </c>
      <c r="I84" s="373">
        <v>18</v>
      </c>
      <c r="J84" s="378" t="str">
        <f t="shared" si="2"/>
        <v>○</v>
      </c>
      <c r="K84" s="37">
        <v>690100268</v>
      </c>
      <c r="L84" s="33" t="str">
        <f t="shared" si="3"/>
        <v>○</v>
      </c>
    </row>
    <row r="85" spans="1:12" s="33" customFormat="1" x14ac:dyDescent="0.2">
      <c r="A85" s="68">
        <v>82</v>
      </c>
      <c r="B85" s="68">
        <v>673200416</v>
      </c>
      <c r="C85" s="68" t="s">
        <v>2646</v>
      </c>
      <c r="D85" s="68" t="s">
        <v>1441</v>
      </c>
      <c r="E85" s="68" t="s">
        <v>2647</v>
      </c>
      <c r="F85" s="68" t="s">
        <v>2648</v>
      </c>
      <c r="G85" s="68" t="s">
        <v>2649</v>
      </c>
      <c r="H85" s="371">
        <v>38808</v>
      </c>
      <c r="I85" s="373">
        <v>18</v>
      </c>
      <c r="J85" s="378" t="str">
        <f t="shared" si="2"/>
        <v>○</v>
      </c>
      <c r="K85" s="37">
        <v>690100276</v>
      </c>
      <c r="L85" s="33" t="str">
        <f t="shared" si="3"/>
        <v>○</v>
      </c>
    </row>
    <row r="86" spans="1:12" s="33" customFormat="1" x14ac:dyDescent="0.2">
      <c r="A86" s="68">
        <v>83</v>
      </c>
      <c r="B86" s="68">
        <v>690100268</v>
      </c>
      <c r="C86" s="68" t="s">
        <v>2650</v>
      </c>
      <c r="D86" s="68" t="s">
        <v>2523</v>
      </c>
      <c r="E86" s="68" t="s">
        <v>2651</v>
      </c>
      <c r="F86" s="68" t="s">
        <v>2652</v>
      </c>
      <c r="G86" s="68" t="s">
        <v>2653</v>
      </c>
      <c r="H86" s="371">
        <v>40513</v>
      </c>
      <c r="I86" s="373">
        <v>18</v>
      </c>
      <c r="J86" s="378" t="str">
        <f t="shared" si="2"/>
        <v>○</v>
      </c>
      <c r="K86" s="37">
        <v>690100334</v>
      </c>
      <c r="L86" s="33" t="str">
        <f t="shared" si="3"/>
        <v>○</v>
      </c>
    </row>
    <row r="87" spans="1:12" s="33" customFormat="1" x14ac:dyDescent="0.2">
      <c r="A87" s="68">
        <v>84</v>
      </c>
      <c r="B87" s="68">
        <v>690100276</v>
      </c>
      <c r="C87" s="68" t="s">
        <v>2654</v>
      </c>
      <c r="D87" s="68" t="s">
        <v>2331</v>
      </c>
      <c r="E87" s="68" t="s">
        <v>2655</v>
      </c>
      <c r="F87" s="68" t="s">
        <v>2656</v>
      </c>
      <c r="G87" s="68" t="s">
        <v>2657</v>
      </c>
      <c r="H87" s="371">
        <v>40595</v>
      </c>
      <c r="I87" s="373">
        <v>18</v>
      </c>
      <c r="J87" s="378" t="str">
        <f t="shared" si="2"/>
        <v>○</v>
      </c>
      <c r="K87" s="37">
        <v>690100763</v>
      </c>
      <c r="L87" s="33" t="str">
        <f t="shared" si="3"/>
        <v>○</v>
      </c>
    </row>
    <row r="88" spans="1:12" s="33" customFormat="1" x14ac:dyDescent="0.2">
      <c r="A88" s="68">
        <v>85</v>
      </c>
      <c r="B88" s="68">
        <v>690100334</v>
      </c>
      <c r="C88" s="68" t="s">
        <v>2658</v>
      </c>
      <c r="D88" s="68" t="s">
        <v>1874</v>
      </c>
      <c r="E88" s="68" t="s">
        <v>2659</v>
      </c>
      <c r="F88" s="68" t="s">
        <v>2660</v>
      </c>
      <c r="G88" s="68" t="s">
        <v>2661</v>
      </c>
      <c r="H88" s="371">
        <v>40634</v>
      </c>
      <c r="I88" s="373">
        <v>18</v>
      </c>
      <c r="J88" s="378" t="str">
        <f t="shared" si="2"/>
        <v>○</v>
      </c>
      <c r="K88" s="37">
        <v>690100771</v>
      </c>
      <c r="L88" s="33" t="str">
        <f t="shared" si="3"/>
        <v>○</v>
      </c>
    </row>
    <row r="89" spans="1:12" s="33" customFormat="1" x14ac:dyDescent="0.2">
      <c r="A89" s="68">
        <v>86</v>
      </c>
      <c r="B89" s="68">
        <v>690100763</v>
      </c>
      <c r="C89" s="68" t="s">
        <v>2662</v>
      </c>
      <c r="D89" s="68" t="s">
        <v>1446</v>
      </c>
      <c r="E89" s="68" t="s">
        <v>2663</v>
      </c>
      <c r="F89" s="68" t="s">
        <v>2664</v>
      </c>
      <c r="G89" s="68"/>
      <c r="H89" s="371">
        <v>42826</v>
      </c>
      <c r="I89" s="373">
        <v>18</v>
      </c>
      <c r="J89" s="378" t="str">
        <f t="shared" si="2"/>
        <v>○</v>
      </c>
      <c r="K89" s="37">
        <v>690100888</v>
      </c>
      <c r="L89" s="33" t="str">
        <f t="shared" si="3"/>
        <v>○</v>
      </c>
    </row>
    <row r="90" spans="1:12" s="33" customFormat="1" x14ac:dyDescent="0.2">
      <c r="A90" s="68">
        <v>87</v>
      </c>
      <c r="B90" s="68">
        <v>690100771</v>
      </c>
      <c r="C90" s="68" t="s">
        <v>2665</v>
      </c>
      <c r="D90" s="68" t="s">
        <v>2666</v>
      </c>
      <c r="E90" s="68" t="s">
        <v>2667</v>
      </c>
      <c r="F90" s="68" t="s">
        <v>2668</v>
      </c>
      <c r="G90" s="68" t="s">
        <v>2669</v>
      </c>
      <c r="H90" s="371">
        <v>42826</v>
      </c>
      <c r="I90" s="373">
        <v>18</v>
      </c>
      <c r="J90" s="378" t="str">
        <f t="shared" si="2"/>
        <v>○</v>
      </c>
      <c r="K90" s="37">
        <v>690100912</v>
      </c>
      <c r="L90" s="33" t="str">
        <f t="shared" si="3"/>
        <v>○</v>
      </c>
    </row>
    <row r="91" spans="1:12" s="33" customFormat="1" x14ac:dyDescent="0.2">
      <c r="A91" s="68">
        <v>88</v>
      </c>
      <c r="B91" s="68">
        <v>690100888</v>
      </c>
      <c r="C91" s="68" t="s">
        <v>2670</v>
      </c>
      <c r="D91" s="68" t="s">
        <v>2671</v>
      </c>
      <c r="E91" s="68" t="s">
        <v>2672</v>
      </c>
      <c r="F91" s="68" t="s">
        <v>2673</v>
      </c>
      <c r="G91" s="68" t="s">
        <v>2674</v>
      </c>
      <c r="H91" s="371">
        <v>43678</v>
      </c>
      <c r="I91" s="373">
        <v>18</v>
      </c>
      <c r="J91" s="378" t="str">
        <f t="shared" si="2"/>
        <v>○</v>
      </c>
      <c r="K91" s="37">
        <v>690100938</v>
      </c>
      <c r="L91" s="33" t="str">
        <f t="shared" si="3"/>
        <v>○</v>
      </c>
    </row>
    <row r="92" spans="1:12" s="33" customFormat="1" x14ac:dyDescent="0.2">
      <c r="A92" s="68">
        <v>89</v>
      </c>
      <c r="B92" s="68">
        <v>690100912</v>
      </c>
      <c r="C92" s="68" t="s">
        <v>2675</v>
      </c>
      <c r="D92" s="68" t="s">
        <v>1427</v>
      </c>
      <c r="E92" s="68" t="s">
        <v>2676</v>
      </c>
      <c r="F92" s="68" t="s">
        <v>2677</v>
      </c>
      <c r="G92" s="68"/>
      <c r="H92" s="371">
        <v>43922</v>
      </c>
      <c r="I92" s="373">
        <v>18</v>
      </c>
      <c r="J92" s="378" t="str">
        <f t="shared" si="2"/>
        <v>○</v>
      </c>
      <c r="K92" s="37">
        <v>690100946</v>
      </c>
      <c r="L92" s="33" t="str">
        <f t="shared" si="3"/>
        <v>○</v>
      </c>
    </row>
    <row r="93" spans="1:12" s="33" customFormat="1" x14ac:dyDescent="0.2">
      <c r="A93" s="68">
        <v>90</v>
      </c>
      <c r="B93" s="68">
        <v>690100938</v>
      </c>
      <c r="C93" s="68" t="s">
        <v>2678</v>
      </c>
      <c r="D93" s="68" t="s">
        <v>2679</v>
      </c>
      <c r="E93" s="68" t="s">
        <v>2680</v>
      </c>
      <c r="F93" s="68" t="s">
        <v>2681</v>
      </c>
      <c r="G93" s="68" t="s">
        <v>2682</v>
      </c>
      <c r="H93" s="371">
        <v>42356</v>
      </c>
      <c r="I93" s="373">
        <v>18</v>
      </c>
      <c r="J93" s="378" t="str">
        <f t="shared" si="2"/>
        <v>○</v>
      </c>
      <c r="K93" s="37">
        <v>690400304</v>
      </c>
      <c r="L93" s="33" t="str">
        <f t="shared" si="3"/>
        <v>○</v>
      </c>
    </row>
    <row r="94" spans="1:12" s="33" customFormat="1" x14ac:dyDescent="0.2">
      <c r="A94" s="68">
        <v>91</v>
      </c>
      <c r="B94" s="68">
        <v>690100946</v>
      </c>
      <c r="C94" s="68" t="s">
        <v>2683</v>
      </c>
      <c r="D94" s="68" t="s">
        <v>2684</v>
      </c>
      <c r="E94" s="68" t="s">
        <v>2685</v>
      </c>
      <c r="F94" s="68" t="s">
        <v>2686</v>
      </c>
      <c r="G94" s="68" t="s">
        <v>2687</v>
      </c>
      <c r="H94" s="371">
        <v>45017</v>
      </c>
      <c r="I94" s="373">
        <v>18</v>
      </c>
      <c r="J94" s="378" t="str">
        <f t="shared" si="2"/>
        <v>○</v>
      </c>
      <c r="K94" s="37">
        <v>690400312</v>
      </c>
      <c r="L94" s="33" t="str">
        <f t="shared" si="3"/>
        <v>○</v>
      </c>
    </row>
    <row r="95" spans="1:12" s="33" customFormat="1" x14ac:dyDescent="0.2">
      <c r="A95" s="68">
        <v>92</v>
      </c>
      <c r="B95" s="68">
        <v>690400304</v>
      </c>
      <c r="C95" s="68" t="s">
        <v>2688</v>
      </c>
      <c r="D95" s="68" t="s">
        <v>2689</v>
      </c>
      <c r="E95" s="68" t="s">
        <v>2690</v>
      </c>
      <c r="F95" s="68" t="s">
        <v>2691</v>
      </c>
      <c r="G95" s="68" t="s">
        <v>2692</v>
      </c>
      <c r="H95" s="371">
        <v>44317</v>
      </c>
      <c r="I95" s="373">
        <v>9</v>
      </c>
      <c r="J95" s="378" t="str">
        <f t="shared" si="2"/>
        <v>○</v>
      </c>
      <c r="K95" s="342">
        <v>690400346</v>
      </c>
      <c r="L95" s="33" t="str">
        <f t="shared" si="3"/>
        <v>○</v>
      </c>
    </row>
    <row r="96" spans="1:12" s="33" customFormat="1" x14ac:dyDescent="0.2">
      <c r="A96" s="68">
        <v>93</v>
      </c>
      <c r="B96" s="68">
        <v>690400312</v>
      </c>
      <c r="C96" s="68" t="s">
        <v>2693</v>
      </c>
      <c r="D96" s="68" t="s">
        <v>2689</v>
      </c>
      <c r="E96" s="68" t="s">
        <v>2694</v>
      </c>
      <c r="F96" s="68" t="s">
        <v>2695</v>
      </c>
      <c r="G96" s="68" t="s">
        <v>2696</v>
      </c>
      <c r="H96" s="371">
        <v>44317</v>
      </c>
      <c r="I96" s="373">
        <v>9</v>
      </c>
      <c r="J96" s="378" t="str">
        <f t="shared" si="2"/>
        <v>○</v>
      </c>
      <c r="K96" s="37">
        <v>690700117</v>
      </c>
      <c r="L96" s="33" t="str">
        <f t="shared" si="3"/>
        <v>○</v>
      </c>
    </row>
    <row r="97" spans="1:16" s="33" customFormat="1" x14ac:dyDescent="0.2">
      <c r="A97" s="68">
        <v>94</v>
      </c>
      <c r="B97" s="374">
        <v>690400346</v>
      </c>
      <c r="C97" s="374" t="s">
        <v>2697</v>
      </c>
      <c r="D97" s="374" t="s">
        <v>2698</v>
      </c>
      <c r="E97" s="374" t="s">
        <v>2699</v>
      </c>
      <c r="F97" s="374" t="s">
        <v>2700</v>
      </c>
      <c r="G97" s="374" t="s">
        <v>2701</v>
      </c>
      <c r="H97" s="375">
        <v>45748</v>
      </c>
      <c r="I97" s="373">
        <v>27</v>
      </c>
      <c r="J97" s="378" t="str">
        <f t="shared" si="2"/>
        <v>○</v>
      </c>
      <c r="K97" s="37">
        <v>690700133</v>
      </c>
      <c r="L97" s="33" t="str">
        <f t="shared" si="3"/>
        <v>○</v>
      </c>
    </row>
    <row r="98" spans="1:16" s="262" customFormat="1" x14ac:dyDescent="0.2">
      <c r="A98" s="68">
        <v>95</v>
      </c>
      <c r="B98" s="68">
        <v>690700117</v>
      </c>
      <c r="C98" s="68" t="s">
        <v>2702</v>
      </c>
      <c r="D98" s="68" t="s">
        <v>2442</v>
      </c>
      <c r="E98" s="68" t="s">
        <v>2703</v>
      </c>
      <c r="F98" s="68" t="s">
        <v>2704</v>
      </c>
      <c r="G98" s="68" t="s">
        <v>2705</v>
      </c>
      <c r="H98" s="371">
        <v>40974</v>
      </c>
      <c r="I98" s="373">
        <v>18</v>
      </c>
      <c r="J98" s="378" t="str">
        <f t="shared" si="2"/>
        <v>○</v>
      </c>
      <c r="K98" s="37">
        <v>690700174</v>
      </c>
      <c r="L98" s="33" t="str">
        <f t="shared" si="3"/>
        <v>○</v>
      </c>
      <c r="O98" s="263"/>
      <c r="P98" s="264"/>
    </row>
    <row r="99" spans="1:16" s="33" customFormat="1" x14ac:dyDescent="0.2">
      <c r="A99" s="68">
        <v>96</v>
      </c>
      <c r="B99" s="68">
        <v>690700133</v>
      </c>
      <c r="C99" s="68" t="s">
        <v>2706</v>
      </c>
      <c r="D99" s="68" t="s">
        <v>2423</v>
      </c>
      <c r="E99" s="68" t="s">
        <v>2707</v>
      </c>
      <c r="F99" s="68" t="s">
        <v>63</v>
      </c>
      <c r="G99" s="68" t="s">
        <v>2708</v>
      </c>
      <c r="H99" s="371">
        <v>40998</v>
      </c>
      <c r="I99" s="373">
        <v>9</v>
      </c>
      <c r="J99" s="378" t="str">
        <f t="shared" si="2"/>
        <v>○</v>
      </c>
      <c r="K99" s="37">
        <v>690700224</v>
      </c>
      <c r="L99" s="33" t="str">
        <f t="shared" si="3"/>
        <v>○</v>
      </c>
    </row>
    <row r="100" spans="1:16" s="33" customFormat="1" x14ac:dyDescent="0.2">
      <c r="A100" s="68">
        <v>97</v>
      </c>
      <c r="B100" s="68">
        <v>690700174</v>
      </c>
      <c r="C100" s="68" t="s">
        <v>2709</v>
      </c>
      <c r="D100" s="68" t="s">
        <v>2710</v>
      </c>
      <c r="E100" s="68" t="s">
        <v>2711</v>
      </c>
      <c r="F100" s="68" t="s">
        <v>2712</v>
      </c>
      <c r="G100" s="68" t="s">
        <v>2713</v>
      </c>
      <c r="H100" s="371">
        <v>41729</v>
      </c>
      <c r="I100" s="373">
        <v>18</v>
      </c>
      <c r="J100" s="378" t="str">
        <f t="shared" si="2"/>
        <v>○</v>
      </c>
      <c r="K100" s="37">
        <v>690700273</v>
      </c>
      <c r="L100" s="33" t="str">
        <f t="shared" si="3"/>
        <v>○</v>
      </c>
    </row>
    <row r="101" spans="1:16" s="33" customFormat="1" x14ac:dyDescent="0.2">
      <c r="A101" s="68">
        <v>98</v>
      </c>
      <c r="B101" s="68">
        <v>690700224</v>
      </c>
      <c r="C101" s="68" t="s">
        <v>2714</v>
      </c>
      <c r="D101" s="68" t="s">
        <v>2605</v>
      </c>
      <c r="E101" s="68" t="s">
        <v>2715</v>
      </c>
      <c r="F101" s="68" t="s">
        <v>2716</v>
      </c>
      <c r="G101" s="68" t="s">
        <v>2717</v>
      </c>
      <c r="H101" s="371">
        <v>42062</v>
      </c>
      <c r="I101" s="373">
        <v>18</v>
      </c>
      <c r="J101" s="378" t="str">
        <f t="shared" si="2"/>
        <v>○</v>
      </c>
      <c r="K101" s="37">
        <v>690700281</v>
      </c>
      <c r="L101" s="33" t="str">
        <f t="shared" si="3"/>
        <v>○</v>
      </c>
    </row>
    <row r="102" spans="1:16" s="33" customFormat="1" x14ac:dyDescent="0.2">
      <c r="A102" s="68">
        <v>99</v>
      </c>
      <c r="B102" s="68">
        <v>690700273</v>
      </c>
      <c r="C102" s="68" t="s">
        <v>2718</v>
      </c>
      <c r="D102" s="68" t="s">
        <v>2719</v>
      </c>
      <c r="E102" s="68" t="s">
        <v>2720</v>
      </c>
      <c r="F102" s="68" t="s">
        <v>2721</v>
      </c>
      <c r="G102" s="68" t="s">
        <v>2722</v>
      </c>
      <c r="H102" s="371">
        <v>42644</v>
      </c>
      <c r="I102" s="373">
        <v>18</v>
      </c>
      <c r="J102" s="378" t="str">
        <f t="shared" si="2"/>
        <v>○</v>
      </c>
      <c r="K102" s="37">
        <v>690700299</v>
      </c>
      <c r="L102" s="33" t="str">
        <f t="shared" si="3"/>
        <v>○</v>
      </c>
    </row>
    <row r="103" spans="1:16" s="33" customFormat="1" x14ac:dyDescent="0.2">
      <c r="A103" s="68">
        <v>100</v>
      </c>
      <c r="B103" s="68">
        <v>690700281</v>
      </c>
      <c r="C103" s="68" t="s">
        <v>2723</v>
      </c>
      <c r="D103" s="68" t="s">
        <v>2117</v>
      </c>
      <c r="E103" s="68" t="s">
        <v>2724</v>
      </c>
      <c r="F103" s="68" t="s">
        <v>2725</v>
      </c>
      <c r="G103" s="68" t="s">
        <v>2726</v>
      </c>
      <c r="H103" s="371">
        <v>42826</v>
      </c>
      <c r="I103" s="373">
        <v>18</v>
      </c>
      <c r="J103" s="378" t="str">
        <f t="shared" si="2"/>
        <v>○</v>
      </c>
      <c r="K103" s="37">
        <v>690700398</v>
      </c>
      <c r="L103" s="33" t="str">
        <f t="shared" si="3"/>
        <v>○</v>
      </c>
    </row>
    <row r="104" spans="1:16" s="33" customFormat="1" x14ac:dyDescent="0.2">
      <c r="A104" s="68">
        <v>101</v>
      </c>
      <c r="B104" s="68">
        <v>690700299</v>
      </c>
      <c r="C104" s="68" t="s">
        <v>2727</v>
      </c>
      <c r="D104" s="68" t="s">
        <v>2728</v>
      </c>
      <c r="E104" s="68" t="s">
        <v>2729</v>
      </c>
      <c r="F104" s="68" t="s">
        <v>2730</v>
      </c>
      <c r="G104" s="68" t="s">
        <v>2731</v>
      </c>
      <c r="H104" s="371">
        <v>42826</v>
      </c>
      <c r="I104" s="373">
        <v>18</v>
      </c>
      <c r="J104" s="378" t="str">
        <f t="shared" si="2"/>
        <v>○</v>
      </c>
      <c r="K104" s="37">
        <v>690700414</v>
      </c>
      <c r="L104" s="33" t="str">
        <f t="shared" si="3"/>
        <v>○</v>
      </c>
    </row>
    <row r="105" spans="1:16" s="33" customFormat="1" x14ac:dyDescent="0.2">
      <c r="A105" s="68">
        <v>102</v>
      </c>
      <c r="B105" s="68">
        <v>690700398</v>
      </c>
      <c r="C105" s="68" t="s">
        <v>2732</v>
      </c>
      <c r="D105" s="68" t="s">
        <v>1510</v>
      </c>
      <c r="E105" s="68" t="s">
        <v>2733</v>
      </c>
      <c r="F105" s="68" t="s">
        <v>2734</v>
      </c>
      <c r="G105" s="68" t="s">
        <v>2735</v>
      </c>
      <c r="H105" s="371">
        <v>43922</v>
      </c>
      <c r="I105" s="373">
        <v>18</v>
      </c>
      <c r="J105" s="378" t="str">
        <f t="shared" si="2"/>
        <v>○</v>
      </c>
      <c r="K105" s="37">
        <v>690700455</v>
      </c>
      <c r="L105" s="33" t="str">
        <f t="shared" si="3"/>
        <v>○</v>
      </c>
    </row>
    <row r="106" spans="1:16" s="33" customFormat="1" x14ac:dyDescent="0.2">
      <c r="A106" s="68">
        <v>103</v>
      </c>
      <c r="B106" s="68">
        <v>690700414</v>
      </c>
      <c r="C106" s="68" t="s">
        <v>2736</v>
      </c>
      <c r="D106" s="68" t="s">
        <v>1927</v>
      </c>
      <c r="E106" s="68" t="s">
        <v>2737</v>
      </c>
      <c r="F106" s="68" t="s">
        <v>1929</v>
      </c>
      <c r="G106" s="68" t="s">
        <v>1930</v>
      </c>
      <c r="H106" s="371">
        <v>44378</v>
      </c>
      <c r="I106" s="373">
        <v>18</v>
      </c>
      <c r="J106" s="378" t="str">
        <f t="shared" si="2"/>
        <v>○</v>
      </c>
      <c r="K106" s="37">
        <v>690800297</v>
      </c>
      <c r="L106" s="33" t="str">
        <f t="shared" si="3"/>
        <v>○</v>
      </c>
    </row>
    <row r="107" spans="1:16" s="33" customFormat="1" x14ac:dyDescent="0.2">
      <c r="A107" s="68">
        <v>104</v>
      </c>
      <c r="B107" s="68">
        <v>690700455</v>
      </c>
      <c r="C107" s="68" t="s">
        <v>2738</v>
      </c>
      <c r="D107" s="68" t="s">
        <v>2739</v>
      </c>
      <c r="E107" s="68" t="s">
        <v>2740</v>
      </c>
      <c r="F107" s="68" t="s">
        <v>2741</v>
      </c>
      <c r="G107" s="68"/>
      <c r="H107" s="371">
        <v>45723</v>
      </c>
      <c r="I107" s="373">
        <v>18</v>
      </c>
      <c r="J107" s="378" t="str">
        <f t="shared" si="2"/>
        <v>○</v>
      </c>
      <c r="K107" s="37">
        <v>690800305</v>
      </c>
      <c r="L107" s="33" t="str">
        <f t="shared" si="3"/>
        <v>○</v>
      </c>
    </row>
    <row r="108" spans="1:16" s="33" customFormat="1" x14ac:dyDescent="0.2">
      <c r="A108" s="68">
        <v>105</v>
      </c>
      <c r="B108" s="68">
        <v>690800297</v>
      </c>
      <c r="C108" s="68" t="s">
        <v>2742</v>
      </c>
      <c r="D108" s="68" t="s">
        <v>1530</v>
      </c>
      <c r="E108" s="68" t="s">
        <v>1955</v>
      </c>
      <c r="F108" s="68" t="s">
        <v>2743</v>
      </c>
      <c r="G108" s="68" t="s">
        <v>1957</v>
      </c>
      <c r="H108" s="371">
        <v>41730</v>
      </c>
      <c r="I108" s="373">
        <v>9</v>
      </c>
      <c r="J108" s="378" t="str">
        <f t="shared" si="2"/>
        <v>○</v>
      </c>
      <c r="K108" s="37">
        <v>690800347</v>
      </c>
      <c r="L108" s="33" t="str">
        <f t="shared" si="3"/>
        <v>○</v>
      </c>
    </row>
    <row r="109" spans="1:16" s="33" customFormat="1" x14ac:dyDescent="0.2">
      <c r="A109" s="68">
        <v>106</v>
      </c>
      <c r="B109" s="68">
        <v>690800305</v>
      </c>
      <c r="C109" s="68" t="s">
        <v>2744</v>
      </c>
      <c r="D109" s="68" t="s">
        <v>1441</v>
      </c>
      <c r="E109" s="68" t="s">
        <v>2745</v>
      </c>
      <c r="F109" s="68" t="s">
        <v>2746</v>
      </c>
      <c r="G109" s="68"/>
      <c r="H109" s="371">
        <v>41982</v>
      </c>
      <c r="I109" s="373">
        <v>18</v>
      </c>
      <c r="J109" s="378" t="str">
        <f t="shared" si="2"/>
        <v>○</v>
      </c>
      <c r="K109" s="37">
        <v>690800362</v>
      </c>
      <c r="L109" s="33" t="str">
        <f t="shared" si="3"/>
        <v>○</v>
      </c>
    </row>
    <row r="110" spans="1:16" s="33" customFormat="1" x14ac:dyDescent="0.2">
      <c r="A110" s="68">
        <v>107</v>
      </c>
      <c r="B110" s="68">
        <v>690800347</v>
      </c>
      <c r="C110" s="68" t="s">
        <v>2747</v>
      </c>
      <c r="D110" s="68" t="s">
        <v>1525</v>
      </c>
      <c r="E110" s="68" t="s">
        <v>2748</v>
      </c>
      <c r="F110" s="68" t="s">
        <v>2749</v>
      </c>
      <c r="G110" s="68" t="s">
        <v>1949</v>
      </c>
      <c r="H110" s="371">
        <v>42094</v>
      </c>
      <c r="I110" s="373">
        <v>9</v>
      </c>
      <c r="J110" s="378" t="str">
        <f t="shared" si="2"/>
        <v>○</v>
      </c>
      <c r="K110" s="37">
        <v>690800404</v>
      </c>
      <c r="L110" s="33" t="str">
        <f t="shared" si="3"/>
        <v>○</v>
      </c>
    </row>
    <row r="111" spans="1:16" s="33" customFormat="1" x14ac:dyDescent="0.2">
      <c r="A111" s="68">
        <v>108</v>
      </c>
      <c r="B111" s="68">
        <v>690800362</v>
      </c>
      <c r="C111" s="68" t="s">
        <v>2750</v>
      </c>
      <c r="D111" s="68" t="s">
        <v>2751</v>
      </c>
      <c r="E111" s="68" t="s">
        <v>2752</v>
      </c>
      <c r="F111" s="68" t="s">
        <v>2753</v>
      </c>
      <c r="G111" s="68" t="s">
        <v>2754</v>
      </c>
      <c r="H111" s="371">
        <v>43191</v>
      </c>
      <c r="I111" s="373">
        <v>9</v>
      </c>
      <c r="J111" s="378" t="str">
        <f t="shared" si="2"/>
        <v>○</v>
      </c>
      <c r="K111" s="37">
        <v>691100051</v>
      </c>
      <c r="L111" s="33" t="str">
        <f t="shared" si="3"/>
        <v>○</v>
      </c>
    </row>
    <row r="112" spans="1:16" s="33" customFormat="1" x14ac:dyDescent="0.2">
      <c r="A112" s="68">
        <v>109</v>
      </c>
      <c r="B112" s="68">
        <v>690800404</v>
      </c>
      <c r="C112" s="68" t="s">
        <v>2755</v>
      </c>
      <c r="D112" s="68" t="s">
        <v>2751</v>
      </c>
      <c r="E112" s="68" t="s">
        <v>2756</v>
      </c>
      <c r="F112" s="68" t="s">
        <v>2757</v>
      </c>
      <c r="G112" s="68" t="s">
        <v>2758</v>
      </c>
      <c r="H112" s="371">
        <v>44287</v>
      </c>
      <c r="I112" s="373">
        <v>9</v>
      </c>
      <c r="J112" s="378" t="str">
        <f t="shared" si="2"/>
        <v>○</v>
      </c>
      <c r="K112" s="37">
        <v>691200042</v>
      </c>
      <c r="L112" s="33" t="str">
        <f t="shared" si="3"/>
        <v>○</v>
      </c>
    </row>
    <row r="113" spans="1:12" s="33" customFormat="1" x14ac:dyDescent="0.2">
      <c r="A113" s="68">
        <v>110</v>
      </c>
      <c r="B113" s="68">
        <v>691100051</v>
      </c>
      <c r="C113" s="68" t="s">
        <v>2759</v>
      </c>
      <c r="D113" s="68" t="s">
        <v>2480</v>
      </c>
      <c r="E113" s="68" t="s">
        <v>2760</v>
      </c>
      <c r="F113" s="68" t="s">
        <v>2482</v>
      </c>
      <c r="G113" s="68" t="s">
        <v>2761</v>
      </c>
      <c r="H113" s="371">
        <v>40118</v>
      </c>
      <c r="I113" s="373">
        <v>18</v>
      </c>
      <c r="J113" s="378" t="str">
        <f t="shared" si="2"/>
        <v>○</v>
      </c>
      <c r="K113" s="37">
        <v>691200083</v>
      </c>
      <c r="L113" s="33" t="str">
        <f t="shared" si="3"/>
        <v>○</v>
      </c>
    </row>
    <row r="114" spans="1:12" s="33" customFormat="1" x14ac:dyDescent="0.2">
      <c r="A114" s="68">
        <v>111</v>
      </c>
      <c r="B114" s="68">
        <v>691200042</v>
      </c>
      <c r="C114" s="68" t="s">
        <v>2762</v>
      </c>
      <c r="D114" s="68" t="s">
        <v>2671</v>
      </c>
      <c r="E114" s="68" t="s">
        <v>2763</v>
      </c>
      <c r="F114" s="68" t="s">
        <v>2764</v>
      </c>
      <c r="G114" s="68"/>
      <c r="H114" s="371">
        <v>41351</v>
      </c>
      <c r="I114" s="373">
        <v>18</v>
      </c>
      <c r="J114" s="378" t="str">
        <f t="shared" si="2"/>
        <v>○</v>
      </c>
      <c r="K114" s="37">
        <v>691200141</v>
      </c>
      <c r="L114" s="33" t="str">
        <f t="shared" si="3"/>
        <v>○</v>
      </c>
    </row>
    <row r="115" spans="1:12" s="33" customFormat="1" x14ac:dyDescent="0.2">
      <c r="A115" s="68">
        <v>112</v>
      </c>
      <c r="B115" s="68">
        <v>691200083</v>
      </c>
      <c r="C115" s="68" t="s">
        <v>2765</v>
      </c>
      <c r="D115" s="68" t="s">
        <v>2766</v>
      </c>
      <c r="E115" s="68" t="s">
        <v>2767</v>
      </c>
      <c r="F115" s="68" t="s">
        <v>2768</v>
      </c>
      <c r="G115" s="68"/>
      <c r="H115" s="371">
        <v>42825</v>
      </c>
      <c r="I115" s="373">
        <v>18</v>
      </c>
      <c r="J115" s="378" t="str">
        <f t="shared" si="2"/>
        <v>○</v>
      </c>
      <c r="K115" s="37">
        <v>691300065</v>
      </c>
      <c r="L115" s="33" t="str">
        <f t="shared" si="3"/>
        <v>○</v>
      </c>
    </row>
    <row r="116" spans="1:12" s="33" customFormat="1" x14ac:dyDescent="0.2">
      <c r="A116" s="68">
        <v>113</v>
      </c>
      <c r="B116" s="68">
        <v>691200141</v>
      </c>
      <c r="C116" s="68" t="s">
        <v>2769</v>
      </c>
      <c r="D116" s="68" t="s">
        <v>2770</v>
      </c>
      <c r="E116" s="68" t="s">
        <v>2771</v>
      </c>
      <c r="F116" s="68" t="s">
        <v>2772</v>
      </c>
      <c r="G116" s="68" t="s">
        <v>2773</v>
      </c>
      <c r="H116" s="371">
        <v>45323</v>
      </c>
      <c r="I116" s="373">
        <v>18</v>
      </c>
      <c r="J116" s="378" t="str">
        <f t="shared" si="2"/>
        <v>○</v>
      </c>
      <c r="K116" s="37">
        <v>691300099</v>
      </c>
      <c r="L116" s="33" t="str">
        <f t="shared" si="3"/>
        <v>○</v>
      </c>
    </row>
    <row r="117" spans="1:12" s="33" customFormat="1" x14ac:dyDescent="0.2">
      <c r="A117" s="68">
        <v>114</v>
      </c>
      <c r="B117" s="68">
        <v>691300065</v>
      </c>
      <c r="C117" s="68" t="s">
        <v>2774</v>
      </c>
      <c r="D117" s="68" t="s">
        <v>1586</v>
      </c>
      <c r="E117" s="68" t="s">
        <v>1980</v>
      </c>
      <c r="F117" s="68" t="s">
        <v>1981</v>
      </c>
      <c r="G117" s="68" t="s">
        <v>1982</v>
      </c>
      <c r="H117" s="371">
        <v>41729</v>
      </c>
      <c r="I117" s="373">
        <v>18</v>
      </c>
      <c r="J117" s="378" t="str">
        <f t="shared" si="2"/>
        <v>○</v>
      </c>
      <c r="K117" s="37">
        <v>691400030</v>
      </c>
      <c r="L117" s="33" t="str">
        <f t="shared" si="3"/>
        <v>○</v>
      </c>
    </row>
    <row r="118" spans="1:12" s="33" customFormat="1" x14ac:dyDescent="0.2">
      <c r="A118" s="68">
        <v>115</v>
      </c>
      <c r="B118" s="68">
        <v>691300099</v>
      </c>
      <c r="C118" s="68" t="s">
        <v>2775</v>
      </c>
      <c r="D118" s="68" t="s">
        <v>2776</v>
      </c>
      <c r="E118" s="68" t="s">
        <v>2777</v>
      </c>
      <c r="F118" s="68" t="s">
        <v>2778</v>
      </c>
      <c r="G118" s="68"/>
      <c r="H118" s="371">
        <v>45211</v>
      </c>
      <c r="I118" s="373">
        <v>17</v>
      </c>
      <c r="J118" s="378" t="str">
        <f t="shared" si="2"/>
        <v>○</v>
      </c>
      <c r="K118" s="37">
        <v>691500029</v>
      </c>
      <c r="L118" s="33" t="str">
        <f t="shared" si="3"/>
        <v>○</v>
      </c>
    </row>
    <row r="119" spans="1:12" s="33" customFormat="1" x14ac:dyDescent="0.2">
      <c r="A119" s="68">
        <v>116</v>
      </c>
      <c r="B119" s="68">
        <v>691400030</v>
      </c>
      <c r="C119" s="68" t="s">
        <v>2779</v>
      </c>
      <c r="D119" s="68" t="s">
        <v>1441</v>
      </c>
      <c r="E119" s="68" t="s">
        <v>2780</v>
      </c>
      <c r="F119" s="68" t="s">
        <v>2781</v>
      </c>
      <c r="G119" s="68" t="s">
        <v>2782</v>
      </c>
      <c r="H119" s="371">
        <v>41383</v>
      </c>
      <c r="I119" s="373">
        <v>18</v>
      </c>
      <c r="J119" s="378" t="str">
        <f t="shared" si="2"/>
        <v>○</v>
      </c>
      <c r="K119" s="37">
        <v>691500060</v>
      </c>
      <c r="L119" s="33" t="str">
        <f t="shared" si="3"/>
        <v>○</v>
      </c>
    </row>
    <row r="120" spans="1:12" s="33" customFormat="1" x14ac:dyDescent="0.2">
      <c r="A120" s="68">
        <v>117</v>
      </c>
      <c r="B120" s="68">
        <v>691500029</v>
      </c>
      <c r="C120" s="68" t="s">
        <v>2783</v>
      </c>
      <c r="D120" s="68" t="s">
        <v>2784</v>
      </c>
      <c r="E120" s="68" t="s">
        <v>2785</v>
      </c>
      <c r="F120" s="68" t="s">
        <v>2786</v>
      </c>
      <c r="G120" s="68" t="s">
        <v>2787</v>
      </c>
      <c r="H120" s="371">
        <v>39351</v>
      </c>
      <c r="I120" s="373">
        <v>9</v>
      </c>
      <c r="J120" s="378" t="str">
        <f t="shared" si="2"/>
        <v>○</v>
      </c>
      <c r="K120" s="37">
        <v>691500102</v>
      </c>
      <c r="L120" s="33" t="str">
        <f t="shared" si="3"/>
        <v>○</v>
      </c>
    </row>
    <row r="121" spans="1:12" s="33" customFormat="1" x14ac:dyDescent="0.2">
      <c r="A121" s="68">
        <v>118</v>
      </c>
      <c r="B121" s="68">
        <v>691500060</v>
      </c>
      <c r="C121" s="68" t="s">
        <v>2788</v>
      </c>
      <c r="D121" s="68" t="s">
        <v>1998</v>
      </c>
      <c r="E121" s="68" t="s">
        <v>2789</v>
      </c>
      <c r="F121" s="68" t="s">
        <v>2790</v>
      </c>
      <c r="G121" s="68" t="s">
        <v>2170</v>
      </c>
      <c r="H121" s="371">
        <v>41788</v>
      </c>
      <c r="I121" s="373">
        <v>18</v>
      </c>
      <c r="J121" s="378" t="str">
        <f t="shared" si="2"/>
        <v>○</v>
      </c>
      <c r="K121" s="37">
        <v>691600043</v>
      </c>
      <c r="L121" s="33" t="str">
        <f t="shared" si="3"/>
        <v>○</v>
      </c>
    </row>
    <row r="122" spans="1:12" s="33" customFormat="1" x14ac:dyDescent="0.2">
      <c r="A122" s="68">
        <v>119</v>
      </c>
      <c r="B122" s="68">
        <v>691500102</v>
      </c>
      <c r="C122" s="68" t="s">
        <v>2791</v>
      </c>
      <c r="D122" s="68" t="s">
        <v>2413</v>
      </c>
      <c r="E122" s="68" t="s">
        <v>2792</v>
      </c>
      <c r="F122" s="68" t="s">
        <v>2793</v>
      </c>
      <c r="G122" s="68"/>
      <c r="H122" s="371">
        <v>42824</v>
      </c>
      <c r="I122" s="373">
        <v>18</v>
      </c>
      <c r="J122" s="378" t="str">
        <f t="shared" si="2"/>
        <v>○</v>
      </c>
      <c r="K122" s="37">
        <v>691600068</v>
      </c>
      <c r="L122" s="33" t="str">
        <f t="shared" si="3"/>
        <v>○</v>
      </c>
    </row>
    <row r="123" spans="1:12" s="33" customFormat="1" x14ac:dyDescent="0.2">
      <c r="A123" s="68">
        <v>120</v>
      </c>
      <c r="B123" s="68">
        <v>691600043</v>
      </c>
      <c r="C123" s="68" t="s">
        <v>2794</v>
      </c>
      <c r="D123" s="68" t="s">
        <v>2795</v>
      </c>
      <c r="E123" s="68" t="s">
        <v>2796</v>
      </c>
      <c r="F123" s="68" t="s">
        <v>2797</v>
      </c>
      <c r="G123" s="68"/>
      <c r="H123" s="371">
        <v>41722</v>
      </c>
      <c r="I123" s="373">
        <v>18</v>
      </c>
      <c r="J123" s="378" t="str">
        <f t="shared" si="2"/>
        <v>○</v>
      </c>
      <c r="K123" s="37">
        <v>691600134</v>
      </c>
      <c r="L123" s="33" t="str">
        <f t="shared" si="3"/>
        <v>○</v>
      </c>
    </row>
    <row r="124" spans="1:12" s="33" customFormat="1" x14ac:dyDescent="0.2">
      <c r="A124" s="68">
        <v>121</v>
      </c>
      <c r="B124" s="68">
        <v>691600068</v>
      </c>
      <c r="C124" s="68" t="s">
        <v>2798</v>
      </c>
      <c r="D124" s="68" t="s">
        <v>2799</v>
      </c>
      <c r="E124" s="68" t="s">
        <v>2800</v>
      </c>
      <c r="F124" s="68" t="s">
        <v>2801</v>
      </c>
      <c r="G124" s="68" t="s">
        <v>2802</v>
      </c>
      <c r="H124" s="371">
        <v>41737</v>
      </c>
      <c r="I124" s="373">
        <v>18</v>
      </c>
      <c r="J124" s="378" t="str">
        <f t="shared" si="2"/>
        <v>○</v>
      </c>
      <c r="K124" s="37">
        <v>691600167</v>
      </c>
      <c r="L124" s="33" t="str">
        <f t="shared" si="3"/>
        <v>○</v>
      </c>
    </row>
    <row r="125" spans="1:12" s="33" customFormat="1" x14ac:dyDescent="0.2">
      <c r="A125" s="68">
        <v>122</v>
      </c>
      <c r="B125" s="68">
        <v>691600134</v>
      </c>
      <c r="C125" s="68" t="s">
        <v>2803</v>
      </c>
      <c r="D125" s="68" t="s">
        <v>2804</v>
      </c>
      <c r="E125" s="68" t="s">
        <v>2009</v>
      </c>
      <c r="F125" s="68" t="s">
        <v>2010</v>
      </c>
      <c r="G125" s="68"/>
      <c r="H125" s="371">
        <v>42830</v>
      </c>
      <c r="I125" s="373">
        <v>18</v>
      </c>
      <c r="J125" s="378" t="str">
        <f t="shared" si="2"/>
        <v>○</v>
      </c>
      <c r="K125" s="37">
        <v>691600175</v>
      </c>
      <c r="L125" s="33" t="str">
        <f t="shared" si="3"/>
        <v>○</v>
      </c>
    </row>
    <row r="126" spans="1:12" s="33" customFormat="1" x14ac:dyDescent="0.2">
      <c r="A126" s="68">
        <v>123</v>
      </c>
      <c r="B126" s="68">
        <v>691600167</v>
      </c>
      <c r="C126" s="68" t="s">
        <v>2805</v>
      </c>
      <c r="D126" s="68" t="s">
        <v>2523</v>
      </c>
      <c r="E126" s="68" t="s">
        <v>2806</v>
      </c>
      <c r="F126" s="68" t="s">
        <v>2807</v>
      </c>
      <c r="G126" s="68"/>
      <c r="H126" s="371">
        <v>43922</v>
      </c>
      <c r="I126" s="373">
        <v>18</v>
      </c>
      <c r="J126" s="378" t="str">
        <f t="shared" si="2"/>
        <v>○</v>
      </c>
      <c r="K126" s="37">
        <v>691700041</v>
      </c>
      <c r="L126" s="33" t="str">
        <f t="shared" si="3"/>
        <v>○</v>
      </c>
    </row>
    <row r="127" spans="1:12" s="33" customFormat="1" x14ac:dyDescent="0.2">
      <c r="A127" s="68">
        <v>124</v>
      </c>
      <c r="B127" s="68">
        <v>691600175</v>
      </c>
      <c r="C127" s="68" t="s">
        <v>2808</v>
      </c>
      <c r="D127" s="68" t="s">
        <v>2809</v>
      </c>
      <c r="E127" s="68" t="s">
        <v>2810</v>
      </c>
      <c r="F127" s="68" t="s">
        <v>2811</v>
      </c>
      <c r="G127" s="68"/>
      <c r="H127" s="371">
        <v>45047</v>
      </c>
      <c r="I127" s="373">
        <v>18</v>
      </c>
      <c r="J127" s="378" t="str">
        <f t="shared" si="2"/>
        <v>○</v>
      </c>
      <c r="K127" s="37">
        <v>691700066</v>
      </c>
      <c r="L127" s="33" t="str">
        <f t="shared" si="3"/>
        <v>○</v>
      </c>
    </row>
    <row r="128" spans="1:12" s="33" customFormat="1" x14ac:dyDescent="0.2">
      <c r="A128" s="68">
        <v>125</v>
      </c>
      <c r="B128" s="68">
        <v>691700041</v>
      </c>
      <c r="C128" s="68" t="s">
        <v>2812</v>
      </c>
      <c r="D128" s="68" t="s">
        <v>2719</v>
      </c>
      <c r="E128" s="68" t="s">
        <v>2813</v>
      </c>
      <c r="F128" s="68" t="s">
        <v>2814</v>
      </c>
      <c r="G128" s="68" t="s">
        <v>2815</v>
      </c>
      <c r="H128" s="371">
        <v>40269</v>
      </c>
      <c r="I128" s="373">
        <v>18</v>
      </c>
      <c r="J128" s="378" t="str">
        <f t="shared" si="2"/>
        <v>○</v>
      </c>
      <c r="K128" s="37">
        <v>691700090</v>
      </c>
      <c r="L128" s="33" t="str">
        <f t="shared" si="3"/>
        <v>○</v>
      </c>
    </row>
    <row r="129" spans="1:12" s="33" customFormat="1" x14ac:dyDescent="0.2">
      <c r="A129" s="68">
        <v>126</v>
      </c>
      <c r="B129" s="68">
        <v>691700066</v>
      </c>
      <c r="C129" s="68" t="s">
        <v>2816</v>
      </c>
      <c r="D129" s="68" t="s">
        <v>1642</v>
      </c>
      <c r="E129" s="68" t="s">
        <v>2817</v>
      </c>
      <c r="F129" s="68" t="s">
        <v>2818</v>
      </c>
      <c r="G129" s="68"/>
      <c r="H129" s="371">
        <v>42094</v>
      </c>
      <c r="I129" s="373">
        <v>18</v>
      </c>
      <c r="J129" s="378" t="str">
        <f t="shared" si="2"/>
        <v>○</v>
      </c>
      <c r="K129" s="37">
        <v>691900039</v>
      </c>
      <c r="L129" s="33" t="str">
        <f t="shared" si="3"/>
        <v>○</v>
      </c>
    </row>
    <row r="130" spans="1:12" s="33" customFormat="1" x14ac:dyDescent="0.2">
      <c r="A130" s="68">
        <v>127</v>
      </c>
      <c r="B130" s="68">
        <v>691700090</v>
      </c>
      <c r="C130" s="68" t="s">
        <v>2819</v>
      </c>
      <c r="D130" s="68" t="s">
        <v>2523</v>
      </c>
      <c r="E130" s="68" t="s">
        <v>2820</v>
      </c>
      <c r="F130" s="68" t="s">
        <v>2821</v>
      </c>
      <c r="G130" s="68" t="s">
        <v>2822</v>
      </c>
      <c r="H130" s="371">
        <v>42826</v>
      </c>
      <c r="I130" s="373">
        <v>18</v>
      </c>
      <c r="J130" s="378" t="str">
        <f t="shared" si="2"/>
        <v>○</v>
      </c>
      <c r="K130" s="37">
        <v>691900096</v>
      </c>
      <c r="L130" s="33" t="str">
        <f t="shared" si="3"/>
        <v>○</v>
      </c>
    </row>
    <row r="131" spans="1:12" s="33" customFormat="1" x14ac:dyDescent="0.2">
      <c r="A131" s="68">
        <v>128</v>
      </c>
      <c r="B131" s="68">
        <v>691900039</v>
      </c>
      <c r="C131" s="68" t="s">
        <v>2823</v>
      </c>
      <c r="D131" s="68" t="s">
        <v>2190</v>
      </c>
      <c r="E131" s="68" t="s">
        <v>2824</v>
      </c>
      <c r="F131" s="68" t="s">
        <v>2825</v>
      </c>
      <c r="G131" s="68" t="s">
        <v>2826</v>
      </c>
      <c r="H131" s="371">
        <v>39170</v>
      </c>
      <c r="I131" s="373">
        <v>18</v>
      </c>
      <c r="J131" s="378" t="str">
        <f t="shared" si="2"/>
        <v>○</v>
      </c>
      <c r="K131" s="37">
        <v>691900120</v>
      </c>
      <c r="L131" s="33" t="str">
        <f t="shared" si="3"/>
        <v>○</v>
      </c>
    </row>
    <row r="132" spans="1:12" s="33" customFormat="1" x14ac:dyDescent="0.2">
      <c r="A132" s="68">
        <v>129</v>
      </c>
      <c r="B132" s="68">
        <v>691900096</v>
      </c>
      <c r="C132" s="68" t="s">
        <v>2827</v>
      </c>
      <c r="D132" s="68" t="s">
        <v>1671</v>
      </c>
      <c r="E132" s="68" t="s">
        <v>2828</v>
      </c>
      <c r="F132" s="68" t="s">
        <v>2829</v>
      </c>
      <c r="G132" s="68"/>
      <c r="H132" s="371">
        <v>42822</v>
      </c>
      <c r="I132" s="373">
        <v>9</v>
      </c>
      <c r="J132" s="378" t="str">
        <f t="shared" si="2"/>
        <v>○</v>
      </c>
      <c r="K132" s="37">
        <v>691900138</v>
      </c>
      <c r="L132" s="33" t="str">
        <f t="shared" si="3"/>
        <v>○</v>
      </c>
    </row>
    <row r="133" spans="1:12" s="33" customFormat="1" x14ac:dyDescent="0.2">
      <c r="A133" s="68">
        <v>130</v>
      </c>
      <c r="B133" s="68">
        <v>691900120</v>
      </c>
      <c r="C133" s="68" t="s">
        <v>2830</v>
      </c>
      <c r="D133" s="68" t="s">
        <v>2831</v>
      </c>
      <c r="E133" s="68" t="s">
        <v>2832</v>
      </c>
      <c r="F133" s="68" t="s">
        <v>2833</v>
      </c>
      <c r="G133" s="68"/>
      <c r="H133" s="371">
        <v>42885</v>
      </c>
      <c r="I133" s="373">
        <v>18</v>
      </c>
      <c r="J133" s="378" t="str">
        <f t="shared" ref="J133:J147" si="4">IF(ISERROR(VLOOKUP(B133,$K:$L,2,FALSE)),"×",VLOOKUP(B133,$K:$L,2,FALSE))</f>
        <v>○</v>
      </c>
      <c r="K133" s="37">
        <v>691900146</v>
      </c>
      <c r="L133" s="33" t="str">
        <f t="shared" ref="L133:L147" si="5">IF(K133="","","○")</f>
        <v>○</v>
      </c>
    </row>
    <row r="134" spans="1:12" s="33" customFormat="1" x14ac:dyDescent="0.2">
      <c r="A134" s="68">
        <v>131</v>
      </c>
      <c r="B134" s="68">
        <v>691900138</v>
      </c>
      <c r="C134" s="68" t="s">
        <v>2834</v>
      </c>
      <c r="D134" s="68" t="s">
        <v>2689</v>
      </c>
      <c r="E134" s="68" t="s">
        <v>2835</v>
      </c>
      <c r="F134" s="68" t="s">
        <v>2836</v>
      </c>
      <c r="G134" s="68"/>
      <c r="H134" s="371">
        <v>44317</v>
      </c>
      <c r="I134" s="373">
        <v>18</v>
      </c>
      <c r="J134" s="378" t="str">
        <f t="shared" si="4"/>
        <v>○</v>
      </c>
      <c r="K134" s="37">
        <v>692300056</v>
      </c>
      <c r="L134" s="33" t="str">
        <f t="shared" si="5"/>
        <v>○</v>
      </c>
    </row>
    <row r="135" spans="1:12" s="33" customFormat="1" x14ac:dyDescent="0.2">
      <c r="A135" s="68">
        <v>132</v>
      </c>
      <c r="B135" s="68">
        <v>691900146</v>
      </c>
      <c r="C135" s="68" t="s">
        <v>2837</v>
      </c>
      <c r="D135" s="68" t="s">
        <v>2689</v>
      </c>
      <c r="E135" s="68" t="s">
        <v>2838</v>
      </c>
      <c r="F135" s="68" t="s">
        <v>2839</v>
      </c>
      <c r="G135" s="68" t="s">
        <v>2840</v>
      </c>
      <c r="H135" s="371">
        <v>44348</v>
      </c>
      <c r="I135" s="373">
        <v>9</v>
      </c>
      <c r="J135" s="378" t="str">
        <f t="shared" si="4"/>
        <v>○</v>
      </c>
      <c r="K135" s="37">
        <v>692300072</v>
      </c>
      <c r="L135" s="33" t="str">
        <f t="shared" si="5"/>
        <v>○</v>
      </c>
    </row>
    <row r="136" spans="1:12" s="33" customFormat="1" x14ac:dyDescent="0.2">
      <c r="A136" s="68">
        <v>133</v>
      </c>
      <c r="B136" s="68">
        <v>692300056</v>
      </c>
      <c r="C136" s="68" t="s">
        <v>2841</v>
      </c>
      <c r="D136" s="68" t="s">
        <v>2158</v>
      </c>
      <c r="E136" s="68" t="s">
        <v>2842</v>
      </c>
      <c r="F136" s="68" t="s">
        <v>2843</v>
      </c>
      <c r="G136" s="68" t="s">
        <v>2211</v>
      </c>
      <c r="H136" s="371">
        <v>40269</v>
      </c>
      <c r="I136" s="373">
        <v>18</v>
      </c>
      <c r="J136" s="378" t="str">
        <f t="shared" si="4"/>
        <v>○</v>
      </c>
      <c r="K136" s="37">
        <v>692300080</v>
      </c>
      <c r="L136" s="33" t="str">
        <f t="shared" si="5"/>
        <v>○</v>
      </c>
    </row>
    <row r="137" spans="1:12" s="33" customFormat="1" x14ac:dyDescent="0.2">
      <c r="A137" s="68">
        <v>134</v>
      </c>
      <c r="B137" s="68">
        <v>692300072</v>
      </c>
      <c r="C137" s="68" t="s">
        <v>2844</v>
      </c>
      <c r="D137" s="68" t="s">
        <v>2523</v>
      </c>
      <c r="E137" s="68" t="s">
        <v>2845</v>
      </c>
      <c r="F137" s="68"/>
      <c r="G137" s="68"/>
      <c r="H137" s="371">
        <v>42087</v>
      </c>
      <c r="I137" s="373">
        <v>18</v>
      </c>
      <c r="J137" s="378" t="str">
        <f t="shared" si="4"/>
        <v>○</v>
      </c>
      <c r="K137" s="37">
        <v>692400021</v>
      </c>
      <c r="L137" s="33" t="str">
        <f t="shared" si="5"/>
        <v>○</v>
      </c>
    </row>
    <row r="138" spans="1:12" s="33" customFormat="1" x14ac:dyDescent="0.2">
      <c r="A138" s="68">
        <v>135</v>
      </c>
      <c r="B138" s="68">
        <v>692300080</v>
      </c>
      <c r="C138" s="68" t="s">
        <v>2846</v>
      </c>
      <c r="D138" s="68" t="s">
        <v>1441</v>
      </c>
      <c r="E138" s="68" t="s">
        <v>2847</v>
      </c>
      <c r="F138" s="68" t="s">
        <v>2848</v>
      </c>
      <c r="G138" s="68" t="s">
        <v>2849</v>
      </c>
      <c r="H138" s="371">
        <v>42457</v>
      </c>
      <c r="I138" s="373">
        <v>18</v>
      </c>
      <c r="J138" s="378" t="str">
        <f t="shared" si="4"/>
        <v>○</v>
      </c>
      <c r="K138" s="37">
        <v>692500051</v>
      </c>
      <c r="L138" s="33" t="str">
        <f t="shared" si="5"/>
        <v>○</v>
      </c>
    </row>
    <row r="139" spans="1:12" s="33" customFormat="1" x14ac:dyDescent="0.2">
      <c r="A139" s="68">
        <v>136</v>
      </c>
      <c r="B139" s="68">
        <v>692400021</v>
      </c>
      <c r="C139" s="68" t="s">
        <v>2850</v>
      </c>
      <c r="D139" s="68" t="s">
        <v>2361</v>
      </c>
      <c r="E139" s="68" t="s">
        <v>2851</v>
      </c>
      <c r="F139" s="68" t="s">
        <v>2852</v>
      </c>
      <c r="G139" s="68" t="s">
        <v>2852</v>
      </c>
      <c r="H139" s="371">
        <v>39638</v>
      </c>
      <c r="I139" s="373">
        <v>18</v>
      </c>
      <c r="J139" s="378" t="str">
        <f t="shared" si="4"/>
        <v>○</v>
      </c>
      <c r="K139" s="37">
        <v>692500077</v>
      </c>
      <c r="L139" s="33" t="str">
        <f t="shared" si="5"/>
        <v>○</v>
      </c>
    </row>
    <row r="140" spans="1:12" s="33" customFormat="1" x14ac:dyDescent="0.2">
      <c r="A140" s="68">
        <v>137</v>
      </c>
      <c r="B140" s="68">
        <v>692500051</v>
      </c>
      <c r="C140" s="68" t="s">
        <v>2853</v>
      </c>
      <c r="D140" s="68" t="s">
        <v>2854</v>
      </c>
      <c r="E140" s="68" t="s">
        <v>2855</v>
      </c>
      <c r="F140" s="68" t="s">
        <v>2856</v>
      </c>
      <c r="G140" s="68" t="s">
        <v>2856</v>
      </c>
      <c r="H140" s="371">
        <v>40466</v>
      </c>
      <c r="I140" s="373">
        <v>9</v>
      </c>
      <c r="J140" s="378" t="str">
        <f t="shared" si="4"/>
        <v>○</v>
      </c>
      <c r="K140" s="37">
        <v>692600034</v>
      </c>
      <c r="L140" s="33" t="str">
        <f t="shared" si="5"/>
        <v>○</v>
      </c>
    </row>
    <row r="141" spans="1:12" s="33" customFormat="1" x14ac:dyDescent="0.2">
      <c r="A141" s="68">
        <v>138</v>
      </c>
      <c r="B141" s="68">
        <v>692500077</v>
      </c>
      <c r="C141" s="68" t="s">
        <v>2857</v>
      </c>
      <c r="D141" s="68" t="s">
        <v>2858</v>
      </c>
      <c r="E141" s="68" t="s">
        <v>2859</v>
      </c>
      <c r="F141" s="68" t="s">
        <v>2860</v>
      </c>
      <c r="G141" s="68" t="s">
        <v>2861</v>
      </c>
      <c r="H141" s="371">
        <v>44166</v>
      </c>
      <c r="I141" s="373">
        <v>9</v>
      </c>
      <c r="J141" s="378" t="str">
        <f t="shared" si="4"/>
        <v>○</v>
      </c>
      <c r="K141" s="37">
        <v>692600042</v>
      </c>
      <c r="L141" s="33" t="str">
        <f t="shared" si="5"/>
        <v>○</v>
      </c>
    </row>
    <row r="142" spans="1:12" s="33" customFormat="1" x14ac:dyDescent="0.2">
      <c r="A142" s="68">
        <v>139</v>
      </c>
      <c r="B142" s="68">
        <v>692600034</v>
      </c>
      <c r="C142" s="68" t="s">
        <v>2862</v>
      </c>
      <c r="D142" s="68" t="s">
        <v>2361</v>
      </c>
      <c r="E142" s="68" t="s">
        <v>2863</v>
      </c>
      <c r="F142" s="68" t="s">
        <v>2864</v>
      </c>
      <c r="G142" s="68" t="s">
        <v>2864</v>
      </c>
      <c r="H142" s="371">
        <v>40479</v>
      </c>
      <c r="I142" s="373">
        <v>18</v>
      </c>
      <c r="J142" s="378" t="str">
        <f t="shared" si="4"/>
        <v>○</v>
      </c>
      <c r="K142" s="37">
        <v>692600109</v>
      </c>
      <c r="L142" s="33" t="str">
        <f t="shared" si="5"/>
        <v>○</v>
      </c>
    </row>
    <row r="143" spans="1:12" s="33" customFormat="1" x14ac:dyDescent="0.2">
      <c r="A143" s="68">
        <v>140</v>
      </c>
      <c r="B143" s="68">
        <v>692600042</v>
      </c>
      <c r="C143" s="68" t="s">
        <v>2865</v>
      </c>
      <c r="D143" s="68" t="s">
        <v>2866</v>
      </c>
      <c r="E143" s="68" t="s">
        <v>2867</v>
      </c>
      <c r="F143" s="68" t="s">
        <v>2868</v>
      </c>
      <c r="G143" s="68" t="s">
        <v>2869</v>
      </c>
      <c r="H143" s="371">
        <v>40940</v>
      </c>
      <c r="I143" s="373">
        <v>18</v>
      </c>
      <c r="J143" s="378" t="str">
        <f t="shared" si="4"/>
        <v>○</v>
      </c>
      <c r="K143" s="37">
        <v>692700016</v>
      </c>
      <c r="L143" s="33" t="str">
        <f t="shared" si="5"/>
        <v>○</v>
      </c>
    </row>
    <row r="144" spans="1:12" s="33" customFormat="1" x14ac:dyDescent="0.2">
      <c r="A144" s="68">
        <v>141</v>
      </c>
      <c r="B144" s="68">
        <v>692600109</v>
      </c>
      <c r="C144" s="68" t="s">
        <v>2870</v>
      </c>
      <c r="D144" s="68" t="s">
        <v>2871</v>
      </c>
      <c r="E144" s="68" t="s">
        <v>2872</v>
      </c>
      <c r="F144" s="68" t="s">
        <v>2873</v>
      </c>
      <c r="G144" s="68" t="s">
        <v>2874</v>
      </c>
      <c r="H144" s="371">
        <v>45717</v>
      </c>
      <c r="I144" s="373">
        <v>18</v>
      </c>
      <c r="J144" s="378" t="str">
        <f t="shared" si="4"/>
        <v>○</v>
      </c>
      <c r="K144" s="37">
        <v>692700024</v>
      </c>
      <c r="L144" s="33" t="str">
        <f t="shared" si="5"/>
        <v>○</v>
      </c>
    </row>
    <row r="145" spans="1:12" x14ac:dyDescent="0.2">
      <c r="A145" s="68">
        <v>142</v>
      </c>
      <c r="B145" s="68">
        <v>692700016</v>
      </c>
      <c r="C145" s="68" t="s">
        <v>2875</v>
      </c>
      <c r="D145" s="68" t="s">
        <v>1789</v>
      </c>
      <c r="E145" s="68" t="s">
        <v>2876</v>
      </c>
      <c r="F145" s="68" t="s">
        <v>2877</v>
      </c>
      <c r="G145" s="68" t="s">
        <v>2878</v>
      </c>
      <c r="H145" s="371">
        <v>39142</v>
      </c>
      <c r="I145" s="373">
        <v>9</v>
      </c>
      <c r="J145" s="378" t="str">
        <f t="shared" si="4"/>
        <v>○</v>
      </c>
      <c r="K145" s="37">
        <v>693000051</v>
      </c>
      <c r="L145" s="33" t="str">
        <f t="shared" si="5"/>
        <v>○</v>
      </c>
    </row>
    <row r="146" spans="1:12" x14ac:dyDescent="0.2">
      <c r="A146" s="68">
        <v>143</v>
      </c>
      <c r="B146" s="68">
        <v>692700024</v>
      </c>
      <c r="C146" s="68" t="s">
        <v>2879</v>
      </c>
      <c r="D146" s="68" t="s">
        <v>2880</v>
      </c>
      <c r="E146" s="68" t="s">
        <v>2881</v>
      </c>
      <c r="F146" s="68" t="s">
        <v>2882</v>
      </c>
      <c r="G146" s="68" t="s">
        <v>2882</v>
      </c>
      <c r="H146" s="371">
        <v>40905</v>
      </c>
      <c r="I146" s="373">
        <v>9</v>
      </c>
      <c r="J146" s="378" t="str">
        <f t="shared" si="4"/>
        <v>○</v>
      </c>
      <c r="K146" s="37"/>
      <c r="L146" s="33" t="str">
        <f t="shared" si="5"/>
        <v/>
      </c>
    </row>
    <row r="147" spans="1:12" x14ac:dyDescent="0.2">
      <c r="A147" s="68">
        <v>144</v>
      </c>
      <c r="B147" s="68">
        <v>693000051</v>
      </c>
      <c r="C147" s="68" t="s">
        <v>2883</v>
      </c>
      <c r="D147" s="68" t="s">
        <v>2728</v>
      </c>
      <c r="E147" s="68" t="s">
        <v>2884</v>
      </c>
      <c r="F147" s="68" t="s">
        <v>2885</v>
      </c>
      <c r="G147" s="68" t="s">
        <v>2885</v>
      </c>
      <c r="H147" s="371">
        <v>40451</v>
      </c>
      <c r="I147" s="373">
        <v>18</v>
      </c>
      <c r="J147" s="378" t="str">
        <f t="shared" si="4"/>
        <v>○</v>
      </c>
      <c r="K147" s="37"/>
      <c r="L147" s="33" t="str">
        <f t="shared" si="5"/>
        <v/>
      </c>
    </row>
  </sheetData>
  <autoFilter ref="A3:P153"/>
  <mergeCells count="1">
    <mergeCell ref="A1:J2"/>
  </mergeCells>
  <phoneticPr fontId="7"/>
  <printOptions horizontalCentered="1"/>
  <pageMargins left="0.39370078740157483" right="0.39370078740157483" top="0.6692913385826772" bottom="0.51181102362204722" header="0.47244094488188981" footer="0.31496062992125984"/>
  <pageSetup paperSize="9" scale="81" fitToHeight="4" orientation="landscape" r:id="rId1"/>
  <headerFooter alignWithMargins="0">
    <oddHeader>&amp;C認知症対応型共同生活介護</oddHeader>
    <oddFooter>&amp;C認知症対応型共同生活介護</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tabColor rgb="FFFFFF00"/>
  </sheetPr>
  <dimension ref="A1:L161"/>
  <sheetViews>
    <sheetView view="pageBreakPreview" zoomScaleNormal="100" workbookViewId="0">
      <pane xSplit="3" ySplit="2" topLeftCell="D3" activePane="bottomRight" state="frozen"/>
      <selection activeCell="D4" sqref="D4"/>
      <selection pane="topRight" activeCell="D4" sqref="D4"/>
      <selection pane="bottomLeft" activeCell="D4" sqref="D4"/>
      <selection pane="bottomRight" activeCell="F41" sqref="F41"/>
    </sheetView>
  </sheetViews>
  <sheetFormatPr defaultRowHeight="13.2" x14ac:dyDescent="0.2"/>
  <cols>
    <col min="1" max="1" width="4.6640625" customWidth="1"/>
    <col min="2" max="2" width="11.88671875" customWidth="1"/>
    <col min="3" max="3" width="37.44140625" customWidth="1"/>
    <col min="4" max="4" width="35.6640625" customWidth="1"/>
    <col min="5" max="5" width="37.44140625" customWidth="1"/>
    <col min="6" max="7" width="13.109375" customWidth="1"/>
    <col min="8" max="8" width="11.88671875" style="37" customWidth="1"/>
    <col min="9" max="9" width="5" style="32" customWidth="1"/>
    <col min="10" max="10" width="3" customWidth="1"/>
    <col min="11" max="11" width="10.44140625" customWidth="1"/>
    <col min="12" max="12" width="9" customWidth="1"/>
  </cols>
  <sheetData>
    <row r="1" spans="1:12" ht="22.5" customHeight="1" x14ac:dyDescent="0.2">
      <c r="A1" s="380" t="s">
        <v>131</v>
      </c>
      <c r="B1" s="380"/>
      <c r="C1" s="380"/>
      <c r="D1" s="380"/>
      <c r="E1" s="380"/>
      <c r="F1" s="380"/>
      <c r="G1" s="380"/>
      <c r="H1" s="380"/>
      <c r="I1" s="380"/>
      <c r="J1" s="380"/>
      <c r="K1" s="61"/>
    </row>
    <row r="2" spans="1:12" ht="22.5" customHeight="1" x14ac:dyDescent="0.2">
      <c r="A2" s="380"/>
      <c r="B2" s="380"/>
      <c r="C2" s="380"/>
      <c r="D2" s="380"/>
      <c r="E2" s="380"/>
      <c r="F2" s="380"/>
      <c r="G2" s="380"/>
      <c r="H2" s="380"/>
      <c r="I2" s="380"/>
      <c r="J2" s="380"/>
      <c r="K2" s="38"/>
    </row>
    <row r="3" spans="1:12" x14ac:dyDescent="0.2">
      <c r="A3" t="s">
        <v>99</v>
      </c>
      <c r="I3" s="31"/>
      <c r="J3" s="32"/>
      <c r="K3" s="37" t="s">
        <v>125</v>
      </c>
    </row>
    <row r="4" spans="1:12" x14ac:dyDescent="0.2">
      <c r="A4" s="73" t="s">
        <v>90</v>
      </c>
      <c r="B4" s="73" t="s">
        <v>54</v>
      </c>
      <c r="C4" s="73" t="s">
        <v>58</v>
      </c>
      <c r="D4" s="73" t="s">
        <v>55</v>
      </c>
      <c r="E4" s="73" t="s">
        <v>59</v>
      </c>
      <c r="F4" s="73" t="s">
        <v>56</v>
      </c>
      <c r="G4" s="73" t="s">
        <v>50</v>
      </c>
      <c r="H4" s="73" t="s">
        <v>57</v>
      </c>
      <c r="I4" s="74" t="s">
        <v>49</v>
      </c>
      <c r="J4" s="72" t="s">
        <v>67</v>
      </c>
      <c r="K4" s="37">
        <v>670100817</v>
      </c>
      <c r="L4" t="str">
        <f>IF(K4="","","○")</f>
        <v>○</v>
      </c>
    </row>
    <row r="5" spans="1:12" x14ac:dyDescent="0.2">
      <c r="A5" s="68">
        <v>1</v>
      </c>
      <c r="B5" s="68">
        <v>670100817</v>
      </c>
      <c r="C5" s="68" t="s">
        <v>2890</v>
      </c>
      <c r="D5" s="68" t="s">
        <v>1848</v>
      </c>
      <c r="E5" s="68" t="s">
        <v>2319</v>
      </c>
      <c r="F5" s="68" t="s">
        <v>2320</v>
      </c>
      <c r="G5" s="68" t="s">
        <v>2321</v>
      </c>
      <c r="H5" s="371">
        <v>36612</v>
      </c>
      <c r="I5" s="379">
        <v>50</v>
      </c>
      <c r="J5" s="69" t="str">
        <f>IF(ISERROR(VLOOKUP(B5,$K:$L,2,FALSE)),"×",VLOOKUP(B5,$K:$L,2,FALSE))</f>
        <v>○</v>
      </c>
      <c r="K5" s="37">
        <v>670101187</v>
      </c>
      <c r="L5" t="str">
        <f t="shared" ref="L5:L46" si="0">IF(K5="","","○")</f>
        <v>○</v>
      </c>
    </row>
    <row r="6" spans="1:12" x14ac:dyDescent="0.2">
      <c r="A6" s="68">
        <v>2</v>
      </c>
      <c r="B6" s="68">
        <v>670800937</v>
      </c>
      <c r="C6" s="68" t="s">
        <v>2891</v>
      </c>
      <c r="D6" s="68" t="s">
        <v>2892</v>
      </c>
      <c r="E6" s="68" t="s">
        <v>2893</v>
      </c>
      <c r="F6" s="68" t="s">
        <v>2894</v>
      </c>
      <c r="G6" s="68" t="s">
        <v>2895</v>
      </c>
      <c r="H6" s="371">
        <v>38260</v>
      </c>
      <c r="I6" s="379">
        <v>50</v>
      </c>
      <c r="J6" s="69" t="str">
        <f>IF(ISERROR(VLOOKUP(B6,$K:$L,2,FALSE)),"×",VLOOKUP(B6,$K:$L,2,FALSE))</f>
        <v>○</v>
      </c>
      <c r="K6" s="37">
        <v>670101708</v>
      </c>
      <c r="L6" t="str">
        <f t="shared" si="0"/>
        <v>○</v>
      </c>
    </row>
    <row r="7" spans="1:12" x14ac:dyDescent="0.2">
      <c r="A7" s="68">
        <v>3</v>
      </c>
      <c r="B7" s="68">
        <v>671500353</v>
      </c>
      <c r="C7" s="68" t="s">
        <v>2896</v>
      </c>
      <c r="D7" s="68" t="s">
        <v>1601</v>
      </c>
      <c r="E7" s="68" t="s">
        <v>1602</v>
      </c>
      <c r="F7" s="68" t="s">
        <v>2897</v>
      </c>
      <c r="G7" s="68" t="s">
        <v>2898</v>
      </c>
      <c r="H7" s="371">
        <v>38195</v>
      </c>
      <c r="I7" s="379">
        <v>20</v>
      </c>
      <c r="J7" s="69" t="str">
        <f>IF(ISERROR(VLOOKUP(B7,$K:$L,2,FALSE)),"×",VLOOKUP(B7,$K:$L,2,FALSE))</f>
        <v>○</v>
      </c>
      <c r="K7" s="37">
        <v>670101781</v>
      </c>
      <c r="L7" t="str">
        <f t="shared" si="0"/>
        <v>○</v>
      </c>
    </row>
    <row r="8" spans="1:12" x14ac:dyDescent="0.2">
      <c r="A8" s="34"/>
      <c r="B8" s="34"/>
      <c r="C8" s="34"/>
      <c r="D8" s="34"/>
      <c r="E8" s="34"/>
      <c r="F8" s="34"/>
      <c r="G8" s="34"/>
      <c r="H8" s="62"/>
      <c r="I8" s="35"/>
      <c r="J8" s="36"/>
      <c r="K8" s="37">
        <v>670102235</v>
      </c>
      <c r="L8" t="str">
        <f t="shared" si="0"/>
        <v>○</v>
      </c>
    </row>
    <row r="9" spans="1:12" x14ac:dyDescent="0.2">
      <c r="A9" s="245" t="s">
        <v>636</v>
      </c>
      <c r="B9" s="34"/>
      <c r="C9" s="34"/>
      <c r="D9" s="34"/>
      <c r="E9" s="34"/>
      <c r="F9" s="34"/>
      <c r="G9" s="34"/>
      <c r="H9" s="62"/>
      <c r="I9" s="36"/>
      <c r="J9" s="35"/>
      <c r="K9" s="37">
        <v>670102284</v>
      </c>
      <c r="L9" t="str">
        <f t="shared" si="0"/>
        <v>○</v>
      </c>
    </row>
    <row r="10" spans="1:12" x14ac:dyDescent="0.2">
      <c r="A10" s="370" t="s">
        <v>94</v>
      </c>
      <c r="B10" s="370" t="s">
        <v>54</v>
      </c>
      <c r="C10" s="370" t="s">
        <v>58</v>
      </c>
      <c r="D10" s="370" t="s">
        <v>55</v>
      </c>
      <c r="E10" s="370" t="s">
        <v>59</v>
      </c>
      <c r="F10" s="370" t="s">
        <v>56</v>
      </c>
      <c r="G10" s="370" t="s">
        <v>50</v>
      </c>
      <c r="H10" s="370" t="s">
        <v>57</v>
      </c>
      <c r="I10" s="370" t="s">
        <v>49</v>
      </c>
      <c r="J10" s="73" t="s">
        <v>67</v>
      </c>
      <c r="K10" s="37">
        <v>670102318</v>
      </c>
      <c r="L10" t="str">
        <f t="shared" si="0"/>
        <v>○</v>
      </c>
    </row>
    <row r="11" spans="1:12" x14ac:dyDescent="0.2">
      <c r="A11" s="68">
        <v>1</v>
      </c>
      <c r="B11" s="68">
        <v>670101187</v>
      </c>
      <c r="C11" s="68" t="s">
        <v>2899</v>
      </c>
      <c r="D11" s="68" t="s">
        <v>2900</v>
      </c>
      <c r="E11" s="68" t="s">
        <v>2901</v>
      </c>
      <c r="F11" s="68" t="s">
        <v>2902</v>
      </c>
      <c r="G11" s="68" t="s">
        <v>2903</v>
      </c>
      <c r="H11" s="371">
        <v>37496</v>
      </c>
      <c r="I11" s="379">
        <v>42</v>
      </c>
      <c r="J11" s="69" t="str">
        <f t="shared" ref="J11:J41" si="1">IF(ISERROR(VLOOKUP(B11,$K:$L,2,FALSE)),"×",VLOOKUP(B11,$K:$L,2,FALSE))</f>
        <v>○</v>
      </c>
      <c r="K11" s="37">
        <v>670102979</v>
      </c>
      <c r="L11" t="str">
        <f t="shared" si="0"/>
        <v>○</v>
      </c>
    </row>
    <row r="12" spans="1:12" x14ac:dyDescent="0.2">
      <c r="A12" s="68">
        <v>2</v>
      </c>
      <c r="B12" s="68">
        <v>670101708</v>
      </c>
      <c r="C12" s="68" t="s">
        <v>2904</v>
      </c>
      <c r="D12" s="68" t="s">
        <v>2900</v>
      </c>
      <c r="E12" s="68" t="s">
        <v>2905</v>
      </c>
      <c r="F12" s="68" t="s">
        <v>2906</v>
      </c>
      <c r="G12" s="68" t="s">
        <v>2907</v>
      </c>
      <c r="H12" s="371">
        <v>38233</v>
      </c>
      <c r="I12" s="379">
        <v>44</v>
      </c>
      <c r="J12" s="69" t="str">
        <f t="shared" si="1"/>
        <v>○</v>
      </c>
      <c r="K12" s="37">
        <v>670103043</v>
      </c>
      <c r="L12" t="str">
        <f t="shared" si="0"/>
        <v>○</v>
      </c>
    </row>
    <row r="13" spans="1:12" x14ac:dyDescent="0.2">
      <c r="A13" s="68">
        <v>3</v>
      </c>
      <c r="B13" s="68">
        <v>670101781</v>
      </c>
      <c r="C13" s="68" t="s">
        <v>2908</v>
      </c>
      <c r="D13" s="68" t="s">
        <v>2900</v>
      </c>
      <c r="E13" s="68" t="s">
        <v>2909</v>
      </c>
      <c r="F13" s="68" t="s">
        <v>2910</v>
      </c>
      <c r="G13" s="68" t="s">
        <v>2911</v>
      </c>
      <c r="H13" s="371">
        <v>38281</v>
      </c>
      <c r="I13" s="379">
        <v>44</v>
      </c>
      <c r="J13" s="69" t="str">
        <f t="shared" si="1"/>
        <v>○</v>
      </c>
      <c r="K13" s="37">
        <v>670103175</v>
      </c>
      <c r="L13" t="str">
        <f t="shared" si="0"/>
        <v>○</v>
      </c>
    </row>
    <row r="14" spans="1:12" x14ac:dyDescent="0.2">
      <c r="A14" s="68">
        <v>4</v>
      </c>
      <c r="B14" s="68">
        <v>670102235</v>
      </c>
      <c r="C14" s="68" t="s">
        <v>2912</v>
      </c>
      <c r="D14" s="68" t="s">
        <v>2913</v>
      </c>
      <c r="E14" s="68" t="s">
        <v>2914</v>
      </c>
      <c r="F14" s="68" t="s">
        <v>2915</v>
      </c>
      <c r="G14" s="68" t="s">
        <v>2916</v>
      </c>
      <c r="H14" s="371">
        <v>39983</v>
      </c>
      <c r="I14" s="379">
        <v>30</v>
      </c>
      <c r="J14" s="69" t="str">
        <f t="shared" si="1"/>
        <v>○</v>
      </c>
      <c r="K14" s="37">
        <v>670103233</v>
      </c>
      <c r="L14" t="str">
        <f t="shared" si="0"/>
        <v>○</v>
      </c>
    </row>
    <row r="15" spans="1:12" x14ac:dyDescent="0.2">
      <c r="A15" s="68">
        <v>5</v>
      </c>
      <c r="B15" s="68">
        <v>670102318</v>
      </c>
      <c r="C15" s="68" t="s">
        <v>2917</v>
      </c>
      <c r="D15" s="68" t="s">
        <v>2918</v>
      </c>
      <c r="E15" s="68" t="s">
        <v>2919</v>
      </c>
      <c r="F15" s="68" t="s">
        <v>2920</v>
      </c>
      <c r="G15" s="68" t="s">
        <v>2921</v>
      </c>
      <c r="H15" s="371">
        <v>39010</v>
      </c>
      <c r="I15" s="379">
        <v>60</v>
      </c>
      <c r="J15" s="69" t="str">
        <f t="shared" si="1"/>
        <v>○</v>
      </c>
      <c r="K15" s="37">
        <v>670103266</v>
      </c>
      <c r="L15" t="str">
        <f t="shared" si="0"/>
        <v>○</v>
      </c>
    </row>
    <row r="16" spans="1:12" s="33" customFormat="1" x14ac:dyDescent="0.2">
      <c r="A16" s="68">
        <v>6</v>
      </c>
      <c r="B16" s="68">
        <v>670102979</v>
      </c>
      <c r="C16" s="68" t="s">
        <v>2922</v>
      </c>
      <c r="D16" s="68" t="s">
        <v>2719</v>
      </c>
      <c r="E16" s="68" t="s">
        <v>2923</v>
      </c>
      <c r="F16" s="68" t="s">
        <v>2924</v>
      </c>
      <c r="G16" s="68" t="s">
        <v>2925</v>
      </c>
      <c r="H16" s="371">
        <v>40086</v>
      </c>
      <c r="I16" s="379">
        <v>50</v>
      </c>
      <c r="J16" s="69" t="str">
        <f t="shared" si="1"/>
        <v>○</v>
      </c>
      <c r="K16" s="37">
        <v>670103407</v>
      </c>
      <c r="L16" t="str">
        <f t="shared" si="0"/>
        <v>○</v>
      </c>
    </row>
    <row r="17" spans="1:12" s="33" customFormat="1" x14ac:dyDescent="0.2">
      <c r="A17" s="68">
        <v>7</v>
      </c>
      <c r="B17" s="68">
        <v>670103043</v>
      </c>
      <c r="C17" s="68" t="s">
        <v>2926</v>
      </c>
      <c r="D17" s="68" t="s">
        <v>2088</v>
      </c>
      <c r="E17" s="68" t="s">
        <v>2089</v>
      </c>
      <c r="F17" s="68" t="s">
        <v>2090</v>
      </c>
      <c r="G17" s="68" t="s">
        <v>2091</v>
      </c>
      <c r="H17" s="371">
        <v>40238</v>
      </c>
      <c r="I17" s="379">
        <v>20</v>
      </c>
      <c r="J17" s="69" t="str">
        <f t="shared" si="1"/>
        <v>○</v>
      </c>
      <c r="K17" s="37">
        <v>670103415</v>
      </c>
      <c r="L17" t="str">
        <f t="shared" si="0"/>
        <v>○</v>
      </c>
    </row>
    <row r="18" spans="1:12" s="33" customFormat="1" x14ac:dyDescent="0.2">
      <c r="A18" s="68">
        <v>8</v>
      </c>
      <c r="B18" s="68">
        <v>670103175</v>
      </c>
      <c r="C18" s="68" t="s">
        <v>2927</v>
      </c>
      <c r="D18" s="68" t="s">
        <v>2918</v>
      </c>
      <c r="E18" s="68" t="s">
        <v>2928</v>
      </c>
      <c r="F18" s="68" t="s">
        <v>2929</v>
      </c>
      <c r="G18" s="68" t="s">
        <v>2930</v>
      </c>
      <c r="H18" s="371">
        <v>40494</v>
      </c>
      <c r="I18" s="379">
        <v>50</v>
      </c>
      <c r="J18" s="69" t="str">
        <f t="shared" si="1"/>
        <v>○</v>
      </c>
      <c r="K18" s="37">
        <v>670103654</v>
      </c>
      <c r="L18" t="str">
        <f t="shared" si="0"/>
        <v>○</v>
      </c>
    </row>
    <row r="19" spans="1:12" s="33" customFormat="1" x14ac:dyDescent="0.2">
      <c r="A19" s="68">
        <v>9</v>
      </c>
      <c r="B19" s="68">
        <v>670103233</v>
      </c>
      <c r="C19" s="68" t="s">
        <v>2931</v>
      </c>
      <c r="D19" s="68" t="s">
        <v>2561</v>
      </c>
      <c r="E19" s="68" t="s">
        <v>2932</v>
      </c>
      <c r="F19" s="68" t="s">
        <v>2933</v>
      </c>
      <c r="G19" s="68" t="s">
        <v>2934</v>
      </c>
      <c r="H19" s="371">
        <v>40560</v>
      </c>
      <c r="I19" s="379">
        <v>50</v>
      </c>
      <c r="J19" s="69" t="str">
        <f t="shared" si="1"/>
        <v>○</v>
      </c>
      <c r="K19" s="37">
        <v>670104926</v>
      </c>
      <c r="L19" t="str">
        <f t="shared" si="0"/>
        <v>○</v>
      </c>
    </row>
    <row r="20" spans="1:12" s="33" customFormat="1" x14ac:dyDescent="0.2">
      <c r="A20" s="68">
        <v>10</v>
      </c>
      <c r="B20" s="68">
        <v>670103266</v>
      </c>
      <c r="C20" s="68" t="s">
        <v>2935</v>
      </c>
      <c r="D20" s="68" t="s">
        <v>2936</v>
      </c>
      <c r="E20" s="68" t="s">
        <v>2937</v>
      </c>
      <c r="F20" s="68" t="s">
        <v>2938</v>
      </c>
      <c r="G20" s="68" t="s">
        <v>2939</v>
      </c>
      <c r="H20" s="371">
        <v>40627</v>
      </c>
      <c r="I20" s="379">
        <v>60</v>
      </c>
      <c r="J20" s="69" t="str">
        <f t="shared" si="1"/>
        <v>○</v>
      </c>
      <c r="K20" s="37">
        <v>670105030</v>
      </c>
      <c r="L20" t="str">
        <f t="shared" si="0"/>
        <v>○</v>
      </c>
    </row>
    <row r="21" spans="1:12" s="33" customFormat="1" x14ac:dyDescent="0.2">
      <c r="A21" s="68">
        <v>11</v>
      </c>
      <c r="B21" s="68">
        <v>670103407</v>
      </c>
      <c r="C21" s="68" t="s">
        <v>2940</v>
      </c>
      <c r="D21" s="68" t="s">
        <v>2941</v>
      </c>
      <c r="E21" s="68" t="s">
        <v>2942</v>
      </c>
      <c r="F21" s="68" t="s">
        <v>2943</v>
      </c>
      <c r="G21" s="68" t="s">
        <v>2944</v>
      </c>
      <c r="H21" s="371">
        <v>40816</v>
      </c>
      <c r="I21" s="379">
        <v>86</v>
      </c>
      <c r="J21" s="69" t="str">
        <f t="shared" si="1"/>
        <v>○</v>
      </c>
      <c r="K21" s="37">
        <v>670401108</v>
      </c>
      <c r="L21" t="str">
        <f t="shared" si="0"/>
        <v>○</v>
      </c>
    </row>
    <row r="22" spans="1:12" s="33" customFormat="1" x14ac:dyDescent="0.2">
      <c r="A22" s="68">
        <v>12</v>
      </c>
      <c r="B22" s="68">
        <v>670103415</v>
      </c>
      <c r="C22" s="68" t="s">
        <v>2945</v>
      </c>
      <c r="D22" s="68" t="s">
        <v>2946</v>
      </c>
      <c r="E22" s="68" t="s">
        <v>2947</v>
      </c>
      <c r="F22" s="68" t="s">
        <v>2948</v>
      </c>
      <c r="G22" s="68" t="s">
        <v>2949</v>
      </c>
      <c r="H22" s="371">
        <v>40823</v>
      </c>
      <c r="I22" s="379">
        <v>42</v>
      </c>
      <c r="J22" s="69" t="str">
        <f t="shared" si="1"/>
        <v>○</v>
      </c>
      <c r="K22" s="37">
        <v>670401280</v>
      </c>
      <c r="L22" t="str">
        <f t="shared" si="0"/>
        <v>○</v>
      </c>
    </row>
    <row r="23" spans="1:12" s="33" customFormat="1" x14ac:dyDescent="0.2">
      <c r="A23" s="68">
        <v>13</v>
      </c>
      <c r="B23" s="68">
        <v>670103654</v>
      </c>
      <c r="C23" s="68" t="s">
        <v>2950</v>
      </c>
      <c r="D23" s="68" t="s">
        <v>2951</v>
      </c>
      <c r="E23" s="68" t="s">
        <v>2952</v>
      </c>
      <c r="F23" s="68" t="s">
        <v>2953</v>
      </c>
      <c r="G23" s="68" t="s">
        <v>2954</v>
      </c>
      <c r="H23" s="371">
        <v>41348</v>
      </c>
      <c r="I23" s="379">
        <v>40</v>
      </c>
      <c r="J23" s="69" t="str">
        <f t="shared" si="1"/>
        <v>○</v>
      </c>
      <c r="K23" s="37">
        <v>670402205</v>
      </c>
      <c r="L23" t="str">
        <f t="shared" si="0"/>
        <v>○</v>
      </c>
    </row>
    <row r="24" spans="1:12" s="33" customFormat="1" x14ac:dyDescent="0.2">
      <c r="A24" s="68">
        <v>14</v>
      </c>
      <c r="B24" s="68">
        <v>670104926</v>
      </c>
      <c r="C24" s="68" t="s">
        <v>2955</v>
      </c>
      <c r="D24" s="68" t="s">
        <v>2956</v>
      </c>
      <c r="E24" s="68" t="s">
        <v>2957</v>
      </c>
      <c r="F24" s="68" t="s">
        <v>2958</v>
      </c>
      <c r="G24" s="68" t="s">
        <v>2959</v>
      </c>
      <c r="H24" s="371">
        <v>44652</v>
      </c>
      <c r="I24" s="379">
        <v>45</v>
      </c>
      <c r="J24" s="69" t="str">
        <f t="shared" si="1"/>
        <v>○</v>
      </c>
      <c r="K24" s="37">
        <v>670700947</v>
      </c>
      <c r="L24" t="str">
        <f t="shared" si="0"/>
        <v>○</v>
      </c>
    </row>
    <row r="25" spans="1:12" s="33" customFormat="1" x14ac:dyDescent="0.2">
      <c r="A25" s="68">
        <v>15</v>
      </c>
      <c r="B25" s="68">
        <v>670105030</v>
      </c>
      <c r="C25" s="68" t="s">
        <v>2960</v>
      </c>
      <c r="D25" s="68" t="s">
        <v>2961</v>
      </c>
      <c r="E25" s="68" t="s">
        <v>2962</v>
      </c>
      <c r="F25" s="68" t="s">
        <v>2963</v>
      </c>
      <c r="G25" s="68" t="s">
        <v>2964</v>
      </c>
      <c r="H25" s="371">
        <v>44986</v>
      </c>
      <c r="I25" s="379">
        <v>17</v>
      </c>
      <c r="J25" s="69" t="str">
        <f t="shared" si="1"/>
        <v>○</v>
      </c>
      <c r="K25" s="37">
        <v>670701044</v>
      </c>
      <c r="L25" t="str">
        <f t="shared" si="0"/>
        <v>○</v>
      </c>
    </row>
    <row r="26" spans="1:12" s="33" customFormat="1" x14ac:dyDescent="0.2">
      <c r="A26" s="68">
        <v>16</v>
      </c>
      <c r="B26" s="68">
        <v>670401108</v>
      </c>
      <c r="C26" s="68" t="s">
        <v>1206</v>
      </c>
      <c r="D26" s="68" t="s">
        <v>2965</v>
      </c>
      <c r="E26" s="68" t="s">
        <v>2966</v>
      </c>
      <c r="F26" s="68" t="s">
        <v>2967</v>
      </c>
      <c r="G26" s="68" t="s">
        <v>2968</v>
      </c>
      <c r="H26" s="371">
        <v>38440</v>
      </c>
      <c r="I26" s="379">
        <v>60</v>
      </c>
      <c r="J26" s="69" t="str">
        <f t="shared" si="1"/>
        <v>○</v>
      </c>
      <c r="K26" s="37">
        <v>670701051</v>
      </c>
      <c r="L26" t="str">
        <f t="shared" si="0"/>
        <v>○</v>
      </c>
    </row>
    <row r="27" spans="1:12" s="33" customFormat="1" x14ac:dyDescent="0.2">
      <c r="A27" s="68">
        <v>17</v>
      </c>
      <c r="B27" s="68">
        <v>670402205</v>
      </c>
      <c r="C27" s="68" t="s">
        <v>2969</v>
      </c>
      <c r="D27" s="68" t="s">
        <v>2871</v>
      </c>
      <c r="E27" s="68" t="s">
        <v>2970</v>
      </c>
      <c r="F27" s="68" t="s">
        <v>2971</v>
      </c>
      <c r="G27" s="68" t="s">
        <v>2972</v>
      </c>
      <c r="H27" s="371">
        <v>45717</v>
      </c>
      <c r="I27" s="379">
        <v>48</v>
      </c>
      <c r="J27" s="69" t="str">
        <f t="shared" si="1"/>
        <v>○</v>
      </c>
      <c r="K27" s="37">
        <v>670800937</v>
      </c>
      <c r="L27" t="str">
        <f t="shared" si="0"/>
        <v>○</v>
      </c>
    </row>
    <row r="28" spans="1:12" s="33" customFormat="1" x14ac:dyDescent="0.2">
      <c r="A28" s="68">
        <v>18</v>
      </c>
      <c r="B28" s="68">
        <v>670700947</v>
      </c>
      <c r="C28" s="68" t="s">
        <v>1208</v>
      </c>
      <c r="D28" s="68" t="s">
        <v>2432</v>
      </c>
      <c r="E28" s="68" t="s">
        <v>2433</v>
      </c>
      <c r="F28" s="68" t="s">
        <v>2434</v>
      </c>
      <c r="G28" s="68" t="s">
        <v>2435</v>
      </c>
      <c r="H28" s="371">
        <v>38796</v>
      </c>
      <c r="I28" s="379">
        <v>23</v>
      </c>
      <c r="J28" s="69" t="str">
        <f t="shared" si="1"/>
        <v>○</v>
      </c>
      <c r="K28" s="37">
        <v>670801497</v>
      </c>
      <c r="L28" t="str">
        <f t="shared" si="0"/>
        <v>○</v>
      </c>
    </row>
    <row r="29" spans="1:12" s="33" customFormat="1" x14ac:dyDescent="0.2">
      <c r="A29" s="68">
        <v>19</v>
      </c>
      <c r="B29" s="68">
        <v>670702109</v>
      </c>
      <c r="C29" s="68" t="s">
        <v>2973</v>
      </c>
      <c r="D29" s="68" t="s">
        <v>2974</v>
      </c>
      <c r="E29" s="68" t="s">
        <v>2975</v>
      </c>
      <c r="F29" s="68" t="s">
        <v>2976</v>
      </c>
      <c r="G29" s="68" t="s">
        <v>2977</v>
      </c>
      <c r="H29" s="371">
        <v>45383</v>
      </c>
      <c r="I29" s="379">
        <v>128</v>
      </c>
      <c r="J29" s="69" t="str">
        <f t="shared" si="1"/>
        <v>×</v>
      </c>
      <c r="K29" s="37">
        <v>671100675</v>
      </c>
      <c r="L29" t="str">
        <f t="shared" si="0"/>
        <v>○</v>
      </c>
    </row>
    <row r="30" spans="1:12" s="33" customFormat="1" x14ac:dyDescent="0.2">
      <c r="A30" s="68">
        <v>20</v>
      </c>
      <c r="B30" s="68">
        <v>671100675</v>
      </c>
      <c r="C30" s="68" t="s">
        <v>2978</v>
      </c>
      <c r="D30" s="68" t="s">
        <v>2979</v>
      </c>
      <c r="E30" s="68" t="s">
        <v>2980</v>
      </c>
      <c r="F30" s="68" t="s">
        <v>64</v>
      </c>
      <c r="G30" s="68" t="s">
        <v>65</v>
      </c>
      <c r="H30" s="371">
        <v>40087</v>
      </c>
      <c r="I30" s="379">
        <v>40</v>
      </c>
      <c r="J30" s="69" t="str">
        <f t="shared" si="1"/>
        <v>○</v>
      </c>
      <c r="K30" s="37">
        <v>671100741</v>
      </c>
      <c r="L30" t="str">
        <f t="shared" si="0"/>
        <v>○</v>
      </c>
    </row>
    <row r="31" spans="1:12" x14ac:dyDescent="0.2">
      <c r="A31" s="68">
        <v>21</v>
      </c>
      <c r="B31" s="68">
        <v>671100741</v>
      </c>
      <c r="C31" s="68" t="s">
        <v>2981</v>
      </c>
      <c r="D31" s="68" t="s">
        <v>2485</v>
      </c>
      <c r="E31" s="68" t="s">
        <v>2982</v>
      </c>
      <c r="F31" s="68" t="s">
        <v>2983</v>
      </c>
      <c r="G31" s="68"/>
      <c r="H31" s="371">
        <v>40490</v>
      </c>
      <c r="I31" s="379">
        <v>40</v>
      </c>
      <c r="J31" s="69" t="str">
        <f t="shared" si="1"/>
        <v>○</v>
      </c>
      <c r="K31" s="37">
        <v>671200228</v>
      </c>
      <c r="L31" t="str">
        <f t="shared" si="0"/>
        <v>○</v>
      </c>
    </row>
    <row r="32" spans="1:12" x14ac:dyDescent="0.2">
      <c r="A32" s="68">
        <v>22</v>
      </c>
      <c r="B32" s="68">
        <v>671200228</v>
      </c>
      <c r="C32" s="68" t="s">
        <v>2984</v>
      </c>
      <c r="D32" s="68" t="s">
        <v>2900</v>
      </c>
      <c r="E32" s="68" t="s">
        <v>2985</v>
      </c>
      <c r="F32" s="68" t="s">
        <v>2986</v>
      </c>
      <c r="G32" s="68" t="s">
        <v>2987</v>
      </c>
      <c r="H32" s="371">
        <v>37921</v>
      </c>
      <c r="I32" s="379">
        <v>46</v>
      </c>
      <c r="J32" s="69" t="str">
        <f t="shared" si="1"/>
        <v>○</v>
      </c>
      <c r="K32" s="37">
        <v>671300341</v>
      </c>
      <c r="L32" t="str">
        <f t="shared" si="0"/>
        <v>○</v>
      </c>
    </row>
    <row r="33" spans="1:12" s="33" customFormat="1" x14ac:dyDescent="0.2">
      <c r="A33" s="68">
        <v>23</v>
      </c>
      <c r="B33" s="68">
        <v>671300341</v>
      </c>
      <c r="C33" s="68" t="s">
        <v>2988</v>
      </c>
      <c r="D33" s="68" t="s">
        <v>2989</v>
      </c>
      <c r="E33" s="68" t="s">
        <v>2990</v>
      </c>
      <c r="F33" s="68" t="s">
        <v>2778</v>
      </c>
      <c r="G33" s="68" t="s">
        <v>2991</v>
      </c>
      <c r="H33" s="371">
        <v>38806</v>
      </c>
      <c r="I33" s="379">
        <v>31</v>
      </c>
      <c r="J33" s="69" t="str">
        <f t="shared" si="1"/>
        <v>○</v>
      </c>
      <c r="K33" s="37">
        <v>671300374</v>
      </c>
      <c r="L33" t="str">
        <f t="shared" si="0"/>
        <v>○</v>
      </c>
    </row>
    <row r="34" spans="1:12" x14ac:dyDescent="0.2">
      <c r="A34" s="68">
        <v>24</v>
      </c>
      <c r="B34" s="68">
        <v>671500338</v>
      </c>
      <c r="C34" s="68" t="s">
        <v>1209</v>
      </c>
      <c r="D34" s="68" t="s">
        <v>2167</v>
      </c>
      <c r="E34" s="68" t="s">
        <v>2992</v>
      </c>
      <c r="F34" s="68" t="s">
        <v>2993</v>
      </c>
      <c r="G34" s="68" t="s">
        <v>2993</v>
      </c>
      <c r="H34" s="371">
        <v>38118</v>
      </c>
      <c r="I34" s="379">
        <v>26</v>
      </c>
      <c r="J34" s="69" t="str">
        <f t="shared" si="1"/>
        <v>○</v>
      </c>
      <c r="K34" s="37">
        <v>671400398</v>
      </c>
      <c r="L34" t="str">
        <f t="shared" si="0"/>
        <v>○</v>
      </c>
    </row>
    <row r="35" spans="1:12" x14ac:dyDescent="0.2">
      <c r="A35" s="68">
        <v>25</v>
      </c>
      <c r="B35" s="68">
        <v>671600773</v>
      </c>
      <c r="C35" s="68" t="s">
        <v>1210</v>
      </c>
      <c r="D35" s="68" t="s">
        <v>2900</v>
      </c>
      <c r="E35" s="68" t="s">
        <v>2994</v>
      </c>
      <c r="F35" s="68" t="s">
        <v>2995</v>
      </c>
      <c r="G35" s="68" t="s">
        <v>2996</v>
      </c>
      <c r="H35" s="371">
        <v>40284</v>
      </c>
      <c r="I35" s="379">
        <v>42</v>
      </c>
      <c r="J35" s="69" t="str">
        <f t="shared" si="1"/>
        <v>○</v>
      </c>
      <c r="K35" s="37">
        <v>671500338</v>
      </c>
      <c r="L35" t="str">
        <f t="shared" si="0"/>
        <v>○</v>
      </c>
    </row>
    <row r="36" spans="1:12" x14ac:dyDescent="0.2">
      <c r="A36" s="68">
        <v>26</v>
      </c>
      <c r="B36" s="68">
        <v>671601003</v>
      </c>
      <c r="C36" s="68" t="s">
        <v>2997</v>
      </c>
      <c r="D36" s="68" t="s">
        <v>2998</v>
      </c>
      <c r="E36" s="68" t="s">
        <v>2999</v>
      </c>
      <c r="F36" s="68" t="s">
        <v>3000</v>
      </c>
      <c r="G36" s="68" t="s">
        <v>3001</v>
      </c>
      <c r="H36" s="371">
        <v>42401</v>
      </c>
      <c r="I36" s="379">
        <v>36</v>
      </c>
      <c r="J36" s="69" t="str">
        <f t="shared" si="1"/>
        <v>○</v>
      </c>
      <c r="K36" s="37">
        <v>671500353</v>
      </c>
      <c r="L36" t="str">
        <f t="shared" si="0"/>
        <v>○</v>
      </c>
    </row>
    <row r="37" spans="1:12" s="33" customFormat="1" x14ac:dyDescent="0.2">
      <c r="A37" s="68">
        <v>27</v>
      </c>
      <c r="B37" s="68">
        <v>671700425</v>
      </c>
      <c r="C37" s="68" t="s">
        <v>3002</v>
      </c>
      <c r="D37" s="68" t="s">
        <v>1642</v>
      </c>
      <c r="E37" s="68" t="s">
        <v>1643</v>
      </c>
      <c r="F37" s="68" t="s">
        <v>3003</v>
      </c>
      <c r="G37" s="68" t="s">
        <v>1645</v>
      </c>
      <c r="H37" s="371">
        <v>40624</v>
      </c>
      <c r="I37" s="379">
        <v>40</v>
      </c>
      <c r="J37" s="69" t="str">
        <f t="shared" si="1"/>
        <v>○</v>
      </c>
      <c r="K37" s="37">
        <v>671500551</v>
      </c>
      <c r="L37" t="str">
        <f t="shared" si="0"/>
        <v>○</v>
      </c>
    </row>
    <row r="38" spans="1:12" s="33" customFormat="1" x14ac:dyDescent="0.2">
      <c r="A38" s="68">
        <v>28</v>
      </c>
      <c r="B38" s="68">
        <v>671900397</v>
      </c>
      <c r="C38" s="68" t="s">
        <v>3004</v>
      </c>
      <c r="D38" s="68" t="s">
        <v>2190</v>
      </c>
      <c r="E38" s="68" t="s">
        <v>3005</v>
      </c>
      <c r="F38" s="68" t="s">
        <v>3006</v>
      </c>
      <c r="G38" s="68"/>
      <c r="H38" s="371">
        <v>39233</v>
      </c>
      <c r="I38" s="379">
        <v>49</v>
      </c>
      <c r="J38" s="69" t="str">
        <f t="shared" si="1"/>
        <v>○</v>
      </c>
      <c r="K38" s="37">
        <v>671600773</v>
      </c>
      <c r="L38" t="str">
        <f t="shared" si="0"/>
        <v>○</v>
      </c>
    </row>
    <row r="39" spans="1:12" s="33" customFormat="1" x14ac:dyDescent="0.2">
      <c r="A39" s="68">
        <v>29</v>
      </c>
      <c r="B39" s="68">
        <v>672200284</v>
      </c>
      <c r="C39" s="68" t="s">
        <v>1211</v>
      </c>
      <c r="D39" s="68" t="s">
        <v>2766</v>
      </c>
      <c r="E39" s="68" t="s">
        <v>3007</v>
      </c>
      <c r="F39" s="68" t="s">
        <v>3008</v>
      </c>
      <c r="G39" s="68" t="s">
        <v>3009</v>
      </c>
      <c r="H39" s="371">
        <v>38756</v>
      </c>
      <c r="I39" s="379">
        <v>36</v>
      </c>
      <c r="J39" s="69" t="str">
        <f t="shared" si="1"/>
        <v>○</v>
      </c>
      <c r="K39" s="37">
        <v>671601003</v>
      </c>
      <c r="L39" t="str">
        <f t="shared" si="0"/>
        <v>○</v>
      </c>
    </row>
    <row r="40" spans="1:12" s="33" customFormat="1" x14ac:dyDescent="0.2">
      <c r="A40" s="68">
        <v>30</v>
      </c>
      <c r="B40" s="68">
        <v>672700457</v>
      </c>
      <c r="C40" s="68" t="s">
        <v>3010</v>
      </c>
      <c r="D40" s="68" t="s">
        <v>3011</v>
      </c>
      <c r="E40" s="68" t="s">
        <v>3012</v>
      </c>
      <c r="F40" s="68" t="s">
        <v>3013</v>
      </c>
      <c r="G40" s="68"/>
      <c r="H40" s="371">
        <v>44197</v>
      </c>
      <c r="I40" s="379">
        <v>30</v>
      </c>
      <c r="J40" s="69" t="str">
        <f t="shared" si="1"/>
        <v>○</v>
      </c>
      <c r="K40" s="37">
        <v>671700425</v>
      </c>
      <c r="L40" t="str">
        <f t="shared" si="0"/>
        <v>○</v>
      </c>
    </row>
    <row r="41" spans="1:12" s="33" customFormat="1" x14ac:dyDescent="0.2">
      <c r="A41" s="68">
        <v>31</v>
      </c>
      <c r="B41" s="68">
        <v>673000808</v>
      </c>
      <c r="C41" s="68" t="s">
        <v>3014</v>
      </c>
      <c r="D41" s="68" t="s">
        <v>2314</v>
      </c>
      <c r="E41" s="68" t="s">
        <v>3015</v>
      </c>
      <c r="F41" s="68" t="s">
        <v>3016</v>
      </c>
      <c r="G41" s="68" t="s">
        <v>3017</v>
      </c>
      <c r="H41" s="371">
        <v>43202</v>
      </c>
      <c r="I41" s="379">
        <v>30</v>
      </c>
      <c r="J41" s="69" t="str">
        <f t="shared" si="1"/>
        <v>○</v>
      </c>
      <c r="K41" s="37">
        <v>671900397</v>
      </c>
      <c r="L41" t="str">
        <f t="shared" si="0"/>
        <v>○</v>
      </c>
    </row>
    <row r="42" spans="1:12" s="33" customFormat="1" x14ac:dyDescent="0.2">
      <c r="A42" s="248"/>
      <c r="B42" s="248"/>
      <c r="C42" s="248"/>
      <c r="D42" s="248"/>
      <c r="E42" s="248"/>
      <c r="F42" s="248"/>
      <c r="G42" s="248"/>
      <c r="H42" s="249"/>
      <c r="I42" s="247"/>
      <c r="J42" s="250"/>
      <c r="K42" s="37">
        <v>672200284</v>
      </c>
      <c r="L42" t="str">
        <f t="shared" si="0"/>
        <v>○</v>
      </c>
    </row>
    <row r="43" spans="1:12" x14ac:dyDescent="0.2">
      <c r="A43" s="34" t="s">
        <v>61</v>
      </c>
      <c r="B43" s="34"/>
      <c r="C43" s="34"/>
      <c r="D43" s="34"/>
      <c r="E43" s="34"/>
      <c r="F43" s="34"/>
      <c r="G43" s="34"/>
      <c r="H43" s="62"/>
      <c r="I43" s="36"/>
      <c r="J43" s="35"/>
      <c r="K43" s="37">
        <v>672300738</v>
      </c>
      <c r="L43" t="str">
        <f t="shared" si="0"/>
        <v>○</v>
      </c>
    </row>
    <row r="44" spans="1:12" x14ac:dyDescent="0.2">
      <c r="A44" s="73" t="s">
        <v>90</v>
      </c>
      <c r="B44" s="73" t="s">
        <v>54</v>
      </c>
      <c r="C44" s="73" t="s">
        <v>58</v>
      </c>
      <c r="D44" s="73" t="s">
        <v>55</v>
      </c>
      <c r="E44" s="73" t="s">
        <v>59</v>
      </c>
      <c r="F44" s="73" t="s">
        <v>56</v>
      </c>
      <c r="G44" s="73" t="s">
        <v>50</v>
      </c>
      <c r="H44" s="73" t="s">
        <v>57</v>
      </c>
      <c r="I44" s="73" t="s">
        <v>49</v>
      </c>
      <c r="J44" s="73" t="s">
        <v>67</v>
      </c>
      <c r="K44" s="37">
        <v>672700457</v>
      </c>
      <c r="L44" t="str">
        <f t="shared" si="0"/>
        <v>○</v>
      </c>
    </row>
    <row r="45" spans="1:12" x14ac:dyDescent="0.2">
      <c r="A45" s="68">
        <v>1</v>
      </c>
      <c r="B45" s="68">
        <v>670102284</v>
      </c>
      <c r="C45" s="68" t="s">
        <v>3018</v>
      </c>
      <c r="D45" s="68" t="s">
        <v>1402</v>
      </c>
      <c r="E45" s="68" t="s">
        <v>3019</v>
      </c>
      <c r="F45" s="68" t="s">
        <v>3020</v>
      </c>
      <c r="G45" s="68" t="s">
        <v>3021</v>
      </c>
      <c r="H45" s="371">
        <v>38989</v>
      </c>
      <c r="I45" s="379">
        <v>40</v>
      </c>
      <c r="J45" s="69" t="str">
        <f t="shared" ref="J45:J53" si="2">IF(ISERROR(VLOOKUP(B45,$K:$L,2,FALSE)),"×",VLOOKUP(B45,$K:$L,2,FALSE))</f>
        <v>○</v>
      </c>
      <c r="K45" s="37">
        <v>673000808</v>
      </c>
      <c r="L45" t="str">
        <f t="shared" si="0"/>
        <v>○</v>
      </c>
    </row>
    <row r="46" spans="1:12" x14ac:dyDescent="0.2">
      <c r="A46" s="68">
        <v>2</v>
      </c>
      <c r="B46" s="68">
        <v>670401280</v>
      </c>
      <c r="C46" s="68" t="s">
        <v>3022</v>
      </c>
      <c r="D46" s="68" t="s">
        <v>1466</v>
      </c>
      <c r="E46" s="68" t="s">
        <v>3023</v>
      </c>
      <c r="F46" s="68" t="s">
        <v>60</v>
      </c>
      <c r="G46" s="68"/>
      <c r="H46" s="371">
        <v>38988</v>
      </c>
      <c r="I46" s="379">
        <v>80</v>
      </c>
      <c r="J46" s="69" t="str">
        <f t="shared" si="2"/>
        <v>○</v>
      </c>
      <c r="K46" s="37"/>
      <c r="L46" t="str">
        <f t="shared" si="0"/>
        <v/>
      </c>
    </row>
    <row r="47" spans="1:12" x14ac:dyDescent="0.2">
      <c r="A47" s="68">
        <v>3</v>
      </c>
      <c r="B47" s="68">
        <v>670701044</v>
      </c>
      <c r="C47" s="68" t="s">
        <v>3024</v>
      </c>
      <c r="D47" s="68" t="s">
        <v>1496</v>
      </c>
      <c r="E47" s="68" t="s">
        <v>3025</v>
      </c>
      <c r="F47" s="68" t="s">
        <v>1942</v>
      </c>
      <c r="G47" s="68" t="s">
        <v>1943</v>
      </c>
      <c r="H47" s="371">
        <v>38989</v>
      </c>
      <c r="I47" s="379">
        <v>70</v>
      </c>
      <c r="J47" s="69" t="str">
        <f t="shared" si="2"/>
        <v>○</v>
      </c>
    </row>
    <row r="48" spans="1:12" x14ac:dyDescent="0.2">
      <c r="A48" s="68">
        <v>4</v>
      </c>
      <c r="B48" s="68">
        <v>670701051</v>
      </c>
      <c r="C48" s="68" t="s">
        <v>3026</v>
      </c>
      <c r="D48" s="68" t="s">
        <v>1486</v>
      </c>
      <c r="E48" s="68" t="s">
        <v>1945</v>
      </c>
      <c r="F48" s="68" t="s">
        <v>673</v>
      </c>
      <c r="G48" s="68" t="s">
        <v>674</v>
      </c>
      <c r="H48" s="371">
        <v>38989</v>
      </c>
      <c r="I48" s="379">
        <v>50</v>
      </c>
      <c r="J48" s="69" t="str">
        <f t="shared" si="2"/>
        <v>○</v>
      </c>
    </row>
    <row r="49" spans="1:12" x14ac:dyDescent="0.2">
      <c r="A49" s="68">
        <v>5</v>
      </c>
      <c r="B49" s="68">
        <v>670801497</v>
      </c>
      <c r="C49" s="68" t="s">
        <v>3027</v>
      </c>
      <c r="D49" s="68" t="s">
        <v>1535</v>
      </c>
      <c r="E49" s="68" t="s">
        <v>3028</v>
      </c>
      <c r="F49" s="68" t="s">
        <v>3029</v>
      </c>
      <c r="G49" s="68" t="s">
        <v>3030</v>
      </c>
      <c r="H49" s="371">
        <v>40267</v>
      </c>
      <c r="I49" s="379">
        <v>50</v>
      </c>
      <c r="J49" s="69" t="str">
        <f t="shared" si="2"/>
        <v>○</v>
      </c>
    </row>
    <row r="50" spans="1:12" x14ac:dyDescent="0.2">
      <c r="A50" s="68">
        <v>6</v>
      </c>
      <c r="B50" s="68">
        <v>671300374</v>
      </c>
      <c r="C50" s="68" t="s">
        <v>3031</v>
      </c>
      <c r="D50" s="68" t="s">
        <v>3032</v>
      </c>
      <c r="E50" s="68" t="s">
        <v>3033</v>
      </c>
      <c r="F50" s="68" t="s">
        <v>101</v>
      </c>
      <c r="G50" s="68" t="s">
        <v>3034</v>
      </c>
      <c r="H50" s="371">
        <v>38989</v>
      </c>
      <c r="I50" s="379">
        <v>35</v>
      </c>
      <c r="J50" s="69" t="str">
        <f t="shared" si="2"/>
        <v>○</v>
      </c>
    </row>
    <row r="51" spans="1:12" s="33" customFormat="1" x14ac:dyDescent="0.2">
      <c r="A51" s="68">
        <v>7</v>
      </c>
      <c r="B51" s="68">
        <v>671400398</v>
      </c>
      <c r="C51" s="68" t="s">
        <v>3035</v>
      </c>
      <c r="D51" s="68" t="s">
        <v>1591</v>
      </c>
      <c r="E51" s="68" t="s">
        <v>3036</v>
      </c>
      <c r="F51" s="68" t="s">
        <v>53</v>
      </c>
      <c r="G51" s="68" t="s">
        <v>3037</v>
      </c>
      <c r="H51" s="371">
        <v>43371</v>
      </c>
      <c r="I51" s="379">
        <v>10</v>
      </c>
      <c r="J51" s="69" t="str">
        <f t="shared" si="2"/>
        <v>○</v>
      </c>
      <c r="K51"/>
      <c r="L51"/>
    </row>
    <row r="52" spans="1:12" x14ac:dyDescent="0.2">
      <c r="A52" s="68">
        <v>8</v>
      </c>
      <c r="B52" s="68">
        <v>671500551</v>
      </c>
      <c r="C52" s="68" t="s">
        <v>3038</v>
      </c>
      <c r="D52" s="68" t="s">
        <v>1606</v>
      </c>
      <c r="E52" s="68" t="s">
        <v>3039</v>
      </c>
      <c r="F52" s="68" t="s">
        <v>10</v>
      </c>
      <c r="G52" s="68" t="s">
        <v>3040</v>
      </c>
      <c r="H52" s="371">
        <v>43922</v>
      </c>
      <c r="I52" s="379">
        <v>50</v>
      </c>
      <c r="J52" s="69" t="str">
        <f t="shared" si="2"/>
        <v>○</v>
      </c>
    </row>
    <row r="53" spans="1:12" x14ac:dyDescent="0.2">
      <c r="A53" s="68">
        <v>9</v>
      </c>
      <c r="B53" s="68">
        <v>672300738</v>
      </c>
      <c r="C53" s="68" t="s">
        <v>3041</v>
      </c>
      <c r="D53" s="68" t="s">
        <v>1606</v>
      </c>
      <c r="E53" s="68" t="s">
        <v>3042</v>
      </c>
      <c r="F53" s="68" t="s">
        <v>115</v>
      </c>
      <c r="G53" s="68" t="s">
        <v>3043</v>
      </c>
      <c r="H53" s="371">
        <v>42095</v>
      </c>
      <c r="I53" s="379">
        <v>33</v>
      </c>
      <c r="J53" s="69" t="str">
        <f t="shared" si="2"/>
        <v>○</v>
      </c>
    </row>
    <row r="156" spans="12:12" x14ac:dyDescent="0.2">
      <c r="L156" t="str">
        <f t="shared" ref="L156:L161" si="3">IF(K113="","","○")</f>
        <v/>
      </c>
    </row>
    <row r="157" spans="12:12" x14ac:dyDescent="0.2">
      <c r="L157" t="str">
        <f t="shared" si="3"/>
        <v/>
      </c>
    </row>
    <row r="158" spans="12:12" x14ac:dyDescent="0.2">
      <c r="L158" t="str">
        <f t="shared" si="3"/>
        <v/>
      </c>
    </row>
    <row r="159" spans="12:12" x14ac:dyDescent="0.2">
      <c r="L159" t="str">
        <f t="shared" si="3"/>
        <v/>
      </c>
    </row>
    <row r="160" spans="12:12" x14ac:dyDescent="0.2">
      <c r="L160" t="str">
        <f t="shared" si="3"/>
        <v/>
      </c>
    </row>
    <row r="161" spans="12:12" x14ac:dyDescent="0.2">
      <c r="L161" t="str">
        <f t="shared" si="3"/>
        <v/>
      </c>
    </row>
  </sheetData>
  <mergeCells count="1">
    <mergeCell ref="A1:J2"/>
  </mergeCells>
  <phoneticPr fontId="7"/>
  <pageMargins left="0.39370078740157483" right="0.19685039370078741" top="0.70866141732283472" bottom="0.51181102362204722" header="0.31496062992125984" footer="0.31496062992125984"/>
  <pageSetup paperSize="9" scale="74" orientation="landscape" r:id="rId1"/>
  <headerFooter alignWithMargins="0">
    <oddHeader>&amp;C特定施設入居者生活介護</oddHeader>
    <oddFooter xml:space="preserve">&amp;C特定施設入居者生活介護
</oddFooter>
  </headerFooter>
  <colBreaks count="1" manualBreakCount="1">
    <brk id="10" min="2" max="33" man="1"/>
  </col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FF00"/>
  </sheetPr>
  <dimension ref="A1:K114"/>
  <sheetViews>
    <sheetView view="pageBreakPreview" zoomScaleNormal="100" workbookViewId="0">
      <pane xSplit="3" ySplit="2" topLeftCell="D3" activePane="bottomRight" state="frozen"/>
      <selection activeCell="D4" sqref="D4"/>
      <selection pane="topRight" activeCell="D4" sqref="D4"/>
      <selection pane="bottomLeft" activeCell="D4" sqref="D4"/>
      <selection pane="bottomRight" activeCell="E17" sqref="E17"/>
    </sheetView>
  </sheetViews>
  <sheetFormatPr defaultRowHeight="13.2" x14ac:dyDescent="0.2"/>
  <cols>
    <col min="1" max="1" width="4.6640625" customWidth="1"/>
    <col min="2" max="2" width="11.88671875" customWidth="1"/>
    <col min="3" max="3" width="37.44140625" customWidth="1"/>
    <col min="4" max="4" width="35.6640625" customWidth="1"/>
    <col min="5" max="5" width="37.44140625" customWidth="1"/>
    <col min="6" max="7" width="13.109375" customWidth="1"/>
    <col min="8" max="8" width="11.88671875" style="37" customWidth="1"/>
    <col min="9" max="9" width="5" style="32" customWidth="1"/>
    <col min="10" max="10" width="10.44140625" customWidth="1"/>
    <col min="11" max="11" width="9" customWidth="1"/>
  </cols>
  <sheetData>
    <row r="1" spans="1:11" ht="22.5" customHeight="1" x14ac:dyDescent="0.2">
      <c r="A1" s="380" t="s">
        <v>130</v>
      </c>
      <c r="B1" s="380"/>
      <c r="C1" s="380"/>
      <c r="D1" s="380"/>
      <c r="E1" s="380"/>
      <c r="F1" s="380"/>
      <c r="G1" s="380"/>
      <c r="H1" s="380"/>
      <c r="I1" s="380"/>
      <c r="J1" s="61"/>
    </row>
    <row r="2" spans="1:11" ht="22.5" customHeight="1" x14ac:dyDescent="0.2">
      <c r="A2" s="380"/>
      <c r="B2" s="380"/>
      <c r="C2" s="380"/>
      <c r="D2" s="380"/>
      <c r="E2" s="380"/>
      <c r="F2" s="380"/>
      <c r="G2" s="380"/>
      <c r="H2" s="380"/>
      <c r="I2" s="380"/>
      <c r="J2" s="38"/>
    </row>
    <row r="3" spans="1:11" x14ac:dyDescent="0.2">
      <c r="A3" t="s">
        <v>132</v>
      </c>
      <c r="I3" s="31"/>
      <c r="J3" s="37"/>
    </row>
    <row r="4" spans="1:11" x14ac:dyDescent="0.2">
      <c r="A4" s="73" t="s">
        <v>51</v>
      </c>
      <c r="B4" s="73" t="s">
        <v>54</v>
      </c>
      <c r="C4" s="73" t="s">
        <v>52</v>
      </c>
      <c r="D4" s="73" t="s">
        <v>55</v>
      </c>
      <c r="E4" s="73" t="s">
        <v>59</v>
      </c>
      <c r="F4" s="73" t="s">
        <v>56</v>
      </c>
      <c r="G4" s="73" t="s">
        <v>50</v>
      </c>
      <c r="H4" s="73" t="s">
        <v>57</v>
      </c>
      <c r="I4" s="74" t="s">
        <v>49</v>
      </c>
      <c r="J4" s="37"/>
      <c r="K4" t="str">
        <f>IF(J4="","","○")</f>
        <v/>
      </c>
    </row>
    <row r="5" spans="1:11" x14ac:dyDescent="0.2">
      <c r="A5" s="68">
        <v>1</v>
      </c>
      <c r="B5" s="68">
        <v>690100862</v>
      </c>
      <c r="C5" s="68" t="s">
        <v>2886</v>
      </c>
      <c r="D5" s="68" t="s">
        <v>1383</v>
      </c>
      <c r="E5" s="68" t="s">
        <v>2887</v>
      </c>
      <c r="F5" s="68" t="s">
        <v>2888</v>
      </c>
      <c r="G5" s="68" t="s">
        <v>2889</v>
      </c>
      <c r="H5" s="371">
        <v>43586</v>
      </c>
      <c r="I5" s="373">
        <v>18</v>
      </c>
      <c r="J5" s="37"/>
      <c r="K5" t="str">
        <f t="shared" ref="K5:K22" si="0">IF(J5="","","○")</f>
        <v/>
      </c>
    </row>
    <row r="6" spans="1:11" x14ac:dyDescent="0.2">
      <c r="K6" t="str">
        <f t="shared" si="0"/>
        <v/>
      </c>
    </row>
    <row r="7" spans="1:11" x14ac:dyDescent="0.2">
      <c r="K7" t="str">
        <f t="shared" si="0"/>
        <v/>
      </c>
    </row>
    <row r="8" spans="1:11" x14ac:dyDescent="0.2">
      <c r="K8" t="str">
        <f t="shared" si="0"/>
        <v/>
      </c>
    </row>
    <row r="9" spans="1:11" x14ac:dyDescent="0.2">
      <c r="K9" t="str">
        <f t="shared" si="0"/>
        <v/>
      </c>
    </row>
    <row r="10" spans="1:11" x14ac:dyDescent="0.2">
      <c r="K10" t="str">
        <f t="shared" si="0"/>
        <v/>
      </c>
    </row>
    <row r="11" spans="1:11" x14ac:dyDescent="0.2">
      <c r="K11" t="str">
        <f t="shared" si="0"/>
        <v/>
      </c>
    </row>
    <row r="12" spans="1:11" x14ac:dyDescent="0.2">
      <c r="K12" t="str">
        <f t="shared" si="0"/>
        <v/>
      </c>
    </row>
    <row r="13" spans="1:11" x14ac:dyDescent="0.2">
      <c r="K13" t="str">
        <f t="shared" si="0"/>
        <v/>
      </c>
    </row>
    <row r="14" spans="1:11" x14ac:dyDescent="0.2">
      <c r="K14" t="str">
        <f t="shared" si="0"/>
        <v/>
      </c>
    </row>
    <row r="15" spans="1:11" x14ac:dyDescent="0.2">
      <c r="K15" t="str">
        <f t="shared" si="0"/>
        <v/>
      </c>
    </row>
    <row r="16" spans="1:11" x14ac:dyDescent="0.2">
      <c r="K16" t="str">
        <f t="shared" si="0"/>
        <v/>
      </c>
    </row>
    <row r="17" spans="11:11" x14ac:dyDescent="0.2">
      <c r="K17" t="str">
        <f t="shared" si="0"/>
        <v/>
      </c>
    </row>
    <row r="18" spans="11:11" x14ac:dyDescent="0.2">
      <c r="K18" t="str">
        <f t="shared" si="0"/>
        <v/>
      </c>
    </row>
    <row r="19" spans="11:11" x14ac:dyDescent="0.2">
      <c r="K19" t="str">
        <f t="shared" si="0"/>
        <v/>
      </c>
    </row>
    <row r="20" spans="11:11" x14ac:dyDescent="0.2">
      <c r="K20" t="str">
        <f t="shared" si="0"/>
        <v/>
      </c>
    </row>
    <row r="21" spans="11:11" x14ac:dyDescent="0.2">
      <c r="K21" t="str">
        <f t="shared" si="0"/>
        <v/>
      </c>
    </row>
    <row r="22" spans="11:11" x14ac:dyDescent="0.2">
      <c r="K22" t="str">
        <f t="shared" si="0"/>
        <v/>
      </c>
    </row>
    <row r="23" spans="11:11" x14ac:dyDescent="0.2">
      <c r="K23" t="str">
        <f t="shared" ref="K23:K86" si="1">IF(J23="","","○")</f>
        <v/>
      </c>
    </row>
    <row r="24" spans="11:11" x14ac:dyDescent="0.2">
      <c r="K24" t="str">
        <f t="shared" si="1"/>
        <v/>
      </c>
    </row>
    <row r="25" spans="11:11" x14ac:dyDescent="0.2">
      <c r="K25" t="str">
        <f t="shared" si="1"/>
        <v/>
      </c>
    </row>
    <row r="26" spans="11:11" x14ac:dyDescent="0.2">
      <c r="K26" t="str">
        <f t="shared" si="1"/>
        <v/>
      </c>
    </row>
    <row r="27" spans="11:11" x14ac:dyDescent="0.2">
      <c r="K27" t="str">
        <f t="shared" si="1"/>
        <v/>
      </c>
    </row>
    <row r="28" spans="11:11" x14ac:dyDescent="0.2">
      <c r="K28" t="str">
        <f t="shared" si="1"/>
        <v/>
      </c>
    </row>
    <row r="29" spans="11:11" x14ac:dyDescent="0.2">
      <c r="K29" t="str">
        <f t="shared" si="1"/>
        <v/>
      </c>
    </row>
    <row r="30" spans="11:11" x14ac:dyDescent="0.2">
      <c r="K30" t="str">
        <f t="shared" si="1"/>
        <v/>
      </c>
    </row>
    <row r="31" spans="11:11" x14ac:dyDescent="0.2">
      <c r="K31" t="str">
        <f t="shared" si="1"/>
        <v/>
      </c>
    </row>
    <row r="32" spans="11:11" x14ac:dyDescent="0.2">
      <c r="K32" t="str">
        <f t="shared" si="1"/>
        <v/>
      </c>
    </row>
    <row r="33" spans="11:11" x14ac:dyDescent="0.2">
      <c r="K33" t="str">
        <f t="shared" si="1"/>
        <v/>
      </c>
    </row>
    <row r="34" spans="11:11" x14ac:dyDescent="0.2">
      <c r="K34" t="str">
        <f t="shared" si="1"/>
        <v/>
      </c>
    </row>
    <row r="35" spans="11:11" x14ac:dyDescent="0.2">
      <c r="K35" t="str">
        <f t="shared" si="1"/>
        <v/>
      </c>
    </row>
    <row r="36" spans="11:11" x14ac:dyDescent="0.2">
      <c r="K36" t="str">
        <f t="shared" si="1"/>
        <v/>
      </c>
    </row>
    <row r="37" spans="11:11" x14ac:dyDescent="0.2">
      <c r="K37" t="str">
        <f t="shared" si="1"/>
        <v/>
      </c>
    </row>
    <row r="38" spans="11:11" x14ac:dyDescent="0.2">
      <c r="K38" t="str">
        <f t="shared" si="1"/>
        <v/>
      </c>
    </row>
    <row r="39" spans="11:11" x14ac:dyDescent="0.2">
      <c r="K39" t="str">
        <f t="shared" si="1"/>
        <v/>
      </c>
    </row>
    <row r="40" spans="11:11" x14ac:dyDescent="0.2">
      <c r="K40" t="str">
        <f t="shared" si="1"/>
        <v/>
      </c>
    </row>
    <row r="41" spans="11:11" x14ac:dyDescent="0.2">
      <c r="K41" t="str">
        <f t="shared" si="1"/>
        <v/>
      </c>
    </row>
    <row r="42" spans="11:11" x14ac:dyDescent="0.2">
      <c r="K42" t="str">
        <f t="shared" si="1"/>
        <v/>
      </c>
    </row>
    <row r="43" spans="11:11" x14ac:dyDescent="0.2">
      <c r="K43" t="str">
        <f t="shared" si="1"/>
        <v/>
      </c>
    </row>
    <row r="44" spans="11:11" x14ac:dyDescent="0.2">
      <c r="K44" t="str">
        <f t="shared" si="1"/>
        <v/>
      </c>
    </row>
    <row r="45" spans="11:11" x14ac:dyDescent="0.2">
      <c r="K45" t="str">
        <f t="shared" si="1"/>
        <v/>
      </c>
    </row>
    <row r="46" spans="11:11" x14ac:dyDescent="0.2">
      <c r="K46" t="str">
        <f t="shared" si="1"/>
        <v/>
      </c>
    </row>
    <row r="47" spans="11:11" x14ac:dyDescent="0.2">
      <c r="K47" t="str">
        <f t="shared" si="1"/>
        <v/>
      </c>
    </row>
    <row r="48" spans="11:11" x14ac:dyDescent="0.2">
      <c r="K48" t="str">
        <f t="shared" si="1"/>
        <v/>
      </c>
    </row>
    <row r="49" spans="11:11" x14ac:dyDescent="0.2">
      <c r="K49" t="str">
        <f t="shared" si="1"/>
        <v/>
      </c>
    </row>
    <row r="50" spans="11:11" x14ac:dyDescent="0.2">
      <c r="K50" t="str">
        <f t="shared" si="1"/>
        <v/>
      </c>
    </row>
    <row r="51" spans="11:11" x14ac:dyDescent="0.2">
      <c r="K51" t="str">
        <f t="shared" si="1"/>
        <v/>
      </c>
    </row>
    <row r="52" spans="11:11" x14ac:dyDescent="0.2">
      <c r="K52" t="str">
        <f t="shared" si="1"/>
        <v/>
      </c>
    </row>
    <row r="53" spans="11:11" x14ac:dyDescent="0.2">
      <c r="K53" s="33" t="str">
        <f t="shared" si="1"/>
        <v/>
      </c>
    </row>
    <row r="54" spans="11:11" x14ac:dyDescent="0.2">
      <c r="K54" t="str">
        <f t="shared" si="1"/>
        <v/>
      </c>
    </row>
    <row r="55" spans="11:11" x14ac:dyDescent="0.2">
      <c r="K55" t="str">
        <f t="shared" si="1"/>
        <v/>
      </c>
    </row>
    <row r="56" spans="11:11" x14ac:dyDescent="0.2">
      <c r="K56" t="str">
        <f t="shared" si="1"/>
        <v/>
      </c>
    </row>
    <row r="57" spans="11:11" x14ac:dyDescent="0.2">
      <c r="K57" t="str">
        <f t="shared" si="1"/>
        <v/>
      </c>
    </row>
    <row r="58" spans="11:11" x14ac:dyDescent="0.2">
      <c r="K58" s="33" t="str">
        <f t="shared" si="1"/>
        <v/>
      </c>
    </row>
    <row r="59" spans="11:11" x14ac:dyDescent="0.2">
      <c r="K59" s="33" t="str">
        <f t="shared" si="1"/>
        <v/>
      </c>
    </row>
    <row r="60" spans="11:11" x14ac:dyDescent="0.2">
      <c r="K60" t="str">
        <f t="shared" si="1"/>
        <v/>
      </c>
    </row>
    <row r="61" spans="11:11" x14ac:dyDescent="0.2">
      <c r="K61" t="str">
        <f t="shared" si="1"/>
        <v/>
      </c>
    </row>
    <row r="62" spans="11:11" x14ac:dyDescent="0.2">
      <c r="K62" t="str">
        <f t="shared" si="1"/>
        <v/>
      </c>
    </row>
    <row r="63" spans="11:11" x14ac:dyDescent="0.2">
      <c r="K63" t="str">
        <f t="shared" si="1"/>
        <v/>
      </c>
    </row>
    <row r="64" spans="11:11" x14ac:dyDescent="0.2">
      <c r="K64" t="str">
        <f t="shared" si="1"/>
        <v/>
      </c>
    </row>
    <row r="65" spans="11:11" x14ac:dyDescent="0.2">
      <c r="K65" t="str">
        <f t="shared" si="1"/>
        <v/>
      </c>
    </row>
    <row r="66" spans="11:11" x14ac:dyDescent="0.2">
      <c r="K66" t="str">
        <f t="shared" si="1"/>
        <v/>
      </c>
    </row>
    <row r="67" spans="11:11" x14ac:dyDescent="0.2">
      <c r="K67" t="str">
        <f t="shared" si="1"/>
        <v/>
      </c>
    </row>
    <row r="68" spans="11:11" x14ac:dyDescent="0.2">
      <c r="K68" t="str">
        <f t="shared" si="1"/>
        <v/>
      </c>
    </row>
    <row r="69" spans="11:11" x14ac:dyDescent="0.2">
      <c r="K69" t="str">
        <f t="shared" si="1"/>
        <v/>
      </c>
    </row>
    <row r="70" spans="11:11" x14ac:dyDescent="0.2">
      <c r="K70" t="str">
        <f t="shared" si="1"/>
        <v/>
      </c>
    </row>
    <row r="71" spans="11:11" x14ac:dyDescent="0.2">
      <c r="K71" t="str">
        <f t="shared" si="1"/>
        <v/>
      </c>
    </row>
    <row r="72" spans="11:11" x14ac:dyDescent="0.2">
      <c r="K72" t="str">
        <f t="shared" si="1"/>
        <v/>
      </c>
    </row>
    <row r="73" spans="11:11" x14ac:dyDescent="0.2">
      <c r="K73" t="str">
        <f t="shared" si="1"/>
        <v/>
      </c>
    </row>
    <row r="74" spans="11:11" x14ac:dyDescent="0.2">
      <c r="K74" t="str">
        <f t="shared" si="1"/>
        <v/>
      </c>
    </row>
    <row r="75" spans="11:11" x14ac:dyDescent="0.2">
      <c r="K75" t="str">
        <f t="shared" si="1"/>
        <v/>
      </c>
    </row>
    <row r="76" spans="11:11" x14ac:dyDescent="0.2">
      <c r="K76" t="str">
        <f t="shared" si="1"/>
        <v/>
      </c>
    </row>
    <row r="77" spans="11:11" x14ac:dyDescent="0.2">
      <c r="K77" t="str">
        <f t="shared" si="1"/>
        <v/>
      </c>
    </row>
    <row r="78" spans="11:11" x14ac:dyDescent="0.2">
      <c r="K78" t="str">
        <f t="shared" si="1"/>
        <v/>
      </c>
    </row>
    <row r="79" spans="11:11" x14ac:dyDescent="0.2">
      <c r="K79" t="str">
        <f t="shared" si="1"/>
        <v/>
      </c>
    </row>
    <row r="80" spans="11:11" x14ac:dyDescent="0.2">
      <c r="K80" t="str">
        <f t="shared" si="1"/>
        <v/>
      </c>
    </row>
    <row r="81" spans="11:11" x14ac:dyDescent="0.2">
      <c r="K81" t="str">
        <f t="shared" si="1"/>
        <v/>
      </c>
    </row>
    <row r="82" spans="11:11" x14ac:dyDescent="0.2">
      <c r="K82" t="str">
        <f t="shared" si="1"/>
        <v/>
      </c>
    </row>
    <row r="83" spans="11:11" x14ac:dyDescent="0.2">
      <c r="K83" t="str">
        <f t="shared" si="1"/>
        <v/>
      </c>
    </row>
    <row r="84" spans="11:11" x14ac:dyDescent="0.2">
      <c r="K84" t="str">
        <f t="shared" si="1"/>
        <v/>
      </c>
    </row>
    <row r="85" spans="11:11" x14ac:dyDescent="0.2">
      <c r="K85" t="str">
        <f t="shared" si="1"/>
        <v/>
      </c>
    </row>
    <row r="86" spans="11:11" x14ac:dyDescent="0.2">
      <c r="K86" t="str">
        <f t="shared" si="1"/>
        <v/>
      </c>
    </row>
    <row r="87" spans="11:11" x14ac:dyDescent="0.2">
      <c r="K87" t="str">
        <f t="shared" ref="K87:K114" si="2">IF(J87="","","○")</f>
        <v/>
      </c>
    </row>
    <row r="88" spans="11:11" x14ac:dyDescent="0.2">
      <c r="K88" t="str">
        <f t="shared" si="2"/>
        <v/>
      </c>
    </row>
    <row r="89" spans="11:11" x14ac:dyDescent="0.2">
      <c r="K89" t="str">
        <f t="shared" si="2"/>
        <v/>
      </c>
    </row>
    <row r="90" spans="11:11" x14ac:dyDescent="0.2">
      <c r="K90" t="str">
        <f t="shared" si="2"/>
        <v/>
      </c>
    </row>
    <row r="91" spans="11:11" x14ac:dyDescent="0.2">
      <c r="K91" t="str">
        <f t="shared" si="2"/>
        <v/>
      </c>
    </row>
    <row r="92" spans="11:11" x14ac:dyDescent="0.2">
      <c r="K92" t="str">
        <f t="shared" si="2"/>
        <v/>
      </c>
    </row>
    <row r="93" spans="11:11" x14ac:dyDescent="0.2">
      <c r="K93" t="str">
        <f t="shared" si="2"/>
        <v/>
      </c>
    </row>
    <row r="94" spans="11:11" x14ac:dyDescent="0.2">
      <c r="K94" t="str">
        <f t="shared" si="2"/>
        <v/>
      </c>
    </row>
    <row r="95" spans="11:11" x14ac:dyDescent="0.2">
      <c r="K95" t="str">
        <f t="shared" si="2"/>
        <v/>
      </c>
    </row>
    <row r="96" spans="11:11" x14ac:dyDescent="0.2">
      <c r="K96" t="str">
        <f t="shared" si="2"/>
        <v/>
      </c>
    </row>
    <row r="97" spans="11:11" x14ac:dyDescent="0.2">
      <c r="K97" t="str">
        <f t="shared" si="2"/>
        <v/>
      </c>
    </row>
    <row r="98" spans="11:11" x14ac:dyDescent="0.2">
      <c r="K98" t="str">
        <f t="shared" si="2"/>
        <v/>
      </c>
    </row>
    <row r="99" spans="11:11" x14ac:dyDescent="0.2">
      <c r="K99" t="str">
        <f t="shared" si="2"/>
        <v/>
      </c>
    </row>
    <row r="100" spans="11:11" x14ac:dyDescent="0.2">
      <c r="K100" t="str">
        <f t="shared" si="2"/>
        <v/>
      </c>
    </row>
    <row r="101" spans="11:11" x14ac:dyDescent="0.2">
      <c r="K101" t="str">
        <f t="shared" si="2"/>
        <v/>
      </c>
    </row>
    <row r="102" spans="11:11" x14ac:dyDescent="0.2">
      <c r="K102" t="str">
        <f t="shared" si="2"/>
        <v/>
      </c>
    </row>
    <row r="103" spans="11:11" x14ac:dyDescent="0.2">
      <c r="K103" t="str">
        <f t="shared" si="2"/>
        <v/>
      </c>
    </row>
    <row r="104" spans="11:11" x14ac:dyDescent="0.2">
      <c r="K104" t="str">
        <f t="shared" si="2"/>
        <v/>
      </c>
    </row>
    <row r="105" spans="11:11" x14ac:dyDescent="0.2">
      <c r="K105" t="str">
        <f t="shared" si="2"/>
        <v/>
      </c>
    </row>
    <row r="106" spans="11:11" x14ac:dyDescent="0.2">
      <c r="K106" t="str">
        <f t="shared" si="2"/>
        <v/>
      </c>
    </row>
    <row r="107" spans="11:11" x14ac:dyDescent="0.2">
      <c r="K107" t="str">
        <f t="shared" si="2"/>
        <v/>
      </c>
    </row>
    <row r="108" spans="11:11" x14ac:dyDescent="0.2">
      <c r="K108" t="str">
        <f t="shared" si="2"/>
        <v/>
      </c>
    </row>
    <row r="109" spans="11:11" x14ac:dyDescent="0.2">
      <c r="K109" t="str">
        <f t="shared" si="2"/>
        <v/>
      </c>
    </row>
    <row r="110" spans="11:11" x14ac:dyDescent="0.2">
      <c r="K110" t="str">
        <f t="shared" si="2"/>
        <v/>
      </c>
    </row>
    <row r="111" spans="11:11" x14ac:dyDescent="0.2">
      <c r="K111" t="str">
        <f t="shared" si="2"/>
        <v/>
      </c>
    </row>
    <row r="112" spans="11:11" x14ac:dyDescent="0.2">
      <c r="K112" t="str">
        <f t="shared" si="2"/>
        <v/>
      </c>
    </row>
    <row r="113" spans="11:11" x14ac:dyDescent="0.2">
      <c r="K113" t="str">
        <f t="shared" si="2"/>
        <v/>
      </c>
    </row>
    <row r="114" spans="11:11" x14ac:dyDescent="0.2">
      <c r="K114" t="str">
        <f t="shared" si="2"/>
        <v/>
      </c>
    </row>
  </sheetData>
  <mergeCells count="1">
    <mergeCell ref="A1:I2"/>
  </mergeCells>
  <phoneticPr fontId="7"/>
  <pageMargins left="0.39370078740157483" right="0.19685039370078741" top="0.70866141732283472" bottom="0.51181102362204722" header="0.31496062992125984" footer="0.31496062992125984"/>
  <pageSetup paperSize="9" scale="81" orientation="landscape" r:id="rId1"/>
  <headerFooter alignWithMargins="0">
    <oddHeader>&amp;C地域密着型特定施設入居者生活介護</oddHeader>
    <oddFooter xml:space="preserve">&amp;C地域密着型特定施設入居者生活介護
</oddFooter>
  </headerFooter>
  <colBreaks count="1" manualBreakCount="1">
    <brk id="9" min="2" max="33" man="1"/>
  </col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O16"/>
  <sheetViews>
    <sheetView view="pageBreakPreview" zoomScale="90" zoomScaleNormal="90" workbookViewId="0">
      <selection sqref="A1:N1"/>
    </sheetView>
  </sheetViews>
  <sheetFormatPr defaultColWidth="10.6640625" defaultRowHeight="30" customHeight="1" x14ac:dyDescent="0.2"/>
  <cols>
    <col min="1" max="1" width="3.44140625" style="225" customWidth="1"/>
    <col min="2" max="2" width="22.6640625" style="225" customWidth="1"/>
    <col min="3" max="3" width="3.6640625" style="225" customWidth="1"/>
    <col min="4" max="4" width="16.21875" style="225" customWidth="1"/>
    <col min="5" max="5" width="1.6640625" style="225" customWidth="1"/>
    <col min="6" max="8" width="3.6640625" style="225" customWidth="1"/>
    <col min="9" max="9" width="6.6640625" style="225" customWidth="1"/>
    <col min="10" max="10" width="9.77734375" style="5" customWidth="1"/>
    <col min="11" max="11" width="9.44140625" style="225" customWidth="1"/>
    <col min="12" max="12" width="31.33203125" style="225" customWidth="1"/>
    <col min="13" max="14" width="14" style="225" customWidth="1"/>
    <col min="15" max="15" width="3.6640625" style="225" customWidth="1"/>
    <col min="16" max="16384" width="10.6640625" style="225"/>
  </cols>
  <sheetData>
    <row r="1" spans="1:15" ht="48.75" customHeight="1" x14ac:dyDescent="0.2">
      <c r="A1" s="384" t="s">
        <v>13</v>
      </c>
      <c r="B1" s="385"/>
      <c r="C1" s="385"/>
      <c r="D1" s="385"/>
      <c r="E1" s="385"/>
      <c r="F1" s="385"/>
      <c r="G1" s="385"/>
      <c r="H1" s="385"/>
      <c r="I1" s="385"/>
      <c r="J1" s="385"/>
      <c r="K1" s="385"/>
      <c r="L1" s="385"/>
      <c r="M1" s="385"/>
      <c r="N1" s="385"/>
      <c r="O1" s="4"/>
    </row>
    <row r="2" spans="1:15" ht="24.75" customHeight="1" x14ac:dyDescent="0.2">
      <c r="A2" s="5"/>
      <c r="B2" s="6" t="s">
        <v>99</v>
      </c>
      <c r="C2" s="6"/>
      <c r="D2" s="6"/>
      <c r="E2" s="6"/>
      <c r="F2" s="6"/>
      <c r="G2" s="6"/>
      <c r="H2" s="6"/>
      <c r="I2" s="6"/>
      <c r="J2" s="7"/>
      <c r="K2" s="6"/>
      <c r="L2" s="386"/>
      <c r="M2" s="386"/>
      <c r="N2" s="386"/>
      <c r="O2" s="6"/>
    </row>
    <row r="3" spans="1:15" ht="24" customHeight="1" x14ac:dyDescent="0.2">
      <c r="A3" s="29"/>
      <c r="B3" s="8"/>
      <c r="C3" s="387" t="s">
        <v>95</v>
      </c>
      <c r="D3" s="388"/>
      <c r="E3" s="389" t="s">
        <v>641</v>
      </c>
      <c r="F3" s="389"/>
      <c r="G3" s="389"/>
      <c r="H3" s="390"/>
      <c r="I3" s="9" t="s">
        <v>14</v>
      </c>
      <c r="J3" s="391" t="s">
        <v>15</v>
      </c>
      <c r="K3" s="10"/>
      <c r="L3" s="11"/>
      <c r="M3" s="12"/>
      <c r="N3" s="12"/>
      <c r="O3" s="6"/>
    </row>
    <row r="4" spans="1:15" ht="24" customHeight="1" x14ac:dyDescent="0.2">
      <c r="A4" s="30"/>
      <c r="B4" s="13" t="s">
        <v>16</v>
      </c>
      <c r="C4" s="10" t="s">
        <v>82</v>
      </c>
      <c r="D4" s="394" t="s">
        <v>83</v>
      </c>
      <c r="E4" s="14"/>
      <c r="F4" s="6"/>
      <c r="G4" s="6"/>
      <c r="H4" s="15"/>
      <c r="I4" s="16"/>
      <c r="J4" s="392"/>
      <c r="K4" s="17" t="s">
        <v>84</v>
      </c>
      <c r="L4" s="18" t="s">
        <v>85</v>
      </c>
      <c r="M4" s="19" t="s">
        <v>86</v>
      </c>
      <c r="N4" s="19" t="s">
        <v>87</v>
      </c>
      <c r="O4" s="6"/>
    </row>
    <row r="5" spans="1:15" ht="24" customHeight="1" x14ac:dyDescent="0.2">
      <c r="A5" s="213"/>
      <c r="B5" s="211"/>
      <c r="C5" s="21" t="s">
        <v>88</v>
      </c>
      <c r="D5" s="395"/>
      <c r="E5" s="396" t="s">
        <v>642</v>
      </c>
      <c r="F5" s="396"/>
      <c r="G5" s="396"/>
      <c r="H5" s="397"/>
      <c r="I5" s="22" t="s">
        <v>97</v>
      </c>
      <c r="J5" s="393"/>
      <c r="K5" s="23"/>
      <c r="L5" s="24"/>
      <c r="M5" s="22"/>
      <c r="N5" s="22"/>
      <c r="O5" s="6"/>
    </row>
    <row r="6" spans="1:15" ht="30" customHeight="1" x14ac:dyDescent="0.2">
      <c r="A6" s="213">
        <v>1</v>
      </c>
      <c r="B6" s="217" t="s">
        <v>21</v>
      </c>
      <c r="C6" s="199" t="s">
        <v>17</v>
      </c>
      <c r="D6" s="200" t="s">
        <v>22</v>
      </c>
      <c r="E6" s="201" t="s">
        <v>96</v>
      </c>
      <c r="F6" s="202">
        <v>13</v>
      </c>
      <c r="G6" s="203">
        <v>7</v>
      </c>
      <c r="H6" s="200">
        <v>1</v>
      </c>
      <c r="I6" s="204">
        <v>50</v>
      </c>
      <c r="J6" s="205"/>
      <c r="K6" s="206" t="s">
        <v>685</v>
      </c>
      <c r="L6" s="200" t="s">
        <v>103</v>
      </c>
      <c r="M6" s="218" t="s">
        <v>1326</v>
      </c>
      <c r="N6" s="198" t="s">
        <v>643</v>
      </c>
      <c r="O6" s="4"/>
    </row>
    <row r="7" spans="1:15" ht="30" customHeight="1" x14ac:dyDescent="0.2">
      <c r="A7" s="198">
        <v>2</v>
      </c>
      <c r="B7" s="214" t="s">
        <v>23</v>
      </c>
      <c r="C7" s="199" t="s">
        <v>644</v>
      </c>
      <c r="D7" s="219" t="s">
        <v>645</v>
      </c>
      <c r="E7" s="207" t="s">
        <v>96</v>
      </c>
      <c r="F7" s="208">
        <v>10</v>
      </c>
      <c r="G7" s="209">
        <v>4</v>
      </c>
      <c r="H7" s="210">
        <v>1</v>
      </c>
      <c r="I7" s="211">
        <v>50</v>
      </c>
      <c r="J7" s="343"/>
      <c r="K7" s="206" t="s">
        <v>24</v>
      </c>
      <c r="L7" s="220" t="s">
        <v>69</v>
      </c>
      <c r="M7" s="198" t="s">
        <v>100</v>
      </c>
      <c r="N7" s="213" t="s">
        <v>646</v>
      </c>
      <c r="O7" s="4"/>
    </row>
    <row r="8" spans="1:15" ht="30" customHeight="1" x14ac:dyDescent="0.2">
      <c r="A8" s="213">
        <v>3</v>
      </c>
      <c r="B8" s="214" t="s">
        <v>25</v>
      </c>
      <c r="C8" s="215" t="s">
        <v>17</v>
      </c>
      <c r="D8" s="210" t="s">
        <v>26</v>
      </c>
      <c r="E8" s="207" t="s">
        <v>96</v>
      </c>
      <c r="F8" s="208">
        <v>9</v>
      </c>
      <c r="G8" s="209">
        <v>11</v>
      </c>
      <c r="H8" s="210">
        <v>1</v>
      </c>
      <c r="I8" s="211">
        <v>15</v>
      </c>
      <c r="J8" s="343"/>
      <c r="K8" s="216" t="s">
        <v>27</v>
      </c>
      <c r="L8" s="212" t="s">
        <v>647</v>
      </c>
      <c r="M8" s="213" t="s">
        <v>70</v>
      </c>
      <c r="N8" s="213" t="s">
        <v>648</v>
      </c>
      <c r="O8" s="4"/>
    </row>
    <row r="9" spans="1:15" ht="30" customHeight="1" x14ac:dyDescent="0.2">
      <c r="A9" s="198">
        <v>4</v>
      </c>
      <c r="B9" s="214" t="s">
        <v>28</v>
      </c>
      <c r="C9" s="215" t="s">
        <v>17</v>
      </c>
      <c r="D9" s="210" t="s">
        <v>29</v>
      </c>
      <c r="E9" s="207" t="s">
        <v>96</v>
      </c>
      <c r="F9" s="208">
        <v>4</v>
      </c>
      <c r="G9" s="209">
        <v>5</v>
      </c>
      <c r="H9" s="210">
        <v>1</v>
      </c>
      <c r="I9" s="211">
        <v>50</v>
      </c>
      <c r="J9" s="343"/>
      <c r="K9" s="216" t="s">
        <v>30</v>
      </c>
      <c r="L9" s="210" t="s">
        <v>31</v>
      </c>
      <c r="M9" s="221" t="s">
        <v>32</v>
      </c>
      <c r="N9" s="213" t="s">
        <v>649</v>
      </c>
      <c r="O9" s="4"/>
    </row>
    <row r="10" spans="1:15" ht="30" customHeight="1" x14ac:dyDescent="0.2">
      <c r="A10" s="213">
        <v>5</v>
      </c>
      <c r="B10" s="214" t="s">
        <v>33</v>
      </c>
      <c r="C10" s="215" t="s">
        <v>17</v>
      </c>
      <c r="D10" s="210" t="s">
        <v>34</v>
      </c>
      <c r="E10" s="207" t="s">
        <v>96</v>
      </c>
      <c r="F10" s="208">
        <v>16</v>
      </c>
      <c r="G10" s="209">
        <v>7</v>
      </c>
      <c r="H10" s="210">
        <v>28</v>
      </c>
      <c r="I10" s="211">
        <v>50</v>
      </c>
      <c r="J10" s="343" t="s">
        <v>650</v>
      </c>
      <c r="K10" s="216" t="s">
        <v>651</v>
      </c>
      <c r="L10" s="210" t="s">
        <v>35</v>
      </c>
      <c r="M10" s="221" t="s">
        <v>652</v>
      </c>
      <c r="N10" s="213" t="s">
        <v>653</v>
      </c>
      <c r="O10" s="4"/>
    </row>
    <row r="11" spans="1:15" ht="30" customHeight="1" x14ac:dyDescent="0.2">
      <c r="A11" s="198">
        <v>6</v>
      </c>
      <c r="B11" s="214" t="s">
        <v>36</v>
      </c>
      <c r="C11" s="215" t="s">
        <v>17</v>
      </c>
      <c r="D11" s="222" t="s">
        <v>37</v>
      </c>
      <c r="E11" s="207" t="s">
        <v>96</v>
      </c>
      <c r="F11" s="208">
        <v>14</v>
      </c>
      <c r="G11" s="209">
        <v>3</v>
      </c>
      <c r="H11" s="210">
        <v>14</v>
      </c>
      <c r="I11" s="211">
        <v>30</v>
      </c>
      <c r="J11" s="343"/>
      <c r="K11" s="216" t="s">
        <v>686</v>
      </c>
      <c r="L11" s="210" t="s">
        <v>38</v>
      </c>
      <c r="M11" s="221" t="s">
        <v>654</v>
      </c>
      <c r="N11" s="213" t="s">
        <v>655</v>
      </c>
      <c r="O11" s="4"/>
    </row>
    <row r="12" spans="1:15" ht="30" customHeight="1" x14ac:dyDescent="0.2">
      <c r="A12" s="213">
        <v>7</v>
      </c>
      <c r="B12" s="214" t="s">
        <v>39</v>
      </c>
      <c r="C12" s="215" t="s">
        <v>17</v>
      </c>
      <c r="D12" s="210" t="s">
        <v>40</v>
      </c>
      <c r="E12" s="207" t="s">
        <v>96</v>
      </c>
      <c r="F12" s="208">
        <v>8</v>
      </c>
      <c r="G12" s="209">
        <v>4</v>
      </c>
      <c r="H12" s="210">
        <v>1</v>
      </c>
      <c r="I12" s="211">
        <v>50</v>
      </c>
      <c r="J12" s="343"/>
      <c r="K12" s="216" t="s">
        <v>41</v>
      </c>
      <c r="L12" s="210" t="s">
        <v>42</v>
      </c>
      <c r="M12" s="221" t="s">
        <v>43</v>
      </c>
      <c r="N12" s="213" t="s">
        <v>687</v>
      </c>
      <c r="O12" s="4"/>
    </row>
    <row r="13" spans="1:15" ht="30" customHeight="1" x14ac:dyDescent="0.2">
      <c r="A13" s="198">
        <v>8</v>
      </c>
      <c r="B13" s="214" t="s">
        <v>44</v>
      </c>
      <c r="C13" s="215" t="s">
        <v>17</v>
      </c>
      <c r="D13" s="210" t="s">
        <v>45</v>
      </c>
      <c r="E13" s="207" t="s">
        <v>96</v>
      </c>
      <c r="F13" s="208">
        <v>8</v>
      </c>
      <c r="G13" s="209">
        <v>4</v>
      </c>
      <c r="H13" s="210">
        <v>1</v>
      </c>
      <c r="I13" s="211">
        <v>50</v>
      </c>
      <c r="J13" s="343"/>
      <c r="K13" s="216" t="s">
        <v>46</v>
      </c>
      <c r="L13" s="212" t="s">
        <v>47</v>
      </c>
      <c r="M13" s="213" t="s">
        <v>48</v>
      </c>
      <c r="N13" s="213" t="s">
        <v>656</v>
      </c>
      <c r="O13" s="4"/>
    </row>
    <row r="14" spans="1:15" ht="30" customHeight="1" x14ac:dyDescent="0.2">
      <c r="A14" s="213">
        <v>9</v>
      </c>
      <c r="B14" s="214" t="s">
        <v>657</v>
      </c>
      <c r="C14" s="215" t="s">
        <v>17</v>
      </c>
      <c r="D14" s="223" t="s">
        <v>104</v>
      </c>
      <c r="E14" s="207" t="s">
        <v>96</v>
      </c>
      <c r="F14" s="208">
        <v>13</v>
      </c>
      <c r="G14" s="209">
        <v>7</v>
      </c>
      <c r="H14" s="210">
        <v>16</v>
      </c>
      <c r="I14" s="211">
        <v>50</v>
      </c>
      <c r="J14" s="343" t="s">
        <v>650</v>
      </c>
      <c r="K14" s="216" t="s">
        <v>658</v>
      </c>
      <c r="L14" s="212" t="s">
        <v>68</v>
      </c>
      <c r="M14" s="213" t="s">
        <v>688</v>
      </c>
      <c r="N14" s="213" t="s">
        <v>659</v>
      </c>
      <c r="O14" s="4"/>
    </row>
    <row r="15" spans="1:15" ht="30" customHeight="1" x14ac:dyDescent="0.2">
      <c r="A15" s="198"/>
      <c r="B15" s="25" t="s">
        <v>19</v>
      </c>
      <c r="C15" s="26">
        <f>COUNTA(C6:C14)</f>
        <v>9</v>
      </c>
      <c r="D15" s="27" t="s">
        <v>20</v>
      </c>
      <c r="E15" s="207"/>
      <c r="F15" s="208"/>
      <c r="G15" s="209"/>
      <c r="H15" s="210"/>
      <c r="I15" s="211">
        <f>SUM(I6:I14)</f>
        <v>395</v>
      </c>
      <c r="J15" s="343"/>
      <c r="K15" s="28"/>
      <c r="L15" s="212"/>
      <c r="M15" s="20"/>
      <c r="N15" s="20"/>
      <c r="O15" s="4"/>
    </row>
    <row r="16" spans="1:15" ht="30" customHeight="1" x14ac:dyDescent="0.2">
      <c r="A16" s="5"/>
    </row>
  </sheetData>
  <mergeCells count="7">
    <mergeCell ref="A1:N1"/>
    <mergeCell ref="L2:N2"/>
    <mergeCell ref="C3:D3"/>
    <mergeCell ref="E3:H3"/>
    <mergeCell ref="J3:J5"/>
    <mergeCell ref="D4:D5"/>
    <mergeCell ref="E5:H5"/>
  </mergeCells>
  <phoneticPr fontId="7"/>
  <pageMargins left="0.78740157480314965" right="0.78740157480314965" top="0.39370078740157483" bottom="0.39370078740157483" header="0.19685039370078741" footer="0.19685039370078741"/>
  <pageSetup paperSize="9" scale="92" orientation="landscape" horizontalDpi="300" verticalDpi="300" r:id="rId1"/>
  <headerFooter alignWithMargins="0">
    <oddHeader>&amp;C軽費老人ホーム</oddHeader>
    <oddFooter>&amp;C軽費老人ホーム</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FF00"/>
    <pageSetUpPr fitToPage="1"/>
  </sheetPr>
  <dimension ref="A1:V33"/>
  <sheetViews>
    <sheetView view="pageBreakPreview" zoomScale="85" zoomScaleNormal="90" workbookViewId="0">
      <selection sqref="A1:O1"/>
    </sheetView>
  </sheetViews>
  <sheetFormatPr defaultColWidth="10.6640625" defaultRowHeight="30" customHeight="1" x14ac:dyDescent="0.2"/>
  <cols>
    <col min="1" max="1" width="3.33203125" style="225" customWidth="1"/>
    <col min="2" max="2" width="19.44140625" style="225" customWidth="1"/>
    <col min="3" max="3" width="4" style="225" customWidth="1"/>
    <col min="4" max="4" width="22.21875" style="225" customWidth="1"/>
    <col min="5" max="5" width="4" style="225" customWidth="1"/>
    <col min="6" max="6" width="22.21875" style="225" customWidth="1"/>
    <col min="7" max="7" width="1.6640625" style="225" customWidth="1"/>
    <col min="8" max="10" width="3.6640625" style="225" customWidth="1"/>
    <col min="11" max="11" width="6.6640625" style="225" customWidth="1"/>
    <col min="12" max="12" width="8.33203125" style="225" customWidth="1"/>
    <col min="13" max="13" width="26.109375" style="225" customWidth="1"/>
    <col min="14" max="15" width="13.77734375" style="225" customWidth="1"/>
    <col min="16" max="16" width="3.6640625" style="225" customWidth="1"/>
    <col min="17" max="16384" width="10.6640625" style="225"/>
  </cols>
  <sheetData>
    <row r="1" spans="1:22" ht="36.75" customHeight="1" x14ac:dyDescent="0.2">
      <c r="A1" s="384" t="s">
        <v>12</v>
      </c>
      <c r="B1" s="385"/>
      <c r="C1" s="385"/>
      <c r="D1" s="385"/>
      <c r="E1" s="385"/>
      <c r="F1" s="385"/>
      <c r="G1" s="385"/>
      <c r="H1" s="385"/>
      <c r="I1" s="385"/>
      <c r="J1" s="385"/>
      <c r="K1" s="385"/>
      <c r="L1" s="385"/>
      <c r="M1" s="385"/>
      <c r="N1" s="385"/>
      <c r="O1" s="385"/>
      <c r="P1" s="4"/>
      <c r="Q1" s="4"/>
      <c r="R1" s="4"/>
      <c r="S1" s="4"/>
      <c r="T1" s="4"/>
      <c r="U1" s="4"/>
      <c r="V1" s="4"/>
    </row>
    <row r="2" spans="1:22" s="229" customFormat="1" ht="30" customHeight="1" x14ac:dyDescent="0.2">
      <c r="A2" s="40"/>
      <c r="B2" s="41"/>
      <c r="C2" s="398" t="s">
        <v>95</v>
      </c>
      <c r="D2" s="399"/>
      <c r="E2" s="398" t="s">
        <v>105</v>
      </c>
      <c r="F2" s="399"/>
      <c r="G2" s="400" t="s">
        <v>641</v>
      </c>
      <c r="H2" s="400"/>
      <c r="I2" s="400"/>
      <c r="J2" s="401"/>
      <c r="K2" s="42" t="s">
        <v>14</v>
      </c>
      <c r="L2" s="43"/>
      <c r="M2" s="44"/>
      <c r="N2" s="41"/>
      <c r="O2" s="41"/>
      <c r="P2" s="45"/>
      <c r="Q2" s="39"/>
      <c r="R2" s="39"/>
      <c r="S2" s="39"/>
      <c r="T2" s="39"/>
      <c r="U2" s="39"/>
      <c r="V2" s="39"/>
    </row>
    <row r="3" spans="1:22" s="229" customFormat="1" ht="30" customHeight="1" x14ac:dyDescent="0.2">
      <c r="A3" s="46"/>
      <c r="B3" s="47" t="s">
        <v>133</v>
      </c>
      <c r="C3" s="43" t="s">
        <v>82</v>
      </c>
      <c r="D3" s="402" t="s">
        <v>83</v>
      </c>
      <c r="E3" s="43" t="s">
        <v>82</v>
      </c>
      <c r="F3" s="402" t="s">
        <v>83</v>
      </c>
      <c r="G3" s="48"/>
      <c r="H3" s="45"/>
      <c r="I3" s="45"/>
      <c r="J3" s="49"/>
      <c r="K3" s="50"/>
      <c r="L3" s="51" t="s">
        <v>84</v>
      </c>
      <c r="M3" s="52" t="s">
        <v>85</v>
      </c>
      <c r="N3" s="47" t="s">
        <v>86</v>
      </c>
      <c r="O3" s="47" t="s">
        <v>87</v>
      </c>
      <c r="P3" s="45"/>
      <c r="Q3" s="39"/>
      <c r="R3" s="39"/>
      <c r="S3" s="39"/>
      <c r="T3" s="39"/>
      <c r="U3" s="39"/>
      <c r="V3" s="39"/>
    </row>
    <row r="4" spans="1:22" s="229" customFormat="1" ht="30" customHeight="1" x14ac:dyDescent="0.2">
      <c r="A4" s="53"/>
      <c r="B4" s="50"/>
      <c r="C4" s="54" t="s">
        <v>88</v>
      </c>
      <c r="D4" s="403"/>
      <c r="E4" s="54" t="s">
        <v>88</v>
      </c>
      <c r="F4" s="403"/>
      <c r="G4" s="404" t="s">
        <v>642</v>
      </c>
      <c r="H4" s="404"/>
      <c r="I4" s="404"/>
      <c r="J4" s="405"/>
      <c r="K4" s="55" t="s">
        <v>97</v>
      </c>
      <c r="L4" s="56"/>
      <c r="M4" s="57"/>
      <c r="N4" s="55"/>
      <c r="O4" s="55"/>
      <c r="P4" s="45"/>
      <c r="Q4" s="39"/>
      <c r="R4" s="39"/>
      <c r="S4" s="39"/>
      <c r="T4" s="39"/>
      <c r="U4" s="39"/>
      <c r="V4" s="39"/>
    </row>
    <row r="5" spans="1:22" s="229" customFormat="1" ht="30" customHeight="1" x14ac:dyDescent="0.2">
      <c r="A5" s="228">
        <v>1</v>
      </c>
      <c r="B5" s="230" t="s">
        <v>106</v>
      </c>
      <c r="C5" s="231" t="s">
        <v>17</v>
      </c>
      <c r="D5" s="232" t="s">
        <v>107</v>
      </c>
      <c r="E5" s="231" t="s">
        <v>17</v>
      </c>
      <c r="F5" s="232" t="s">
        <v>107</v>
      </c>
      <c r="G5" s="233" t="s">
        <v>18</v>
      </c>
      <c r="H5" s="234">
        <v>42</v>
      </c>
      <c r="I5" s="235">
        <v>7</v>
      </c>
      <c r="J5" s="232">
        <v>7</v>
      </c>
      <c r="K5" s="236">
        <v>100</v>
      </c>
      <c r="L5" s="226" t="s">
        <v>108</v>
      </c>
      <c r="M5" s="237" t="s">
        <v>109</v>
      </c>
      <c r="N5" s="228" t="s">
        <v>101</v>
      </c>
      <c r="O5" s="228" t="s">
        <v>660</v>
      </c>
      <c r="P5" s="39"/>
      <c r="Q5" s="39"/>
      <c r="R5" s="39"/>
      <c r="S5" s="39"/>
      <c r="T5" s="39"/>
      <c r="U5" s="39"/>
      <c r="V5" s="39"/>
    </row>
    <row r="6" spans="1:22" s="229" customFormat="1" ht="30" customHeight="1" x14ac:dyDescent="0.2">
      <c r="A6" s="228">
        <v>2</v>
      </c>
      <c r="B6" s="230" t="s">
        <v>110</v>
      </c>
      <c r="C6" s="231" t="s">
        <v>81</v>
      </c>
      <c r="D6" s="232" t="s">
        <v>124</v>
      </c>
      <c r="E6" s="231" t="s">
        <v>111</v>
      </c>
      <c r="F6" s="232" t="s">
        <v>112</v>
      </c>
      <c r="G6" s="233" t="s">
        <v>18</v>
      </c>
      <c r="H6" s="234">
        <v>49</v>
      </c>
      <c r="I6" s="235">
        <v>8</v>
      </c>
      <c r="J6" s="232">
        <v>1</v>
      </c>
      <c r="K6" s="236">
        <v>100</v>
      </c>
      <c r="L6" s="226" t="s">
        <v>113</v>
      </c>
      <c r="M6" s="237" t="s">
        <v>114</v>
      </c>
      <c r="N6" s="228" t="s">
        <v>115</v>
      </c>
      <c r="O6" s="228" t="s">
        <v>690</v>
      </c>
      <c r="P6" s="39"/>
      <c r="Q6" s="39"/>
      <c r="R6" s="39"/>
      <c r="S6" s="39"/>
      <c r="T6" s="39"/>
      <c r="U6" s="39"/>
      <c r="V6" s="39"/>
    </row>
    <row r="7" spans="1:22" s="229" customFormat="1" ht="30" customHeight="1" x14ac:dyDescent="0.2">
      <c r="A7" s="228">
        <v>3</v>
      </c>
      <c r="B7" s="230" t="s">
        <v>116</v>
      </c>
      <c r="C7" s="231" t="s">
        <v>17</v>
      </c>
      <c r="D7" s="232" t="s">
        <v>117</v>
      </c>
      <c r="E7" s="231" t="s">
        <v>17</v>
      </c>
      <c r="F7" s="232" t="s">
        <v>117</v>
      </c>
      <c r="G7" s="233" t="s">
        <v>18</v>
      </c>
      <c r="H7" s="234">
        <v>34</v>
      </c>
      <c r="I7" s="235">
        <v>10</v>
      </c>
      <c r="J7" s="232">
        <v>1</v>
      </c>
      <c r="K7" s="236">
        <v>50</v>
      </c>
      <c r="L7" s="226" t="s">
        <v>118</v>
      </c>
      <c r="M7" s="238" t="s">
        <v>119</v>
      </c>
      <c r="N7" s="239" t="s">
        <v>53</v>
      </c>
      <c r="O7" s="228" t="s">
        <v>691</v>
      </c>
      <c r="P7" s="39"/>
      <c r="Q7" s="39"/>
      <c r="R7" s="39"/>
      <c r="S7" s="39"/>
      <c r="T7" s="39"/>
      <c r="U7" s="39"/>
      <c r="V7" s="39"/>
    </row>
    <row r="8" spans="1:22" s="229" customFormat="1" ht="30" customHeight="1" x14ac:dyDescent="0.2">
      <c r="A8" s="228">
        <v>4</v>
      </c>
      <c r="B8" s="230" t="s">
        <v>74</v>
      </c>
      <c r="C8" s="231" t="s">
        <v>81</v>
      </c>
      <c r="D8" s="232" t="s">
        <v>123</v>
      </c>
      <c r="E8" s="231" t="s">
        <v>644</v>
      </c>
      <c r="F8" s="232" t="s">
        <v>1328</v>
      </c>
      <c r="G8" s="233" t="s">
        <v>18</v>
      </c>
      <c r="H8" s="234">
        <v>27</v>
      </c>
      <c r="I8" s="235">
        <v>8</v>
      </c>
      <c r="J8" s="232">
        <v>1</v>
      </c>
      <c r="K8" s="236">
        <v>90</v>
      </c>
      <c r="L8" s="226" t="s">
        <v>75</v>
      </c>
      <c r="M8" s="237" t="s">
        <v>76</v>
      </c>
      <c r="N8" s="228" t="s">
        <v>77</v>
      </c>
      <c r="O8" s="228" t="s">
        <v>692</v>
      </c>
      <c r="P8" s="39"/>
      <c r="Q8" s="39"/>
      <c r="R8" s="39"/>
      <c r="S8" s="39"/>
      <c r="T8" s="39"/>
      <c r="U8" s="39"/>
      <c r="V8" s="39"/>
    </row>
    <row r="9" spans="1:22" s="229" customFormat="1" ht="30" customHeight="1" x14ac:dyDescent="0.2">
      <c r="A9" s="228">
        <v>5</v>
      </c>
      <c r="B9" s="230" t="s">
        <v>78</v>
      </c>
      <c r="C9" s="231" t="s">
        <v>17</v>
      </c>
      <c r="D9" s="232" t="s">
        <v>79</v>
      </c>
      <c r="E9" s="231" t="s">
        <v>17</v>
      </c>
      <c r="F9" s="232" t="s">
        <v>79</v>
      </c>
      <c r="G9" s="233" t="s">
        <v>18</v>
      </c>
      <c r="H9" s="234">
        <v>21</v>
      </c>
      <c r="I9" s="235">
        <v>10</v>
      </c>
      <c r="J9" s="232">
        <v>1</v>
      </c>
      <c r="K9" s="236">
        <v>80</v>
      </c>
      <c r="L9" s="226" t="s">
        <v>80</v>
      </c>
      <c r="M9" s="237" t="s">
        <v>0</v>
      </c>
      <c r="N9" s="228" t="s">
        <v>60</v>
      </c>
      <c r="O9" s="228" t="s">
        <v>693</v>
      </c>
      <c r="P9" s="39"/>
      <c r="Q9" s="39"/>
      <c r="R9" s="39"/>
      <c r="S9" s="39"/>
      <c r="T9" s="39"/>
      <c r="U9" s="39"/>
      <c r="V9" s="39"/>
    </row>
    <row r="10" spans="1:22" s="229" customFormat="1" ht="30" customHeight="1" x14ac:dyDescent="0.2">
      <c r="A10" s="228">
        <v>6</v>
      </c>
      <c r="B10" s="230" t="s">
        <v>1</v>
      </c>
      <c r="C10" s="231" t="s">
        <v>81</v>
      </c>
      <c r="D10" s="232" t="s">
        <v>661</v>
      </c>
      <c r="E10" s="231" t="s">
        <v>111</v>
      </c>
      <c r="F10" s="232" t="s">
        <v>2</v>
      </c>
      <c r="G10" s="233" t="s">
        <v>18</v>
      </c>
      <c r="H10" s="234">
        <v>49</v>
      </c>
      <c r="I10" s="235">
        <v>8</v>
      </c>
      <c r="J10" s="232">
        <v>1</v>
      </c>
      <c r="K10" s="236">
        <v>70</v>
      </c>
      <c r="L10" s="226" t="s">
        <v>3</v>
      </c>
      <c r="M10" s="237" t="s">
        <v>4</v>
      </c>
      <c r="N10" s="228" t="s">
        <v>5</v>
      </c>
      <c r="O10" s="228" t="s">
        <v>694</v>
      </c>
      <c r="P10" s="39"/>
      <c r="Q10" s="39"/>
      <c r="R10" s="39"/>
      <c r="S10" s="39"/>
      <c r="T10" s="39"/>
      <c r="U10" s="39"/>
      <c r="V10" s="39"/>
    </row>
    <row r="11" spans="1:22" s="229" customFormat="1" ht="30" customHeight="1" x14ac:dyDescent="0.2">
      <c r="A11" s="228">
        <v>7</v>
      </c>
      <c r="B11" s="230" t="s">
        <v>6</v>
      </c>
      <c r="C11" s="231" t="s">
        <v>81</v>
      </c>
      <c r="D11" s="232" t="s">
        <v>124</v>
      </c>
      <c r="E11" s="231" t="s">
        <v>111</v>
      </c>
      <c r="F11" s="232" t="s">
        <v>7</v>
      </c>
      <c r="G11" s="233" t="s">
        <v>18</v>
      </c>
      <c r="H11" s="234">
        <v>41</v>
      </c>
      <c r="I11" s="235">
        <v>4</v>
      </c>
      <c r="J11" s="232">
        <v>1</v>
      </c>
      <c r="K11" s="236">
        <v>100</v>
      </c>
      <c r="L11" s="226" t="s">
        <v>8</v>
      </c>
      <c r="M11" s="237" t="s">
        <v>9</v>
      </c>
      <c r="N11" s="228" t="s">
        <v>10</v>
      </c>
      <c r="O11" s="228" t="s">
        <v>695</v>
      </c>
      <c r="P11" s="39"/>
      <c r="Q11" s="39"/>
      <c r="R11" s="39"/>
      <c r="S11" s="39"/>
      <c r="T11" s="39"/>
      <c r="U11" s="39"/>
      <c r="V11" s="39"/>
    </row>
    <row r="12" spans="1:22" s="229" customFormat="1" ht="30" customHeight="1" x14ac:dyDescent="0.2">
      <c r="A12" s="228">
        <v>8</v>
      </c>
      <c r="B12" s="230" t="s">
        <v>696</v>
      </c>
      <c r="C12" s="231" t="s">
        <v>17</v>
      </c>
      <c r="D12" s="232" t="s">
        <v>11</v>
      </c>
      <c r="E12" s="231" t="s">
        <v>17</v>
      </c>
      <c r="F12" s="232" t="s">
        <v>11</v>
      </c>
      <c r="G12" s="233" t="s">
        <v>18</v>
      </c>
      <c r="H12" s="234">
        <v>21</v>
      </c>
      <c r="I12" s="235">
        <v>10</v>
      </c>
      <c r="J12" s="232">
        <v>1</v>
      </c>
      <c r="K12" s="236">
        <v>30</v>
      </c>
      <c r="L12" s="226" t="s">
        <v>1327</v>
      </c>
      <c r="M12" s="265" t="s">
        <v>684</v>
      </c>
      <c r="N12" s="228" t="s">
        <v>673</v>
      </c>
      <c r="O12" s="228" t="s">
        <v>674</v>
      </c>
      <c r="P12" s="39"/>
      <c r="Q12" s="39"/>
      <c r="R12" s="39"/>
      <c r="S12" s="39"/>
      <c r="T12" s="39"/>
      <c r="U12" s="39"/>
      <c r="V12" s="39"/>
    </row>
    <row r="13" spans="1:22" s="229" customFormat="1" ht="30" customHeight="1" x14ac:dyDescent="0.2">
      <c r="A13" s="228">
        <v>9</v>
      </c>
      <c r="B13" s="230" t="s">
        <v>71</v>
      </c>
      <c r="C13" s="231" t="s">
        <v>81</v>
      </c>
      <c r="D13" s="232" t="s">
        <v>72</v>
      </c>
      <c r="E13" s="231" t="s">
        <v>644</v>
      </c>
      <c r="F13" s="232" t="s">
        <v>72</v>
      </c>
      <c r="G13" s="233" t="s">
        <v>697</v>
      </c>
      <c r="H13" s="234">
        <v>22</v>
      </c>
      <c r="I13" s="235">
        <v>3</v>
      </c>
      <c r="J13" s="232">
        <v>25</v>
      </c>
      <c r="K13" s="236">
        <v>50</v>
      </c>
      <c r="L13" s="226" t="s">
        <v>698</v>
      </c>
      <c r="M13" s="227" t="s">
        <v>73</v>
      </c>
      <c r="N13" s="228" t="s">
        <v>699</v>
      </c>
      <c r="O13" s="228" t="s">
        <v>700</v>
      </c>
      <c r="P13" s="39"/>
      <c r="Q13" s="39"/>
      <c r="R13" s="39"/>
      <c r="S13" s="39"/>
      <c r="T13" s="39"/>
      <c r="U13" s="39"/>
      <c r="V13" s="39"/>
    </row>
    <row r="14" spans="1:22" s="229" customFormat="1" ht="30" customHeight="1" x14ac:dyDescent="0.2">
      <c r="A14" s="228">
        <v>10</v>
      </c>
      <c r="B14" s="230" t="s">
        <v>701</v>
      </c>
      <c r="C14" s="231" t="s">
        <v>81</v>
      </c>
      <c r="D14" s="232" t="s">
        <v>120</v>
      </c>
      <c r="E14" s="231" t="s">
        <v>644</v>
      </c>
      <c r="F14" s="232" t="s">
        <v>127</v>
      </c>
      <c r="G14" s="233" t="s">
        <v>697</v>
      </c>
      <c r="H14" s="234">
        <v>30</v>
      </c>
      <c r="I14" s="235">
        <v>12</v>
      </c>
      <c r="J14" s="232">
        <v>25</v>
      </c>
      <c r="K14" s="236">
        <v>70</v>
      </c>
      <c r="L14" s="226" t="s">
        <v>702</v>
      </c>
      <c r="M14" s="237" t="s">
        <v>128</v>
      </c>
      <c r="N14" s="228" t="s">
        <v>703</v>
      </c>
      <c r="O14" s="228" t="s">
        <v>704</v>
      </c>
      <c r="P14" s="39"/>
      <c r="Q14" s="39"/>
      <c r="R14" s="39"/>
      <c r="S14" s="39"/>
      <c r="T14" s="39"/>
      <c r="U14" s="39"/>
      <c r="V14" s="39"/>
    </row>
    <row r="15" spans="1:22" s="229" customFormat="1" ht="30" customHeight="1" x14ac:dyDescent="0.2">
      <c r="A15" s="228"/>
      <c r="B15" s="240" t="s">
        <v>19</v>
      </c>
      <c r="C15" s="241">
        <v>10</v>
      </c>
      <c r="D15" s="242" t="s">
        <v>20</v>
      </c>
      <c r="E15" s="241">
        <v>10</v>
      </c>
      <c r="F15" s="242" t="s">
        <v>20</v>
      </c>
      <c r="G15" s="233"/>
      <c r="H15" s="233"/>
      <c r="I15" s="233"/>
      <c r="J15" s="243"/>
      <c r="K15" s="236">
        <f>SUM(K5:K14)</f>
        <v>740</v>
      </c>
      <c r="L15" s="244"/>
      <c r="M15" s="237"/>
      <c r="N15" s="236"/>
      <c r="O15" s="236"/>
      <c r="P15" s="39"/>
      <c r="Q15" s="39"/>
      <c r="R15" s="39"/>
      <c r="S15" s="39"/>
      <c r="T15" s="39"/>
      <c r="U15" s="39"/>
      <c r="V15" s="39"/>
    </row>
    <row r="16" spans="1:22" ht="30" customHeight="1" x14ac:dyDescent="0.2">
      <c r="A16" s="5"/>
      <c r="B16" s="4"/>
      <c r="C16" s="4"/>
      <c r="D16" s="4"/>
      <c r="E16" s="4"/>
      <c r="F16" s="4"/>
      <c r="G16" s="4"/>
      <c r="H16" s="4"/>
      <c r="I16" s="4"/>
      <c r="J16" s="4"/>
      <c r="K16" s="4"/>
      <c r="L16" s="4"/>
      <c r="M16" s="4"/>
      <c r="N16" s="4"/>
      <c r="O16" s="4"/>
      <c r="P16" s="4"/>
      <c r="Q16" s="4"/>
      <c r="R16" s="4"/>
      <c r="S16" s="4"/>
      <c r="T16" s="4"/>
      <c r="U16" s="4"/>
      <c r="V16" s="4"/>
    </row>
    <row r="17" spans="1:22" ht="30" customHeight="1" x14ac:dyDescent="0.2">
      <c r="A17" s="5"/>
      <c r="B17" s="4"/>
      <c r="C17" s="4"/>
      <c r="D17" s="4"/>
      <c r="E17" s="4"/>
      <c r="F17" s="4"/>
      <c r="G17" s="4"/>
      <c r="H17" s="4"/>
      <c r="I17" s="4"/>
      <c r="J17" s="4"/>
      <c r="K17" s="4"/>
      <c r="L17" s="4"/>
      <c r="M17" s="4"/>
      <c r="N17" s="4"/>
      <c r="O17" s="4"/>
      <c r="P17" s="4"/>
      <c r="Q17" s="4"/>
      <c r="R17" s="4"/>
      <c r="S17" s="4"/>
      <c r="T17" s="4"/>
      <c r="U17" s="4"/>
      <c r="V17" s="4"/>
    </row>
    <row r="18" spans="1:22" ht="30" customHeight="1" x14ac:dyDescent="0.2">
      <c r="A18" s="5"/>
      <c r="B18" s="4"/>
      <c r="C18" s="4"/>
      <c r="D18" s="4"/>
      <c r="E18" s="4"/>
      <c r="F18" s="4"/>
      <c r="G18" s="4"/>
      <c r="H18" s="4"/>
      <c r="I18" s="4"/>
      <c r="J18" s="4"/>
      <c r="K18" s="4"/>
      <c r="L18" s="4"/>
      <c r="M18" s="4"/>
      <c r="N18" s="4"/>
      <c r="O18" s="4"/>
      <c r="P18" s="4"/>
      <c r="Q18" s="4"/>
      <c r="R18" s="4"/>
      <c r="S18" s="4"/>
      <c r="T18" s="4"/>
      <c r="U18" s="4"/>
      <c r="V18" s="4"/>
    </row>
    <row r="19" spans="1:22" ht="30" customHeight="1" x14ac:dyDescent="0.2">
      <c r="A19" s="5"/>
      <c r="B19" s="4"/>
      <c r="C19" s="4"/>
      <c r="D19" s="4"/>
      <c r="E19" s="4"/>
      <c r="F19" s="4"/>
      <c r="G19" s="4"/>
      <c r="H19" s="4"/>
      <c r="I19" s="4"/>
      <c r="J19" s="4"/>
      <c r="K19" s="4"/>
      <c r="L19" s="4"/>
      <c r="M19" s="4"/>
      <c r="N19" s="4"/>
      <c r="O19" s="4"/>
      <c r="P19" s="4"/>
      <c r="Q19" s="4"/>
      <c r="R19" s="4"/>
      <c r="S19" s="4"/>
      <c r="T19" s="4"/>
      <c r="U19" s="4"/>
      <c r="V19" s="4"/>
    </row>
    <row r="20" spans="1:22" ht="30" customHeight="1" x14ac:dyDescent="0.2">
      <c r="A20" s="5"/>
      <c r="B20" s="4"/>
      <c r="C20" s="4"/>
      <c r="D20" s="4"/>
      <c r="E20" s="4"/>
      <c r="F20" s="4"/>
      <c r="G20" s="4"/>
      <c r="H20" s="4"/>
      <c r="I20" s="4"/>
      <c r="J20" s="4"/>
      <c r="K20" s="4"/>
      <c r="L20" s="4"/>
      <c r="M20" s="4"/>
      <c r="N20" s="4"/>
      <c r="O20" s="4"/>
      <c r="P20" s="4"/>
      <c r="Q20" s="4"/>
      <c r="R20" s="4"/>
      <c r="S20" s="4"/>
      <c r="T20" s="4"/>
      <c r="U20" s="4"/>
      <c r="V20" s="4"/>
    </row>
    <row r="21" spans="1:22" ht="30" customHeight="1" x14ac:dyDescent="0.2">
      <c r="A21" s="5"/>
      <c r="B21" s="4"/>
      <c r="C21" s="4"/>
      <c r="D21" s="4"/>
      <c r="E21" s="4"/>
      <c r="F21" s="4"/>
      <c r="G21" s="4"/>
      <c r="H21" s="4"/>
      <c r="I21" s="4"/>
      <c r="J21" s="4"/>
      <c r="K21" s="4"/>
      <c r="L21" s="4"/>
      <c r="M21" s="4"/>
      <c r="N21" s="4"/>
      <c r="O21" s="4"/>
      <c r="P21" s="4"/>
      <c r="Q21" s="4"/>
      <c r="R21" s="4"/>
      <c r="S21" s="4"/>
      <c r="T21" s="4"/>
      <c r="U21" s="4"/>
      <c r="V21" s="4"/>
    </row>
    <row r="22" spans="1:22" ht="30" customHeight="1" x14ac:dyDescent="0.2">
      <c r="A22" s="5"/>
      <c r="B22" s="4"/>
      <c r="C22" s="4"/>
      <c r="D22" s="4"/>
      <c r="E22" s="4"/>
      <c r="F22" s="4"/>
      <c r="G22" s="4"/>
      <c r="H22" s="4"/>
      <c r="I22" s="4"/>
      <c r="J22" s="4"/>
      <c r="K22" s="4"/>
      <c r="L22" s="4"/>
      <c r="M22" s="4"/>
      <c r="N22" s="4"/>
      <c r="O22" s="4"/>
      <c r="P22" s="4"/>
      <c r="Q22" s="4"/>
      <c r="R22" s="4"/>
      <c r="S22" s="4"/>
      <c r="T22" s="4"/>
      <c r="U22" s="4"/>
      <c r="V22" s="4"/>
    </row>
    <row r="23" spans="1:22" ht="30" customHeight="1" x14ac:dyDescent="0.2">
      <c r="A23" s="5"/>
      <c r="B23" s="4"/>
      <c r="C23" s="4"/>
      <c r="D23" s="4"/>
      <c r="E23" s="4"/>
      <c r="F23" s="4"/>
      <c r="G23" s="4"/>
      <c r="H23" s="4"/>
      <c r="I23" s="4"/>
      <c r="J23" s="4"/>
      <c r="K23" s="4"/>
      <c r="L23" s="4"/>
      <c r="M23" s="4"/>
      <c r="N23" s="4"/>
      <c r="O23" s="4"/>
      <c r="P23" s="4"/>
      <c r="Q23" s="4"/>
      <c r="R23" s="4"/>
      <c r="S23" s="4"/>
      <c r="T23" s="4"/>
      <c r="U23" s="4"/>
      <c r="V23" s="4"/>
    </row>
    <row r="24" spans="1:22" ht="30" customHeight="1" x14ac:dyDescent="0.2">
      <c r="A24" s="5"/>
      <c r="B24" s="4"/>
      <c r="C24" s="4"/>
      <c r="D24" s="4"/>
      <c r="E24" s="4"/>
      <c r="F24" s="4"/>
      <c r="G24" s="4"/>
      <c r="H24" s="4"/>
      <c r="I24" s="4"/>
      <c r="J24" s="4"/>
      <c r="K24" s="4"/>
      <c r="L24" s="4"/>
      <c r="M24" s="4"/>
      <c r="N24" s="4"/>
      <c r="O24" s="4"/>
      <c r="P24" s="4"/>
      <c r="Q24" s="4"/>
      <c r="R24" s="4"/>
      <c r="S24" s="4"/>
      <c r="T24" s="4"/>
      <c r="U24" s="4"/>
      <c r="V24" s="4"/>
    </row>
    <row r="25" spans="1:22" ht="30" customHeight="1" x14ac:dyDescent="0.2">
      <c r="B25" s="4"/>
      <c r="C25" s="4"/>
      <c r="D25" s="4"/>
      <c r="E25" s="4"/>
      <c r="F25" s="4"/>
      <c r="G25" s="4"/>
      <c r="H25" s="4"/>
      <c r="I25" s="4"/>
      <c r="J25" s="4"/>
      <c r="K25" s="4"/>
      <c r="L25" s="4"/>
      <c r="M25" s="4"/>
      <c r="N25" s="4"/>
      <c r="O25" s="4"/>
      <c r="P25" s="4"/>
      <c r="Q25" s="4"/>
      <c r="R25" s="4"/>
      <c r="S25" s="4"/>
      <c r="T25" s="4"/>
      <c r="U25" s="4"/>
      <c r="V25" s="4"/>
    </row>
    <row r="26" spans="1:22" ht="30" customHeight="1" x14ac:dyDescent="0.2">
      <c r="B26" s="4"/>
      <c r="C26" s="4"/>
      <c r="D26" s="4"/>
      <c r="E26" s="4"/>
      <c r="F26" s="4"/>
      <c r="G26" s="4"/>
      <c r="H26" s="4"/>
      <c r="I26" s="4"/>
      <c r="J26" s="4"/>
      <c r="K26" s="4"/>
      <c r="L26" s="4"/>
      <c r="M26" s="4"/>
      <c r="N26" s="4"/>
      <c r="O26" s="4"/>
      <c r="P26" s="4"/>
      <c r="Q26" s="4"/>
      <c r="R26" s="4"/>
      <c r="S26" s="4"/>
      <c r="T26" s="4"/>
      <c r="U26" s="4"/>
      <c r="V26" s="4"/>
    </row>
    <row r="27" spans="1:22" ht="30" customHeight="1" x14ac:dyDescent="0.2">
      <c r="B27" s="4"/>
      <c r="C27" s="4"/>
      <c r="D27" s="4"/>
      <c r="E27" s="4"/>
      <c r="F27" s="4"/>
      <c r="G27" s="4"/>
      <c r="H27" s="4"/>
      <c r="I27" s="4"/>
      <c r="J27" s="4"/>
      <c r="K27" s="4"/>
      <c r="L27" s="4"/>
      <c r="M27" s="4"/>
      <c r="N27" s="4"/>
      <c r="O27" s="4"/>
      <c r="P27" s="4"/>
      <c r="Q27" s="4"/>
      <c r="R27" s="4"/>
      <c r="S27" s="4"/>
      <c r="T27" s="4"/>
      <c r="U27" s="4"/>
      <c r="V27" s="4"/>
    </row>
    <row r="28" spans="1:22" ht="30" customHeight="1" x14ac:dyDescent="0.2">
      <c r="B28" s="4"/>
      <c r="C28" s="4"/>
      <c r="D28" s="4"/>
      <c r="E28" s="4"/>
      <c r="F28" s="4"/>
      <c r="G28" s="4"/>
      <c r="H28" s="4"/>
      <c r="I28" s="4"/>
      <c r="J28" s="4"/>
      <c r="K28" s="4"/>
      <c r="L28" s="4"/>
      <c r="M28" s="4"/>
      <c r="N28" s="4"/>
      <c r="O28" s="4"/>
      <c r="P28" s="4"/>
      <c r="Q28" s="4"/>
      <c r="R28" s="4"/>
      <c r="S28" s="4"/>
      <c r="T28" s="4"/>
      <c r="U28" s="4"/>
      <c r="V28" s="4"/>
    </row>
    <row r="29" spans="1:22" ht="30" customHeight="1" x14ac:dyDescent="0.2">
      <c r="B29" s="4"/>
      <c r="C29" s="4"/>
      <c r="D29" s="4"/>
      <c r="E29" s="4"/>
      <c r="F29" s="4"/>
      <c r="G29" s="4"/>
      <c r="H29" s="4"/>
      <c r="I29" s="4"/>
      <c r="J29" s="4"/>
      <c r="K29" s="4"/>
      <c r="L29" s="4"/>
      <c r="M29" s="4"/>
      <c r="N29" s="4"/>
      <c r="O29" s="4"/>
      <c r="P29" s="4"/>
      <c r="Q29" s="4"/>
      <c r="R29" s="4"/>
      <c r="S29" s="4"/>
      <c r="T29" s="4"/>
      <c r="U29" s="4"/>
      <c r="V29" s="4"/>
    </row>
    <row r="30" spans="1:22" ht="30" customHeight="1" x14ac:dyDescent="0.2">
      <c r="B30" s="4"/>
      <c r="C30" s="4"/>
      <c r="D30" s="4"/>
      <c r="E30" s="4"/>
      <c r="F30" s="4"/>
      <c r="G30" s="4"/>
      <c r="H30" s="4"/>
      <c r="I30" s="4"/>
      <c r="J30" s="4"/>
      <c r="K30" s="4"/>
      <c r="L30" s="4"/>
      <c r="M30" s="4"/>
      <c r="N30" s="4"/>
      <c r="O30" s="4"/>
      <c r="P30" s="4"/>
      <c r="Q30" s="4"/>
      <c r="R30" s="4"/>
      <c r="S30" s="4"/>
      <c r="T30" s="4"/>
      <c r="U30" s="4"/>
      <c r="V30" s="4"/>
    </row>
    <row r="31" spans="1:22" ht="30" customHeight="1" x14ac:dyDescent="0.2">
      <c r="B31" s="4"/>
      <c r="C31" s="4"/>
      <c r="D31" s="4"/>
      <c r="E31" s="4"/>
      <c r="F31" s="4"/>
      <c r="G31" s="4"/>
      <c r="H31" s="4"/>
      <c r="I31" s="4"/>
      <c r="J31" s="4"/>
      <c r="K31" s="4"/>
      <c r="L31" s="4"/>
      <c r="M31" s="4"/>
      <c r="N31" s="4"/>
      <c r="O31" s="4"/>
      <c r="P31" s="4"/>
      <c r="Q31" s="4"/>
      <c r="R31" s="4"/>
      <c r="S31" s="4"/>
      <c r="T31" s="4"/>
      <c r="U31" s="4"/>
      <c r="V31" s="4"/>
    </row>
    <row r="32" spans="1:22" ht="30" customHeight="1" x14ac:dyDescent="0.2">
      <c r="B32" s="4"/>
      <c r="C32" s="4"/>
      <c r="D32" s="4"/>
      <c r="E32" s="4"/>
      <c r="F32" s="4"/>
      <c r="G32" s="4"/>
      <c r="H32" s="4"/>
      <c r="I32" s="4"/>
      <c r="J32" s="4"/>
      <c r="K32" s="4"/>
      <c r="L32" s="4"/>
      <c r="M32" s="4"/>
      <c r="N32" s="4"/>
      <c r="O32" s="4"/>
      <c r="P32" s="4"/>
      <c r="Q32" s="4"/>
      <c r="R32" s="4"/>
      <c r="S32" s="4"/>
      <c r="T32" s="4"/>
      <c r="U32" s="4"/>
      <c r="V32" s="4"/>
    </row>
    <row r="33" spans="2:22" ht="30" customHeight="1" x14ac:dyDescent="0.2">
      <c r="B33" s="4"/>
      <c r="C33" s="4"/>
      <c r="D33" s="4"/>
      <c r="E33" s="4"/>
      <c r="F33" s="4"/>
      <c r="G33" s="4"/>
      <c r="H33" s="4"/>
      <c r="I33" s="4"/>
      <c r="J33" s="4"/>
      <c r="K33" s="4"/>
      <c r="L33" s="4"/>
      <c r="M33" s="4"/>
      <c r="N33" s="4"/>
      <c r="O33" s="4"/>
      <c r="P33" s="4"/>
      <c r="Q33" s="4"/>
      <c r="R33" s="4"/>
      <c r="S33" s="4"/>
      <c r="T33" s="4"/>
      <c r="U33" s="4"/>
      <c r="V33" s="4"/>
    </row>
  </sheetData>
  <mergeCells count="7">
    <mergeCell ref="A1:O1"/>
    <mergeCell ref="C2:D2"/>
    <mergeCell ref="E2:F2"/>
    <mergeCell ref="G2:J2"/>
    <mergeCell ref="D3:D4"/>
    <mergeCell ref="F3:F4"/>
    <mergeCell ref="G4:J4"/>
  </mergeCells>
  <phoneticPr fontId="7"/>
  <pageMargins left="0.78740157480314965" right="0.78740157480314965" top="0.98425196850393704" bottom="0.39370078740157483" header="0.51181102362204722" footer="0.51181102362204722"/>
  <pageSetup paperSize="9" scale="81" orientation="landscape" horizontalDpi="300" verticalDpi="300" r:id="rId1"/>
  <headerFooter alignWithMargins="0">
    <oddHeader>&amp;C養護老人ホーム</oddHeader>
    <oddFooter>&amp;C養護老人ホーム</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11</vt:i4>
      </vt:variant>
      <vt:variant>
        <vt:lpstr>名前付き一覧</vt:lpstr>
      </vt:variant>
      <vt:variant>
        <vt:i4>13</vt:i4>
      </vt:variant>
    </vt:vector>
  </HeadingPairs>
  <TitlesOfParts>
    <vt:vector size="24" baseType="lpstr">
      <vt:lpstr>特養（30以上）</vt:lpstr>
      <vt:lpstr>特養（29以下）</vt:lpstr>
      <vt:lpstr>介護老人保健施設</vt:lpstr>
      <vt:lpstr>介護医療院</vt:lpstr>
      <vt:lpstr>グループホーム</vt:lpstr>
      <vt:lpstr>特定施設</vt:lpstr>
      <vt:lpstr>地域密着型特定施設</vt:lpstr>
      <vt:lpstr>軽費</vt:lpstr>
      <vt:lpstr>養護</vt:lpstr>
      <vt:lpstr>有料</vt:lpstr>
      <vt:lpstr>サービス付高齢者向け住宅</vt:lpstr>
      <vt:lpstr>グループホーム!Print_Area</vt:lpstr>
      <vt:lpstr>サービス付高齢者向け住宅!Print_Area</vt:lpstr>
      <vt:lpstr>介護医療院!Print_Area</vt:lpstr>
      <vt:lpstr>介護老人保健施設!Print_Area</vt:lpstr>
      <vt:lpstr>地域密着型特定施設!Print_Area</vt:lpstr>
      <vt:lpstr>特定施設!Print_Area</vt:lpstr>
      <vt:lpstr>'特養（29以下）'!Print_Area</vt:lpstr>
      <vt:lpstr>'特養（30以上）'!Print_Area</vt:lpstr>
      <vt:lpstr>有料!Print_Area</vt:lpstr>
      <vt:lpstr>グループホーム!Print_Titles</vt:lpstr>
      <vt:lpstr>介護老人保健施設!Print_Titles</vt:lpstr>
      <vt:lpstr>'特養（30以上）'!Print_Titles</vt:lpstr>
      <vt:lpstr>有料!Print_Titles</vt:lpstr>
    </vt:vector>
  </TitlesOfParts>
  <Company>山形県庁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Windows ユーザー</cp:lastModifiedBy>
  <cp:lastPrinted>2025-05-13T05:27:13Z</cp:lastPrinted>
  <dcterms:created xsi:type="dcterms:W3CDTF">2007-04-11T07:43:52Z</dcterms:created>
  <dcterms:modified xsi:type="dcterms:W3CDTF">2025-05-13T05:28:23Z</dcterms:modified>
</cp:coreProperties>
</file>