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6\06 高齢者サービス\"/>
    </mc:Choice>
  </mc:AlternateContent>
  <bookViews>
    <workbookView xWindow="336" yWindow="4140" windowWidth="19500" windowHeight="6348" tabRatio="858"/>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37" r:id="rId8"/>
    <sheet name="養護" sheetId="238" r:id="rId9"/>
    <sheet name="有料" sheetId="241" r:id="rId10"/>
    <sheet name="サービス付高齢者向け住宅" sheetId="242" r:id="rId11"/>
  </sheets>
  <externalReferences>
    <externalReference r:id="rId12"/>
    <externalReference r:id="rId13"/>
  </externalReference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グループホーム!$A$1:$J$147</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有料!$A$1:$M$161</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62913"/>
</workbook>
</file>

<file path=xl/calcChain.xml><?xml version="1.0" encoding="utf-8"?>
<calcChain xmlns="http://schemas.openxmlformats.org/spreadsheetml/2006/main">
  <c r="H47" i="242" l="1"/>
  <c r="F47" i="242"/>
  <c r="F48" i="242" s="1"/>
  <c r="H26" i="242"/>
  <c r="F26" i="242"/>
  <c r="H20" i="242"/>
  <c r="F53" i="242" s="1"/>
  <c r="F20" i="242"/>
  <c r="H17" i="242"/>
  <c r="H48" i="242" s="1"/>
  <c r="F17" i="242"/>
  <c r="D159" i="241" l="1"/>
  <c r="D158" i="241"/>
  <c r="D156" i="241" s="1"/>
  <c r="G155" i="241"/>
  <c r="D155" i="241"/>
  <c r="G154" i="241"/>
  <c r="D154" i="241"/>
  <c r="D153" i="241" s="1"/>
  <c r="G153" i="241"/>
  <c r="G102" i="241"/>
  <c r="D102" i="241"/>
  <c r="G101" i="241"/>
  <c r="D101" i="241"/>
  <c r="G100" i="241"/>
  <c r="D100" i="241"/>
  <c r="G53" i="241"/>
  <c r="D53" i="241"/>
  <c r="D51" i="241" s="1"/>
  <c r="G52" i="241"/>
  <c r="D52" i="241"/>
  <c r="G51" i="241"/>
  <c r="G30" i="241"/>
  <c r="G159" i="241" s="1"/>
  <c r="D30" i="241"/>
  <c r="G29" i="241"/>
  <c r="G158" i="241" s="1"/>
  <c r="D29" i="241"/>
  <c r="D28" i="241" s="1"/>
  <c r="G28" i="241"/>
  <c r="G156" i="241" s="1"/>
  <c r="G161" i="241" s="1"/>
  <c r="J147" i="11" l="1"/>
  <c r="J146" i="11"/>
  <c r="J145" i="11"/>
  <c r="J144" i="11"/>
  <c r="J143" i="11"/>
  <c r="J142" i="11"/>
  <c r="J141" i="11"/>
  <c r="J140" i="11"/>
  <c r="J139" i="11"/>
  <c r="J138" i="11"/>
  <c r="J137" i="11"/>
  <c r="J136" i="11"/>
  <c r="J135" i="11"/>
  <c r="J134" i="11"/>
  <c r="J133" i="11"/>
  <c r="J132" i="11"/>
  <c r="J131" i="11"/>
  <c r="J130" i="11"/>
  <c r="J129" i="11"/>
  <c r="J128" i="11"/>
  <c r="J127" i="11"/>
  <c r="J126" i="11"/>
  <c r="J125" i="11"/>
  <c r="J124" i="11"/>
  <c r="J123" i="11"/>
  <c r="J122" i="11"/>
  <c r="J121" i="11"/>
  <c r="J120" i="11"/>
  <c r="J119" i="11"/>
  <c r="J118" i="11"/>
  <c r="J117" i="11"/>
  <c r="J116" i="11"/>
  <c r="J115" i="11"/>
  <c r="J114" i="11"/>
  <c r="J113" i="11"/>
  <c r="J112" i="11"/>
  <c r="J111" i="11"/>
  <c r="J110" i="11"/>
  <c r="J109" i="11"/>
  <c r="J108" i="11"/>
  <c r="J107" i="11"/>
  <c r="J106" i="11"/>
  <c r="J105" i="11"/>
  <c r="J104" i="11"/>
  <c r="J103" i="11"/>
  <c r="J102" i="11"/>
  <c r="J101" i="11"/>
  <c r="J100" i="11"/>
  <c r="J99" i="11"/>
  <c r="J98" i="11"/>
  <c r="J97" i="11"/>
  <c r="J96" i="11"/>
  <c r="J95" i="11"/>
  <c r="J94" i="11"/>
  <c r="J93" i="11"/>
  <c r="J92" i="11"/>
  <c r="J91" i="11"/>
  <c r="J90" i="11"/>
  <c r="J89" i="11"/>
  <c r="J88" i="11"/>
  <c r="J87" i="11"/>
  <c r="J86" i="11"/>
  <c r="J85" i="11"/>
  <c r="J84" i="11"/>
  <c r="J83" i="11"/>
  <c r="J82" i="11"/>
  <c r="J81" i="11"/>
  <c r="J80" i="11"/>
  <c r="J79" i="11"/>
  <c r="J78" i="11"/>
  <c r="J77" i="11"/>
  <c r="J76" i="11"/>
  <c r="J75" i="11"/>
  <c r="J74" i="11"/>
  <c r="J73" i="11"/>
  <c r="J72" i="11"/>
  <c r="J71" i="11"/>
  <c r="J70" i="11"/>
  <c r="J69" i="11"/>
  <c r="J68" i="11"/>
  <c r="J67" i="11"/>
  <c r="J66" i="11"/>
  <c r="J65" i="11"/>
  <c r="J64" i="11"/>
  <c r="J63" i="11"/>
  <c r="J62" i="11"/>
  <c r="J61" i="11"/>
  <c r="J60" i="11"/>
  <c r="J59" i="11"/>
  <c r="J58" i="11"/>
  <c r="J57" i="11"/>
  <c r="J56" i="11"/>
  <c r="J55" i="11"/>
  <c r="J54" i="11"/>
  <c r="J53" i="11"/>
  <c r="J52" i="11"/>
  <c r="J51" i="11"/>
  <c r="J50" i="11"/>
  <c r="J49"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J5" i="15"/>
  <c r="L147" i="11"/>
  <c r="L146" i="11"/>
  <c r="L145" i="11"/>
  <c r="L144" i="11"/>
  <c r="L143" i="11"/>
  <c r="L142" i="11"/>
  <c r="L141" i="11"/>
  <c r="L140" i="11"/>
  <c r="L139" i="11"/>
  <c r="L138" i="11"/>
  <c r="L137" i="11"/>
  <c r="L136" i="11"/>
  <c r="L135" i="11"/>
  <c r="L134" i="11"/>
  <c r="L133" i="11"/>
  <c r="L132" i="11"/>
  <c r="L131" i="11"/>
  <c r="L130" i="11"/>
  <c r="L129" i="11"/>
  <c r="L128" i="11"/>
  <c r="L127" i="11"/>
  <c r="L126" i="11"/>
  <c r="L125" i="11"/>
  <c r="L124" i="11"/>
  <c r="L123" i="11"/>
  <c r="L122" i="11"/>
  <c r="L121" i="11"/>
  <c r="L120" i="11"/>
  <c r="L119" i="11"/>
  <c r="L118" i="11"/>
  <c r="L117" i="11"/>
  <c r="L116" i="11"/>
  <c r="L115" i="11"/>
  <c r="L114" i="11"/>
  <c r="L113"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9" i="11"/>
  <c r="L78" i="11"/>
  <c r="L77" i="11"/>
  <c r="L76" i="11"/>
  <c r="L75" i="11"/>
  <c r="L74" i="11"/>
  <c r="L73" i="11"/>
  <c r="L72" i="11"/>
  <c r="L71"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L40" i="11"/>
  <c r="L39" i="11"/>
  <c r="L38" i="11"/>
  <c r="L37" i="11"/>
  <c r="L36" i="11"/>
  <c r="L35" i="11"/>
  <c r="L34" i="11"/>
  <c r="L33" i="11"/>
  <c r="L32" i="11"/>
  <c r="L31" i="11"/>
  <c r="L30" i="11"/>
  <c r="L29" i="11"/>
  <c r="L28" i="11"/>
  <c r="L27" i="11"/>
  <c r="L26" i="11"/>
  <c r="L25" i="11"/>
  <c r="L24" i="11"/>
  <c r="L23" i="11"/>
  <c r="L22" i="11"/>
  <c r="L21" i="11"/>
  <c r="L20" i="11"/>
  <c r="L19" i="11"/>
  <c r="L18" i="11"/>
  <c r="L17" i="11"/>
  <c r="L16" i="11"/>
  <c r="L15" i="11"/>
  <c r="L14" i="11"/>
  <c r="L13" i="11"/>
  <c r="L12" i="11"/>
  <c r="L11" i="11"/>
  <c r="L10" i="11"/>
  <c r="L9" i="11"/>
  <c r="L8" i="11"/>
  <c r="L7" i="11"/>
  <c r="L6" i="11"/>
  <c r="L5" i="11"/>
  <c r="L4" i="11"/>
  <c r="K15" i="238" l="1"/>
  <c r="I15" i="237"/>
  <c r="C15" i="237"/>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<sst xmlns="http://schemas.openxmlformats.org/spreadsheetml/2006/main" count="4302" uniqueCount="3036">
  <si>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</si>
  <si>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</si>
  <si>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</si>
  <si>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</si>
  <si>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</si>
  <si>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</si>
  <si>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</si>
  <si>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</si>
  <si>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</si>
  <si>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</si>
  <si>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</si>
  <si>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</si>
  <si>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8"/>
  </si>
  <si>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8"/>
  </si>
  <si>
    <t>定  員</t>
  </si>
  <si>
    <t>特定施設入所者　　生活介護</t>
    <rPh sb="0" eb="2">
      <t>トクテイ</t>
    </rPh>
    <rPh sb="2" eb="4">
      <t>シセツ</t>
    </rPh>
    <rPh sb="4" eb="7">
      <t>ニュウショシャ</t>
    </rPh>
    <rPh sb="9" eb="11">
      <t>セイカツ</t>
    </rPh>
    <rPh sb="11" eb="13">
      <t>カイゴ</t>
    </rPh>
    <phoneticPr fontId="8"/>
  </si>
  <si>
    <t xml:space="preserve">  　施   設   名</t>
  </si>
  <si>
    <t>福</t>
  </si>
  <si>
    <t>S</t>
  </si>
  <si>
    <t>計</t>
    <rPh sb="0" eb="1">
      <t>ケイ</t>
    </rPh>
    <phoneticPr fontId="8"/>
  </si>
  <si>
    <t>施設</t>
    <rPh sb="0" eb="2">
      <t>シセツ</t>
    </rPh>
    <phoneticPr fontId="8"/>
  </si>
  <si>
    <t>ラ・フォーレ天童</t>
    <rPh sb="6" eb="8">
      <t>テンドウ</t>
    </rPh>
    <phoneticPr fontId="8"/>
  </si>
  <si>
    <t>睦会</t>
    <rPh sb="0" eb="1">
      <t>ムツミ</t>
    </rPh>
    <rPh sb="1" eb="2">
      <t>カイ</t>
    </rPh>
    <phoneticPr fontId="8"/>
  </si>
  <si>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</si>
  <si>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</si>
  <si>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</si>
  <si>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</si>
  <si>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</si>
  <si>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</si>
  <si>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</si>
  <si>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</si>
  <si>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</si>
  <si>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</si>
  <si>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8"/>
  </si>
  <si>
    <t>長井福祉会</t>
    <rPh sb="0" eb="2">
      <t>ナガイ</t>
    </rPh>
    <rPh sb="2" eb="4">
      <t>フクシ</t>
    </rPh>
    <phoneticPr fontId="8"/>
  </si>
  <si>
    <t>長井市小出3453</t>
    <rPh sb="0" eb="3">
      <t>ナガイシ</t>
    </rPh>
    <rPh sb="3" eb="5">
      <t>コイデ</t>
    </rPh>
    <phoneticPr fontId="8"/>
  </si>
  <si>
    <t>めざみの里</t>
    <rPh sb="4" eb="5">
      <t>サト</t>
    </rPh>
    <phoneticPr fontId="8"/>
  </si>
  <si>
    <t>いいでめざみの里福祉会</t>
    <rPh sb="7" eb="8">
      <t>サト</t>
    </rPh>
    <rPh sb="8" eb="11">
      <t>フクシカイ</t>
    </rPh>
    <phoneticPr fontId="8"/>
  </si>
  <si>
    <t>西置賜郡飯豊町大字萩生3608-1</t>
    <rPh sb="0" eb="4">
      <t>ニシオキタマグン</t>
    </rPh>
    <rPh sb="4" eb="7">
      <t>イイデマチ</t>
    </rPh>
    <rPh sb="7" eb="9">
      <t>オオアザ</t>
    </rPh>
    <rPh sb="9" eb="11">
      <t>ハギュウ</t>
    </rPh>
    <phoneticPr fontId="8"/>
  </si>
  <si>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</si>
  <si>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</si>
  <si>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</si>
  <si>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</si>
  <si>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</si>
  <si>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</si>
  <si>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</si>
  <si>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</si>
  <si>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</si>
  <si>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</si>
  <si>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8"/>
  </si>
  <si>
    <t>事業所のＦＡＸ</t>
    <rPh sb="0" eb="3">
      <t>ジギョウショ</t>
    </rPh>
    <phoneticPr fontId="8"/>
  </si>
  <si>
    <t>Ｎｏ.</t>
    <phoneticPr fontId="8"/>
  </si>
  <si>
    <t>事　　　業　　　所　　　の　　　名　　　称</t>
    <phoneticPr fontId="8"/>
  </si>
  <si>
    <t>0237-53-2520</t>
  </si>
  <si>
    <t>事業所番号</t>
    <rPh sb="2" eb="3">
      <t>ショ</t>
    </rPh>
    <phoneticPr fontId="8"/>
  </si>
  <si>
    <t>法　人　等　の　名　称</t>
    <rPh sb="0" eb="3">
      <t>ホウジン</t>
    </rPh>
    <rPh sb="4" eb="5">
      <t>トウ</t>
    </rPh>
    <phoneticPr fontId="8"/>
  </si>
  <si>
    <t>事業所のＴＥＬ</t>
    <phoneticPr fontId="8"/>
  </si>
  <si>
    <t>指定年月日</t>
  </si>
  <si>
    <t>事　　　業　　　所　　　の　　　名　　　称</t>
    <phoneticPr fontId="8"/>
  </si>
  <si>
    <t>事　　　業　　　所　　　の　　　所　　　在　　　地</t>
    <rPh sb="4" eb="5">
      <t>ギョウ</t>
    </rPh>
    <phoneticPr fontId="8"/>
  </si>
  <si>
    <t>0238-38-3011</t>
  </si>
  <si>
    <t>養護老人ホーム</t>
    <rPh sb="0" eb="2">
      <t>ヨウゴ</t>
    </rPh>
    <rPh sb="2" eb="4">
      <t>ロウジン</t>
    </rPh>
    <phoneticPr fontId="8"/>
  </si>
  <si>
    <t>Ｎｏ.</t>
    <phoneticPr fontId="8"/>
  </si>
  <si>
    <t>0235-26-0558</t>
  </si>
  <si>
    <t>0233-32-0330</t>
  </si>
  <si>
    <t>0233-23-6399</t>
  </si>
  <si>
    <t>事　　　業　　　所　　　の　　　名　　　称</t>
    <phoneticPr fontId="8"/>
  </si>
  <si>
    <t>予防</t>
    <rPh sb="0" eb="2">
      <t>ヨボウ</t>
    </rPh>
    <phoneticPr fontId="8"/>
  </si>
  <si>
    <t>酒田市豊原字大坪３７</t>
    <rPh sb="3" eb="5">
      <t>トヨハラ</t>
    </rPh>
    <rPh sb="5" eb="6">
      <t>アザ</t>
    </rPh>
    <rPh sb="6" eb="8">
      <t>オオツボ</t>
    </rPh>
    <phoneticPr fontId="8"/>
  </si>
  <si>
    <t>東村山郡山辺町大字大寺1152-4</t>
    <rPh sb="0" eb="1">
      <t>ヒガシ</t>
    </rPh>
    <phoneticPr fontId="8"/>
  </si>
  <si>
    <t>0237-83-4800</t>
  </si>
  <si>
    <t>かたばみの家</t>
    <rPh sb="5" eb="6">
      <t>イエ</t>
    </rPh>
    <phoneticPr fontId="8"/>
  </si>
  <si>
    <t>かたばみ会</t>
    <rPh sb="4" eb="5">
      <t>カイ</t>
    </rPh>
    <phoneticPr fontId="8"/>
  </si>
  <si>
    <t>酒田市北千日堂前字松境１６番</t>
    <rPh sb="3" eb="4">
      <t>キタ</t>
    </rPh>
    <rPh sb="4" eb="7">
      <t>センニチドウ</t>
    </rPh>
    <rPh sb="7" eb="8">
      <t>マエ</t>
    </rPh>
    <rPh sb="8" eb="9">
      <t>ジ</t>
    </rPh>
    <rPh sb="9" eb="10">
      <t>マツ</t>
    </rPh>
    <rPh sb="10" eb="11">
      <t>サカイ</t>
    </rPh>
    <rPh sb="13" eb="14">
      <t>バン</t>
    </rPh>
    <phoneticPr fontId="8"/>
  </si>
  <si>
    <t>神室荘</t>
  </si>
  <si>
    <t>996-0091</t>
  </si>
  <si>
    <t>新庄市十日町1319</t>
  </si>
  <si>
    <t>0233-22-4142</t>
  </si>
  <si>
    <t>星の村</t>
    <rPh sb="0" eb="1">
      <t>ホシ</t>
    </rPh>
    <rPh sb="2" eb="3">
      <t>ムラ</t>
    </rPh>
    <phoneticPr fontId="8"/>
  </si>
  <si>
    <t>米沢仏教興道会</t>
  </si>
  <si>
    <t>992-1443</t>
  </si>
  <si>
    <t>福</t>
    <rPh sb="0" eb="1">
      <t>フク</t>
    </rPh>
    <phoneticPr fontId="8"/>
  </si>
  <si>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</si>
  <si>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</si>
  <si>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</si>
  <si>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</si>
  <si>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</si>
  <si>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</si>
  <si>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</si>
  <si>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8"/>
  </si>
  <si>
    <t>Ｎｏ.</t>
    <phoneticPr fontId="8"/>
  </si>
  <si>
    <t>事　　　業　　　所　　　の　　　名　　　称</t>
    <phoneticPr fontId="8"/>
  </si>
  <si>
    <t>Ｎｏ.</t>
    <phoneticPr fontId="8"/>
  </si>
  <si>
    <t>事　　　業　　　所　　　の　　　名　　　称</t>
    <phoneticPr fontId="8"/>
  </si>
  <si>
    <t>Ｎｏ.</t>
    <phoneticPr fontId="8"/>
  </si>
  <si>
    <t>経  営  主  体</t>
    <phoneticPr fontId="8"/>
  </si>
  <si>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</si>
  <si>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</si>
  <si>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8"/>
  </si>
  <si>
    <t>軽費老人ホーム（ケアハウス）</t>
    <rPh sb="0" eb="2">
      <t>ケイヒ</t>
    </rPh>
    <rPh sb="2" eb="4">
      <t>ロウジン</t>
    </rPh>
    <phoneticPr fontId="8"/>
  </si>
  <si>
    <t>023-667-0800</t>
  </si>
  <si>
    <t>023-672-0561</t>
  </si>
  <si>
    <t>Ｎｏ.</t>
    <phoneticPr fontId="8"/>
  </si>
  <si>
    <t>天童市大字道満173-1</t>
    <rPh sb="0" eb="3">
      <t>テンドウシ</t>
    </rPh>
    <rPh sb="3" eb="5">
      <t>オオアザ</t>
    </rPh>
    <rPh sb="5" eb="7">
      <t>ドウマン</t>
    </rPh>
    <phoneticPr fontId="8"/>
  </si>
  <si>
    <t>本楯たちばな会</t>
    <rPh sb="0" eb="1">
      <t>モト</t>
    </rPh>
    <rPh sb="1" eb="2">
      <t>タテ</t>
    </rPh>
    <rPh sb="6" eb="7">
      <t>カイ</t>
    </rPh>
    <phoneticPr fontId="8"/>
  </si>
  <si>
    <t>設　置  主  体</t>
    <rPh sb="0" eb="1">
      <t>セツ</t>
    </rPh>
    <rPh sb="2" eb="3">
      <t>オキ</t>
    </rPh>
    <phoneticPr fontId="8"/>
  </si>
  <si>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</si>
  <si>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</si>
  <si>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</si>
  <si>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</si>
  <si>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</si>
  <si>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</si>
  <si>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</si>
  <si>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</si>
  <si>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</si>
  <si>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</si>
  <si>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</si>
  <si>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8"/>
  </si>
  <si>
    <t>995-0024</t>
  </si>
  <si>
    <t>村山市楯岡笛田2-19-40</t>
  </si>
  <si>
    <t>恵泉会</t>
    <rPh sb="0" eb="2">
      <t>ケイセン</t>
    </rPh>
    <rPh sb="2" eb="3">
      <t>カイ</t>
    </rPh>
    <phoneticPr fontId="8"/>
  </si>
  <si>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8"/>
  </si>
  <si>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8"/>
  </si>
  <si>
    <t>新寿会</t>
    <rPh sb="0" eb="1">
      <t>シン</t>
    </rPh>
    <rPh sb="1" eb="2">
      <t>コトブキ</t>
    </rPh>
    <rPh sb="2" eb="3">
      <t>カイ</t>
    </rPh>
    <phoneticPr fontId="8"/>
  </si>
  <si>
    <t>山形県社会福祉事業団</t>
    <rPh sb="0" eb="3">
      <t>ヤマガタケン</t>
    </rPh>
    <rPh sb="3" eb="5">
      <t>シャカイ</t>
    </rPh>
    <rPh sb="5" eb="7">
      <t>フクシ</t>
    </rPh>
    <rPh sb="7" eb="10">
      <t>ジギョウダン</t>
    </rPh>
    <phoneticPr fontId="8"/>
  </si>
  <si>
    <t>介護保険事業所番号</t>
  </si>
  <si>
    <t>事業所番号</t>
    <phoneticPr fontId="8"/>
  </si>
  <si>
    <t>恵泉会</t>
    <rPh sb="0" eb="1">
      <t>メグミ</t>
    </rPh>
    <rPh sb="1" eb="2">
      <t>イズミ</t>
    </rPh>
    <rPh sb="2" eb="3">
      <t>カイ</t>
    </rPh>
    <phoneticPr fontId="8"/>
  </si>
  <si>
    <t>鶴岡市茅原字草見鶴73番地</t>
    <rPh sb="3" eb="5">
      <t>チガハラ</t>
    </rPh>
    <rPh sb="5" eb="6">
      <t>アザ</t>
    </rPh>
    <rPh sb="6" eb="7">
      <t>クサ</t>
    </rPh>
    <rPh sb="7" eb="8">
      <t>ミ</t>
    </rPh>
    <rPh sb="8" eb="9">
      <t>ツル</t>
    </rPh>
    <rPh sb="11" eb="13">
      <t>バンチ</t>
    </rPh>
    <phoneticPr fontId="8"/>
  </si>
  <si>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8"/>
  </si>
  <si>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8"/>
  </si>
  <si>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8"/>
  </si>
  <si>
    <t>サービス付き高齢者向け住宅</t>
    <rPh sb="4" eb="5">
      <t>ツ</t>
    </rPh>
    <rPh sb="6" eb="9">
      <t>コウレイシャ</t>
    </rPh>
    <rPh sb="9" eb="10">
      <t>ム</t>
    </rPh>
    <rPh sb="11" eb="13">
      <t>ジュウタク</t>
    </rPh>
    <phoneticPr fontId="8"/>
  </si>
  <si>
    <t>施   設   名</t>
    <phoneticPr fontId="8"/>
  </si>
  <si>
    <t>圏域</t>
    <rPh sb="0" eb="2">
      <t>ケンイキ</t>
    </rPh>
    <phoneticPr fontId="18"/>
  </si>
  <si>
    <t>村山</t>
    <rPh sb="0" eb="2">
      <t>ムラヤマ</t>
    </rPh>
    <phoneticPr fontId="18"/>
  </si>
  <si>
    <t>天童市</t>
  </si>
  <si>
    <t>株</t>
    <rPh sb="0" eb="1">
      <t>カブ</t>
    </rPh>
    <phoneticPr fontId="8"/>
  </si>
  <si>
    <t>東根市</t>
  </si>
  <si>
    <t>最上</t>
    <rPh sb="0" eb="2">
      <t>モガミ</t>
    </rPh>
    <phoneticPr fontId="18"/>
  </si>
  <si>
    <t>有</t>
  </si>
  <si>
    <t>○</t>
  </si>
  <si>
    <t>有</t>
    <rPh sb="0" eb="1">
      <t>ユウ</t>
    </rPh>
    <phoneticPr fontId="8"/>
  </si>
  <si>
    <t>庄内</t>
    <rPh sb="0" eb="2">
      <t>ショウナイ</t>
    </rPh>
    <phoneticPr fontId="18"/>
  </si>
  <si>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</si>
  <si>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</si>
  <si>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8"/>
  </si>
  <si>
    <t>届出年月日</t>
    <rPh sb="0" eb="2">
      <t>トドケデ</t>
    </rPh>
    <rPh sb="2" eb="5">
      <t>ネンガッピ</t>
    </rPh>
    <phoneticPr fontId="8"/>
  </si>
  <si>
    <t>事業開始年月日</t>
    <rPh sb="0" eb="2">
      <t>ジギョウ</t>
    </rPh>
    <rPh sb="2" eb="4">
      <t>カイシ</t>
    </rPh>
    <rPh sb="4" eb="7">
      <t>ネンガッピ</t>
    </rPh>
    <phoneticPr fontId="8"/>
  </si>
  <si>
    <t>類型</t>
    <rPh sb="0" eb="2">
      <t>ルイケイ</t>
    </rPh>
    <phoneticPr fontId="8"/>
  </si>
  <si>
    <t>ソーレ寒河江</t>
    <rPh sb="3" eb="6">
      <t>サガエ</t>
    </rPh>
    <phoneticPr fontId="18"/>
  </si>
  <si>
    <t>株</t>
    <rPh sb="0" eb="1">
      <t>カブ</t>
    </rPh>
    <phoneticPr fontId="18"/>
  </si>
  <si>
    <t>寒河江市</t>
    <rPh sb="0" eb="4">
      <t>サガエシ</t>
    </rPh>
    <phoneticPr fontId="8"/>
  </si>
  <si>
    <t>介護付</t>
    <rPh sb="0" eb="2">
      <t>カイゴ</t>
    </rPh>
    <rPh sb="2" eb="3">
      <t>ツ</t>
    </rPh>
    <phoneticPr fontId="8"/>
  </si>
  <si>
    <t>合</t>
    <rPh sb="0" eb="1">
      <t>ゴウ</t>
    </rPh>
    <phoneticPr fontId="18"/>
  </si>
  <si>
    <t>同左</t>
    <rPh sb="0" eb="2">
      <t>ドウサ</t>
    </rPh>
    <phoneticPr fontId="18"/>
  </si>
  <si>
    <t>住宅型</t>
    <rPh sb="0" eb="2">
      <t>ジュウタク</t>
    </rPh>
    <rPh sb="2" eb="3">
      <t>ガタ</t>
    </rPh>
    <phoneticPr fontId="8"/>
  </si>
  <si>
    <t>有</t>
    <rPh sb="0" eb="1">
      <t>ユウ</t>
    </rPh>
    <phoneticPr fontId="18"/>
  </si>
  <si>
    <t>青空介護サービス</t>
    <rPh sb="0" eb="2">
      <t>アオゾラ</t>
    </rPh>
    <rPh sb="2" eb="4">
      <t>カイゴ</t>
    </rPh>
    <phoneticPr fontId="18"/>
  </si>
  <si>
    <t>陵東ホーム</t>
    <rPh sb="0" eb="1">
      <t>ミササギ</t>
    </rPh>
    <rPh sb="1" eb="2">
      <t>ヒガシ</t>
    </rPh>
    <phoneticPr fontId="18"/>
  </si>
  <si>
    <t>一社</t>
    <rPh sb="0" eb="2">
      <t>イチシャ</t>
    </rPh>
    <phoneticPr fontId="18"/>
  </si>
  <si>
    <t>陵東福祉会</t>
    <rPh sb="0" eb="1">
      <t>ミササギ</t>
    </rPh>
    <rPh sb="1" eb="2">
      <t>ヒガシ</t>
    </rPh>
    <rPh sb="2" eb="5">
      <t>フクシカイ</t>
    </rPh>
    <phoneticPr fontId="18"/>
  </si>
  <si>
    <t>宅老所南さがえ</t>
    <rPh sb="0" eb="1">
      <t>タク</t>
    </rPh>
    <rPh sb="1" eb="2">
      <t>ロウ</t>
    </rPh>
    <rPh sb="2" eb="3">
      <t>ショ</t>
    </rPh>
    <rPh sb="3" eb="4">
      <t>ミナミ</t>
    </rPh>
    <phoneticPr fontId="8"/>
  </si>
  <si>
    <t>東北福祉サービス</t>
    <rPh sb="0" eb="2">
      <t>トウホク</t>
    </rPh>
    <rPh sb="2" eb="4">
      <t>フクシ</t>
    </rPh>
    <phoneticPr fontId="8"/>
  </si>
  <si>
    <t>住宅型</t>
    <rPh sb="0" eb="3">
      <t>ジュウタクガタ</t>
    </rPh>
    <phoneticPr fontId="8"/>
  </si>
  <si>
    <t>幸多庵</t>
    <rPh sb="0" eb="1">
      <t>コウ</t>
    </rPh>
    <rPh sb="1" eb="2">
      <t>タ</t>
    </rPh>
    <rPh sb="2" eb="3">
      <t>アン</t>
    </rPh>
    <phoneticPr fontId="8"/>
  </si>
  <si>
    <t>合</t>
    <rPh sb="0" eb="1">
      <t>ゴウ</t>
    </rPh>
    <phoneticPr fontId="8"/>
  </si>
  <si>
    <t>伊藤商会</t>
    <rPh sb="0" eb="2">
      <t>イトウ</t>
    </rPh>
    <rPh sb="2" eb="4">
      <t>ショウカイ</t>
    </rPh>
    <phoneticPr fontId="8"/>
  </si>
  <si>
    <t>上山市</t>
    <rPh sb="0" eb="2">
      <t>カミノヤマ</t>
    </rPh>
    <rPh sb="2" eb="3">
      <t>シ</t>
    </rPh>
    <phoneticPr fontId="8"/>
  </si>
  <si>
    <t>ソーレ天童</t>
    <rPh sb="3" eb="5">
      <t>テンドウ</t>
    </rPh>
    <phoneticPr fontId="18"/>
  </si>
  <si>
    <t>天童市</t>
    <rPh sb="0" eb="3">
      <t>テンドウシ</t>
    </rPh>
    <phoneticPr fontId="18"/>
  </si>
  <si>
    <t>天童もみじ館</t>
    <rPh sb="0" eb="2">
      <t>テンドウ</t>
    </rPh>
    <rPh sb="5" eb="6">
      <t>カン</t>
    </rPh>
    <phoneticPr fontId="18"/>
  </si>
  <si>
    <t>東北福祉サービス</t>
    <rPh sb="0" eb="2">
      <t>トウホク</t>
    </rPh>
    <rPh sb="2" eb="4">
      <t>フクシ</t>
    </rPh>
    <phoneticPr fontId="18"/>
  </si>
  <si>
    <t>はなことば天童</t>
    <rPh sb="5" eb="7">
      <t>テンドウ</t>
    </rPh>
    <phoneticPr fontId="18"/>
  </si>
  <si>
    <t>村山</t>
  </si>
  <si>
    <t>シルバーコート天童南</t>
  </si>
  <si>
    <t>東北福祉サービス</t>
  </si>
  <si>
    <t>994-0081</t>
  </si>
  <si>
    <t>023-654-5733</t>
  </si>
  <si>
    <t>住宅型</t>
  </si>
  <si>
    <t>久遠の家</t>
    <rPh sb="0" eb="1">
      <t>ヒサ</t>
    </rPh>
    <rPh sb="3" eb="4">
      <t>イエ</t>
    </rPh>
    <phoneticPr fontId="8"/>
  </si>
  <si>
    <t>天童市</t>
    <rPh sb="0" eb="3">
      <t>テンドウシ</t>
    </rPh>
    <phoneticPr fontId="8"/>
  </si>
  <si>
    <t>こもれびふれ愛ホーム</t>
    <rPh sb="6" eb="7">
      <t>アイ</t>
    </rPh>
    <phoneticPr fontId="8"/>
  </si>
  <si>
    <t>ソーレ東根</t>
    <rPh sb="3" eb="4">
      <t>ヒガシ</t>
    </rPh>
    <rPh sb="4" eb="5">
      <t>ネ</t>
    </rPh>
    <phoneticPr fontId="18"/>
  </si>
  <si>
    <t>福</t>
    <rPh sb="0" eb="1">
      <t>フク</t>
    </rPh>
    <phoneticPr fontId="18"/>
  </si>
  <si>
    <t>たいよう福祉会</t>
    <rPh sb="4" eb="6">
      <t>フクシ</t>
    </rPh>
    <rPh sb="6" eb="7">
      <t>カイ</t>
    </rPh>
    <phoneticPr fontId="8"/>
  </si>
  <si>
    <t>999-3702</t>
  </si>
  <si>
    <t>東根市</t>
    <rPh sb="0" eb="3">
      <t>ヒガシネシ</t>
    </rPh>
    <phoneticPr fontId="18"/>
  </si>
  <si>
    <t>宅老所じんまち</t>
    <rPh sb="0" eb="1">
      <t>タク</t>
    </rPh>
    <rPh sb="1" eb="2">
      <t>ロウ</t>
    </rPh>
    <rPh sb="2" eb="3">
      <t>ジョ</t>
    </rPh>
    <phoneticPr fontId="18"/>
  </si>
  <si>
    <t>月あかり　神町</t>
    <rPh sb="0" eb="1">
      <t>ツキ</t>
    </rPh>
    <rPh sb="5" eb="7">
      <t>ジンマチ</t>
    </rPh>
    <phoneticPr fontId="18"/>
  </si>
  <si>
    <t>0237-53-1890</t>
  </si>
  <si>
    <t>東根市</t>
    <rPh sb="0" eb="1">
      <t>ヒガシ</t>
    </rPh>
    <rPh sb="1" eb="2">
      <t>ネ</t>
    </rPh>
    <rPh sb="2" eb="3">
      <t>シ</t>
    </rPh>
    <phoneticPr fontId="18"/>
  </si>
  <si>
    <t>住宅型有料老人ホーム
にこにこファミリア温泉町</t>
  </si>
  <si>
    <t>0237-53-1140</t>
  </si>
  <si>
    <t>0237-41-1124</t>
  </si>
  <si>
    <t>ケアサービス東北</t>
    <rPh sb="6" eb="8">
      <t>トウホク</t>
    </rPh>
    <phoneticPr fontId="8"/>
  </si>
  <si>
    <t>尾花沢市</t>
    <rPh sb="0" eb="4">
      <t>オバナザワシ</t>
    </rPh>
    <phoneticPr fontId="8"/>
  </si>
  <si>
    <t>スマイルやまのべ　　　　　　介護付有料老人ホーム</t>
    <rPh sb="14" eb="16">
      <t>カイゴ</t>
    </rPh>
    <rPh sb="16" eb="17">
      <t>ツキ</t>
    </rPh>
    <rPh sb="17" eb="19">
      <t>ユウリョウ</t>
    </rPh>
    <rPh sb="19" eb="21">
      <t>ロウジン</t>
    </rPh>
    <phoneticPr fontId="8"/>
  </si>
  <si>
    <t>奥山商店</t>
    <rPh sb="0" eb="2">
      <t>オクヤマ</t>
    </rPh>
    <rPh sb="2" eb="4">
      <t>ショウテン</t>
    </rPh>
    <phoneticPr fontId="8"/>
  </si>
  <si>
    <t>東村山郡山辺町大字山辺１３８０</t>
    <rPh sb="0" eb="4">
      <t>ヒガシムラヤマグン</t>
    </rPh>
    <rPh sb="4" eb="7">
      <t>ヤマノベマチ</t>
    </rPh>
    <rPh sb="7" eb="9">
      <t>オオアザ</t>
    </rPh>
    <rPh sb="9" eb="11">
      <t>ヤマノベ</t>
    </rPh>
    <phoneticPr fontId="8"/>
  </si>
  <si>
    <t>山辺町</t>
    <rPh sb="0" eb="3">
      <t>ヤマノベマチ</t>
    </rPh>
    <phoneticPr fontId="8"/>
  </si>
  <si>
    <t>特</t>
    <rPh sb="0" eb="1">
      <t>トク</t>
    </rPh>
    <phoneticPr fontId="18"/>
  </si>
  <si>
    <t>あっとほーむ太陽</t>
    <rPh sb="6" eb="8">
      <t>タイヨウ</t>
    </rPh>
    <phoneticPr fontId="18"/>
  </si>
  <si>
    <t>中山町</t>
    <rPh sb="0" eb="3">
      <t>ナカヤママチ</t>
    </rPh>
    <phoneticPr fontId="8"/>
  </si>
  <si>
    <t>常盤の杜</t>
    <rPh sb="0" eb="2">
      <t>トキワ</t>
    </rPh>
    <rPh sb="3" eb="4">
      <t>モリ</t>
    </rPh>
    <phoneticPr fontId="8"/>
  </si>
  <si>
    <t>古川ケアマネージメント</t>
    <rPh sb="0" eb="2">
      <t>フルカワ</t>
    </rPh>
    <phoneticPr fontId="8"/>
  </si>
  <si>
    <t>大江町</t>
    <rPh sb="0" eb="2">
      <t>オオエ</t>
    </rPh>
    <rPh sb="2" eb="3">
      <t>マチ</t>
    </rPh>
    <phoneticPr fontId="8"/>
  </si>
  <si>
    <t>村山地区小計</t>
    <rPh sb="0" eb="2">
      <t>ムラヤマ</t>
    </rPh>
    <rPh sb="2" eb="4">
      <t>チク</t>
    </rPh>
    <rPh sb="4" eb="6">
      <t>ショウケイ</t>
    </rPh>
    <phoneticPr fontId="18"/>
  </si>
  <si>
    <t>箇所(休止の施設を含む)</t>
    <rPh sb="0" eb="2">
      <t>カショ</t>
    </rPh>
    <rPh sb="3" eb="5">
      <t>キュウシ</t>
    </rPh>
    <rPh sb="6" eb="8">
      <t>シセツ</t>
    </rPh>
    <rPh sb="9" eb="10">
      <t>フク</t>
    </rPh>
    <phoneticPr fontId="8"/>
  </si>
  <si>
    <t>介護付</t>
    <rPh sb="0" eb="2">
      <t>カイゴ</t>
    </rPh>
    <rPh sb="2" eb="3">
      <t>ツキ</t>
    </rPh>
    <phoneticPr fontId="18"/>
  </si>
  <si>
    <t>住宅型</t>
    <rPh sb="0" eb="2">
      <t>ジュウタク</t>
    </rPh>
    <rPh sb="2" eb="3">
      <t>カタ</t>
    </rPh>
    <phoneticPr fontId="18"/>
  </si>
  <si>
    <t>有料老人ホーム
ネスト・ホーム</t>
    <rPh sb="0" eb="2">
      <t>ユウリョウ</t>
    </rPh>
    <rPh sb="2" eb="4">
      <t>ロウジン</t>
    </rPh>
    <phoneticPr fontId="18"/>
  </si>
  <si>
    <t>新庄市</t>
    <rPh sb="0" eb="2">
      <t>シンジョウ</t>
    </rPh>
    <rPh sb="2" eb="3">
      <t>シ</t>
    </rPh>
    <phoneticPr fontId="18"/>
  </si>
  <si>
    <t>アイル・クリエイト(株)</t>
    <rPh sb="10" eb="11">
      <t>カブ</t>
    </rPh>
    <phoneticPr fontId="18"/>
  </si>
  <si>
    <t>長期短期入所ホーム
ほほえみ新庄</t>
    <rPh sb="0" eb="2">
      <t>チョウキ</t>
    </rPh>
    <rPh sb="2" eb="4">
      <t>タンキ</t>
    </rPh>
    <rPh sb="4" eb="6">
      <t>ニュウショ</t>
    </rPh>
    <rPh sb="14" eb="16">
      <t>シンジョウ</t>
    </rPh>
    <phoneticPr fontId="18"/>
  </si>
  <si>
    <t>デイサービスセンター三光舎</t>
    <rPh sb="10" eb="11">
      <t>サン</t>
    </rPh>
    <rPh sb="11" eb="12">
      <t>ヒカリ</t>
    </rPh>
    <rPh sb="12" eb="13">
      <t>シャ</t>
    </rPh>
    <phoneticPr fontId="18"/>
  </si>
  <si>
    <t>同左</t>
    <rPh sb="0" eb="1">
      <t>ドウ</t>
    </rPh>
    <rPh sb="1" eb="2">
      <t>サ</t>
    </rPh>
    <phoneticPr fontId="18"/>
  </si>
  <si>
    <t>ケアネット徳洲会</t>
    <rPh sb="5" eb="6">
      <t>トク</t>
    </rPh>
    <rPh sb="6" eb="7">
      <t>シュウ</t>
    </rPh>
    <rPh sb="7" eb="8">
      <t>カイ</t>
    </rPh>
    <phoneticPr fontId="18"/>
  </si>
  <si>
    <t>新庄市大字鳥越字駒場４５１９－１</t>
    <rPh sb="0" eb="3">
      <t>シンジョウシ</t>
    </rPh>
    <rPh sb="3" eb="5">
      <t>オオアザ</t>
    </rPh>
    <rPh sb="5" eb="7">
      <t>トリゴエ</t>
    </rPh>
    <rPh sb="7" eb="8">
      <t>アザ</t>
    </rPh>
    <rPh sb="8" eb="10">
      <t>コマバ</t>
    </rPh>
    <phoneticPr fontId="18"/>
  </si>
  <si>
    <t>ぱれっと新庄介護施設</t>
    <rPh sb="4" eb="6">
      <t>シンジョウ</t>
    </rPh>
    <rPh sb="6" eb="8">
      <t>カイゴ</t>
    </rPh>
    <rPh sb="8" eb="10">
      <t>シセツ</t>
    </rPh>
    <phoneticPr fontId="18"/>
  </si>
  <si>
    <t>新庄市大字萩野字横根山１０１-１</t>
    <rPh sb="0" eb="2">
      <t>シンジョウ</t>
    </rPh>
    <rPh sb="2" eb="3">
      <t>シ</t>
    </rPh>
    <rPh sb="3" eb="5">
      <t>オオアザ</t>
    </rPh>
    <rPh sb="5" eb="7">
      <t>ハギノ</t>
    </rPh>
    <rPh sb="7" eb="8">
      <t>アザ</t>
    </rPh>
    <rPh sb="8" eb="10">
      <t>ヨコネ</t>
    </rPh>
    <rPh sb="10" eb="11">
      <t>ヤマ</t>
    </rPh>
    <phoneticPr fontId="18"/>
  </si>
  <si>
    <t>合</t>
  </si>
  <si>
    <t>有料老人ホームライフ</t>
  </si>
  <si>
    <t>ライフ</t>
  </si>
  <si>
    <t>有料老人ホーム
セカンドライフ</t>
    <rPh sb="0" eb="2">
      <t>ユウリョウ</t>
    </rPh>
    <rPh sb="2" eb="4">
      <t>ロウジン</t>
    </rPh>
    <phoneticPr fontId="18"/>
  </si>
  <si>
    <t>新庄市大字鳥越９９９－２１</t>
    <rPh sb="0" eb="2">
      <t>シンジョウ</t>
    </rPh>
    <rPh sb="2" eb="3">
      <t>シ</t>
    </rPh>
    <rPh sb="3" eb="5">
      <t>オオアザ</t>
    </rPh>
    <rPh sb="5" eb="7">
      <t>トリゴエ</t>
    </rPh>
    <phoneticPr fontId="18"/>
  </si>
  <si>
    <t>0233-32-0914</t>
  </si>
  <si>
    <t>有料老人ホーム「オールタイムス」</t>
    <rPh sb="0" eb="2">
      <t>ユウリョウ</t>
    </rPh>
    <rPh sb="2" eb="4">
      <t>ロウジン</t>
    </rPh>
    <phoneticPr fontId="18"/>
  </si>
  <si>
    <t>門脇シルバーサービス（株）</t>
    <rPh sb="0" eb="2">
      <t>カドワキ</t>
    </rPh>
    <rPh sb="11" eb="12">
      <t>カブ</t>
    </rPh>
    <phoneticPr fontId="18"/>
  </si>
  <si>
    <t>有料老人ホーム
マイライフ</t>
    <rPh sb="0" eb="2">
      <t>ユウリョウ</t>
    </rPh>
    <rPh sb="2" eb="4">
      <t>ロウジン</t>
    </rPh>
    <phoneticPr fontId="8"/>
  </si>
  <si>
    <t>新庄市</t>
    <rPh sb="0" eb="3">
      <t>シンジョウシ</t>
    </rPh>
    <phoneticPr fontId="8"/>
  </si>
  <si>
    <t>新庄市末広町７－３</t>
    <rPh sb="0" eb="3">
      <t>シンジョウシ</t>
    </rPh>
    <rPh sb="3" eb="6">
      <t>スエヒロチョウ</t>
    </rPh>
    <phoneticPr fontId="8"/>
  </si>
  <si>
    <t>最上</t>
    <rPh sb="0" eb="2">
      <t>モガミ</t>
    </rPh>
    <phoneticPr fontId="8"/>
  </si>
  <si>
    <t>有料老人ホームいぶき</t>
    <rPh sb="0" eb="2">
      <t>ユウリョウ</t>
    </rPh>
    <rPh sb="2" eb="4">
      <t>ロウジン</t>
    </rPh>
    <phoneticPr fontId="8"/>
  </si>
  <si>
    <t>いぶき介護センター</t>
    <rPh sb="3" eb="5">
      <t>カイゴ</t>
    </rPh>
    <phoneticPr fontId="8"/>
  </si>
  <si>
    <t>有料老人ホーム　すまいる</t>
    <rPh sb="0" eb="2">
      <t>ユウリョウ</t>
    </rPh>
    <rPh sb="2" eb="4">
      <t>ロウジン</t>
    </rPh>
    <phoneticPr fontId="8"/>
  </si>
  <si>
    <t>ゲストハウスとこしえ新庄金沢</t>
    <rPh sb="10" eb="12">
      <t>シンジョウ</t>
    </rPh>
    <rPh sb="12" eb="14">
      <t>カナザワ</t>
    </rPh>
    <phoneticPr fontId="8"/>
  </si>
  <si>
    <t>ナイトケア神室</t>
    <rPh sb="5" eb="7">
      <t>カムロ</t>
    </rPh>
    <phoneticPr fontId="18"/>
  </si>
  <si>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8"/>
  </si>
  <si>
    <t>金山町</t>
    <rPh sb="0" eb="2">
      <t>カネヤマ</t>
    </rPh>
    <rPh sb="2" eb="3">
      <t>マチ</t>
    </rPh>
    <phoneticPr fontId="18"/>
  </si>
  <si>
    <t>太陽</t>
    <rPh sb="0" eb="2">
      <t>タイヨウ</t>
    </rPh>
    <phoneticPr fontId="18"/>
  </si>
  <si>
    <t>最上郡戸沢村大字名高１３４７－１６</t>
    <rPh sb="0" eb="3">
      <t>モガミグン</t>
    </rPh>
    <rPh sb="3" eb="5">
      <t>トザワ</t>
    </rPh>
    <rPh sb="5" eb="6">
      <t>ムラ</t>
    </rPh>
    <rPh sb="6" eb="8">
      <t>オオアザ</t>
    </rPh>
    <rPh sb="8" eb="9">
      <t>ナ</t>
    </rPh>
    <rPh sb="9" eb="10">
      <t>タカ</t>
    </rPh>
    <phoneticPr fontId="18"/>
  </si>
  <si>
    <t>同左</t>
    <rPh sb="0" eb="1">
      <t>ドウ</t>
    </rPh>
    <rPh sb="1" eb="2">
      <t>ヒダリ</t>
    </rPh>
    <phoneticPr fontId="18"/>
  </si>
  <si>
    <t>戸沢村</t>
    <rPh sb="0" eb="2">
      <t>トザワ</t>
    </rPh>
    <rPh sb="2" eb="3">
      <t>ムラ</t>
    </rPh>
    <phoneticPr fontId="18"/>
  </si>
  <si>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</si>
  <si>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</si>
  <si>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</si>
  <si>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</si>
  <si>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</si>
  <si>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</si>
  <si>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</si>
  <si>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8"/>
  </si>
  <si>
    <t>箇所</t>
    <rPh sb="0" eb="2">
      <t>カショ</t>
    </rPh>
    <phoneticPr fontId="8"/>
  </si>
  <si>
    <t>米沢市徳町４－２６</t>
    <rPh sb="0" eb="3">
      <t>ヨネザワシ</t>
    </rPh>
    <rPh sb="3" eb="4">
      <t>トク</t>
    </rPh>
    <rPh sb="4" eb="5">
      <t>マチ</t>
    </rPh>
    <phoneticPr fontId="8"/>
  </si>
  <si>
    <t>米沢市</t>
    <rPh sb="0" eb="3">
      <t>ヨネザワシ</t>
    </rPh>
    <phoneticPr fontId="8"/>
  </si>
  <si>
    <t>介護付有料老人ホーム　　　やすらぎ苑</t>
    <rPh sb="0" eb="2">
      <t>カイゴ</t>
    </rPh>
    <rPh sb="2" eb="3">
      <t>ツキ</t>
    </rPh>
    <rPh sb="3" eb="5">
      <t>ユウリョウ</t>
    </rPh>
    <rPh sb="5" eb="7">
      <t>ロウジン</t>
    </rPh>
    <rPh sb="17" eb="18">
      <t>エン</t>
    </rPh>
    <phoneticPr fontId="8"/>
  </si>
  <si>
    <t>高齢者共同住宅
やまぼうし</t>
    <rPh sb="0" eb="3">
      <t>コウレイシャ</t>
    </rPh>
    <rPh sb="3" eb="5">
      <t>キョウドウ</t>
    </rPh>
    <rPh sb="5" eb="7">
      <t>ジュウタク</t>
    </rPh>
    <phoneticPr fontId="18"/>
  </si>
  <si>
    <t>菊地組</t>
    <rPh sb="0" eb="2">
      <t>キクチ</t>
    </rPh>
    <rPh sb="2" eb="3">
      <t>クミ</t>
    </rPh>
    <phoneticPr fontId="18"/>
  </si>
  <si>
    <t>米沢市直江町２－３５</t>
    <rPh sb="0" eb="3">
      <t>ヨネザワシ</t>
    </rPh>
    <rPh sb="3" eb="4">
      <t>ナオ</t>
    </rPh>
    <rPh sb="4" eb="5">
      <t>エ</t>
    </rPh>
    <rPh sb="5" eb="6">
      <t>マチ</t>
    </rPh>
    <phoneticPr fontId="18"/>
  </si>
  <si>
    <t>有料老人ホーム　楽らく荘</t>
  </si>
  <si>
    <t>キュアサービス　</t>
  </si>
  <si>
    <t>住宅型有料老人ホーム　
まごころ</t>
    <rPh sb="2" eb="3">
      <t>ガタ</t>
    </rPh>
    <rPh sb="3" eb="5">
      <t>ユウリョウ</t>
    </rPh>
    <rPh sb="5" eb="7">
      <t>ロウジン</t>
    </rPh>
    <phoneticPr fontId="18"/>
  </si>
  <si>
    <t>生</t>
    <rPh sb="0" eb="1">
      <t>セイ</t>
    </rPh>
    <phoneticPr fontId="18"/>
  </si>
  <si>
    <t>山形県高齢者福祉生活協同組合</t>
  </si>
  <si>
    <t>有料老人ホーム　　　ひなたぼっこ　きなり</t>
    <rPh sb="0" eb="2">
      <t>ユウリョウ</t>
    </rPh>
    <rPh sb="2" eb="4">
      <t>ロウジン</t>
    </rPh>
    <phoneticPr fontId="18"/>
  </si>
  <si>
    <t>鈴木ファーム</t>
    <rPh sb="0" eb="2">
      <t>スズキ</t>
    </rPh>
    <phoneticPr fontId="18"/>
  </si>
  <si>
    <t>シニアハウス公園丸の内館</t>
    <rPh sb="6" eb="8">
      <t>コウエン</t>
    </rPh>
    <rPh sb="8" eb="9">
      <t>マル</t>
    </rPh>
    <rPh sb="10" eb="11">
      <t>ウチ</t>
    </rPh>
    <rPh sb="11" eb="12">
      <t>カン</t>
    </rPh>
    <phoneticPr fontId="18"/>
  </si>
  <si>
    <t>有料老人ホーム
ひなたぼっこ・ひだまり</t>
    <rPh sb="0" eb="2">
      <t>ユウリョウ</t>
    </rPh>
    <rPh sb="2" eb="4">
      <t>ロウジン</t>
    </rPh>
    <phoneticPr fontId="18"/>
  </si>
  <si>
    <t>ハナミズキの家</t>
    <rPh sb="6" eb="7">
      <t>イエ</t>
    </rPh>
    <phoneticPr fontId="18"/>
  </si>
  <si>
    <t>有料老人ホームなごみの部屋</t>
    <rPh sb="0" eb="2">
      <t>ユウリョウ</t>
    </rPh>
    <rPh sb="2" eb="4">
      <t>ロウジン</t>
    </rPh>
    <rPh sb="11" eb="13">
      <t>ヘヤ</t>
    </rPh>
    <phoneticPr fontId="18"/>
  </si>
  <si>
    <t>なごみの部屋</t>
    <rPh sb="4" eb="6">
      <t>ヘヤ</t>
    </rPh>
    <phoneticPr fontId="18"/>
  </si>
  <si>
    <t>楽らくケアセンター　楽友館</t>
    <rPh sb="0" eb="1">
      <t>ラク</t>
    </rPh>
    <rPh sb="10" eb="11">
      <t>ラク</t>
    </rPh>
    <rPh sb="11" eb="12">
      <t>ユウ</t>
    </rPh>
    <rPh sb="12" eb="13">
      <t>カン</t>
    </rPh>
    <phoneticPr fontId="18"/>
  </si>
  <si>
    <t>ウェルリービング　悠々</t>
    <rPh sb="9" eb="10">
      <t>ユウ</t>
    </rPh>
    <phoneticPr fontId="18"/>
  </si>
  <si>
    <t>敬愛会</t>
    <rPh sb="0" eb="2">
      <t>ケイアイ</t>
    </rPh>
    <rPh sb="2" eb="3">
      <t>カイ</t>
    </rPh>
    <phoneticPr fontId="18"/>
  </si>
  <si>
    <t>ジャスミンの家</t>
    <rPh sb="6" eb="7">
      <t>イエ</t>
    </rPh>
    <phoneticPr fontId="18"/>
  </si>
  <si>
    <t>有料老人ホーム　清ら家
休止中</t>
    <rPh sb="8" eb="9">
      <t>キヨ</t>
    </rPh>
    <rPh sb="10" eb="11">
      <t>イエ</t>
    </rPh>
    <rPh sb="12" eb="15">
      <t>キュウシチュウ</t>
    </rPh>
    <phoneticPr fontId="18"/>
  </si>
  <si>
    <t>米沢清友会</t>
    <rPh sb="0" eb="2">
      <t>ヨネザワ</t>
    </rPh>
    <rPh sb="2" eb="3">
      <t>キヨ</t>
    </rPh>
    <rPh sb="3" eb="4">
      <t>トモ</t>
    </rPh>
    <rPh sb="4" eb="5">
      <t>カイ</t>
    </rPh>
    <phoneticPr fontId="18"/>
  </si>
  <si>
    <t>住宅型有料老人ホーム　　　湖山ケアサービス米沢</t>
    <rPh sb="0" eb="2">
      <t>ジュウタク</t>
    </rPh>
    <rPh sb="2" eb="3">
      <t>ガタ</t>
    </rPh>
    <rPh sb="13" eb="15">
      <t>コヤマ</t>
    </rPh>
    <rPh sb="21" eb="23">
      <t>ヨネザワ</t>
    </rPh>
    <phoneticPr fontId="18"/>
  </si>
  <si>
    <t>医</t>
    <rPh sb="0" eb="1">
      <t>イ</t>
    </rPh>
    <phoneticPr fontId="8"/>
  </si>
  <si>
    <t>社団緑愛会</t>
    <rPh sb="0" eb="2">
      <t>シャダン</t>
    </rPh>
    <rPh sb="2" eb="3">
      <t>リョク</t>
    </rPh>
    <rPh sb="3" eb="4">
      <t>アイ</t>
    </rPh>
    <rPh sb="4" eb="5">
      <t>カイ</t>
    </rPh>
    <phoneticPr fontId="18"/>
  </si>
  <si>
    <t>JA住宅型有料老人ホーム
「愛の郷」</t>
    <rPh sb="2" eb="4">
      <t>ジュウタク</t>
    </rPh>
    <rPh sb="4" eb="5">
      <t>ガタ</t>
    </rPh>
    <rPh sb="5" eb="7">
      <t>ユウリョウ</t>
    </rPh>
    <rPh sb="7" eb="9">
      <t>ロウジン</t>
    </rPh>
    <rPh sb="14" eb="15">
      <t>アイ</t>
    </rPh>
    <rPh sb="16" eb="17">
      <t>サト</t>
    </rPh>
    <phoneticPr fontId="18"/>
  </si>
  <si>
    <t>協</t>
    <rPh sb="0" eb="1">
      <t>キョウ</t>
    </rPh>
    <phoneticPr fontId="18"/>
  </si>
  <si>
    <t>山形おきたま農業協同組合</t>
    <rPh sb="6" eb="8">
      <t>ノウギョウ</t>
    </rPh>
    <rPh sb="8" eb="10">
      <t>キョウドウ</t>
    </rPh>
    <rPh sb="10" eb="12">
      <t>クミアイ</t>
    </rPh>
    <phoneticPr fontId="18"/>
  </si>
  <si>
    <t>三友医療</t>
    <rPh sb="0" eb="2">
      <t>サンユウ</t>
    </rPh>
    <rPh sb="2" eb="4">
      <t>イリョウ</t>
    </rPh>
    <phoneticPr fontId="8"/>
  </si>
  <si>
    <t>ヴィーヴル駅前南</t>
    <rPh sb="5" eb="7">
      <t>エキマエ</t>
    </rPh>
    <rPh sb="7" eb="8">
      <t>ミナミ</t>
    </rPh>
    <phoneticPr fontId="8"/>
  </si>
  <si>
    <t>ヴィーヴル遠山</t>
    <rPh sb="5" eb="7">
      <t>トオヤマ</t>
    </rPh>
    <phoneticPr fontId="8"/>
  </si>
  <si>
    <t>れんげ草</t>
    <rPh sb="3" eb="4">
      <t>ソウ</t>
    </rPh>
    <phoneticPr fontId="8"/>
  </si>
  <si>
    <t>ぬくもり</t>
  </si>
  <si>
    <t>ウェルリービング優々</t>
  </si>
  <si>
    <t>有料老人ホーム　清ら家春日</t>
    <rPh sb="8" eb="9">
      <t>キヨ</t>
    </rPh>
    <rPh sb="10" eb="11">
      <t>イエ</t>
    </rPh>
    <rPh sb="11" eb="13">
      <t>カスガ</t>
    </rPh>
    <phoneticPr fontId="18"/>
  </si>
  <si>
    <t>特</t>
    <rPh sb="0" eb="1">
      <t>トク</t>
    </rPh>
    <phoneticPr fontId="8"/>
  </si>
  <si>
    <t>介護付有料老人ホーム　　ほほえみ</t>
    <rPh sb="0" eb="2">
      <t>カイゴ</t>
    </rPh>
    <rPh sb="2" eb="3">
      <t>ツキ</t>
    </rPh>
    <rPh sb="3" eb="5">
      <t>ユウリョウ</t>
    </rPh>
    <rPh sb="5" eb="7">
      <t>ロウジン</t>
    </rPh>
    <phoneticPr fontId="8"/>
  </si>
  <si>
    <t>長井弘徳会</t>
    <rPh sb="0" eb="2">
      <t>ナガイ</t>
    </rPh>
    <rPh sb="2" eb="4">
      <t>ヒロトク</t>
    </rPh>
    <rPh sb="4" eb="5">
      <t>カイ</t>
    </rPh>
    <phoneticPr fontId="8"/>
  </si>
  <si>
    <t>長井市</t>
    <rPh sb="0" eb="3">
      <t>ナガイシ</t>
    </rPh>
    <phoneticPr fontId="8"/>
  </si>
  <si>
    <t>シニアサロン
風ぐるま新館</t>
    <rPh sb="7" eb="8">
      <t>フウ</t>
    </rPh>
    <rPh sb="11" eb="13">
      <t>シンカン</t>
    </rPh>
    <phoneticPr fontId="13"/>
  </si>
  <si>
    <t>長井市今泉２９４４－３</t>
    <rPh sb="0" eb="3">
      <t>ナガイシ</t>
    </rPh>
    <rPh sb="3" eb="4">
      <t>イマ</t>
    </rPh>
    <rPh sb="4" eb="5">
      <t>イズミ</t>
    </rPh>
    <phoneticPr fontId="13"/>
  </si>
  <si>
    <t>長井市</t>
    <rPh sb="0" eb="3">
      <t>ナガイシ</t>
    </rPh>
    <phoneticPr fontId="18"/>
  </si>
  <si>
    <t>シニアサロン
ニュー風ぐるま</t>
    <rPh sb="10" eb="11">
      <t>フウ</t>
    </rPh>
    <phoneticPr fontId="13"/>
  </si>
  <si>
    <t>長井市今泉１８２６</t>
    <rPh sb="0" eb="3">
      <t>ナガイシ</t>
    </rPh>
    <rPh sb="3" eb="4">
      <t>イマ</t>
    </rPh>
    <rPh sb="4" eb="5">
      <t>イズミ</t>
    </rPh>
    <phoneticPr fontId="13"/>
  </si>
  <si>
    <t>シニアサロン
風ぐるま平野</t>
    <rPh sb="7" eb="8">
      <t>フウ</t>
    </rPh>
    <rPh sb="11" eb="13">
      <t>ヒラノ</t>
    </rPh>
    <phoneticPr fontId="13"/>
  </si>
  <si>
    <t>有料老人ホーム「さくら」</t>
    <rPh sb="0" eb="2">
      <t>ユウリョウ</t>
    </rPh>
    <rPh sb="2" eb="4">
      <t>ロウジン</t>
    </rPh>
    <phoneticPr fontId="13"/>
  </si>
  <si>
    <t>さくら商会</t>
    <rPh sb="3" eb="5">
      <t>ショウカイ</t>
    </rPh>
    <phoneticPr fontId="13"/>
  </si>
  <si>
    <t>竹田けあほーむ</t>
    <rPh sb="0" eb="2">
      <t>タケダ</t>
    </rPh>
    <phoneticPr fontId="8"/>
  </si>
  <si>
    <t>有料老人ホーム「グランさくら」</t>
    <rPh sb="0" eb="2">
      <t>ユウリョウ</t>
    </rPh>
    <rPh sb="2" eb="4">
      <t>ロウジン</t>
    </rPh>
    <phoneticPr fontId="8"/>
  </si>
  <si>
    <t>介護付有料老人ホーム
ヒルサイド羽黒</t>
    <rPh sb="0" eb="2">
      <t>カイゴ</t>
    </rPh>
    <rPh sb="2" eb="3">
      <t>ツキ</t>
    </rPh>
    <rPh sb="3" eb="5">
      <t>ユウリョウ</t>
    </rPh>
    <rPh sb="5" eb="7">
      <t>ロウジン</t>
    </rPh>
    <rPh sb="16" eb="17">
      <t>ハ</t>
    </rPh>
    <rPh sb="17" eb="18">
      <t>クロ</t>
    </rPh>
    <phoneticPr fontId="8"/>
  </si>
  <si>
    <t>公徳会</t>
    <rPh sb="0" eb="1">
      <t>コウ</t>
    </rPh>
    <rPh sb="1" eb="2">
      <t>トク</t>
    </rPh>
    <rPh sb="2" eb="3">
      <t>カイ</t>
    </rPh>
    <phoneticPr fontId="8"/>
  </si>
  <si>
    <t>南陽市</t>
    <rPh sb="0" eb="3">
      <t>ナンヨウシ</t>
    </rPh>
    <phoneticPr fontId="8"/>
  </si>
  <si>
    <t>ナデシコの家</t>
    <rPh sb="5" eb="6">
      <t>イエ</t>
    </rPh>
    <phoneticPr fontId="18"/>
  </si>
  <si>
    <t>オフィス山形</t>
    <rPh sb="4" eb="6">
      <t>ヤマガタ</t>
    </rPh>
    <phoneticPr fontId="18"/>
  </si>
  <si>
    <t>住宅型有料老人ホーム
カインド・ホーム萩生田</t>
    <rPh sb="0" eb="3">
      <t>ジュウタクガタ</t>
    </rPh>
    <rPh sb="3" eb="5">
      <t>ユウリョウ</t>
    </rPh>
    <rPh sb="5" eb="7">
      <t>ロウジン</t>
    </rPh>
    <rPh sb="19" eb="22">
      <t>ハギウダ</t>
    </rPh>
    <phoneticPr fontId="8"/>
  </si>
  <si>
    <t>住宅型有料老人ホーム
カインド・ホーム島貫</t>
    <rPh sb="0" eb="3">
      <t>ジュウタクガタ</t>
    </rPh>
    <rPh sb="3" eb="5">
      <t>ユウリョウ</t>
    </rPh>
    <rPh sb="5" eb="7">
      <t>ロウジン</t>
    </rPh>
    <rPh sb="19" eb="21">
      <t>シマヌキ</t>
    </rPh>
    <phoneticPr fontId="8"/>
  </si>
  <si>
    <t>南陽市島貫５９８－３</t>
    <rPh sb="0" eb="3">
      <t>ナンヨウシ</t>
    </rPh>
    <rPh sb="3" eb="5">
      <t>シマヌキ</t>
    </rPh>
    <phoneticPr fontId="8"/>
  </si>
  <si>
    <t>シニアホーム福沢</t>
    <rPh sb="6" eb="8">
      <t>フクザワ</t>
    </rPh>
    <phoneticPr fontId="18"/>
  </si>
  <si>
    <t>高畠町</t>
    <rPh sb="0" eb="2">
      <t>タカハタ</t>
    </rPh>
    <rPh sb="2" eb="3">
      <t>マチ</t>
    </rPh>
    <phoneticPr fontId="8"/>
  </si>
  <si>
    <t>住宅型有料老人ホーム
フォレストヒルズたかはた</t>
    <rPh sb="0" eb="2">
      <t>ジュウタク</t>
    </rPh>
    <rPh sb="2" eb="3">
      <t>ガタ</t>
    </rPh>
    <rPh sb="3" eb="5">
      <t>ユウリョウ</t>
    </rPh>
    <rPh sb="5" eb="7">
      <t>ロウジン</t>
    </rPh>
    <phoneticPr fontId="18"/>
  </si>
  <si>
    <t>東置賜郡高畠町大字高畠１７３－２</t>
    <rPh sb="0" eb="1">
      <t>ヒガシ</t>
    </rPh>
    <rPh sb="1" eb="2">
      <t>オ</t>
    </rPh>
    <rPh sb="2" eb="3">
      <t>タマワ</t>
    </rPh>
    <rPh sb="3" eb="4">
      <t>グン</t>
    </rPh>
    <rPh sb="4" eb="7">
      <t>タカハタマチ</t>
    </rPh>
    <rPh sb="7" eb="9">
      <t>オオアザ</t>
    </rPh>
    <rPh sb="9" eb="11">
      <t>タカハタ</t>
    </rPh>
    <phoneticPr fontId="8"/>
  </si>
  <si>
    <t>住宅型有料老人ホームはな</t>
    <rPh sb="0" eb="3">
      <t>ジュウタクガタ</t>
    </rPh>
    <rPh sb="3" eb="5">
      <t>ユウリョウ</t>
    </rPh>
    <rPh sb="5" eb="7">
      <t>ロウジン</t>
    </rPh>
    <phoneticPr fontId="8"/>
  </si>
  <si>
    <t>小国町</t>
    <rPh sb="0" eb="3">
      <t>オグニマチ</t>
    </rPh>
    <phoneticPr fontId="18"/>
  </si>
  <si>
    <t>ふれあいの里シニアホームしらたか</t>
    <rPh sb="5" eb="6">
      <t>サト</t>
    </rPh>
    <phoneticPr fontId="8"/>
  </si>
  <si>
    <t>オフィス山形</t>
    <rPh sb="4" eb="6">
      <t>ヤマガタ</t>
    </rPh>
    <phoneticPr fontId="8"/>
  </si>
  <si>
    <t>白鷹町</t>
    <rPh sb="0" eb="2">
      <t>シラタカ</t>
    </rPh>
    <rPh sb="2" eb="3">
      <t>マチ</t>
    </rPh>
    <phoneticPr fontId="8"/>
  </si>
  <si>
    <t>住宅型有料老人ホーム　
さわやか</t>
    <rPh sb="0" eb="2">
      <t>ジュウタク</t>
    </rPh>
    <rPh sb="2" eb="3">
      <t>ガタ</t>
    </rPh>
    <rPh sb="3" eb="5">
      <t>ユウリョウ</t>
    </rPh>
    <rPh sb="5" eb="7">
      <t>ロウジン</t>
    </rPh>
    <phoneticPr fontId="18"/>
  </si>
  <si>
    <t>飯豊町</t>
    <rPh sb="0" eb="2">
      <t>イイデ</t>
    </rPh>
    <rPh sb="2" eb="3">
      <t>マチ</t>
    </rPh>
    <phoneticPr fontId="18"/>
  </si>
  <si>
    <t>置賜地区小計</t>
    <rPh sb="0" eb="2">
      <t>オイタマ</t>
    </rPh>
    <rPh sb="2" eb="4">
      <t>チク</t>
    </rPh>
    <rPh sb="4" eb="5">
      <t>ショウ</t>
    </rPh>
    <rPh sb="5" eb="6">
      <t>ケイ</t>
    </rPh>
    <phoneticPr fontId="18"/>
  </si>
  <si>
    <t>鶴岡市</t>
    <rPh sb="0" eb="3">
      <t>ツルオカシ</t>
    </rPh>
    <phoneticPr fontId="18"/>
  </si>
  <si>
    <t>社団みつわ会</t>
    <rPh sb="0" eb="2">
      <t>シャダン</t>
    </rPh>
    <rPh sb="5" eb="6">
      <t>カイ</t>
    </rPh>
    <phoneticPr fontId="18"/>
  </si>
  <si>
    <t>鶴岡市茅原字草見鶴１８－２１</t>
    <rPh sb="0" eb="3">
      <t>ツルオカシ</t>
    </rPh>
    <rPh sb="3" eb="5">
      <t>チハラ</t>
    </rPh>
    <rPh sb="5" eb="6">
      <t>アザ</t>
    </rPh>
    <rPh sb="6" eb="7">
      <t>クサ</t>
    </rPh>
    <rPh sb="7" eb="8">
      <t>ミ</t>
    </rPh>
    <rPh sb="8" eb="9">
      <t>ツル</t>
    </rPh>
    <phoneticPr fontId="13"/>
  </si>
  <si>
    <t>サニーハウス茅原</t>
    <rPh sb="6" eb="8">
      <t>チハラ</t>
    </rPh>
    <phoneticPr fontId="18"/>
  </si>
  <si>
    <t>鶴岡市茅原町２５－５</t>
    <rPh sb="0" eb="3">
      <t>ツルオカシ</t>
    </rPh>
    <rPh sb="3" eb="5">
      <t>チハラ</t>
    </rPh>
    <rPh sb="5" eb="6">
      <t>マチ</t>
    </rPh>
    <phoneticPr fontId="13"/>
  </si>
  <si>
    <t>みつわ荘</t>
    <rPh sb="3" eb="4">
      <t>ソウ</t>
    </rPh>
    <phoneticPr fontId="18"/>
  </si>
  <si>
    <t>鶴岡市茅原字草見鶴１７－１１</t>
    <rPh sb="0" eb="3">
      <t>ツルオカシ</t>
    </rPh>
    <rPh sb="3" eb="5">
      <t>チハラ</t>
    </rPh>
    <rPh sb="5" eb="6">
      <t>アザ</t>
    </rPh>
    <rPh sb="6" eb="7">
      <t>クサ</t>
    </rPh>
    <rPh sb="7" eb="8">
      <t>ミ</t>
    </rPh>
    <rPh sb="8" eb="9">
      <t>ツル</t>
    </rPh>
    <phoneticPr fontId="13"/>
  </si>
  <si>
    <t>共栄荘</t>
    <rPh sb="0" eb="2">
      <t>キョウエイ</t>
    </rPh>
    <rPh sb="2" eb="3">
      <t>ソウ</t>
    </rPh>
    <phoneticPr fontId="18"/>
  </si>
  <si>
    <t>鶴岡市茅原字草見鶴１７－２０</t>
    <rPh sb="0" eb="3">
      <t>ツルオカシ</t>
    </rPh>
    <rPh sb="3" eb="5">
      <t>チハラ</t>
    </rPh>
    <rPh sb="5" eb="6">
      <t>アザ</t>
    </rPh>
    <rPh sb="6" eb="7">
      <t>クサ</t>
    </rPh>
    <rPh sb="7" eb="8">
      <t>ミ</t>
    </rPh>
    <rPh sb="8" eb="9">
      <t>ツル</t>
    </rPh>
    <phoneticPr fontId="13"/>
  </si>
  <si>
    <t>あじさいの家</t>
    <rPh sb="5" eb="6">
      <t>イエ</t>
    </rPh>
    <phoneticPr fontId="18"/>
  </si>
  <si>
    <t>鶴岡市茅原字西茅原１２２－５</t>
    <rPh sb="0" eb="3">
      <t>ツルオカシ</t>
    </rPh>
    <rPh sb="3" eb="5">
      <t>チハラ</t>
    </rPh>
    <rPh sb="5" eb="6">
      <t>アザ</t>
    </rPh>
    <rPh sb="6" eb="7">
      <t>ニシ</t>
    </rPh>
    <rPh sb="7" eb="9">
      <t>チハラ</t>
    </rPh>
    <phoneticPr fontId="13"/>
  </si>
  <si>
    <t>0235-35-3881</t>
  </si>
  <si>
    <t>庄内まちづくり協同組合　虹</t>
    <rPh sb="0" eb="2">
      <t>ショウナイ</t>
    </rPh>
    <rPh sb="7" eb="9">
      <t>キョウドウ</t>
    </rPh>
    <rPh sb="9" eb="11">
      <t>クミアイ</t>
    </rPh>
    <rPh sb="12" eb="13">
      <t>ニジ</t>
    </rPh>
    <phoneticPr fontId="18"/>
  </si>
  <si>
    <t>高齢者共同住宅　樫</t>
    <rPh sb="8" eb="9">
      <t>カシ</t>
    </rPh>
    <phoneticPr fontId="18"/>
  </si>
  <si>
    <t>鶴岡市長者町１７－１７</t>
    <rPh sb="0" eb="1">
      <t>ツル</t>
    </rPh>
    <rPh sb="1" eb="2">
      <t>オカ</t>
    </rPh>
    <rPh sb="2" eb="3">
      <t>シ</t>
    </rPh>
    <rPh sb="3" eb="5">
      <t>チョウジャ</t>
    </rPh>
    <rPh sb="5" eb="6">
      <t>マチ</t>
    </rPh>
    <phoneticPr fontId="18"/>
  </si>
  <si>
    <t>ベストライフママ家</t>
    <rPh sb="8" eb="9">
      <t>イエ</t>
    </rPh>
    <phoneticPr fontId="18"/>
  </si>
  <si>
    <t>互恵</t>
    <rPh sb="0" eb="1">
      <t>ゴ</t>
    </rPh>
    <rPh sb="1" eb="2">
      <t>ケイ</t>
    </rPh>
    <phoneticPr fontId="18"/>
  </si>
  <si>
    <t>鶴岡市中田字追分１６２－２</t>
    <rPh sb="0" eb="3">
      <t>ツルオカシ</t>
    </rPh>
    <rPh sb="3" eb="5">
      <t>ナカタ</t>
    </rPh>
    <rPh sb="5" eb="6">
      <t>アザ</t>
    </rPh>
    <rPh sb="6" eb="8">
      <t>オイワケ</t>
    </rPh>
    <phoneticPr fontId="18"/>
  </si>
  <si>
    <t>鶴岡市小真木原町１０－１７</t>
    <rPh sb="0" eb="2">
      <t>ツルオカ</t>
    </rPh>
    <rPh sb="2" eb="3">
      <t>シ</t>
    </rPh>
    <rPh sb="3" eb="4">
      <t>コ</t>
    </rPh>
    <rPh sb="4" eb="6">
      <t>マキ</t>
    </rPh>
    <rPh sb="6" eb="7">
      <t>ハラ</t>
    </rPh>
    <rPh sb="7" eb="8">
      <t>マチ</t>
    </rPh>
    <phoneticPr fontId="18"/>
  </si>
  <si>
    <t>あっとほーむキャット(藤島)</t>
    <rPh sb="11" eb="13">
      <t>フジシマ</t>
    </rPh>
    <phoneticPr fontId="18"/>
  </si>
  <si>
    <t>鶴岡市藤島字笹花４８－１２</t>
    <rPh sb="0" eb="1">
      <t>ツル</t>
    </rPh>
    <rPh sb="1" eb="2">
      <t>オカ</t>
    </rPh>
    <rPh sb="2" eb="3">
      <t>シ</t>
    </rPh>
    <rPh sb="3" eb="5">
      <t>フジシマ</t>
    </rPh>
    <rPh sb="5" eb="6">
      <t>アザ</t>
    </rPh>
    <rPh sb="6" eb="7">
      <t>ササ</t>
    </rPh>
    <rPh sb="7" eb="8">
      <t>ハナ</t>
    </rPh>
    <phoneticPr fontId="18"/>
  </si>
  <si>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8"/>
  </si>
  <si>
    <t>医療生活協同組合やまがた</t>
    <rPh sb="0" eb="2">
      <t>イリョウ</t>
    </rPh>
    <rPh sb="2" eb="4">
      <t>セイカツ</t>
    </rPh>
    <rPh sb="4" eb="6">
      <t>キョウドウ</t>
    </rPh>
    <rPh sb="6" eb="8">
      <t>クミアイ</t>
    </rPh>
    <phoneticPr fontId="18"/>
  </si>
  <si>
    <t>鶴岡市</t>
    <rPh sb="0" eb="2">
      <t>ツルオカ</t>
    </rPh>
    <rPh sb="2" eb="3">
      <t>シ</t>
    </rPh>
    <phoneticPr fontId="18"/>
  </si>
  <si>
    <t>住宅型有料老人ホームみどり</t>
    <rPh sb="0" eb="2">
      <t>ジュウタク</t>
    </rPh>
    <rPh sb="2" eb="3">
      <t>ガタ</t>
    </rPh>
    <rPh sb="3" eb="5">
      <t>ユウリョウ</t>
    </rPh>
    <rPh sb="5" eb="7">
      <t>ロウジン</t>
    </rPh>
    <phoneticPr fontId="18"/>
  </si>
  <si>
    <t>山形県高齢者福祉生活協同組合</t>
    <rPh sb="0" eb="3">
      <t>ヤマガタケン</t>
    </rPh>
    <rPh sb="3" eb="6">
      <t>コウレイシャ</t>
    </rPh>
    <rPh sb="6" eb="8">
      <t>フクシ</t>
    </rPh>
    <rPh sb="8" eb="10">
      <t>セイカツ</t>
    </rPh>
    <rPh sb="10" eb="12">
      <t>キョウドウ</t>
    </rPh>
    <rPh sb="12" eb="14">
      <t>クミアイ</t>
    </rPh>
    <phoneticPr fontId="18"/>
  </si>
  <si>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8"/>
  </si>
  <si>
    <t>オープンハウス奏ホーム
「ひいらぎ」</t>
    <rPh sb="7" eb="8">
      <t>カナ</t>
    </rPh>
    <phoneticPr fontId="18"/>
  </si>
  <si>
    <t>鶴岡市藤沢字石渡１５－１２</t>
    <rPh sb="0" eb="3">
      <t>ツルオカシ</t>
    </rPh>
    <rPh sb="3" eb="5">
      <t>フジサワ</t>
    </rPh>
    <rPh sb="5" eb="6">
      <t>アザ</t>
    </rPh>
    <rPh sb="6" eb="8">
      <t>イシワタリ</t>
    </rPh>
    <phoneticPr fontId="18"/>
  </si>
  <si>
    <t>有料老人ホーム　いろ花</t>
    <rPh sb="0" eb="2">
      <t>ユウリョウ</t>
    </rPh>
    <rPh sb="2" eb="4">
      <t>ロウジン</t>
    </rPh>
    <rPh sb="10" eb="11">
      <t>ハナ</t>
    </rPh>
    <phoneticPr fontId="18"/>
  </si>
  <si>
    <t>はなの里</t>
    <rPh sb="3" eb="4">
      <t>サト</t>
    </rPh>
    <phoneticPr fontId="8"/>
  </si>
  <si>
    <t>里くみ</t>
    <rPh sb="0" eb="1">
      <t>サト</t>
    </rPh>
    <phoneticPr fontId="8"/>
  </si>
  <si>
    <t>鶴岡市</t>
    <rPh sb="0" eb="3">
      <t>ツルオカシ</t>
    </rPh>
    <phoneticPr fontId="8"/>
  </si>
  <si>
    <t>ソーシャルハウス昭和町</t>
    <rPh sb="8" eb="10">
      <t>ショウワ</t>
    </rPh>
    <rPh sb="10" eb="11">
      <t>マチ</t>
    </rPh>
    <phoneticPr fontId="8"/>
  </si>
  <si>
    <t>鶴岡市昭和町７－１７</t>
    <rPh sb="0" eb="3">
      <t>ツルオカシ</t>
    </rPh>
    <rPh sb="3" eb="5">
      <t>ショウワ</t>
    </rPh>
    <rPh sb="5" eb="6">
      <t>マチ</t>
    </rPh>
    <phoneticPr fontId="8"/>
  </si>
  <si>
    <t>酒田市</t>
    <rPh sb="0" eb="3">
      <t>サカタシ</t>
    </rPh>
    <phoneticPr fontId="18"/>
  </si>
  <si>
    <t>多機能型介護ステーション
「ぬくもり」</t>
    <rPh sb="0" eb="3">
      <t>タキノウ</t>
    </rPh>
    <rPh sb="3" eb="4">
      <t>カタ</t>
    </rPh>
    <rPh sb="4" eb="6">
      <t>カイゴ</t>
    </rPh>
    <phoneticPr fontId="18"/>
  </si>
  <si>
    <t>愛・めぐみ</t>
    <rPh sb="0" eb="1">
      <t>アイ</t>
    </rPh>
    <phoneticPr fontId="18"/>
  </si>
  <si>
    <t>医</t>
    <rPh sb="0" eb="1">
      <t>イ</t>
    </rPh>
    <phoneticPr fontId="18"/>
  </si>
  <si>
    <t>庄内</t>
    <rPh sb="0" eb="2">
      <t>ショウナイ</t>
    </rPh>
    <phoneticPr fontId="8"/>
  </si>
  <si>
    <t>ケアホームわかみやの郷</t>
    <rPh sb="10" eb="11">
      <t>サト</t>
    </rPh>
    <phoneticPr fontId="18"/>
  </si>
  <si>
    <t>ひかりの郷</t>
    <rPh sb="4" eb="5">
      <t>サト</t>
    </rPh>
    <phoneticPr fontId="18"/>
  </si>
  <si>
    <t>ケアサービス鳥海</t>
    <rPh sb="6" eb="8">
      <t>チョウカイ</t>
    </rPh>
    <phoneticPr fontId="18"/>
  </si>
  <si>
    <t>デイホーム眺海</t>
    <rPh sb="5" eb="6">
      <t>ナガ</t>
    </rPh>
    <rPh sb="6" eb="7">
      <t>カイ</t>
    </rPh>
    <phoneticPr fontId="18"/>
  </si>
  <si>
    <t>樫の木</t>
    <rPh sb="0" eb="1">
      <t>カシ</t>
    </rPh>
    <rPh sb="2" eb="3">
      <t>キ</t>
    </rPh>
    <phoneticPr fontId="18"/>
  </si>
  <si>
    <t>999-6821</t>
  </si>
  <si>
    <t>有料老人ホーム明日葉</t>
    <rPh sb="7" eb="9">
      <t>アス</t>
    </rPh>
    <rPh sb="9" eb="10">
      <t>ハ</t>
    </rPh>
    <phoneticPr fontId="18"/>
  </si>
  <si>
    <t>酒田福祉会</t>
    <rPh sb="0" eb="2">
      <t>サカタ</t>
    </rPh>
    <rPh sb="2" eb="4">
      <t>フクシ</t>
    </rPh>
    <rPh sb="4" eb="5">
      <t>カイ</t>
    </rPh>
    <phoneticPr fontId="18"/>
  </si>
  <si>
    <t>イデアルファーロ株式会社</t>
    <rPh sb="8" eb="12">
      <t>カブシキガイシャ</t>
    </rPh>
    <phoneticPr fontId="18"/>
  </si>
  <si>
    <t>0234-21-2208</t>
  </si>
  <si>
    <t>有料老人ホーム　　　　　　ほっとハウスひばり</t>
    <rPh sb="0" eb="2">
      <t>ユウリョウ</t>
    </rPh>
    <rPh sb="2" eb="4">
      <t>ロウジン</t>
    </rPh>
    <phoneticPr fontId="18"/>
  </si>
  <si>
    <t>0234-21-8751</t>
  </si>
  <si>
    <t>コンフォート樫の木</t>
    <rPh sb="6" eb="7">
      <t>カシ</t>
    </rPh>
    <rPh sb="8" eb="9">
      <t>キ</t>
    </rPh>
    <phoneticPr fontId="8"/>
  </si>
  <si>
    <t>樫の木</t>
    <rPh sb="0" eb="1">
      <t>カシ</t>
    </rPh>
    <rPh sb="2" eb="3">
      <t>キ</t>
    </rPh>
    <phoneticPr fontId="8"/>
  </si>
  <si>
    <t>酒田市</t>
    <rPh sb="0" eb="3">
      <t>サカタシ</t>
    </rPh>
    <phoneticPr fontId="8"/>
  </si>
  <si>
    <t>有料老人ホームアルカディア</t>
    <rPh sb="0" eb="2">
      <t>ユウリョウ</t>
    </rPh>
    <rPh sb="2" eb="4">
      <t>ロウジン</t>
    </rPh>
    <phoneticPr fontId="8"/>
  </si>
  <si>
    <t>有料老人ホーム　てんまの家</t>
    <rPh sb="0" eb="2">
      <t>ユウリョウ</t>
    </rPh>
    <rPh sb="2" eb="4">
      <t>ロウジン</t>
    </rPh>
    <rPh sb="12" eb="13">
      <t>イエ</t>
    </rPh>
    <phoneticPr fontId="8"/>
  </si>
  <si>
    <t>健友会</t>
    <rPh sb="0" eb="1">
      <t>ケン</t>
    </rPh>
    <rPh sb="1" eb="2">
      <t>ユウ</t>
    </rPh>
    <rPh sb="2" eb="3">
      <t>カイ</t>
    </rPh>
    <phoneticPr fontId="8"/>
  </si>
  <si>
    <t>三川町</t>
    <rPh sb="0" eb="2">
      <t>ミカワ</t>
    </rPh>
    <rPh sb="2" eb="3">
      <t>マチ</t>
    </rPh>
    <phoneticPr fontId="18"/>
  </si>
  <si>
    <t>介護付有料老人ホーム
こでらの樹</t>
    <rPh sb="0" eb="2">
      <t>カイゴ</t>
    </rPh>
    <rPh sb="2" eb="3">
      <t>ツキ</t>
    </rPh>
    <rPh sb="3" eb="5">
      <t>ユウリョウ</t>
    </rPh>
    <rPh sb="5" eb="7">
      <t>ロウジン</t>
    </rPh>
    <rPh sb="15" eb="16">
      <t>キ</t>
    </rPh>
    <phoneticPr fontId="8"/>
  </si>
  <si>
    <t>愛陽会</t>
    <rPh sb="0" eb="1">
      <t>アイ</t>
    </rPh>
    <rPh sb="1" eb="2">
      <t>ヨウ</t>
    </rPh>
    <rPh sb="2" eb="3">
      <t>カイ</t>
    </rPh>
    <phoneticPr fontId="8"/>
  </si>
  <si>
    <t>0235-68-0150
(法人連絡先)</t>
    <rPh sb="14" eb="16">
      <t>ホウジン</t>
    </rPh>
    <rPh sb="16" eb="19">
      <t>レンラクサキ</t>
    </rPh>
    <phoneticPr fontId="8"/>
  </si>
  <si>
    <t>0235-68-0171
(法人連絡先)</t>
    <rPh sb="14" eb="16">
      <t>ホウジン</t>
    </rPh>
    <rPh sb="16" eb="19">
      <t>レンラクサキ</t>
    </rPh>
    <phoneticPr fontId="8"/>
  </si>
  <si>
    <t>住宅型有料老人ホームきずな</t>
    <rPh sb="0" eb="3">
      <t>ジュウタクガタ</t>
    </rPh>
    <rPh sb="3" eb="5">
      <t>ユウリョウ</t>
    </rPh>
    <rPh sb="5" eb="7">
      <t>ロウジン</t>
    </rPh>
    <phoneticPr fontId="8"/>
  </si>
  <si>
    <t>庄内町</t>
    <rPh sb="0" eb="2">
      <t>ショウナイ</t>
    </rPh>
    <rPh sb="2" eb="3">
      <t>マチ</t>
    </rPh>
    <phoneticPr fontId="8"/>
  </si>
  <si>
    <t>ほほえみの里</t>
    <rPh sb="5" eb="6">
      <t>サト</t>
    </rPh>
    <phoneticPr fontId="18"/>
  </si>
  <si>
    <t>遊佐町</t>
    <rPh sb="0" eb="3">
      <t>ユザマチ</t>
    </rPh>
    <phoneticPr fontId="18"/>
  </si>
  <si>
    <t>あっとほーむキャット(遊佐)</t>
    <rPh sb="11" eb="13">
      <t>ユザ</t>
    </rPh>
    <phoneticPr fontId="18"/>
  </si>
  <si>
    <t>庄内小計</t>
    <rPh sb="0" eb="2">
      <t>ショウナイ</t>
    </rPh>
    <rPh sb="2" eb="3">
      <t>ショウ</t>
    </rPh>
    <rPh sb="3" eb="4">
      <t>ケイ</t>
    </rPh>
    <phoneticPr fontId="18"/>
  </si>
  <si>
    <t>合　計</t>
    <rPh sb="0" eb="1">
      <t>ゴウ</t>
    </rPh>
    <rPh sb="2" eb="3">
      <t>ケイ</t>
    </rPh>
    <phoneticPr fontId="18"/>
  </si>
  <si>
    <t>（休止の施設を含む）</t>
    <rPh sb="1" eb="3">
      <t>キュウシ</t>
    </rPh>
    <rPh sb="4" eb="6">
      <t>シセツ</t>
    </rPh>
    <rPh sb="7" eb="8">
      <t>フク</t>
    </rPh>
    <phoneticPr fontId="18"/>
  </si>
  <si>
    <t>健康型</t>
    <rPh sb="0" eb="2">
      <t>ケンコウ</t>
    </rPh>
    <rPh sb="2" eb="3">
      <t>カタ</t>
    </rPh>
    <phoneticPr fontId="18"/>
  </si>
  <si>
    <t>寒河江市大字寒河江字月越１-２</t>
    <rPh sb="0" eb="4">
      <t>サガエシ</t>
    </rPh>
    <rPh sb="4" eb="6">
      <t>オオアザ</t>
    </rPh>
    <rPh sb="6" eb="9">
      <t>サガエ</t>
    </rPh>
    <rPh sb="9" eb="10">
      <t>アザ</t>
    </rPh>
    <rPh sb="10" eb="11">
      <t>ツキ</t>
    </rPh>
    <rPh sb="11" eb="12">
      <t>コ</t>
    </rPh>
    <phoneticPr fontId="18"/>
  </si>
  <si>
    <t>住居型有料老人ホーム
せせらぎ草</t>
    <rPh sb="0" eb="2">
      <t>ジュウキョ</t>
    </rPh>
    <rPh sb="2" eb="3">
      <t>ガタ</t>
    </rPh>
    <rPh sb="3" eb="7">
      <t>ユウリョウロウジン</t>
    </rPh>
    <rPh sb="15" eb="16">
      <t>ソウ</t>
    </rPh>
    <phoneticPr fontId="18"/>
  </si>
  <si>
    <t>寒河江市大字白岩８-１</t>
    <rPh sb="0" eb="4">
      <t>サガエシ</t>
    </rPh>
    <rPh sb="4" eb="6">
      <t>オオアザ</t>
    </rPh>
    <rPh sb="6" eb="7">
      <t>シロ</t>
    </rPh>
    <rPh sb="7" eb="8">
      <t>イワ</t>
    </rPh>
    <phoneticPr fontId="18"/>
  </si>
  <si>
    <t>寒河江市本町２丁目１０-４０</t>
    <rPh sb="0" eb="4">
      <t>サガエシ</t>
    </rPh>
    <rPh sb="4" eb="6">
      <t>ホンマチ</t>
    </rPh>
    <rPh sb="7" eb="8">
      <t>チョウ</t>
    </rPh>
    <rPh sb="8" eb="9">
      <t>メ</t>
    </rPh>
    <phoneticPr fontId="18"/>
  </si>
  <si>
    <t>寒河江市大字島字島東３０-１</t>
    <rPh sb="0" eb="4">
      <t>サガエシ</t>
    </rPh>
    <rPh sb="4" eb="6">
      <t>オオアザ</t>
    </rPh>
    <rPh sb="6" eb="7">
      <t>シマ</t>
    </rPh>
    <rPh sb="7" eb="8">
      <t>アザ</t>
    </rPh>
    <rPh sb="8" eb="9">
      <t>シマ</t>
    </rPh>
    <rPh sb="9" eb="10">
      <t>ヒガシ</t>
    </rPh>
    <phoneticPr fontId="8"/>
  </si>
  <si>
    <t>寒河江市幸田町１１-１０</t>
    <rPh sb="0" eb="4">
      <t>サガエシ</t>
    </rPh>
    <rPh sb="4" eb="5">
      <t>サチ</t>
    </rPh>
    <rPh sb="5" eb="6">
      <t>ダ</t>
    </rPh>
    <rPh sb="6" eb="7">
      <t>マチ</t>
    </rPh>
    <phoneticPr fontId="8"/>
  </si>
  <si>
    <t>上山市美咲町１丁目３-２５</t>
    <rPh sb="0" eb="3">
      <t>カミノヤマシ</t>
    </rPh>
    <rPh sb="3" eb="5">
      <t>ミサキ</t>
    </rPh>
    <rPh sb="5" eb="6">
      <t>マチ</t>
    </rPh>
    <rPh sb="7" eb="9">
      <t>チョウメ</t>
    </rPh>
    <phoneticPr fontId="8"/>
  </si>
  <si>
    <t>天童市田鶴町３丁目５-１１</t>
    <rPh sb="0" eb="3">
      <t>テンドウシ</t>
    </rPh>
    <rPh sb="3" eb="4">
      <t>タ</t>
    </rPh>
    <rPh sb="4" eb="5">
      <t>ツル</t>
    </rPh>
    <rPh sb="5" eb="6">
      <t>マチ</t>
    </rPh>
    <rPh sb="7" eb="9">
      <t>チョウメ</t>
    </rPh>
    <phoneticPr fontId="18"/>
  </si>
  <si>
    <t>天童市鎌田１丁目６-３７</t>
    <rPh sb="0" eb="3">
      <t>テンドウシ</t>
    </rPh>
    <rPh sb="3" eb="4">
      <t>カマ</t>
    </rPh>
    <rPh sb="4" eb="5">
      <t>タ</t>
    </rPh>
    <rPh sb="6" eb="8">
      <t>チョウメ</t>
    </rPh>
    <phoneticPr fontId="18"/>
  </si>
  <si>
    <t>天童市南小畑３丁目３－２０</t>
    <rPh sb="0" eb="3">
      <t>テンドウシ</t>
    </rPh>
    <rPh sb="3" eb="4">
      <t>ミナミ</t>
    </rPh>
    <rPh sb="4" eb="6">
      <t>オバタ</t>
    </rPh>
    <rPh sb="7" eb="9">
      <t>チョウメ</t>
    </rPh>
    <phoneticPr fontId="18"/>
  </si>
  <si>
    <t>天童市鎌田１丁目１-１１</t>
    <rPh sb="0" eb="3">
      <t>テンドウシ</t>
    </rPh>
    <rPh sb="3" eb="4">
      <t>カマ</t>
    </rPh>
    <rPh sb="4" eb="5">
      <t>タ</t>
    </rPh>
    <rPh sb="6" eb="8">
      <t>チョウメ</t>
    </rPh>
    <phoneticPr fontId="18"/>
  </si>
  <si>
    <t>東根市中央４丁目３-１０</t>
    <rPh sb="3" eb="5">
      <t>チュウオウ</t>
    </rPh>
    <rPh sb="6" eb="8">
      <t>チョウメ</t>
    </rPh>
    <phoneticPr fontId="8"/>
  </si>
  <si>
    <t>東根市温泉町２丁目５番３－５</t>
    <rPh sb="0" eb="3">
      <t>ヒガシネシ</t>
    </rPh>
    <rPh sb="3" eb="5">
      <t>オンセン</t>
    </rPh>
    <rPh sb="5" eb="6">
      <t>マチ</t>
    </rPh>
    <rPh sb="7" eb="9">
      <t>チョウメ</t>
    </rPh>
    <rPh sb="10" eb="11">
      <t>バン</t>
    </rPh>
    <phoneticPr fontId="18"/>
  </si>
  <si>
    <t>東根市神町西３丁目４-６２</t>
    <rPh sb="0" eb="1">
      <t>ヒガシ</t>
    </rPh>
    <rPh sb="1" eb="2">
      <t>ネ</t>
    </rPh>
    <rPh sb="2" eb="3">
      <t>シ</t>
    </rPh>
    <rPh sb="3" eb="5">
      <t>ジンマチ</t>
    </rPh>
    <rPh sb="5" eb="6">
      <t>ニシ</t>
    </rPh>
    <rPh sb="7" eb="9">
      <t>チョウメ</t>
    </rPh>
    <phoneticPr fontId="18"/>
  </si>
  <si>
    <t>東根市神町北４丁目２-３</t>
    <rPh sb="0" eb="1">
      <t>ヒガシ</t>
    </rPh>
    <rPh sb="1" eb="2">
      <t>ネ</t>
    </rPh>
    <rPh sb="2" eb="3">
      <t>シ</t>
    </rPh>
    <rPh sb="3" eb="5">
      <t>ジンマチ</t>
    </rPh>
    <rPh sb="5" eb="6">
      <t>キタ</t>
    </rPh>
    <rPh sb="7" eb="9">
      <t>チョウメ</t>
    </rPh>
    <phoneticPr fontId="18"/>
  </si>
  <si>
    <t>有料老人ホーム　芭蕉</t>
    <rPh sb="0" eb="4">
      <t>ユウリョウロウジン</t>
    </rPh>
    <rPh sb="8" eb="10">
      <t>バショウ</t>
    </rPh>
    <phoneticPr fontId="8"/>
  </si>
  <si>
    <t>尾花沢市大字芦沢１２１６-１</t>
    <rPh sb="0" eb="4">
      <t>オバナザワシ</t>
    </rPh>
    <rPh sb="4" eb="6">
      <t>オオアザ</t>
    </rPh>
    <rPh sb="6" eb="8">
      <t>アシザワ</t>
    </rPh>
    <phoneticPr fontId="8"/>
  </si>
  <si>
    <t>西村山郡大江町左沢５２６</t>
    <rPh sb="0" eb="4">
      <t>ニシムラヤマグン</t>
    </rPh>
    <rPh sb="4" eb="6">
      <t>オオエ</t>
    </rPh>
    <rPh sb="6" eb="7">
      <t>マチ</t>
    </rPh>
    <rPh sb="7" eb="9">
      <t>アテラザワ</t>
    </rPh>
    <phoneticPr fontId="8"/>
  </si>
  <si>
    <t>新庄市住吉町３-３</t>
    <rPh sb="0" eb="2">
      <t>シンジョウ</t>
    </rPh>
    <rPh sb="2" eb="3">
      <t>シ</t>
    </rPh>
    <rPh sb="3" eb="5">
      <t>スミヨシ</t>
    </rPh>
    <rPh sb="5" eb="6">
      <t>マチ</t>
    </rPh>
    <phoneticPr fontId="18"/>
  </si>
  <si>
    <t>新庄市住吉町１-１２</t>
    <rPh sb="0" eb="2">
      <t>シンジョウ</t>
    </rPh>
    <rPh sb="2" eb="3">
      <t>シ</t>
    </rPh>
    <rPh sb="3" eb="5">
      <t>スミヨシ</t>
    </rPh>
    <rPh sb="5" eb="6">
      <t>マチ</t>
    </rPh>
    <phoneticPr fontId="18"/>
  </si>
  <si>
    <t>新庄市大町３-３４</t>
    <rPh sb="0" eb="2">
      <t>シンジョウ</t>
    </rPh>
    <rPh sb="2" eb="3">
      <t>シ</t>
    </rPh>
    <rPh sb="3" eb="5">
      <t>オオマチ</t>
    </rPh>
    <phoneticPr fontId="18"/>
  </si>
  <si>
    <t>新庄市金沢新町２８６４</t>
    <rPh sb="0" eb="3">
      <t>シンジョウシ</t>
    </rPh>
    <rPh sb="3" eb="5">
      <t>カナザワ</t>
    </rPh>
    <rPh sb="5" eb="7">
      <t>シンチョウ</t>
    </rPh>
    <phoneticPr fontId="18"/>
  </si>
  <si>
    <t>新庄市万場町３-２９</t>
    <rPh sb="0" eb="3">
      <t>シンジョウシ</t>
    </rPh>
    <rPh sb="3" eb="5">
      <t>マンバ</t>
    </rPh>
    <rPh sb="5" eb="6">
      <t>マチ</t>
    </rPh>
    <phoneticPr fontId="18"/>
  </si>
  <si>
    <t>新庄市常葉町５-６</t>
    <rPh sb="0" eb="3">
      <t>シンジョウシ</t>
    </rPh>
    <rPh sb="3" eb="4">
      <t>ツネ</t>
    </rPh>
    <rPh sb="4" eb="5">
      <t>ハ</t>
    </rPh>
    <rPh sb="5" eb="6">
      <t>マチ</t>
    </rPh>
    <phoneticPr fontId="18"/>
  </si>
  <si>
    <t>新庄市大字泉田字上村西１２１</t>
    <rPh sb="0" eb="3">
      <t>シンジョウシ</t>
    </rPh>
    <rPh sb="3" eb="5">
      <t>オオアザ</t>
    </rPh>
    <rPh sb="5" eb="7">
      <t>イズミダ</t>
    </rPh>
    <rPh sb="7" eb="8">
      <t>アザ</t>
    </rPh>
    <rPh sb="8" eb="10">
      <t>ウエムラ</t>
    </rPh>
    <rPh sb="10" eb="11">
      <t>ニシ</t>
    </rPh>
    <phoneticPr fontId="8"/>
  </si>
  <si>
    <t>新庄市大字松本３９３-９</t>
    <rPh sb="0" eb="3">
      <t>シンジョウシ</t>
    </rPh>
    <rPh sb="3" eb="5">
      <t>オオアザ</t>
    </rPh>
    <rPh sb="5" eb="7">
      <t>マツモト</t>
    </rPh>
    <phoneticPr fontId="8"/>
  </si>
  <si>
    <t>新庄市小田島町６-６０</t>
    <rPh sb="0" eb="3">
      <t>シンジョウシ</t>
    </rPh>
    <rPh sb="3" eb="6">
      <t>オダシマ</t>
    </rPh>
    <rPh sb="6" eb="7">
      <t>マチ</t>
    </rPh>
    <phoneticPr fontId="8"/>
  </si>
  <si>
    <t>新庄市金沢字下田２３９４-１</t>
    <rPh sb="0" eb="3">
      <t>シンジョウシ</t>
    </rPh>
    <rPh sb="3" eb="5">
      <t>カナザワ</t>
    </rPh>
    <rPh sb="5" eb="6">
      <t>アザ</t>
    </rPh>
    <rPh sb="6" eb="8">
      <t>シモダ</t>
    </rPh>
    <phoneticPr fontId="8"/>
  </si>
  <si>
    <t>神室ふくすけの家（株）</t>
    <rPh sb="0" eb="2">
      <t>カムロ</t>
    </rPh>
    <rPh sb="7" eb="8">
      <t>イエ</t>
    </rPh>
    <rPh sb="9" eb="10">
      <t>カブ</t>
    </rPh>
    <phoneticPr fontId="8"/>
  </si>
  <si>
    <t>最上郡金山町大字金山４６５-３２</t>
    <rPh sb="0" eb="2">
      <t>モガミ</t>
    </rPh>
    <rPh sb="2" eb="3">
      <t>グン</t>
    </rPh>
    <rPh sb="3" eb="6">
      <t>カネヤママチ</t>
    </rPh>
    <rPh sb="6" eb="8">
      <t>オオアザ</t>
    </rPh>
    <rPh sb="8" eb="10">
      <t>キンザン</t>
    </rPh>
    <phoneticPr fontId="18"/>
  </si>
  <si>
    <t>メディカルケア・サポート（株）</t>
    <rPh sb="13" eb="14">
      <t>カブ</t>
    </rPh>
    <phoneticPr fontId="8"/>
  </si>
  <si>
    <t>米沢市成島町３丁目２番１２７-１２</t>
    <rPh sb="0" eb="3">
      <t>ヨネザワシ</t>
    </rPh>
    <rPh sb="3" eb="4">
      <t>ナ</t>
    </rPh>
    <rPh sb="4" eb="5">
      <t>シマ</t>
    </rPh>
    <rPh sb="5" eb="6">
      <t>マチ</t>
    </rPh>
    <rPh sb="7" eb="9">
      <t>チョウメ</t>
    </rPh>
    <rPh sb="10" eb="11">
      <t>バン</t>
    </rPh>
    <phoneticPr fontId="8"/>
  </si>
  <si>
    <t>米沢市大町５丁目４－５１</t>
    <rPh sb="6" eb="8">
      <t>チョウメ</t>
    </rPh>
    <phoneticPr fontId="18"/>
  </si>
  <si>
    <t>米沢市矢来３丁目３-６２号</t>
    <rPh sb="6" eb="8">
      <t>チョウメ</t>
    </rPh>
    <phoneticPr fontId="18"/>
  </si>
  <si>
    <t>米沢市舘山１丁目２－１５－３</t>
    <rPh sb="0" eb="3">
      <t>ヨネザワシ</t>
    </rPh>
    <rPh sb="6" eb="8">
      <t>チョウメ</t>
    </rPh>
    <phoneticPr fontId="18"/>
  </si>
  <si>
    <t>米沢市丸の内２丁目３-３</t>
    <rPh sb="0" eb="3">
      <t>ヨネザワシ</t>
    </rPh>
    <rPh sb="3" eb="4">
      <t>マル</t>
    </rPh>
    <rPh sb="5" eb="6">
      <t>ウチ</t>
    </rPh>
    <rPh sb="7" eb="9">
      <t>チョウメ</t>
    </rPh>
    <phoneticPr fontId="18"/>
  </si>
  <si>
    <t>米沢市舘山１丁目２-６-２</t>
    <rPh sb="0" eb="3">
      <t>ヨネザワシ</t>
    </rPh>
    <rPh sb="3" eb="4">
      <t>タテ</t>
    </rPh>
    <rPh sb="4" eb="5">
      <t>ヤマ</t>
    </rPh>
    <rPh sb="6" eb="8">
      <t>チョウメ</t>
    </rPh>
    <phoneticPr fontId="18"/>
  </si>
  <si>
    <t>米沢市東２丁目７－１１４</t>
    <rPh sb="0" eb="3">
      <t>ヨネザワシ</t>
    </rPh>
    <rPh sb="3" eb="4">
      <t>ヒガシ</t>
    </rPh>
    <rPh sb="5" eb="7">
      <t>チョウメ</t>
    </rPh>
    <phoneticPr fontId="18"/>
  </si>
  <si>
    <t>米沢市泉町２丁目１-６</t>
    <rPh sb="0" eb="3">
      <t>ヨネザワシ</t>
    </rPh>
    <rPh sb="3" eb="5">
      <t>イズミチョウ</t>
    </rPh>
    <rPh sb="6" eb="8">
      <t>チョウメ</t>
    </rPh>
    <phoneticPr fontId="18"/>
  </si>
  <si>
    <t>米沢市大町５丁目５-１４</t>
    <rPh sb="0" eb="3">
      <t>ヨネザワシ</t>
    </rPh>
    <rPh sb="6" eb="8">
      <t>チョウメ</t>
    </rPh>
    <phoneticPr fontId="18"/>
  </si>
  <si>
    <t>米沢市大字花沢３０６９-２</t>
    <rPh sb="0" eb="3">
      <t>ヨネザワシ</t>
    </rPh>
    <rPh sb="3" eb="5">
      <t>オオアザ</t>
    </rPh>
    <rPh sb="5" eb="7">
      <t>ハナザワ</t>
    </rPh>
    <phoneticPr fontId="18"/>
  </si>
  <si>
    <t>米沢市中央２丁目６-１８</t>
    <rPh sb="0" eb="3">
      <t>ヨネザワシ</t>
    </rPh>
    <rPh sb="3" eb="5">
      <t>チュウオウ</t>
    </rPh>
    <rPh sb="6" eb="8">
      <t>チョウメ</t>
    </rPh>
    <phoneticPr fontId="18"/>
  </si>
  <si>
    <t>米沢市金池７丁目６-６０</t>
    <rPh sb="0" eb="3">
      <t>ヨネザワシ</t>
    </rPh>
    <rPh sb="3" eb="4">
      <t>カナ</t>
    </rPh>
    <rPh sb="4" eb="5">
      <t>イケ</t>
    </rPh>
    <rPh sb="6" eb="8">
      <t>チョウメ</t>
    </rPh>
    <phoneticPr fontId="18"/>
  </si>
  <si>
    <t>米沢市塩井町塩野１４８２-４</t>
    <rPh sb="0" eb="3">
      <t>ヨネザワシ</t>
    </rPh>
    <rPh sb="3" eb="5">
      <t>シオイ</t>
    </rPh>
    <rPh sb="5" eb="6">
      <t>マチ</t>
    </rPh>
    <rPh sb="6" eb="8">
      <t>シオノ</t>
    </rPh>
    <phoneticPr fontId="18"/>
  </si>
  <si>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8"/>
  </si>
  <si>
    <t>米沢市西大通２丁目２-３０</t>
    <rPh sb="0" eb="3">
      <t>ヨネザワシ</t>
    </rPh>
    <rPh sb="3" eb="4">
      <t>ニシ</t>
    </rPh>
    <rPh sb="4" eb="6">
      <t>オオドオリ</t>
    </rPh>
    <rPh sb="7" eb="9">
      <t>チョウメ</t>
    </rPh>
    <phoneticPr fontId="8"/>
  </si>
  <si>
    <t>米沢市東２丁目２-３２</t>
    <rPh sb="0" eb="3">
      <t>ヨネザワシ</t>
    </rPh>
    <rPh sb="3" eb="4">
      <t>ヒガシ</t>
    </rPh>
    <rPh sb="5" eb="7">
      <t>チョウメ</t>
    </rPh>
    <phoneticPr fontId="8"/>
  </si>
  <si>
    <t>米沢市遠山町１１５５-３</t>
    <rPh sb="0" eb="3">
      <t>ヨネザワシ</t>
    </rPh>
    <rPh sb="3" eb="5">
      <t>トオヤマ</t>
    </rPh>
    <rPh sb="5" eb="6">
      <t>マチ</t>
    </rPh>
    <phoneticPr fontId="8"/>
  </si>
  <si>
    <t>米沢市直江石堤２８-２</t>
    <rPh sb="0" eb="3">
      <t>ヨネザワシ</t>
    </rPh>
    <rPh sb="3" eb="5">
      <t>ナオエ</t>
    </rPh>
    <rPh sb="5" eb="6">
      <t>イシ</t>
    </rPh>
    <rPh sb="6" eb="7">
      <t>ツツミ</t>
    </rPh>
    <phoneticPr fontId="8"/>
  </si>
  <si>
    <t>米沢市松が岬２丁目６-１６</t>
    <rPh sb="0" eb="3">
      <t>ヨネザワシ</t>
    </rPh>
    <rPh sb="3" eb="4">
      <t>マツ</t>
    </rPh>
    <rPh sb="5" eb="6">
      <t>サキ</t>
    </rPh>
    <rPh sb="7" eb="9">
      <t>チョウメ</t>
    </rPh>
    <phoneticPr fontId="8"/>
  </si>
  <si>
    <t>米沢市大字笹野６５６-４</t>
    <rPh sb="0" eb="3">
      <t>ヨネザワシ</t>
    </rPh>
    <rPh sb="3" eb="5">
      <t>オオアザ</t>
    </rPh>
    <rPh sb="5" eb="7">
      <t>ササノ</t>
    </rPh>
    <phoneticPr fontId="8"/>
  </si>
  <si>
    <t>米沢市大字川井３８５３</t>
    <rPh sb="0" eb="3">
      <t>ヨネザワシ</t>
    </rPh>
    <rPh sb="3" eb="5">
      <t>オオアザ</t>
    </rPh>
    <rPh sb="5" eb="7">
      <t>カワイ</t>
    </rPh>
    <phoneticPr fontId="8"/>
  </si>
  <si>
    <t>米沢市春日１丁目４-２７</t>
    <rPh sb="0" eb="3">
      <t>ヨネザワシ</t>
    </rPh>
    <rPh sb="3" eb="5">
      <t>カスガ</t>
    </rPh>
    <rPh sb="6" eb="8">
      <t>チョウメ</t>
    </rPh>
    <phoneticPr fontId="8"/>
  </si>
  <si>
    <t>長井市寺泉３０８１-１</t>
    <rPh sb="0" eb="3">
      <t>ナガイシ</t>
    </rPh>
    <rPh sb="3" eb="5">
      <t>テライズミ</t>
    </rPh>
    <phoneticPr fontId="8"/>
  </si>
  <si>
    <t>長井市九野本５４６１-５</t>
    <rPh sb="0" eb="3">
      <t>ナガイシ</t>
    </rPh>
    <rPh sb="3" eb="5">
      <t>クノ</t>
    </rPh>
    <rPh sb="5" eb="6">
      <t>ホン</t>
    </rPh>
    <phoneticPr fontId="13"/>
  </si>
  <si>
    <t>長井市平山９１１-１６</t>
    <rPh sb="0" eb="3">
      <t>ナガイシ</t>
    </rPh>
    <rPh sb="3" eb="5">
      <t>ヒラヤマ</t>
    </rPh>
    <phoneticPr fontId="13"/>
  </si>
  <si>
    <t>長井市台町２３-２５</t>
    <rPh sb="0" eb="3">
      <t>ナガイシ</t>
    </rPh>
    <rPh sb="3" eb="5">
      <t>ダイマチ</t>
    </rPh>
    <phoneticPr fontId="8"/>
  </si>
  <si>
    <t>長井市平山２７８２</t>
    <rPh sb="0" eb="3">
      <t>ナガイシ</t>
    </rPh>
    <rPh sb="3" eb="5">
      <t>ヒラヤマ</t>
    </rPh>
    <phoneticPr fontId="8"/>
  </si>
  <si>
    <t>南陽市椚塚１４１０</t>
    <rPh sb="0" eb="3">
      <t>ナンヨウシ</t>
    </rPh>
    <rPh sb="3" eb="4">
      <t>クヌギ</t>
    </rPh>
    <rPh sb="4" eb="5">
      <t>ツカ</t>
    </rPh>
    <phoneticPr fontId="8"/>
  </si>
  <si>
    <t>南陽市池黒１５８７-１</t>
    <rPh sb="0" eb="3">
      <t>ナンヨウシ</t>
    </rPh>
    <rPh sb="3" eb="4">
      <t>イケ</t>
    </rPh>
    <rPh sb="4" eb="5">
      <t>グロ</t>
    </rPh>
    <phoneticPr fontId="18"/>
  </si>
  <si>
    <t>南陽市萩生田１１１４-５</t>
    <rPh sb="0" eb="3">
      <t>ナンヨウシ</t>
    </rPh>
    <rPh sb="3" eb="6">
      <t>ハギウダ</t>
    </rPh>
    <phoneticPr fontId="8"/>
  </si>
  <si>
    <t>東置賜郡高畠町大字福沢５６４</t>
    <rPh sb="0" eb="1">
      <t>ヒガシ</t>
    </rPh>
    <rPh sb="1" eb="2">
      <t>オ</t>
    </rPh>
    <rPh sb="2" eb="3">
      <t>タマワ</t>
    </rPh>
    <rPh sb="3" eb="4">
      <t>グン</t>
    </rPh>
    <rPh sb="4" eb="7">
      <t>タカハタマチ</t>
    </rPh>
    <rPh sb="7" eb="9">
      <t>オオアザ</t>
    </rPh>
    <rPh sb="9" eb="11">
      <t>フクザワ</t>
    </rPh>
    <phoneticPr fontId="8"/>
  </si>
  <si>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8"/>
  </si>
  <si>
    <t>東置賜郡高畠町大字深沼１８１７-１</t>
    <rPh sb="0" eb="4">
      <t>ヒガシオキタマグン</t>
    </rPh>
    <rPh sb="4" eb="6">
      <t>タカハタ</t>
    </rPh>
    <rPh sb="6" eb="7">
      <t>マチ</t>
    </rPh>
    <rPh sb="7" eb="9">
      <t>オオアザ</t>
    </rPh>
    <rPh sb="9" eb="10">
      <t>フカ</t>
    </rPh>
    <rPh sb="10" eb="11">
      <t>ヌマ</t>
    </rPh>
    <phoneticPr fontId="8"/>
  </si>
  <si>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8"/>
  </si>
  <si>
    <t>西置賜郡飯豊町萩生
４２８４－３　２F</t>
    <rPh sb="0" eb="1">
      <t>ニシ</t>
    </rPh>
    <rPh sb="1" eb="3">
      <t>オイタマ</t>
    </rPh>
    <rPh sb="3" eb="4">
      <t>グン</t>
    </rPh>
    <rPh sb="4" eb="7">
      <t>イイデマチ</t>
    </rPh>
    <rPh sb="7" eb="8">
      <t>ハギ</t>
    </rPh>
    <rPh sb="8" eb="9">
      <t>ウ</t>
    </rPh>
    <phoneticPr fontId="18"/>
  </si>
  <si>
    <t>鶴岡市稲生１丁目３-５</t>
    <rPh sb="0" eb="3">
      <t>ツルオカシ</t>
    </rPh>
    <rPh sb="3" eb="5">
      <t>イナオイ</t>
    </rPh>
    <rPh sb="6" eb="8">
      <t>チョウメ</t>
    </rPh>
    <phoneticPr fontId="18"/>
  </si>
  <si>
    <t>ライフサポートハウス千寿</t>
    <rPh sb="10" eb="11">
      <t>セン</t>
    </rPh>
    <rPh sb="11" eb="12">
      <t>コトブキ</t>
    </rPh>
    <phoneticPr fontId="13"/>
  </si>
  <si>
    <t>住宅型有料老人ホーム
サポートタウンにしめ</t>
    <rPh sb="0" eb="7">
      <t>ジュウタクガタユウリョウロウジン</t>
    </rPh>
    <phoneticPr fontId="8"/>
  </si>
  <si>
    <t>鶴岡市西目１２３-８</t>
    <rPh sb="0" eb="3">
      <t>ツルオカシ</t>
    </rPh>
    <rPh sb="3" eb="4">
      <t>ニシ</t>
    </rPh>
    <rPh sb="4" eb="5">
      <t>メ</t>
    </rPh>
    <phoneticPr fontId="13"/>
  </si>
  <si>
    <t>虹の家 こころ</t>
    <rPh sb="0" eb="1">
      <t>ニジ</t>
    </rPh>
    <rPh sb="2" eb="3">
      <t>イエ</t>
    </rPh>
    <phoneticPr fontId="18"/>
  </si>
  <si>
    <t>鶴岡市日枝字海老島３６-４</t>
    <rPh sb="0" eb="3">
      <t>ツルオカシ</t>
    </rPh>
    <rPh sb="3" eb="4">
      <t>ヒ</t>
    </rPh>
    <rPh sb="4" eb="5">
      <t>エダ</t>
    </rPh>
    <rPh sb="5" eb="6">
      <t>アザ</t>
    </rPh>
    <rPh sb="6" eb="8">
      <t>エビ</t>
    </rPh>
    <rPh sb="8" eb="9">
      <t>シマ</t>
    </rPh>
    <phoneticPr fontId="18"/>
  </si>
  <si>
    <t>鶴岡市稲生１丁目３-４５</t>
    <rPh sb="0" eb="2">
      <t>ツルオカ</t>
    </rPh>
    <rPh sb="2" eb="3">
      <t>シ</t>
    </rPh>
    <rPh sb="3" eb="4">
      <t>イネ</t>
    </rPh>
    <rPh sb="4" eb="5">
      <t>イ</t>
    </rPh>
    <rPh sb="6" eb="8">
      <t>チョウメ</t>
    </rPh>
    <phoneticPr fontId="13"/>
  </si>
  <si>
    <t>鶴岡市みどり町２２-４０</t>
    <rPh sb="0" eb="3">
      <t>ツルオカシ</t>
    </rPh>
    <rPh sb="6" eb="7">
      <t>チョウ</t>
    </rPh>
    <phoneticPr fontId="18"/>
  </si>
  <si>
    <t>鶴岡市下山添字中通４０-１</t>
    <rPh sb="0" eb="3">
      <t>ツルオカシ</t>
    </rPh>
    <rPh sb="3" eb="5">
      <t>シモヤマ</t>
    </rPh>
    <rPh sb="5" eb="6">
      <t>ソ</t>
    </rPh>
    <rPh sb="6" eb="7">
      <t>アザ</t>
    </rPh>
    <rPh sb="7" eb="9">
      <t>ナカドオリ</t>
    </rPh>
    <phoneticPr fontId="18"/>
  </si>
  <si>
    <t>鶴岡市田川字八幡２１２</t>
    <rPh sb="0" eb="3">
      <t>ツルオカシ</t>
    </rPh>
    <rPh sb="3" eb="5">
      <t>タガワ</t>
    </rPh>
    <rPh sb="5" eb="6">
      <t>アザ</t>
    </rPh>
    <rPh sb="6" eb="8">
      <t>ヤワタ</t>
    </rPh>
    <phoneticPr fontId="8"/>
  </si>
  <si>
    <t>酒田市東泉町３丁目２－１１</t>
    <rPh sb="0" eb="2">
      <t>サカタ</t>
    </rPh>
    <rPh sb="2" eb="3">
      <t>シ</t>
    </rPh>
    <rPh sb="3" eb="6">
      <t>ヒガシイズミチョウ</t>
    </rPh>
    <rPh sb="7" eb="9">
      <t>チョウメ</t>
    </rPh>
    <phoneticPr fontId="13"/>
  </si>
  <si>
    <t>酒田市泉町９-１９</t>
    <rPh sb="0" eb="3">
      <t>サカタシ</t>
    </rPh>
    <rPh sb="3" eb="5">
      <t>イズミチョウ</t>
    </rPh>
    <phoneticPr fontId="18"/>
  </si>
  <si>
    <t>酒田市亀ヶ崎４丁目１１-５</t>
    <rPh sb="0" eb="3">
      <t>サカタシ</t>
    </rPh>
    <rPh sb="3" eb="6">
      <t>カメガサキ</t>
    </rPh>
    <rPh sb="7" eb="9">
      <t>チョウメ</t>
    </rPh>
    <phoneticPr fontId="8"/>
  </si>
  <si>
    <t>酒田市若宮町２丁目２-２９</t>
    <rPh sb="0" eb="3">
      <t>サカタシ</t>
    </rPh>
    <rPh sb="3" eb="5">
      <t>ワカミヤ</t>
    </rPh>
    <rPh sb="5" eb="6">
      <t>マチ</t>
    </rPh>
    <rPh sb="7" eb="9">
      <t>チョウメ</t>
    </rPh>
    <phoneticPr fontId="18"/>
  </si>
  <si>
    <t>酒田市麓字横道１０-８</t>
    <rPh sb="0" eb="3">
      <t>サカタシ</t>
    </rPh>
    <rPh sb="3" eb="4">
      <t>フモト</t>
    </rPh>
    <rPh sb="4" eb="5">
      <t>アザ</t>
    </rPh>
    <rPh sb="5" eb="7">
      <t>ヨコミチ</t>
    </rPh>
    <phoneticPr fontId="18"/>
  </si>
  <si>
    <t>酒田市山寺字宅地１５９</t>
    <rPh sb="0" eb="3">
      <t>サカタシ</t>
    </rPh>
    <rPh sb="3" eb="5">
      <t>ヤマデラ</t>
    </rPh>
    <rPh sb="5" eb="6">
      <t>アザ</t>
    </rPh>
    <rPh sb="6" eb="8">
      <t>タクチ</t>
    </rPh>
    <phoneticPr fontId="11"/>
  </si>
  <si>
    <t>酒田市駅東２丁目３－６</t>
    <rPh sb="0" eb="3">
      <t>サカタシ</t>
    </rPh>
    <rPh sb="3" eb="4">
      <t>エキ</t>
    </rPh>
    <rPh sb="4" eb="5">
      <t>ヒガシ</t>
    </rPh>
    <rPh sb="6" eb="8">
      <t>チョウメ</t>
    </rPh>
    <phoneticPr fontId="18"/>
  </si>
  <si>
    <t>酒田市船場町１丁目９-１０</t>
    <rPh sb="0" eb="3">
      <t>サカタシ</t>
    </rPh>
    <rPh sb="3" eb="5">
      <t>フナバ</t>
    </rPh>
    <rPh sb="5" eb="6">
      <t>マチ</t>
    </rPh>
    <rPh sb="7" eb="9">
      <t>チョウメ</t>
    </rPh>
    <rPh sb="8" eb="9">
      <t>メ</t>
    </rPh>
    <phoneticPr fontId="18"/>
  </si>
  <si>
    <t>酒田市東町１丁目１５-２５</t>
    <rPh sb="0" eb="2">
      <t>サカタ</t>
    </rPh>
    <rPh sb="2" eb="3">
      <t>シ</t>
    </rPh>
    <rPh sb="3" eb="5">
      <t>アズママチ</t>
    </rPh>
    <rPh sb="6" eb="8">
      <t>チョウメ</t>
    </rPh>
    <phoneticPr fontId="18"/>
  </si>
  <si>
    <t>酒田市東泉町５丁目５-６</t>
    <rPh sb="0" eb="3">
      <t>サカタシ</t>
    </rPh>
    <rPh sb="3" eb="6">
      <t>ヒガシイズミチョウ</t>
    </rPh>
    <rPh sb="7" eb="9">
      <t>チョウメ</t>
    </rPh>
    <phoneticPr fontId="18"/>
  </si>
  <si>
    <t>ケアサポートひばり（有）</t>
    <rPh sb="10" eb="11">
      <t>ユウ</t>
    </rPh>
    <phoneticPr fontId="18"/>
  </si>
  <si>
    <t>酒田市こあら３丁目６-１９</t>
    <rPh sb="0" eb="3">
      <t>サカタシ</t>
    </rPh>
    <rPh sb="7" eb="9">
      <t>チョウメ</t>
    </rPh>
    <phoneticPr fontId="18"/>
  </si>
  <si>
    <t>酒田市こあら２丁目４-６</t>
    <rPh sb="0" eb="3">
      <t>サカタシ</t>
    </rPh>
    <rPh sb="7" eb="9">
      <t>チョウメ</t>
    </rPh>
    <phoneticPr fontId="18"/>
  </si>
  <si>
    <t>酒田市こがね町１丁目２２-３</t>
    <rPh sb="0" eb="3">
      <t>サカタシ</t>
    </rPh>
    <rPh sb="6" eb="7">
      <t>チョウ</t>
    </rPh>
    <rPh sb="8" eb="10">
      <t>チョウメ</t>
    </rPh>
    <phoneticPr fontId="8"/>
  </si>
  <si>
    <t>酒田市東泉町５丁目５-１</t>
    <rPh sb="0" eb="3">
      <t>サカタシ</t>
    </rPh>
    <rPh sb="3" eb="4">
      <t>ヒガシ</t>
    </rPh>
    <rPh sb="4" eb="5">
      <t>イズミ</t>
    </rPh>
    <rPh sb="5" eb="6">
      <t>マチ</t>
    </rPh>
    <rPh sb="7" eb="9">
      <t>チョウメ</t>
    </rPh>
    <phoneticPr fontId="8"/>
  </si>
  <si>
    <t>有料老人ホーム　さとわの家</t>
    <rPh sb="0" eb="4">
      <t>ユウリョウロウジン</t>
    </rPh>
    <rPh sb="12" eb="13">
      <t>イエ</t>
    </rPh>
    <phoneticPr fontId="8"/>
  </si>
  <si>
    <t>酒田市こあら３丁目３-９</t>
    <rPh sb="0" eb="3">
      <t>サカタシ</t>
    </rPh>
    <rPh sb="7" eb="9">
      <t>チョウメ</t>
    </rPh>
    <phoneticPr fontId="8"/>
  </si>
  <si>
    <t>酒田市中町３丁目２-２１</t>
    <rPh sb="0" eb="3">
      <t>サカタシ</t>
    </rPh>
    <rPh sb="3" eb="5">
      <t>ナカマチ</t>
    </rPh>
    <rPh sb="6" eb="8">
      <t>チョウメ</t>
    </rPh>
    <phoneticPr fontId="8"/>
  </si>
  <si>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8"/>
  </si>
  <si>
    <t>東田川郡庄内町余目字猿田７-２</t>
    <rPh sb="0" eb="4">
      <t>ヒガシタガワグン</t>
    </rPh>
    <rPh sb="4" eb="6">
      <t>ショウナイ</t>
    </rPh>
    <rPh sb="6" eb="7">
      <t>マチ</t>
    </rPh>
    <rPh sb="7" eb="9">
      <t>アマルメ</t>
    </rPh>
    <rPh sb="9" eb="10">
      <t>アザ</t>
    </rPh>
    <rPh sb="10" eb="12">
      <t>サルタ</t>
    </rPh>
    <phoneticPr fontId="8"/>
  </si>
  <si>
    <t>住宅型有料老人ホーム「のどか」</t>
    <rPh sb="0" eb="2">
      <t>ジュウタク</t>
    </rPh>
    <rPh sb="2" eb="3">
      <t>ガタ</t>
    </rPh>
    <rPh sb="3" eb="5">
      <t>ユウリョウ</t>
    </rPh>
    <rPh sb="5" eb="7">
      <t>ロウジン</t>
    </rPh>
    <phoneticPr fontId="18"/>
  </si>
  <si>
    <t>飽海郡遊佐町庄泉字大谷地４６７</t>
    <rPh sb="0" eb="3">
      <t>アクミグン</t>
    </rPh>
    <rPh sb="3" eb="6">
      <t>ユザマチ</t>
    </rPh>
    <rPh sb="6" eb="8">
      <t>ショウイズミ</t>
    </rPh>
    <rPh sb="8" eb="9">
      <t>アザ</t>
    </rPh>
    <rPh sb="9" eb="11">
      <t>オオヤ</t>
    </rPh>
    <rPh sb="11" eb="12">
      <t>チ</t>
    </rPh>
    <phoneticPr fontId="18"/>
  </si>
  <si>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8"/>
  </si>
  <si>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8"/>
  </si>
  <si>
    <t>オープンハウス奏ホーム
「ひいらぎ別棟」</t>
    <rPh sb="7" eb="8">
      <t>カナ</t>
    </rPh>
    <rPh sb="17" eb="19">
      <t>ベツムネ</t>
    </rPh>
    <phoneticPr fontId="18"/>
  </si>
  <si>
    <t>鶴岡市藤沢字石渡１５－１６</t>
    <rPh sb="0" eb="3">
      <t>ツルオカシ</t>
    </rPh>
    <rPh sb="3" eb="5">
      <t>フジサワ</t>
    </rPh>
    <rPh sb="5" eb="6">
      <t>アザ</t>
    </rPh>
    <rPh sb="6" eb="8">
      <t>イシワタリ</t>
    </rPh>
    <phoneticPr fontId="18"/>
  </si>
  <si>
    <t>有料老人ホーム　ゆい</t>
    <rPh sb="0" eb="4">
      <t>ユウリョウロウジン</t>
    </rPh>
    <phoneticPr fontId="8"/>
  </si>
  <si>
    <t>酒田市臼ケ沢字池田通122番地</t>
    <rPh sb="0" eb="3">
      <t>サカタシ</t>
    </rPh>
    <rPh sb="3" eb="6">
      <t>ウスガサワ</t>
    </rPh>
    <rPh sb="6" eb="7">
      <t>アザ</t>
    </rPh>
    <rPh sb="7" eb="9">
      <t>イケダ</t>
    </rPh>
    <rPh sb="9" eb="10">
      <t>ドオリ</t>
    </rPh>
    <rPh sb="13" eb="15">
      <t>バンチ</t>
    </rPh>
    <phoneticPr fontId="8"/>
  </si>
  <si>
    <t>酒田市</t>
    <rPh sb="0" eb="2">
      <t>サカタ</t>
    </rPh>
    <rPh sb="2" eb="3">
      <t>シ</t>
    </rPh>
    <phoneticPr fontId="8"/>
  </si>
  <si>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8"/>
  </si>
  <si>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8"/>
  </si>
  <si>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8"/>
  </si>
  <si>
    <t>戸</t>
    <rPh sb="0" eb="1">
      <t>コ</t>
    </rPh>
    <phoneticPr fontId="8"/>
  </si>
  <si>
    <t>合       計</t>
    <rPh sb="0" eb="1">
      <t>ゴウ</t>
    </rPh>
    <rPh sb="8" eb="9">
      <t>ケイ</t>
    </rPh>
    <phoneticPr fontId="8"/>
  </si>
  <si>
    <t>戸</t>
  </si>
  <si>
    <t>箇所</t>
  </si>
  <si>
    <t>庄内地区小計</t>
    <rPh sb="0" eb="2">
      <t>ショウナイ</t>
    </rPh>
    <phoneticPr fontId="8"/>
  </si>
  <si>
    <t>×</t>
  </si>
  <si>
    <t>賃貸借</t>
    <rPh sb="0" eb="2">
      <t>チンタイ</t>
    </rPh>
    <phoneticPr fontId="18"/>
  </si>
  <si>
    <t>未定</t>
    <rPh sb="0" eb="2">
      <t>ミテイ</t>
    </rPh>
    <phoneticPr fontId="8"/>
  </si>
  <si>
    <t>998-0842</t>
  </si>
  <si>
    <t>丸岡医院</t>
  </si>
  <si>
    <t>医</t>
  </si>
  <si>
    <t>0234-43-6955</t>
  </si>
  <si>
    <t>酒田市牧曽根宮ノ越92番地3</t>
  </si>
  <si>
    <t>999-8166</t>
  </si>
  <si>
    <t>松与</t>
    <rPh sb="0" eb="1">
      <t>マツ</t>
    </rPh>
    <rPh sb="1" eb="2">
      <t>ヨ</t>
    </rPh>
    <phoneticPr fontId="8"/>
  </si>
  <si>
    <t>0235-29-3586</t>
  </si>
  <si>
    <t>0235-33-8834</t>
  </si>
  <si>
    <t>鶴岡市切添町５－８</t>
  </si>
  <si>
    <t>いぶき会</t>
    <rPh sb="3" eb="4">
      <t>カイ</t>
    </rPh>
    <phoneticPr fontId="8"/>
  </si>
  <si>
    <t>サービス付き高齢者向け住宅宝寿園</t>
    <rPh sb="13" eb="14">
      <t>ホウ</t>
    </rPh>
    <rPh sb="14" eb="15">
      <t>ジュ</t>
    </rPh>
    <rPh sb="15" eb="16">
      <t>エン</t>
    </rPh>
    <phoneticPr fontId="8"/>
  </si>
  <si>
    <t>貸借権</t>
  </si>
  <si>
    <t>0235-29-2684</t>
  </si>
  <si>
    <t>0235-33-8107</t>
  </si>
  <si>
    <t>鶴岡市陽光町9番20号</t>
  </si>
  <si>
    <t>997-0827</t>
  </si>
  <si>
    <t>一幸会</t>
    <rPh sb="0" eb="1">
      <t>ヒト</t>
    </rPh>
    <rPh sb="1" eb="2">
      <t>サイワ</t>
    </rPh>
    <rPh sb="2" eb="3">
      <t>カイ</t>
    </rPh>
    <phoneticPr fontId="8"/>
  </si>
  <si>
    <t>さん・陽光</t>
    <rPh sb="3" eb="5">
      <t>ヨウコウ</t>
    </rPh>
    <phoneticPr fontId="8"/>
  </si>
  <si>
    <t>賃貸借</t>
    <rPh sb="0" eb="3">
      <t>チンタイシャク</t>
    </rPh>
    <phoneticPr fontId="8"/>
  </si>
  <si>
    <t>0234-22-3053</t>
  </si>
  <si>
    <t>0234-22-3055</t>
  </si>
  <si>
    <t>酒田市中町一丁目10番16号</t>
  </si>
  <si>
    <t>福祉のひろば</t>
    <rPh sb="0" eb="2">
      <t>フクシ</t>
    </rPh>
    <phoneticPr fontId="8"/>
  </si>
  <si>
    <t>てとて中町</t>
    <rPh sb="3" eb="5">
      <t>ナカマチ</t>
    </rPh>
    <phoneticPr fontId="8"/>
  </si>
  <si>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</si>
  <si>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</si>
  <si>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</si>
  <si>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8"/>
  </si>
  <si>
    <t>イデアルファーロ（株）</t>
    <rPh sb="9" eb="10">
      <t>カブ</t>
    </rPh>
    <phoneticPr fontId="8"/>
  </si>
  <si>
    <t>新未来創造館</t>
    <rPh sb="0" eb="1">
      <t>シン</t>
    </rPh>
    <rPh sb="1" eb="3">
      <t>ミライ</t>
    </rPh>
    <rPh sb="3" eb="5">
      <t>ソウゾウ</t>
    </rPh>
    <rPh sb="5" eb="6">
      <t>カン</t>
    </rPh>
    <phoneticPr fontId="8"/>
  </si>
  <si>
    <t>0235-64-0728</t>
  </si>
  <si>
    <t>0235-64-1662</t>
  </si>
  <si>
    <t>鶴岡市友江字川向６１－７</t>
    <rPh sb="0" eb="3">
      <t>ツルオカシ</t>
    </rPh>
    <rPh sb="3" eb="5">
      <t>トモエ</t>
    </rPh>
    <rPh sb="5" eb="6">
      <t>アザ</t>
    </rPh>
    <rPh sb="6" eb="8">
      <t>カワムカイ</t>
    </rPh>
    <phoneticPr fontId="8"/>
  </si>
  <si>
    <t>サードステージ（株）</t>
    <rPh sb="8" eb="9">
      <t>カブ</t>
    </rPh>
    <phoneticPr fontId="8"/>
  </si>
  <si>
    <t>賃貸借</t>
  </si>
  <si>
    <t>酒田市泉町8番地11号</t>
    <rPh sb="0" eb="3">
      <t>サカタシ</t>
    </rPh>
    <rPh sb="3" eb="4">
      <t>イズミ</t>
    </rPh>
    <rPh sb="4" eb="5">
      <t>チョウ</t>
    </rPh>
    <rPh sb="6" eb="8">
      <t>バンチ</t>
    </rPh>
    <rPh sb="10" eb="11">
      <t>ゴウ</t>
    </rPh>
    <phoneticPr fontId="8"/>
  </si>
  <si>
    <t>高橋建築（株）</t>
    <rPh sb="0" eb="2">
      <t>タカハシ</t>
    </rPh>
    <rPh sb="2" eb="4">
      <t>ケンチク</t>
    </rPh>
    <rPh sb="5" eb="6">
      <t>カブ</t>
    </rPh>
    <phoneticPr fontId="8"/>
  </si>
  <si>
    <t>シニアガーデン　泉</t>
    <rPh sb="8" eb="9">
      <t>イズミ</t>
    </rPh>
    <phoneticPr fontId="8"/>
  </si>
  <si>
    <t>酒田市東両羽町6-2</t>
    <rPh sb="3" eb="4">
      <t>ヒガシ</t>
    </rPh>
    <rPh sb="4" eb="5">
      <t>リョウ</t>
    </rPh>
    <rPh sb="5" eb="6">
      <t>ウ</t>
    </rPh>
    <rPh sb="6" eb="7">
      <t>チョウ</t>
    </rPh>
    <phoneticPr fontId="8"/>
  </si>
  <si>
    <t>高齢者ホームシニアガーデンそよかぜ３号館</t>
    <rPh sb="18" eb="20">
      <t>ゴウカン</t>
    </rPh>
    <phoneticPr fontId="8"/>
  </si>
  <si>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</si>
  <si>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</si>
  <si>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</si>
  <si>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</si>
  <si>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</si>
  <si>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</si>
  <si>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</si>
  <si>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</si>
  <si>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</si>
  <si>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</si>
  <si>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</si>
  <si>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</si>
  <si>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</si>
  <si>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</si>
  <si>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</si>
  <si>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</si>
  <si>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</si>
  <si>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</si>
  <si>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</si>
  <si>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</si>
  <si>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</si>
  <si>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</si>
  <si>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</si>
  <si>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8"/>
  </si>
  <si>
    <t>シニア・ライフ・サポート・マンション　瑞穂の郷　本館</t>
    <rPh sb="24" eb="26">
      <t>ホンカン</t>
    </rPh>
    <phoneticPr fontId="8"/>
  </si>
  <si>
    <t>置賜地区小計</t>
    <rPh sb="0" eb="2">
      <t>オキタマ</t>
    </rPh>
    <rPh sb="2" eb="4">
      <t>チク</t>
    </rPh>
    <rPh sb="4" eb="5">
      <t>ショウ</t>
    </rPh>
    <rPh sb="5" eb="6">
      <t>ケイ</t>
    </rPh>
    <phoneticPr fontId="8"/>
  </si>
  <si>
    <t>米沢市駅前1丁目1-111</t>
    <rPh sb="0" eb="3">
      <t>ヨネザワシ</t>
    </rPh>
    <rPh sb="3" eb="5">
      <t>エキマエ</t>
    </rPh>
    <rPh sb="6" eb="8">
      <t>チョウメ</t>
    </rPh>
    <phoneticPr fontId="8"/>
  </si>
  <si>
    <t>置賜</t>
    <rPh sb="0" eb="1">
      <t>オキ</t>
    </rPh>
    <rPh sb="1" eb="2">
      <t>タマ</t>
    </rPh>
    <phoneticPr fontId="8"/>
  </si>
  <si>
    <t>米沢市中央七丁目4番37号</t>
    <rPh sb="0" eb="3">
      <t>ヨネザワシ</t>
    </rPh>
    <rPh sb="3" eb="5">
      <t>チュウオウ</t>
    </rPh>
    <rPh sb="5" eb="8">
      <t>ナナチョウメ</t>
    </rPh>
    <rPh sb="9" eb="10">
      <t>バン</t>
    </rPh>
    <rPh sb="12" eb="13">
      <t>ゴウ</t>
    </rPh>
    <phoneticPr fontId="8"/>
  </si>
  <si>
    <t>サービス付き高齢者向け住宅奏で館</t>
    <rPh sb="4" eb="5">
      <t>ツ</t>
    </rPh>
    <rPh sb="6" eb="9">
      <t>コウレイシャ</t>
    </rPh>
    <rPh sb="9" eb="10">
      <t>ム</t>
    </rPh>
    <rPh sb="11" eb="13">
      <t>ジュウタク</t>
    </rPh>
    <rPh sb="13" eb="14">
      <t>カナ</t>
    </rPh>
    <rPh sb="15" eb="16">
      <t>カン</t>
    </rPh>
    <phoneticPr fontId="8"/>
  </si>
  <si>
    <t xml:space="preserve">置賜
</t>
    <rPh sb="0" eb="2">
      <t>オイタマ</t>
    </rPh>
    <phoneticPr fontId="18"/>
  </si>
  <si>
    <t>米沢市下花沢三丁目9番52号</t>
    <rPh sb="0" eb="3">
      <t>ヨネザワシ</t>
    </rPh>
    <rPh sb="3" eb="4">
      <t>シタ</t>
    </rPh>
    <rPh sb="4" eb="6">
      <t>ハナザワ</t>
    </rPh>
    <rPh sb="6" eb="9">
      <t>サンチョウメ</t>
    </rPh>
    <rPh sb="10" eb="11">
      <t>バン</t>
    </rPh>
    <rPh sb="13" eb="14">
      <t>ゴウ</t>
    </rPh>
    <phoneticPr fontId="7"/>
  </si>
  <si>
    <t>株</t>
    <rPh sb="0" eb="1">
      <t>カブ</t>
    </rPh>
    <phoneticPr fontId="7"/>
  </si>
  <si>
    <t>ココロハウス米沢</t>
    <rPh sb="6" eb="8">
      <t>ヨネザワ</t>
    </rPh>
    <phoneticPr fontId="8"/>
  </si>
  <si>
    <t>米沢市大字塩野2755番地の3</t>
    <rPh sb="0" eb="3">
      <t>ヨネザワシ</t>
    </rPh>
    <rPh sb="3" eb="5">
      <t>オオアザ</t>
    </rPh>
    <rPh sb="5" eb="7">
      <t>シオノ</t>
    </rPh>
    <rPh sb="11" eb="13">
      <t>バンチ</t>
    </rPh>
    <phoneticPr fontId="7"/>
  </si>
  <si>
    <t>三友堂病院</t>
    <rPh sb="0" eb="1">
      <t>サン</t>
    </rPh>
    <rPh sb="1" eb="2">
      <t>トモ</t>
    </rPh>
    <rPh sb="2" eb="3">
      <t>ドウ</t>
    </rPh>
    <rPh sb="3" eb="5">
      <t>ビョウイン</t>
    </rPh>
    <phoneticPr fontId="8"/>
  </si>
  <si>
    <t>一財</t>
    <rPh sb="0" eb="1">
      <t>イチ</t>
    </rPh>
    <rPh sb="1" eb="2">
      <t>ザイ</t>
    </rPh>
    <phoneticPr fontId="7"/>
  </si>
  <si>
    <t>サービス付き高齢者向け住宅　 
おたかぽっぽ</t>
    <rPh sb="4" eb="5">
      <t>ツキ</t>
    </rPh>
    <rPh sb="6" eb="9">
      <t>コウレイシャ</t>
    </rPh>
    <rPh sb="9" eb="10">
      <t>ム</t>
    </rPh>
    <rPh sb="11" eb="13">
      <t>ジュウタク</t>
    </rPh>
    <phoneticPr fontId="7"/>
  </si>
  <si>
    <t>最上地区小計</t>
    <rPh sb="0" eb="2">
      <t>モガミ</t>
    </rPh>
    <rPh sb="2" eb="4">
      <t>チク</t>
    </rPh>
    <rPh sb="4" eb="5">
      <t>ショウ</t>
    </rPh>
    <rPh sb="5" eb="6">
      <t>ケイ</t>
    </rPh>
    <phoneticPr fontId="8"/>
  </si>
  <si>
    <t>利用権</t>
    <rPh sb="0" eb="3">
      <t>リヨウケン</t>
    </rPh>
    <phoneticPr fontId="8"/>
  </si>
  <si>
    <t>996-0027</t>
  </si>
  <si>
    <t>サービス付き高齢者向け住宅　
日和弐番館</t>
    <rPh sb="15" eb="17">
      <t>ヒヨリ</t>
    </rPh>
    <rPh sb="17" eb="19">
      <t>ニバン</t>
    </rPh>
    <rPh sb="19" eb="20">
      <t>カン</t>
    </rPh>
    <phoneticPr fontId="8"/>
  </si>
  <si>
    <t>村山地区小計</t>
    <rPh sb="0" eb="2">
      <t>ムラヤマ</t>
    </rPh>
    <rPh sb="2" eb="4">
      <t>チク</t>
    </rPh>
    <rPh sb="4" eb="5">
      <t>ショウ</t>
    </rPh>
    <rPh sb="5" eb="6">
      <t>ケイ</t>
    </rPh>
    <phoneticPr fontId="8"/>
  </si>
  <si>
    <t>0237-53-6976</t>
  </si>
  <si>
    <t>友企画</t>
    <rPh sb="0" eb="1">
      <t>ユウ</t>
    </rPh>
    <rPh sb="1" eb="3">
      <t>キカク</t>
    </rPh>
    <phoneticPr fontId="8"/>
  </si>
  <si>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8"/>
  </si>
  <si>
    <t>ココロハウス河北</t>
    <rPh sb="6" eb="8">
      <t>カホク</t>
    </rPh>
    <phoneticPr fontId="8"/>
  </si>
  <si>
    <t>0237-53-1186</t>
  </si>
  <si>
    <t>0237-53-1178</t>
  </si>
  <si>
    <t>東根市さくらんぼ駅前三丁目１番20号</t>
    <rPh sb="0" eb="3">
      <t>ヒガシネシ</t>
    </rPh>
    <rPh sb="8" eb="10">
      <t>エキマエ</t>
    </rPh>
    <rPh sb="10" eb="13">
      <t>サンチョウメ</t>
    </rPh>
    <rPh sb="14" eb="15">
      <t>バン</t>
    </rPh>
    <rPh sb="17" eb="18">
      <t>ゴウ</t>
    </rPh>
    <phoneticPr fontId="8"/>
  </si>
  <si>
    <t>ゲストハウスとこしえさくらんぼ東根駅前</t>
    <rPh sb="15" eb="17">
      <t>ヒガシネ</t>
    </rPh>
    <rPh sb="17" eb="19">
      <t>エキマエ</t>
    </rPh>
    <phoneticPr fontId="8"/>
  </si>
  <si>
    <t>023-653-8801</t>
  </si>
  <si>
    <t>023-652-0339</t>
  </si>
  <si>
    <t>シニアライフＡtoＺ天童</t>
  </si>
  <si>
    <t>有</t>
    <rPh sb="0" eb="1">
      <t>ユウ</t>
    </rPh>
    <phoneticPr fontId="7"/>
  </si>
  <si>
    <t>上山市朝日台一丁目2-9</t>
    <rPh sb="0" eb="3">
      <t>カミノヤマシ</t>
    </rPh>
    <rPh sb="3" eb="5">
      <t>アサヒ</t>
    </rPh>
    <rPh sb="5" eb="6">
      <t>ダイ</t>
    </rPh>
    <rPh sb="6" eb="9">
      <t>１チョウメ</t>
    </rPh>
    <phoneticPr fontId="7"/>
  </si>
  <si>
    <t>特</t>
    <rPh sb="0" eb="1">
      <t>トク</t>
    </rPh>
    <phoneticPr fontId="7"/>
  </si>
  <si>
    <t>シニアパンション上山・朝日台</t>
    <rPh sb="8" eb="10">
      <t>カミノヤマ</t>
    </rPh>
    <rPh sb="11" eb="13">
      <t>アサヒ</t>
    </rPh>
    <rPh sb="13" eb="14">
      <t>ダイ</t>
    </rPh>
    <phoneticPr fontId="7"/>
  </si>
  <si>
    <t>023-673-7621</t>
  </si>
  <si>
    <t>上山市河崎三丁目7番15号</t>
    <rPh sb="0" eb="3">
      <t>カミノヤマシ</t>
    </rPh>
    <rPh sb="3" eb="5">
      <t>カワサキ</t>
    </rPh>
    <rPh sb="5" eb="8">
      <t>３チョウメ</t>
    </rPh>
    <rPh sb="9" eb="10">
      <t>バン</t>
    </rPh>
    <rPh sb="12" eb="13">
      <t>ゴウ</t>
    </rPh>
    <phoneticPr fontId="7"/>
  </si>
  <si>
    <t>ミユキハイム河崎</t>
    <rPh sb="6" eb="8">
      <t>カワサキ</t>
    </rPh>
    <phoneticPr fontId="7"/>
  </si>
  <si>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</si>
  <si>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</si>
  <si>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8"/>
  </si>
  <si>
    <t>つつじの家</t>
    <rPh sb="4" eb="5">
      <t>イエ</t>
    </rPh>
    <phoneticPr fontId="8"/>
  </si>
  <si>
    <t>0237-83-3310</t>
  </si>
  <si>
    <t>0237-83-3330</t>
  </si>
  <si>
    <t>寒河江市越井坂町142－1</t>
    <rPh sb="0" eb="4">
      <t>サガエシ</t>
    </rPh>
    <rPh sb="4" eb="5">
      <t>コ</t>
    </rPh>
    <rPh sb="5" eb="6">
      <t>イ</t>
    </rPh>
    <rPh sb="6" eb="7">
      <t>サカ</t>
    </rPh>
    <rPh sb="7" eb="8">
      <t>マチ</t>
    </rPh>
    <phoneticPr fontId="7"/>
  </si>
  <si>
    <t>タイヨウ</t>
  </si>
  <si>
    <t>ソーレホーム寒河江</t>
    <rPh sb="6" eb="9">
      <t>サガエ</t>
    </rPh>
    <phoneticPr fontId="7"/>
  </si>
  <si>
    <t>特定の
有　無</t>
    <rPh sb="0" eb="2">
      <t>トクテイ</t>
    </rPh>
    <rPh sb="4" eb="5">
      <t>ユウ</t>
    </rPh>
    <rPh sb="6" eb="7">
      <t>ム</t>
    </rPh>
    <phoneticPr fontId="18"/>
  </si>
  <si>
    <t>契　約
方　式</t>
    <rPh sb="0" eb="1">
      <t>チギリ</t>
    </rPh>
    <rPh sb="2" eb="3">
      <t>ヤク</t>
    </rPh>
    <rPh sb="4" eb="5">
      <t>カタ</t>
    </rPh>
    <rPh sb="6" eb="7">
      <t>シキ</t>
    </rPh>
    <phoneticPr fontId="18"/>
  </si>
  <si>
    <t>有料老人
ホ ー ム</t>
    <rPh sb="0" eb="2">
      <t>ユウリョウ</t>
    </rPh>
    <rPh sb="2" eb="4">
      <t>ロウジン</t>
    </rPh>
    <phoneticPr fontId="18"/>
  </si>
  <si>
    <t>戸数</t>
    <rPh sb="0" eb="2">
      <t>コスウ</t>
    </rPh>
    <phoneticPr fontId="18"/>
  </si>
  <si>
    <t>直近の
登録更新日</t>
    <rPh sb="0" eb="2">
      <t>チョッキン</t>
    </rPh>
    <rPh sb="4" eb="6">
      <t>トウロク</t>
    </rPh>
    <rPh sb="6" eb="9">
      <t>コウシンビ</t>
    </rPh>
    <phoneticPr fontId="8"/>
  </si>
  <si>
    <t>事業開始日</t>
    <rPh sb="0" eb="2">
      <t>ジギョウ</t>
    </rPh>
    <rPh sb="2" eb="4">
      <t>カイシ</t>
    </rPh>
    <phoneticPr fontId="8"/>
  </si>
  <si>
    <t>初回登録日</t>
    <rPh sb="0" eb="2">
      <t>ショカイ</t>
    </rPh>
    <rPh sb="2" eb="4">
      <t>トウロク</t>
    </rPh>
    <phoneticPr fontId="8"/>
  </si>
  <si>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8"/>
  </si>
  <si>
    <t>有料老人ホーム</t>
    <rPh sb="0" eb="2">
      <t>ユウリョウ</t>
    </rPh>
    <rPh sb="2" eb="4">
      <t>ロウジン</t>
    </rPh>
    <phoneticPr fontId="8"/>
  </si>
  <si>
    <t>いとしあホーム松が岬</t>
    <rPh sb="7" eb="8">
      <t>マツ</t>
    </rPh>
    <rPh sb="9" eb="10">
      <t>ミサキ</t>
    </rPh>
    <phoneticPr fontId="8"/>
  </si>
  <si>
    <t>米沢市松が岬１丁目１－２２</t>
    <rPh sb="0" eb="3">
      <t>ヨネザワシ</t>
    </rPh>
    <rPh sb="3" eb="4">
      <t>マツ</t>
    </rPh>
    <rPh sb="5" eb="6">
      <t>ミサキ</t>
    </rPh>
    <rPh sb="7" eb="9">
      <t>チョウメ</t>
    </rPh>
    <phoneticPr fontId="8"/>
  </si>
  <si>
    <t>住宅型</t>
    <rPh sb="0" eb="2">
      <t>ジュウタク</t>
    </rPh>
    <rPh sb="2" eb="3">
      <t>カタ</t>
    </rPh>
    <phoneticPr fontId="8"/>
  </si>
  <si>
    <t>酒田市高砂３丁目８－３５</t>
    <rPh sb="0" eb="3">
      <t>サカタシ</t>
    </rPh>
    <rPh sb="3" eb="5">
      <t>タカサゴ</t>
    </rPh>
    <rPh sb="6" eb="8">
      <t>チョウメ</t>
    </rPh>
    <phoneticPr fontId="8"/>
  </si>
  <si>
    <t>事業開始</t>
    <phoneticPr fontId="8"/>
  </si>
  <si>
    <t>年 月 日</t>
    <phoneticPr fontId="8"/>
  </si>
  <si>
    <t>023-658-8788</t>
    <phoneticPr fontId="8"/>
  </si>
  <si>
    <t>福</t>
    <phoneticPr fontId="8"/>
  </si>
  <si>
    <t>悠愛会</t>
    <phoneticPr fontId="8"/>
  </si>
  <si>
    <t>023-667-0805</t>
    <phoneticPr fontId="8"/>
  </si>
  <si>
    <t>西村山郡大江町大字左沢1277</t>
    <phoneticPr fontId="8"/>
  </si>
  <si>
    <t>0237-62-5580</t>
    <phoneticPr fontId="8"/>
  </si>
  <si>
    <t>0238-32-2415</t>
    <phoneticPr fontId="8"/>
  </si>
  <si>
    <t>○</t>
    <phoneticPr fontId="8"/>
  </si>
  <si>
    <t>993-0014</t>
    <phoneticPr fontId="8"/>
  </si>
  <si>
    <t>0238-88-5557</t>
    <phoneticPr fontId="8"/>
  </si>
  <si>
    <t>0238-88-5558</t>
    <phoneticPr fontId="8"/>
  </si>
  <si>
    <t>0238-72-3900</t>
    <phoneticPr fontId="8"/>
  </si>
  <si>
    <t>0238-72-3326</t>
    <phoneticPr fontId="8"/>
  </si>
  <si>
    <t>0234-26-7401</t>
    <phoneticPr fontId="8"/>
  </si>
  <si>
    <t>ふるさと</t>
    <phoneticPr fontId="8"/>
  </si>
  <si>
    <t>999-8141</t>
    <phoneticPr fontId="8"/>
  </si>
  <si>
    <t>0234-28-3135</t>
    <phoneticPr fontId="8"/>
  </si>
  <si>
    <t>023-672-0858</t>
    <phoneticPr fontId="8"/>
  </si>
  <si>
    <t>南陽恵和会</t>
    <rPh sb="0" eb="2">
      <t>ナンヨウ</t>
    </rPh>
    <rPh sb="2" eb="3">
      <t>メグミ</t>
    </rPh>
    <rPh sb="3" eb="4">
      <t>ワ</t>
    </rPh>
    <rPh sb="4" eb="5">
      <t>カイ</t>
    </rPh>
    <phoneticPr fontId="8"/>
  </si>
  <si>
    <t>西置賜郡小国町あけぼの３丁目５－４</t>
    <rPh sb="0" eb="4">
      <t>ニシオキタマグン</t>
    </rPh>
    <rPh sb="4" eb="7">
      <t>オグニマチ</t>
    </rPh>
    <rPh sb="12" eb="14">
      <t>チョウメ</t>
    </rPh>
    <phoneticPr fontId="8"/>
  </si>
  <si>
    <t>有</t>
    <rPh sb="0" eb="1">
      <t>アリ</t>
    </rPh>
    <phoneticPr fontId="18"/>
  </si>
  <si>
    <t>有料老人ホーム春</t>
    <rPh sb="0" eb="4">
      <t>ユウリョウロウジン</t>
    </rPh>
    <rPh sb="7" eb="8">
      <t>ハル</t>
    </rPh>
    <phoneticPr fontId="8"/>
  </si>
  <si>
    <t>酒田市法連寺字村前13－2</t>
    <rPh sb="0" eb="3">
      <t>サカタシ</t>
    </rPh>
    <rPh sb="3" eb="6">
      <t>ホウレンジ</t>
    </rPh>
    <rPh sb="6" eb="7">
      <t>アザ</t>
    </rPh>
    <rPh sb="7" eb="9">
      <t>ムラマエ</t>
    </rPh>
    <phoneticPr fontId="8"/>
  </si>
  <si>
    <t>サービス付き高齢者向け住宅シニアガーデンかめがさき</t>
    <rPh sb="1" eb="13">
      <t>コウジュウ</t>
    </rPh>
    <phoneticPr fontId="30"/>
  </si>
  <si>
    <t>酒田市亀ヶ崎六丁目9-27</t>
    <rPh sb="0" eb="3">
      <t>サカタシ</t>
    </rPh>
    <rPh sb="3" eb="6">
      <t>カメガサキ</t>
    </rPh>
    <rPh sb="6" eb="9">
      <t>ロクチョウメ</t>
    </rPh>
    <phoneticPr fontId="30"/>
  </si>
  <si>
    <t>施設数</t>
    <rPh sb="0" eb="3">
      <t>シセツスウ</t>
    </rPh>
    <phoneticPr fontId="8"/>
  </si>
  <si>
    <t>介護付き有料老人ホームこもれびの里</t>
    <rPh sb="0" eb="2">
      <t>カイゴ</t>
    </rPh>
    <rPh sb="2" eb="3">
      <t>ツ</t>
    </rPh>
    <rPh sb="4" eb="8">
      <t>ユウリョウロウジン</t>
    </rPh>
    <rPh sb="16" eb="17">
      <t>サト</t>
    </rPh>
    <phoneticPr fontId="8"/>
  </si>
  <si>
    <t>住宅型有料老人ホーム
えびす邸</t>
    <rPh sb="0" eb="3">
      <t>ジュウタクガタ</t>
    </rPh>
    <rPh sb="3" eb="5">
      <t>ユウリョウ</t>
    </rPh>
    <rPh sb="5" eb="7">
      <t>ロウジン</t>
    </rPh>
    <rPh sb="14" eb="15">
      <t>テイ</t>
    </rPh>
    <phoneticPr fontId="8"/>
  </si>
  <si>
    <t>シャインＳＫＹ株式会社</t>
    <rPh sb="7" eb="11">
      <t>カブシキガイシャ</t>
    </rPh>
    <phoneticPr fontId="8"/>
  </si>
  <si>
    <t>べにばな福祉会</t>
    <rPh sb="4" eb="6">
      <t>フクシ</t>
    </rPh>
    <rPh sb="6" eb="7">
      <t>カイ</t>
    </rPh>
    <phoneticPr fontId="18"/>
  </si>
  <si>
    <t>0235-26-7610</t>
  </si>
  <si>
    <t>0235-26-7645</t>
  </si>
  <si>
    <t>デイホームはぐろの里</t>
    <rPh sb="9" eb="10">
      <t>サト</t>
    </rPh>
    <phoneticPr fontId="18"/>
  </si>
  <si>
    <t>はぐろの里</t>
    <rPh sb="4" eb="5">
      <t>サト</t>
    </rPh>
    <phoneticPr fontId="18"/>
  </si>
  <si>
    <t>みつたま自然農園</t>
    <rPh sb="4" eb="6">
      <t>シゼン</t>
    </rPh>
    <rPh sb="6" eb="8">
      <t>ノウエン</t>
    </rPh>
    <phoneticPr fontId="18"/>
  </si>
  <si>
    <t>鶴岡市大西町１９－１４</t>
    <rPh sb="0" eb="3">
      <t>ツルオカシ</t>
    </rPh>
    <rPh sb="3" eb="6">
      <t>オオニシマチ</t>
    </rPh>
    <phoneticPr fontId="18"/>
  </si>
  <si>
    <t>住宅型有料老人ホーム
みつたま</t>
    <rPh sb="0" eb="3">
      <t>ジュウタクガタ</t>
    </rPh>
    <rPh sb="3" eb="10">
      <t>ユウリョウ</t>
    </rPh>
    <phoneticPr fontId="18"/>
  </si>
  <si>
    <t>住宅型有料老人ホーム健生
「虹の家」</t>
    <rPh sb="10" eb="12">
      <t>ケンセイ</t>
    </rPh>
    <rPh sb="14" eb="15">
      <t>ニジ</t>
    </rPh>
    <rPh sb="16" eb="17">
      <t>イエ</t>
    </rPh>
    <phoneticPr fontId="8"/>
  </si>
  <si>
    <t>生</t>
    <rPh sb="0" eb="1">
      <t>イ</t>
    </rPh>
    <phoneticPr fontId="18"/>
  </si>
  <si>
    <t>酒田健康生活協同組合</t>
    <rPh sb="0" eb="2">
      <t>サカタ</t>
    </rPh>
    <rPh sb="2" eb="4">
      <t>ケンコウ</t>
    </rPh>
    <rPh sb="4" eb="6">
      <t>セイカツ</t>
    </rPh>
    <rPh sb="6" eb="10">
      <t>キョウドウクミアイ</t>
    </rPh>
    <phoneticPr fontId="8"/>
  </si>
  <si>
    <t>酒田市泉町１番地16</t>
    <rPh sb="0" eb="3">
      <t>サカタシ</t>
    </rPh>
    <rPh sb="3" eb="5">
      <t>イズミチョウ</t>
    </rPh>
    <rPh sb="6" eb="8">
      <t>バンチ</t>
    </rPh>
    <phoneticPr fontId="8"/>
  </si>
  <si>
    <r>
      <t>鶴岡市馬町字枇杷川原</t>
    </r>
    <r>
      <rPr>
        <sz val="11"/>
        <rFont val="Arial"/>
        <family val="2"/>
      </rPr>
      <t>23</t>
    </r>
    <r>
      <rPr>
        <sz val="11"/>
        <rFont val="ＭＳ ゴシック"/>
        <family val="3"/>
        <charset val="128"/>
      </rPr>
      <t>番地</t>
    </r>
  </si>
  <si>
    <t>994-0102</t>
    <phoneticPr fontId="8"/>
  </si>
  <si>
    <t>999-0602</t>
    <phoneticPr fontId="8"/>
  </si>
  <si>
    <t>0235-24-3977</t>
    <phoneticPr fontId="8"/>
  </si>
  <si>
    <t>0234-28-3133</t>
    <phoneticPr fontId="8"/>
  </si>
  <si>
    <t>認可外グループホーム万益舎</t>
    <rPh sb="0" eb="3">
      <t>ニンカガイ</t>
    </rPh>
    <rPh sb="10" eb="11">
      <t>マン</t>
    </rPh>
    <rPh sb="11" eb="12">
      <t>エキ</t>
    </rPh>
    <rPh sb="12" eb="13">
      <t>シャ</t>
    </rPh>
    <phoneticPr fontId="18"/>
  </si>
  <si>
    <t>0237-68-2119</t>
    <phoneticPr fontId="8"/>
  </si>
  <si>
    <t>0237-53-2539</t>
    <phoneticPr fontId="8"/>
  </si>
  <si>
    <t>0233-22-3013</t>
    <phoneticPr fontId="8"/>
  </si>
  <si>
    <t>0238-38-3012</t>
    <phoneticPr fontId="8"/>
  </si>
  <si>
    <t>0238-47-5542</t>
    <phoneticPr fontId="8"/>
  </si>
  <si>
    <t>0238-84-7833</t>
    <phoneticPr fontId="8"/>
  </si>
  <si>
    <t>思恩園</t>
    <phoneticPr fontId="8"/>
  </si>
  <si>
    <t>H</t>
    <phoneticPr fontId="8"/>
  </si>
  <si>
    <t>998-0015</t>
    <phoneticPr fontId="8"/>
  </si>
  <si>
    <t>0234-35-1471</t>
    <phoneticPr fontId="8"/>
  </si>
  <si>
    <t>0234-35-1472</t>
    <phoneticPr fontId="8"/>
  </si>
  <si>
    <t>ともえ</t>
    <phoneticPr fontId="8"/>
  </si>
  <si>
    <t>997-0018</t>
    <phoneticPr fontId="8"/>
  </si>
  <si>
    <t>0235-35-0900</t>
    <phoneticPr fontId="8"/>
  </si>
  <si>
    <t>0235-35-0901</t>
    <phoneticPr fontId="8"/>
  </si>
  <si>
    <t>有料老人ホームリライフ美咲</t>
    <rPh sb="0" eb="2">
      <t>ユウリョウ</t>
    </rPh>
    <rPh sb="2" eb="4">
      <t>ロウジン</t>
    </rPh>
    <rPh sb="11" eb="13">
      <t>ミサキ</t>
    </rPh>
    <phoneticPr fontId="8"/>
  </si>
  <si>
    <t>天童市大字芳賀タウン南２丁目11-15</t>
    <rPh sb="10" eb="11">
      <t>ミナミ</t>
    </rPh>
    <rPh sb="12" eb="14">
      <t>チョウメ</t>
    </rPh>
    <phoneticPr fontId="8"/>
  </si>
  <si>
    <t>新庄市本町４番３３　こらっせ新庄２階</t>
    <rPh sb="14" eb="16">
      <t>シンジョウ</t>
    </rPh>
    <rPh sb="17" eb="18">
      <t>カイ</t>
    </rPh>
    <phoneticPr fontId="8"/>
  </si>
  <si>
    <t>八重櫻</t>
    <rPh sb="0" eb="2">
      <t>ヤエ</t>
    </rPh>
    <rPh sb="2" eb="3">
      <t>サクラ</t>
    </rPh>
    <phoneticPr fontId="8"/>
  </si>
  <si>
    <t>あじさい</t>
    <phoneticPr fontId="8"/>
  </si>
  <si>
    <t>991-0041</t>
    <phoneticPr fontId="8"/>
  </si>
  <si>
    <t>×</t>
    <phoneticPr fontId="8"/>
  </si>
  <si>
    <t>ミユキ</t>
    <phoneticPr fontId="8"/>
  </si>
  <si>
    <t>999-3145</t>
    <phoneticPr fontId="8"/>
  </si>
  <si>
    <t>ラ・シャリテ</t>
    <phoneticPr fontId="8"/>
  </si>
  <si>
    <t>999-3164</t>
    <phoneticPr fontId="8"/>
  </si>
  <si>
    <t>023-673-5880</t>
    <phoneticPr fontId="8"/>
  </si>
  <si>
    <t>994-0024</t>
    <phoneticPr fontId="8"/>
  </si>
  <si>
    <t>近江建設</t>
    <phoneticPr fontId="8"/>
  </si>
  <si>
    <t>994-0067</t>
    <phoneticPr fontId="8"/>
  </si>
  <si>
    <t>テイクオフ</t>
    <phoneticPr fontId="8"/>
  </si>
  <si>
    <t>999-3720</t>
    <phoneticPr fontId="8"/>
  </si>
  <si>
    <t>ケアウェル</t>
    <phoneticPr fontId="8"/>
  </si>
  <si>
    <t>999-3512</t>
    <phoneticPr fontId="8"/>
  </si>
  <si>
    <t>0237-85-1644</t>
    <phoneticPr fontId="8"/>
  </si>
  <si>
    <t>0237-85-1654</t>
    <phoneticPr fontId="8"/>
  </si>
  <si>
    <t>ゲストハウスとこしえ西川</t>
    <phoneticPr fontId="8"/>
  </si>
  <si>
    <t>990-0702</t>
    <phoneticPr fontId="8"/>
  </si>
  <si>
    <t>西村山郡西川町大字海味1288番地22</t>
    <phoneticPr fontId="8"/>
  </si>
  <si>
    <t>0237-85-1518</t>
    <phoneticPr fontId="8"/>
  </si>
  <si>
    <t>0237-85-1520</t>
    <phoneticPr fontId="8"/>
  </si>
  <si>
    <t>レインボーヒルズ</t>
    <phoneticPr fontId="8"/>
  </si>
  <si>
    <t>999-4111</t>
    <phoneticPr fontId="8"/>
  </si>
  <si>
    <t>サービス付き高齢者向け住宅　
日和</t>
    <phoneticPr fontId="8"/>
  </si>
  <si>
    <t>アドバンス&amp;ウェルビーイング</t>
    <phoneticPr fontId="8"/>
  </si>
  <si>
    <t>新庄市本町４番３３号</t>
    <phoneticPr fontId="8"/>
  </si>
  <si>
    <t>0233-32-0565</t>
    <phoneticPr fontId="8"/>
  </si>
  <si>
    <t>0233-29-2219</t>
    <phoneticPr fontId="8"/>
  </si>
  <si>
    <t>992-0043</t>
    <phoneticPr fontId="8"/>
  </si>
  <si>
    <t>0238-27-1711</t>
    <phoneticPr fontId="8"/>
  </si>
  <si>
    <t>0238-27-7367</t>
    <phoneticPr fontId="8"/>
  </si>
  <si>
    <t>992-0023</t>
    <phoneticPr fontId="8"/>
  </si>
  <si>
    <t>0238-40-8568</t>
    <phoneticPr fontId="8"/>
  </si>
  <si>
    <t>0238-40-8578</t>
    <phoneticPr fontId="8"/>
  </si>
  <si>
    <t>HYOコーポレーション</t>
    <phoneticPr fontId="8"/>
  </si>
  <si>
    <t>992-0045</t>
    <phoneticPr fontId="8"/>
  </si>
  <si>
    <t>0238-40-1130</t>
    <phoneticPr fontId="8"/>
  </si>
  <si>
    <t>0238-40-1135</t>
    <phoneticPr fontId="8"/>
  </si>
  <si>
    <t>リブウェル</t>
    <phoneticPr fontId="8"/>
  </si>
  <si>
    <t>スマートライフ</t>
    <phoneticPr fontId="8"/>
  </si>
  <si>
    <t>992-0027</t>
    <phoneticPr fontId="8"/>
  </si>
  <si>
    <t>0238-20-5550</t>
    <phoneticPr fontId="8"/>
  </si>
  <si>
    <t>0235-33-8853</t>
    <phoneticPr fontId="8"/>
  </si>
  <si>
    <t>シニア・ライフ・サポート・マンション　瑞穂の郷東館</t>
    <phoneticPr fontId="8"/>
  </si>
  <si>
    <t>0234-21-2550</t>
    <phoneticPr fontId="8"/>
  </si>
  <si>
    <t>0234-23-2677</t>
    <phoneticPr fontId="8"/>
  </si>
  <si>
    <t>0234-22-5860</t>
    <phoneticPr fontId="8"/>
  </si>
  <si>
    <t>R4.10,4</t>
    <phoneticPr fontId="8"/>
  </si>
  <si>
    <t>あっとほーむ</t>
    <phoneticPr fontId="8"/>
  </si>
  <si>
    <t>鶴岡市昭和町7-16</t>
    <phoneticPr fontId="8"/>
  </si>
  <si>
    <t>0235-33-8824</t>
    <phoneticPr fontId="8"/>
  </si>
  <si>
    <t>0234-22-3993</t>
    <phoneticPr fontId="8"/>
  </si>
  <si>
    <t>998-0831</t>
    <phoneticPr fontId="8"/>
  </si>
  <si>
    <t>0234-21-0551</t>
    <phoneticPr fontId="8"/>
  </si>
  <si>
    <t>0234-23-8820</t>
    <phoneticPr fontId="8"/>
  </si>
  <si>
    <t>株</t>
    <phoneticPr fontId="8"/>
  </si>
  <si>
    <t>998-0018</t>
    <phoneticPr fontId="8"/>
  </si>
  <si>
    <t>0234-43-6785</t>
    <phoneticPr fontId="8"/>
  </si>
  <si>
    <t>0234-43-6786</t>
    <phoneticPr fontId="8"/>
  </si>
  <si>
    <t>あっとほーむキャットたかさご</t>
    <phoneticPr fontId="8"/>
  </si>
  <si>
    <t>キャットハンドサービス</t>
    <phoneticPr fontId="8"/>
  </si>
  <si>
    <t>998-0075</t>
    <phoneticPr fontId="8"/>
  </si>
  <si>
    <t>0234-28-8839</t>
    <phoneticPr fontId="8"/>
  </si>
  <si>
    <t>0234-28-8819</t>
    <phoneticPr fontId="8"/>
  </si>
  <si>
    <t>アヴァント</t>
    <phoneticPr fontId="8"/>
  </si>
  <si>
    <t>997-1122</t>
    <phoneticPr fontId="8"/>
  </si>
  <si>
    <t>998-0875</t>
    <phoneticPr fontId="8"/>
  </si>
  <si>
    <t>0234-26-0488</t>
    <phoneticPr fontId="8"/>
  </si>
  <si>
    <t>シニアハウスけやき</t>
    <phoneticPr fontId="8"/>
  </si>
  <si>
    <t>けやき</t>
    <phoneticPr fontId="8"/>
  </si>
  <si>
    <t>997-1301</t>
    <phoneticPr fontId="8"/>
  </si>
  <si>
    <t>998-0044</t>
    <phoneticPr fontId="8"/>
  </si>
  <si>
    <t>医</t>
    <phoneticPr fontId="8"/>
  </si>
  <si>
    <t>997-0022</t>
    <phoneticPr fontId="8"/>
  </si>
  <si>
    <t>0234-23-8166</t>
    <phoneticPr fontId="8"/>
  </si>
  <si>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</si>
  <si>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結いのき</t>
    <rPh sb="0" eb="1">
      <t>ユイ</t>
    </rPh>
    <phoneticPr fontId="8"/>
  </si>
  <si>
    <t>米沢市花沢町２６８６番地の７</t>
    <rPh sb="0" eb="3">
      <t>ヨネザワシ</t>
    </rPh>
    <rPh sb="3" eb="5">
      <t>ハナザワ</t>
    </rPh>
    <rPh sb="5" eb="6">
      <t>マチ</t>
    </rPh>
    <rPh sb="10" eb="12">
      <t>バンチ</t>
    </rPh>
    <phoneticPr fontId="8"/>
  </si>
  <si>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</si>
  <si>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米沢市花沢町２６８６番地の３</t>
    <rPh sb="0" eb="3">
      <t>ヨネザワシ</t>
    </rPh>
    <rPh sb="3" eb="5">
      <t>ハナザワ</t>
    </rPh>
    <rPh sb="5" eb="6">
      <t>マチ</t>
    </rPh>
    <rPh sb="10" eb="12">
      <t>バンチ</t>
    </rPh>
    <phoneticPr fontId="8"/>
  </si>
  <si>
    <t>定員</t>
    <phoneticPr fontId="18"/>
  </si>
  <si>
    <t>タイヨウ</t>
    <phoneticPr fontId="18"/>
  </si>
  <si>
    <t>991-0041</t>
    <phoneticPr fontId="18"/>
  </si>
  <si>
    <t>0237-83-1183</t>
    <phoneticPr fontId="18"/>
  </si>
  <si>
    <t>0237-85-3386</t>
    <phoneticPr fontId="8"/>
  </si>
  <si>
    <t>990-0505</t>
    <phoneticPr fontId="18"/>
  </si>
  <si>
    <t>0237-85-0364</t>
    <phoneticPr fontId="18"/>
  </si>
  <si>
    <t>0237-87-1661</t>
    <phoneticPr fontId="18"/>
  </si>
  <si>
    <t>991-0031</t>
    <phoneticPr fontId="18"/>
  </si>
  <si>
    <t>0237-85-1456</t>
    <phoneticPr fontId="18"/>
  </si>
  <si>
    <t>0237-86-2156</t>
    <phoneticPr fontId="18"/>
  </si>
  <si>
    <t>991-0043</t>
    <phoneticPr fontId="8"/>
  </si>
  <si>
    <t>0237-83-1147</t>
    <phoneticPr fontId="8"/>
  </si>
  <si>
    <t>0237-83-1148</t>
    <phoneticPr fontId="8"/>
  </si>
  <si>
    <t>991-0052</t>
    <phoneticPr fontId="8"/>
  </si>
  <si>
    <t>0237-85-1813</t>
    <phoneticPr fontId="8"/>
  </si>
  <si>
    <t>0237-85-1814</t>
    <phoneticPr fontId="8"/>
  </si>
  <si>
    <t>スダ</t>
    <phoneticPr fontId="8"/>
  </si>
  <si>
    <t>999-3123</t>
    <phoneticPr fontId="8"/>
  </si>
  <si>
    <t>023-677-0030</t>
    <phoneticPr fontId="8"/>
  </si>
  <si>
    <t>023-673-1711</t>
    <phoneticPr fontId="8"/>
  </si>
  <si>
    <t>タイヨウ</t>
    <phoneticPr fontId="8"/>
  </si>
  <si>
    <t>994-0046</t>
    <phoneticPr fontId="18"/>
  </si>
  <si>
    <t>023-673-9250</t>
    <phoneticPr fontId="18"/>
  </si>
  <si>
    <t>023-673-9255</t>
    <phoneticPr fontId="18"/>
  </si>
  <si>
    <t>994-0024</t>
    <phoneticPr fontId="18"/>
  </si>
  <si>
    <t>023-652-0223</t>
    <phoneticPr fontId="8"/>
  </si>
  <si>
    <t>プラウドライフ</t>
    <phoneticPr fontId="18"/>
  </si>
  <si>
    <t>994-0081</t>
    <phoneticPr fontId="18"/>
  </si>
  <si>
    <t>023-674-9555</t>
    <phoneticPr fontId="8"/>
  </si>
  <si>
    <t>023-674-9550</t>
    <phoneticPr fontId="8"/>
  </si>
  <si>
    <t>天童市南小畑４丁目９-１８</t>
    <phoneticPr fontId="8"/>
  </si>
  <si>
    <t>エステー</t>
    <phoneticPr fontId="8"/>
  </si>
  <si>
    <t>023-651-5666</t>
    <phoneticPr fontId="8"/>
  </si>
  <si>
    <t>023-651-5668</t>
    <phoneticPr fontId="8"/>
  </si>
  <si>
    <t>こもれび</t>
    <phoneticPr fontId="8"/>
  </si>
  <si>
    <t>999-3711</t>
    <phoneticPr fontId="8"/>
  </si>
  <si>
    <t>0237-53-0212</t>
    <phoneticPr fontId="8"/>
  </si>
  <si>
    <t>0237-53-0213</t>
    <phoneticPr fontId="8"/>
  </si>
  <si>
    <t>東根市</t>
    <phoneticPr fontId="8"/>
  </si>
  <si>
    <t>0237-53-8811</t>
    <phoneticPr fontId="18"/>
  </si>
  <si>
    <t>0237-53-8810</t>
    <phoneticPr fontId="18"/>
  </si>
  <si>
    <t>999-3766</t>
    <phoneticPr fontId="18"/>
  </si>
  <si>
    <t>0237-49-1556</t>
    <phoneticPr fontId="18"/>
  </si>
  <si>
    <t>0237-49-1577</t>
    <phoneticPr fontId="18"/>
  </si>
  <si>
    <t>999-3762</t>
    <phoneticPr fontId="18"/>
  </si>
  <si>
    <t>0237-53-1889</t>
    <phoneticPr fontId="18"/>
  </si>
  <si>
    <t>にこにこらいふ社</t>
    <phoneticPr fontId="8"/>
  </si>
  <si>
    <t>東根市温泉町２丁目１-１９</t>
    <phoneticPr fontId="8"/>
  </si>
  <si>
    <t>999-4554</t>
    <phoneticPr fontId="8"/>
  </si>
  <si>
    <t>0237-24-3838</t>
    <phoneticPr fontId="8"/>
  </si>
  <si>
    <t>0237-24-3839</t>
    <phoneticPr fontId="18"/>
  </si>
  <si>
    <t>990-0301</t>
    <phoneticPr fontId="8"/>
  </si>
  <si>
    <t>023-667-0438</t>
    <phoneticPr fontId="8"/>
  </si>
  <si>
    <t>023-667-0439</t>
    <phoneticPr fontId="8"/>
  </si>
  <si>
    <t>990-0401</t>
    <phoneticPr fontId="8"/>
  </si>
  <si>
    <t>東村山郡中山町長崎４５４</t>
    <phoneticPr fontId="8"/>
  </si>
  <si>
    <t>023-666-3755</t>
    <phoneticPr fontId="8"/>
  </si>
  <si>
    <t>023-666-3722</t>
    <phoneticPr fontId="8"/>
  </si>
  <si>
    <r>
      <t>9</t>
    </r>
    <r>
      <rPr>
        <sz val="12"/>
        <rFont val="ＭＳ Ｐゴシック"/>
        <family val="3"/>
        <charset val="128"/>
      </rPr>
      <t>90-1101</t>
    </r>
    <phoneticPr fontId="8"/>
  </si>
  <si>
    <t>0237-85-1752</t>
    <phoneticPr fontId="8"/>
  </si>
  <si>
    <t>0237-85-1754</t>
    <phoneticPr fontId="8"/>
  </si>
  <si>
    <t>ドリーム・ポイント</t>
    <phoneticPr fontId="18"/>
  </si>
  <si>
    <t>996-0022</t>
    <phoneticPr fontId="18"/>
  </si>
  <si>
    <t>0233-23-3993</t>
    <phoneticPr fontId="18"/>
  </si>
  <si>
    <t>0233-23-4035</t>
    <phoneticPr fontId="18"/>
  </si>
  <si>
    <t>オープンハウスこんぺいとう</t>
    <phoneticPr fontId="18"/>
  </si>
  <si>
    <t>0233-29-2301</t>
    <phoneticPr fontId="18"/>
  </si>
  <si>
    <t>0233-23-5633</t>
    <phoneticPr fontId="18"/>
  </si>
  <si>
    <t>つばさ・ホーム</t>
    <phoneticPr fontId="18"/>
  </si>
  <si>
    <t>996-0026</t>
    <phoneticPr fontId="18"/>
  </si>
  <si>
    <t>0233-32-0320</t>
    <phoneticPr fontId="18"/>
  </si>
  <si>
    <t>ケアホーム　カナン</t>
    <phoneticPr fontId="18"/>
  </si>
  <si>
    <t>カナン</t>
    <phoneticPr fontId="18"/>
  </si>
  <si>
    <t>996-0002</t>
    <phoneticPr fontId="18"/>
  </si>
  <si>
    <t>0233-22-2911</t>
    <phoneticPr fontId="18"/>
  </si>
  <si>
    <t>0233-22-2912</t>
    <phoneticPr fontId="18"/>
  </si>
  <si>
    <t>996-0028</t>
    <phoneticPr fontId="18"/>
  </si>
  <si>
    <t>0233-22-0786</t>
    <phoneticPr fontId="18"/>
  </si>
  <si>
    <t>スマイルガーデンふきのとう</t>
    <phoneticPr fontId="8"/>
  </si>
  <si>
    <t>996-0041</t>
    <phoneticPr fontId="18"/>
  </si>
  <si>
    <t>0233-32-0773</t>
    <phoneticPr fontId="18"/>
  </si>
  <si>
    <t>0233-28-0378</t>
    <phoneticPr fontId="18"/>
  </si>
  <si>
    <t>株</t>
    <phoneticPr fontId="18"/>
  </si>
  <si>
    <t>YI'Sケアサポート（株）</t>
    <phoneticPr fontId="18"/>
  </si>
  <si>
    <t>999-5102</t>
    <phoneticPr fontId="18"/>
  </si>
  <si>
    <t>0233-25-2231</t>
    <phoneticPr fontId="18"/>
  </si>
  <si>
    <t>0233-25-2271</t>
    <phoneticPr fontId="18"/>
  </si>
  <si>
    <t>有料老人ホーム　ふれあい</t>
    <phoneticPr fontId="18"/>
  </si>
  <si>
    <t>ふれあい</t>
    <phoneticPr fontId="18"/>
  </si>
  <si>
    <t>996-0034</t>
    <phoneticPr fontId="18"/>
  </si>
  <si>
    <t>新庄市下田町６-９</t>
    <phoneticPr fontId="18"/>
  </si>
  <si>
    <t>0233-23-0308</t>
    <phoneticPr fontId="18"/>
  </si>
  <si>
    <t>996-0002</t>
    <phoneticPr fontId="8"/>
  </si>
  <si>
    <t>新庄市金沢２０１８-７</t>
    <phoneticPr fontId="8"/>
  </si>
  <si>
    <t>0233-29-8929</t>
    <phoneticPr fontId="8"/>
  </si>
  <si>
    <t>0233-29-8939</t>
    <phoneticPr fontId="8"/>
  </si>
  <si>
    <t>0233-32-0913</t>
    <phoneticPr fontId="18"/>
  </si>
  <si>
    <t>996-0021</t>
    <phoneticPr fontId="18"/>
  </si>
  <si>
    <t>0233-22-7552</t>
    <phoneticPr fontId="18"/>
  </si>
  <si>
    <t>0233-22-7734</t>
    <phoneticPr fontId="18"/>
  </si>
  <si>
    <t>ライフ</t>
    <phoneticPr fontId="8"/>
  </si>
  <si>
    <t>999-5103</t>
    <phoneticPr fontId="8"/>
  </si>
  <si>
    <t>0233-32-1648</t>
    <phoneticPr fontId="8"/>
  </si>
  <si>
    <t>0233-32-1658</t>
    <phoneticPr fontId="8"/>
  </si>
  <si>
    <t>カイセイホーム</t>
    <phoneticPr fontId="8"/>
  </si>
  <si>
    <t>カイセイカンパニー</t>
    <phoneticPr fontId="8"/>
  </si>
  <si>
    <r>
      <t>996-003</t>
    </r>
    <r>
      <rPr>
        <sz val="12"/>
        <rFont val="ＭＳ Ｐゴシック"/>
        <family val="3"/>
        <charset val="128"/>
      </rPr>
      <t>1</t>
    </r>
    <phoneticPr fontId="8"/>
  </si>
  <si>
    <t>0233-29-2912</t>
    <phoneticPr fontId="8"/>
  </si>
  <si>
    <t>0233-32-0817</t>
    <phoneticPr fontId="8"/>
  </si>
  <si>
    <t>996-0051</t>
    <phoneticPr fontId="8"/>
  </si>
  <si>
    <t>0233-22-1372</t>
    <phoneticPr fontId="8"/>
  </si>
  <si>
    <t>0233-23-0210</t>
    <phoneticPr fontId="8"/>
  </si>
  <si>
    <t>すまいる</t>
    <phoneticPr fontId="8"/>
  </si>
  <si>
    <t>996-0071</t>
    <phoneticPr fontId="8"/>
  </si>
  <si>
    <t>0233-32-0283</t>
    <phoneticPr fontId="8"/>
  </si>
  <si>
    <t>0233-32-0284</t>
    <phoneticPr fontId="8"/>
  </si>
  <si>
    <r>
      <t>9</t>
    </r>
    <r>
      <rPr>
        <sz val="12"/>
        <rFont val="ＭＳ Ｐゴシック"/>
        <family val="3"/>
        <charset val="128"/>
      </rPr>
      <t>96-0002</t>
    </r>
    <phoneticPr fontId="8"/>
  </si>
  <si>
    <t>0233-32-1750</t>
    <phoneticPr fontId="8"/>
  </si>
  <si>
    <t>0233-32-1751</t>
    <phoneticPr fontId="8"/>
  </si>
  <si>
    <t>999-5402</t>
    <phoneticPr fontId="18"/>
  </si>
  <si>
    <t>0233-64-2020
0233-52-7705</t>
    <phoneticPr fontId="18"/>
  </si>
  <si>
    <t>999-6313</t>
    <phoneticPr fontId="18"/>
  </si>
  <si>
    <t>0233-72-3556</t>
    <phoneticPr fontId="18"/>
  </si>
  <si>
    <t>最上郡戸沢村大字角川１４３６</t>
    <phoneticPr fontId="8"/>
  </si>
  <si>
    <t>エミネンス</t>
    <phoneticPr fontId="8"/>
  </si>
  <si>
    <t>最上郡戸沢村大字蔵岡２９０５-１８</t>
    <phoneticPr fontId="8"/>
  </si>
  <si>
    <t>置賜</t>
    <phoneticPr fontId="8"/>
  </si>
  <si>
    <t>992-0047</t>
    <phoneticPr fontId="8"/>
  </si>
  <si>
    <t>0238-37-1222</t>
    <phoneticPr fontId="8"/>
  </si>
  <si>
    <t>0238-24-7611</t>
    <phoneticPr fontId="8"/>
  </si>
  <si>
    <t>ユートピアライフ</t>
    <phoneticPr fontId="8"/>
  </si>
  <si>
    <t>992-0057</t>
    <phoneticPr fontId="8"/>
  </si>
  <si>
    <t>0238-37-1865</t>
    <phoneticPr fontId="8"/>
  </si>
  <si>
    <t>0238-37-1872</t>
    <phoneticPr fontId="8"/>
  </si>
  <si>
    <t>992-0056</t>
    <phoneticPr fontId="18"/>
  </si>
  <si>
    <t>0238-22-6500</t>
    <phoneticPr fontId="18"/>
  </si>
  <si>
    <t>0238-22-6501</t>
    <phoneticPr fontId="18"/>
  </si>
  <si>
    <t>992-0012</t>
    <phoneticPr fontId="8"/>
  </si>
  <si>
    <t>992-0031</t>
    <phoneticPr fontId="18"/>
  </si>
  <si>
    <t>0238-26-8680</t>
    <phoneticPr fontId="18"/>
  </si>
  <si>
    <t>0238-26-8681</t>
    <phoneticPr fontId="18"/>
  </si>
  <si>
    <t>992-0074</t>
    <phoneticPr fontId="18"/>
  </si>
  <si>
    <t>0238-24-7330</t>
    <phoneticPr fontId="18"/>
  </si>
  <si>
    <t>－</t>
    <phoneticPr fontId="18"/>
  </si>
  <si>
    <t>ひなたぼっこ</t>
    <phoneticPr fontId="18"/>
  </si>
  <si>
    <t>992-0072</t>
    <phoneticPr fontId="18"/>
  </si>
  <si>
    <t>0238-21-6363</t>
    <phoneticPr fontId="18"/>
  </si>
  <si>
    <t>ＨＹＯコーポレーション</t>
    <phoneticPr fontId="18"/>
  </si>
  <si>
    <t>992-0052</t>
    <phoneticPr fontId="18"/>
  </si>
  <si>
    <t>0238-21-8081</t>
    <phoneticPr fontId="18"/>
  </si>
  <si>
    <t>0238-21-8082</t>
    <phoneticPr fontId="18"/>
  </si>
  <si>
    <t>0238-22-5141</t>
    <phoneticPr fontId="18"/>
  </si>
  <si>
    <t>992-0026</t>
    <phoneticPr fontId="18"/>
  </si>
  <si>
    <t>0238-21-1780</t>
    <phoneticPr fontId="18"/>
  </si>
  <si>
    <t>992-0063</t>
    <phoneticPr fontId="18"/>
  </si>
  <si>
    <t>0238-38-7030</t>
    <phoneticPr fontId="18"/>
  </si>
  <si>
    <t>0238-38-7031</t>
    <phoneticPr fontId="18"/>
  </si>
  <si>
    <t>キュアサービス　</t>
    <phoneticPr fontId="18"/>
  </si>
  <si>
    <t>0238-26-1630</t>
    <phoneticPr fontId="18"/>
  </si>
  <si>
    <t>0238-26-1631</t>
    <phoneticPr fontId="18"/>
  </si>
  <si>
    <t>992-0021</t>
    <phoneticPr fontId="18"/>
  </si>
  <si>
    <t>0238-26-1521</t>
    <phoneticPr fontId="18"/>
  </si>
  <si>
    <t>0238-26-1522</t>
    <phoneticPr fontId="18"/>
  </si>
  <si>
    <t>992-0045</t>
    <phoneticPr fontId="18"/>
  </si>
  <si>
    <t>0238-24-6315</t>
    <phoneticPr fontId="18"/>
  </si>
  <si>
    <t>0238-40-1726</t>
    <phoneticPr fontId="18"/>
  </si>
  <si>
    <t>0238-40-1721</t>
    <phoneticPr fontId="18"/>
  </si>
  <si>
    <t>992-0042</t>
    <phoneticPr fontId="8"/>
  </si>
  <si>
    <t>0238-40-1856</t>
    <phoneticPr fontId="18"/>
  </si>
  <si>
    <t>0238-40-1857</t>
    <phoneticPr fontId="18"/>
  </si>
  <si>
    <t>0238-40-8111</t>
    <phoneticPr fontId="18"/>
  </si>
  <si>
    <t>ナーシングホームさんゆう</t>
    <phoneticPr fontId="8"/>
  </si>
  <si>
    <t>992-0059</t>
    <phoneticPr fontId="8"/>
  </si>
  <si>
    <t>0238-23-6850</t>
    <phoneticPr fontId="8"/>
  </si>
  <si>
    <t>0238-27-0145</t>
    <phoneticPr fontId="8"/>
  </si>
  <si>
    <t>住宅型</t>
    <phoneticPr fontId="8"/>
  </si>
  <si>
    <t>ヴィーヴル</t>
    <phoneticPr fontId="8"/>
  </si>
  <si>
    <t>0238-40-0821</t>
    <phoneticPr fontId="8"/>
  </si>
  <si>
    <t>992-0066</t>
    <phoneticPr fontId="8"/>
  </si>
  <si>
    <t>0238-24-5241</t>
    <phoneticPr fontId="8"/>
  </si>
  <si>
    <t>992-1446</t>
    <phoneticPr fontId="8"/>
  </si>
  <si>
    <t>0238-38-4032</t>
    <phoneticPr fontId="8"/>
  </si>
  <si>
    <t>0238-38-4038</t>
    <phoneticPr fontId="8"/>
  </si>
  <si>
    <t>フランシア</t>
    <phoneticPr fontId="8"/>
  </si>
  <si>
    <r>
      <t>9</t>
    </r>
    <r>
      <rPr>
        <sz val="12"/>
        <rFont val="ＭＳ Ｐゴシック"/>
        <family val="3"/>
        <charset val="128"/>
      </rPr>
      <t>92-0053</t>
    </r>
    <phoneticPr fontId="8"/>
  </si>
  <si>
    <t>0238-38-2300</t>
    <phoneticPr fontId="8"/>
  </si>
  <si>
    <t>0238-27-7175</t>
    <phoneticPr fontId="8"/>
  </si>
  <si>
    <t>有料老人ホーム
ぬくもり松が岬</t>
    <phoneticPr fontId="8"/>
  </si>
  <si>
    <t>992-0053</t>
    <phoneticPr fontId="8"/>
  </si>
  <si>
    <t>0238-21-2610</t>
    <phoneticPr fontId="8"/>
  </si>
  <si>
    <t>0238-21-2631</t>
    <phoneticPr fontId="8"/>
  </si>
  <si>
    <t>リトリート</t>
    <phoneticPr fontId="18"/>
  </si>
  <si>
    <t>992-1443</t>
    <phoneticPr fontId="8"/>
  </si>
  <si>
    <t>0238-27-0465</t>
    <phoneticPr fontId="8"/>
  </si>
  <si>
    <t>0238-27-0466</t>
    <phoneticPr fontId="8"/>
  </si>
  <si>
    <t>992-0117</t>
    <phoneticPr fontId="8"/>
  </si>
  <si>
    <t>0238-28-5330</t>
    <phoneticPr fontId="8"/>
  </si>
  <si>
    <t>0238-28-5337</t>
    <phoneticPr fontId="8"/>
  </si>
  <si>
    <r>
      <t>992-0</t>
    </r>
    <r>
      <rPr>
        <sz val="12"/>
        <rFont val="ＭＳ Ｐゴシック"/>
        <family val="3"/>
        <charset val="128"/>
      </rPr>
      <t>044</t>
    </r>
    <phoneticPr fontId="8"/>
  </si>
  <si>
    <t>0238-40-1525</t>
    <phoneticPr fontId="8"/>
  </si>
  <si>
    <t>0238-40-1526</t>
    <phoneticPr fontId="8"/>
  </si>
  <si>
    <t>992-0022</t>
    <phoneticPr fontId="8"/>
  </si>
  <si>
    <t>0238-21-6885</t>
    <phoneticPr fontId="8"/>
  </si>
  <si>
    <t>0238-26-8385</t>
    <phoneticPr fontId="8"/>
  </si>
  <si>
    <t>0238-27-0562</t>
    <phoneticPr fontId="8"/>
  </si>
  <si>
    <t>993-0061</t>
    <phoneticPr fontId="8"/>
  </si>
  <si>
    <t>0238-84-8515</t>
    <phoneticPr fontId="8"/>
  </si>
  <si>
    <t>キュア　ドリーム</t>
    <phoneticPr fontId="13"/>
  </si>
  <si>
    <t>993-0033</t>
    <phoneticPr fontId="18"/>
  </si>
  <si>
    <t>0238-88-5660</t>
    <phoneticPr fontId="18"/>
  </si>
  <si>
    <t>0238-88-5581</t>
    <phoneticPr fontId="18"/>
  </si>
  <si>
    <t>0238-88-9359</t>
    <phoneticPr fontId="18"/>
  </si>
  <si>
    <t>0238-88-9375</t>
    <phoneticPr fontId="18"/>
  </si>
  <si>
    <t>993-0041</t>
    <phoneticPr fontId="18"/>
  </si>
  <si>
    <t>0238-87-4800</t>
    <phoneticPr fontId="18"/>
  </si>
  <si>
    <t>0238-87-4801</t>
    <phoneticPr fontId="18"/>
  </si>
  <si>
    <t>993-0042</t>
    <phoneticPr fontId="18"/>
  </si>
  <si>
    <t>0238-83-3523</t>
    <phoneticPr fontId="18"/>
  </si>
  <si>
    <t>0238-83-3524</t>
    <phoneticPr fontId="18"/>
  </si>
  <si>
    <t>takeda</t>
    <phoneticPr fontId="8"/>
  </si>
  <si>
    <t>993-0016</t>
    <phoneticPr fontId="8"/>
  </si>
  <si>
    <t>0238-84-5710</t>
    <phoneticPr fontId="8"/>
  </si>
  <si>
    <t>0238-88-1561</t>
    <phoneticPr fontId="8"/>
  </si>
  <si>
    <t>993-0042</t>
    <phoneticPr fontId="8"/>
  </si>
  <si>
    <t>0238-87-1145</t>
    <phoneticPr fontId="8"/>
  </si>
  <si>
    <t>0238-87-1146</t>
    <phoneticPr fontId="8"/>
  </si>
  <si>
    <t>999-2221</t>
    <phoneticPr fontId="8"/>
  </si>
  <si>
    <t>0238-43-8600</t>
    <phoneticPr fontId="8"/>
  </si>
  <si>
    <t>0238-43-8601</t>
    <phoneticPr fontId="8"/>
  </si>
  <si>
    <t>992-0473</t>
    <phoneticPr fontId="18"/>
  </si>
  <si>
    <t>0238-47-2630</t>
    <phoneticPr fontId="18"/>
  </si>
  <si>
    <t>0238-47-5820</t>
    <phoneticPr fontId="18"/>
  </si>
  <si>
    <t>カインド・ホーム</t>
    <phoneticPr fontId="8"/>
  </si>
  <si>
    <t>999-2263</t>
    <phoneticPr fontId="8"/>
  </si>
  <si>
    <t>0238-43-6523</t>
    <phoneticPr fontId="8"/>
  </si>
  <si>
    <t>0238-49-7287</t>
    <phoneticPr fontId="8"/>
  </si>
  <si>
    <t>999-2244</t>
    <phoneticPr fontId="8"/>
  </si>
  <si>
    <t>0238-43-6211</t>
    <phoneticPr fontId="8"/>
  </si>
  <si>
    <t>0238-43-7287</t>
    <phoneticPr fontId="8"/>
  </si>
  <si>
    <t>999-2174</t>
    <phoneticPr fontId="8"/>
  </si>
  <si>
    <t>0238-58-0002</t>
    <phoneticPr fontId="8"/>
  </si>
  <si>
    <t xml:space="preserve"> 0238-58-0016</t>
    <phoneticPr fontId="8"/>
  </si>
  <si>
    <t>992-0351</t>
    <phoneticPr fontId="8"/>
  </si>
  <si>
    <t>0238-52-3485</t>
    <phoneticPr fontId="8"/>
  </si>
  <si>
    <t>0238-52-4724</t>
    <phoneticPr fontId="8"/>
  </si>
  <si>
    <t>シニアホームたちばな</t>
    <phoneticPr fontId="18"/>
  </si>
  <si>
    <t>999-2173</t>
    <phoneticPr fontId="8"/>
  </si>
  <si>
    <t>0238-49-7477</t>
    <phoneticPr fontId="18"/>
  </si>
  <si>
    <t>0238-57-3105</t>
    <phoneticPr fontId="18"/>
  </si>
  <si>
    <t>はな</t>
    <phoneticPr fontId="8"/>
  </si>
  <si>
    <t>992-0344</t>
    <phoneticPr fontId="8"/>
  </si>
  <si>
    <t>0238-51-1287</t>
    <phoneticPr fontId="8"/>
  </si>
  <si>
    <t>0238-51-1285</t>
    <phoneticPr fontId="8"/>
  </si>
  <si>
    <t>STAY</t>
    <phoneticPr fontId="8"/>
  </si>
  <si>
    <r>
      <t>9</t>
    </r>
    <r>
      <rPr>
        <sz val="12"/>
        <rFont val="ＭＳ Ｐゴシック"/>
        <family val="3"/>
        <charset val="128"/>
      </rPr>
      <t>99-1356</t>
    </r>
    <phoneticPr fontId="8"/>
  </si>
  <si>
    <t>0238-62-2355</t>
    <phoneticPr fontId="8"/>
  </si>
  <si>
    <t>0238-87-1662</t>
    <phoneticPr fontId="8"/>
  </si>
  <si>
    <t>992-0841</t>
    <phoneticPr fontId="8"/>
  </si>
  <si>
    <t>0238-85-3332</t>
    <phoneticPr fontId="8"/>
  </si>
  <si>
    <t>0238-85-3517</t>
    <phoneticPr fontId="8"/>
  </si>
  <si>
    <t>アクト</t>
    <phoneticPr fontId="18"/>
  </si>
  <si>
    <t>999-0602</t>
    <phoneticPr fontId="18"/>
  </si>
  <si>
    <t>0238-87-0391</t>
    <phoneticPr fontId="18"/>
  </si>
  <si>
    <t>0238-87-0304</t>
    <phoneticPr fontId="18"/>
  </si>
  <si>
    <t>アメニティハウスひまわり</t>
    <phoneticPr fontId="18"/>
  </si>
  <si>
    <t>ひまわり</t>
    <phoneticPr fontId="18"/>
  </si>
  <si>
    <t>997-0834</t>
    <phoneticPr fontId="18"/>
  </si>
  <si>
    <t>0235-25-5145</t>
    <phoneticPr fontId="18"/>
  </si>
  <si>
    <t>0235-25-5241</t>
    <phoneticPr fontId="18"/>
  </si>
  <si>
    <t>997-0019</t>
    <phoneticPr fontId="18"/>
  </si>
  <si>
    <t>0235-25-5173</t>
    <phoneticPr fontId="18"/>
  </si>
  <si>
    <t>0235-25-4160</t>
    <phoneticPr fontId="18"/>
  </si>
  <si>
    <t>997-0018</t>
    <phoneticPr fontId="18"/>
  </si>
  <si>
    <t>0235-28-3188</t>
    <phoneticPr fontId="18"/>
  </si>
  <si>
    <t>0235-28-3256</t>
    <phoneticPr fontId="18"/>
  </si>
  <si>
    <t>0235-25-2244</t>
    <phoneticPr fontId="18"/>
  </si>
  <si>
    <t>0235-25-2331</t>
    <phoneticPr fontId="18"/>
  </si>
  <si>
    <t>0235-26-2363</t>
    <phoneticPr fontId="18"/>
  </si>
  <si>
    <t>0235-26-2367</t>
    <phoneticPr fontId="18"/>
  </si>
  <si>
    <t>0235-28-2022</t>
    <phoneticPr fontId="18"/>
  </si>
  <si>
    <t>0235-28-2011</t>
    <phoneticPr fontId="18"/>
  </si>
  <si>
    <t>むつみ</t>
    <phoneticPr fontId="8"/>
  </si>
  <si>
    <t>999-7541</t>
    <phoneticPr fontId="18"/>
  </si>
  <si>
    <t>0235-35-3880</t>
    <phoneticPr fontId="18"/>
  </si>
  <si>
    <t>997-0824</t>
    <phoneticPr fontId="18"/>
  </si>
  <si>
    <t>0235-24-5347</t>
    <phoneticPr fontId="18"/>
  </si>
  <si>
    <t>0235-24-5629</t>
    <phoneticPr fontId="18"/>
  </si>
  <si>
    <t>997-0812</t>
    <phoneticPr fontId="18"/>
  </si>
  <si>
    <t>0235-23-9010</t>
    <phoneticPr fontId="18"/>
  </si>
  <si>
    <t>0235-28-1595</t>
    <phoneticPr fontId="18"/>
  </si>
  <si>
    <t>997-0345</t>
    <phoneticPr fontId="18"/>
  </si>
  <si>
    <t>0235-57-5050</t>
    <phoneticPr fontId="18"/>
  </si>
  <si>
    <t>0235-57-5105</t>
    <phoneticPr fontId="18"/>
  </si>
  <si>
    <t>ホームあかり</t>
    <phoneticPr fontId="18"/>
  </si>
  <si>
    <t>997-0825</t>
    <phoneticPr fontId="18"/>
  </si>
  <si>
    <t>0235-29-8203</t>
    <phoneticPr fontId="18"/>
  </si>
  <si>
    <t>0235-29-8207</t>
    <phoneticPr fontId="18"/>
  </si>
  <si>
    <t>キャットハンドサービス</t>
    <phoneticPr fontId="18"/>
  </si>
  <si>
    <t>999-7601</t>
    <phoneticPr fontId="18"/>
  </si>
  <si>
    <t>0235-64-6042</t>
    <phoneticPr fontId="18"/>
  </si>
  <si>
    <t>0235-64-6043</t>
    <phoneticPr fontId="18"/>
  </si>
  <si>
    <t>997-0141</t>
    <phoneticPr fontId="18"/>
  </si>
  <si>
    <t>0235-26-0120</t>
    <phoneticPr fontId="18"/>
  </si>
  <si>
    <t>0235-26-0121</t>
    <phoneticPr fontId="18"/>
  </si>
  <si>
    <t>エタニティハウスひまわり</t>
    <phoneticPr fontId="18"/>
  </si>
  <si>
    <t>0235-25-5160</t>
    <phoneticPr fontId="18"/>
  </si>
  <si>
    <t>0235-25-5820</t>
    <phoneticPr fontId="18"/>
  </si>
  <si>
    <t>997-0046</t>
    <phoneticPr fontId="18"/>
  </si>
  <si>
    <t>0235-33-8731</t>
    <phoneticPr fontId="18"/>
  </si>
  <si>
    <t>0235-29-1015</t>
    <phoneticPr fontId="18"/>
  </si>
  <si>
    <t>エルダーPLACE</t>
    <phoneticPr fontId="18"/>
  </si>
  <si>
    <t>997-0131</t>
    <phoneticPr fontId="8"/>
  </si>
  <si>
    <t>0235-33-8855</t>
    <phoneticPr fontId="18"/>
  </si>
  <si>
    <t>0235-64-0111</t>
    <phoneticPr fontId="18"/>
  </si>
  <si>
    <t>とよみ</t>
    <phoneticPr fontId="18"/>
  </si>
  <si>
    <t>997-0751</t>
    <phoneticPr fontId="18"/>
  </si>
  <si>
    <t>0235-33-8571
0235-64-1158</t>
    <phoneticPr fontId="18"/>
  </si>
  <si>
    <t>0235-33-8572
0235-64-1159</t>
    <phoneticPr fontId="8"/>
  </si>
  <si>
    <t>ライフネット</t>
    <phoneticPr fontId="18"/>
  </si>
  <si>
    <t>997-0341</t>
    <phoneticPr fontId="18"/>
  </si>
  <si>
    <t>0235-78-7335</t>
    <phoneticPr fontId="18"/>
  </si>
  <si>
    <t>0235-57-5959</t>
    <phoneticPr fontId="18"/>
  </si>
  <si>
    <t>997-0753</t>
    <phoneticPr fontId="8"/>
  </si>
  <si>
    <t>0235-64-0471</t>
    <phoneticPr fontId="8"/>
  </si>
  <si>
    <t>0235-64-0472</t>
    <phoneticPr fontId="8"/>
  </si>
  <si>
    <t>アライブ</t>
    <phoneticPr fontId="8"/>
  </si>
  <si>
    <t>997-0027</t>
    <phoneticPr fontId="8"/>
  </si>
  <si>
    <t>0235-33-8677</t>
    <phoneticPr fontId="8"/>
  </si>
  <si>
    <t>0235-33-8571
0235-64-1158</t>
    <phoneticPr fontId="8"/>
  </si>
  <si>
    <r>
      <t>9</t>
    </r>
    <r>
      <rPr>
        <sz val="12"/>
        <rFont val="ＭＳ Ｐゴシック"/>
        <family val="3"/>
        <charset val="128"/>
      </rPr>
      <t>97-0831</t>
    </r>
    <phoneticPr fontId="18"/>
  </si>
  <si>
    <t>0235-23-7208</t>
    <phoneticPr fontId="18"/>
  </si>
  <si>
    <t>0235-64-8395</t>
    <phoneticPr fontId="18"/>
  </si>
  <si>
    <t>有料老人ホームみんなの家</t>
    <rPh sb="0" eb="4">
      <t>ユウリョウロウジン</t>
    </rPh>
    <rPh sb="11" eb="12">
      <t>イエ</t>
    </rPh>
    <phoneticPr fontId="8"/>
  </si>
  <si>
    <t>プランタン</t>
    <phoneticPr fontId="8"/>
  </si>
  <si>
    <t>997-0804</t>
    <phoneticPr fontId="8"/>
  </si>
  <si>
    <t>鶴岡市斎藤川原字林俣234-28</t>
    <rPh sb="0" eb="3">
      <t>ツルオカシ</t>
    </rPh>
    <rPh sb="3" eb="5">
      <t>サイトウ</t>
    </rPh>
    <rPh sb="5" eb="7">
      <t>カワラ</t>
    </rPh>
    <rPh sb="7" eb="8">
      <t>アザ</t>
    </rPh>
    <rPh sb="8" eb="9">
      <t>ハヤシ</t>
    </rPh>
    <rPh sb="9" eb="10">
      <t>マタ</t>
    </rPh>
    <phoneticPr fontId="8"/>
  </si>
  <si>
    <t>0235-26-8910</t>
    <phoneticPr fontId="8"/>
  </si>
  <si>
    <t>0235-26-8911</t>
    <phoneticPr fontId="8"/>
  </si>
  <si>
    <t>あっとほーむキャット</t>
    <phoneticPr fontId="18"/>
  </si>
  <si>
    <t>998-0013</t>
    <phoneticPr fontId="18"/>
  </si>
  <si>
    <t>0234-21-9088</t>
    <phoneticPr fontId="18"/>
  </si>
  <si>
    <t>0234-21-9180</t>
    <phoneticPr fontId="18"/>
  </si>
  <si>
    <t>998-0018</t>
    <phoneticPr fontId="18"/>
  </si>
  <si>
    <t>0234-34-7300</t>
    <phoneticPr fontId="18"/>
  </si>
  <si>
    <t>0234-34-7301</t>
    <phoneticPr fontId="18"/>
  </si>
  <si>
    <t>ソーシャルわかば</t>
    <phoneticPr fontId="8"/>
  </si>
  <si>
    <t>998-0842</t>
    <phoneticPr fontId="8"/>
  </si>
  <si>
    <t>0234-43-6725</t>
    <phoneticPr fontId="8"/>
  </si>
  <si>
    <t>0234-43-6726</t>
    <phoneticPr fontId="8"/>
  </si>
  <si>
    <t>998-0053</t>
    <phoneticPr fontId="18"/>
  </si>
  <si>
    <t>0234-41-2556</t>
    <phoneticPr fontId="18"/>
  </si>
  <si>
    <t>0234-31-2170</t>
    <phoneticPr fontId="18"/>
  </si>
  <si>
    <t>有料老人ホームふもと</t>
    <phoneticPr fontId="18"/>
  </si>
  <si>
    <t>999-8231</t>
    <phoneticPr fontId="18"/>
  </si>
  <si>
    <t>0234-64-3321</t>
    <phoneticPr fontId="18"/>
  </si>
  <si>
    <t>0234-64-3339</t>
    <phoneticPr fontId="18"/>
  </si>
  <si>
    <t>0234-62-3555</t>
    <phoneticPr fontId="18"/>
  </si>
  <si>
    <t>0234-61-4976</t>
    <phoneticPr fontId="18"/>
  </si>
  <si>
    <t>998-0022</t>
    <phoneticPr fontId="18"/>
  </si>
  <si>
    <t>0234-23-1125</t>
    <phoneticPr fontId="18"/>
  </si>
  <si>
    <t>0234-28-9711</t>
    <phoneticPr fontId="18"/>
  </si>
  <si>
    <t>有料老人ホームすまいる</t>
    <phoneticPr fontId="18"/>
  </si>
  <si>
    <t>ふれんど</t>
    <phoneticPr fontId="18"/>
  </si>
  <si>
    <t>998-0036</t>
    <phoneticPr fontId="18"/>
  </si>
  <si>
    <t>0234-23-6155</t>
    <phoneticPr fontId="18"/>
  </si>
  <si>
    <t>0234-23-6195</t>
    <phoneticPr fontId="18"/>
  </si>
  <si>
    <t>有料老人ホームあらた</t>
    <phoneticPr fontId="18"/>
  </si>
  <si>
    <t>998-0875</t>
    <phoneticPr fontId="18"/>
  </si>
  <si>
    <t>0234-25-0488</t>
    <phoneticPr fontId="18"/>
  </si>
  <si>
    <t>0234-25-8385</t>
    <phoneticPr fontId="18"/>
  </si>
  <si>
    <t>ソーシャルいずみ</t>
    <phoneticPr fontId="18"/>
  </si>
  <si>
    <t>0234-21-2207</t>
    <phoneticPr fontId="18"/>
  </si>
  <si>
    <t>998-0878</t>
    <phoneticPr fontId="18"/>
  </si>
  <si>
    <t>0234-21-8750</t>
    <phoneticPr fontId="18"/>
  </si>
  <si>
    <t>998-0878</t>
    <phoneticPr fontId="8"/>
  </si>
  <si>
    <t>0234-43-1245</t>
    <phoneticPr fontId="8"/>
  </si>
  <si>
    <t>0234-43-1246</t>
    <phoneticPr fontId="8"/>
  </si>
  <si>
    <t>ライフパートナー</t>
    <phoneticPr fontId="8"/>
  </si>
  <si>
    <t>998-0852</t>
    <phoneticPr fontId="8"/>
  </si>
  <si>
    <t>0234-43-1470</t>
    <phoneticPr fontId="8"/>
  </si>
  <si>
    <t>0234-43-1471</t>
    <phoneticPr fontId="8"/>
  </si>
  <si>
    <t>ソーシャルさつき</t>
    <phoneticPr fontId="8"/>
  </si>
  <si>
    <t>998-0013</t>
    <phoneticPr fontId="8"/>
  </si>
  <si>
    <t>0234-43-1530</t>
    <phoneticPr fontId="8"/>
  </si>
  <si>
    <t>0234-43-1531</t>
    <phoneticPr fontId="8"/>
  </si>
  <si>
    <t>アシスト</t>
    <phoneticPr fontId="8"/>
  </si>
  <si>
    <t>0234-26-7720</t>
    <phoneticPr fontId="8"/>
  </si>
  <si>
    <t>0234-26-7730</t>
    <phoneticPr fontId="8"/>
  </si>
  <si>
    <t>0234-43-1220</t>
    <phoneticPr fontId="8"/>
  </si>
  <si>
    <t>0234-21-1087</t>
    <phoneticPr fontId="8"/>
  </si>
  <si>
    <t>990-6815</t>
    <phoneticPr fontId="8"/>
  </si>
  <si>
    <t>0234-31-8883</t>
    <phoneticPr fontId="8"/>
  </si>
  <si>
    <t>0234-31-8884</t>
    <phoneticPr fontId="8"/>
  </si>
  <si>
    <t>クリタ</t>
    <phoneticPr fontId="8"/>
  </si>
  <si>
    <t>999-8233</t>
    <phoneticPr fontId="8"/>
  </si>
  <si>
    <t>0234-31-8900</t>
    <phoneticPr fontId="8"/>
  </si>
  <si>
    <t>0234-31-8901</t>
    <phoneticPr fontId="8"/>
  </si>
  <si>
    <t>0234-33-6886</t>
    <phoneticPr fontId="8"/>
  </si>
  <si>
    <t>0234-43-1331</t>
    <phoneticPr fontId="8"/>
  </si>
  <si>
    <t>ワイエヌケー</t>
    <phoneticPr fontId="8"/>
  </si>
  <si>
    <t>999-7781</t>
    <phoneticPr fontId="8"/>
  </si>
  <si>
    <t>0234-43-2963</t>
    <phoneticPr fontId="8"/>
  </si>
  <si>
    <t>0234-42-0825</t>
    <phoneticPr fontId="8"/>
  </si>
  <si>
    <t>999-8435</t>
    <phoneticPr fontId="18"/>
  </si>
  <si>
    <t>0234-75-3210</t>
    <phoneticPr fontId="18"/>
  </si>
  <si>
    <t>999-8431</t>
    <phoneticPr fontId="18"/>
  </si>
  <si>
    <t>0234-71-6122</t>
    <phoneticPr fontId="18"/>
  </si>
  <si>
    <t>0234-71-6123</t>
    <phoneticPr fontId="18"/>
  </si>
  <si>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</si>
  <si>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</si>
  <si>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</si>
  <si>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</si>
  <si>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</si>
  <si>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</si>
  <si>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8"/>
  </si>
  <si>
    <t>介護付有料老人ホームソーレ寒河江</t>
  </si>
  <si>
    <t>せせらぎ草</t>
  </si>
  <si>
    <t>陵東ホーム</t>
  </si>
  <si>
    <t>宅老所南さがえ</t>
  </si>
  <si>
    <t>幸多庵</t>
  </si>
  <si>
    <t>有料老人ホームスダ（介護付）</t>
  </si>
  <si>
    <t>天童もみじ館</t>
  </si>
  <si>
    <t>はなことば天童</t>
    <phoneticPr fontId="8"/>
  </si>
  <si>
    <t>シルバーコート天童南</t>
    <phoneticPr fontId="8"/>
  </si>
  <si>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8"/>
  </si>
  <si>
    <t>久遠の家（住宅型）</t>
    <phoneticPr fontId="8"/>
  </si>
  <si>
    <t>こもれびふれ愛ホーム</t>
    <phoneticPr fontId="8"/>
  </si>
  <si>
    <t>ソーレ東根</t>
  </si>
  <si>
    <t>宅老所じんまち</t>
  </si>
  <si>
    <t>H27.2.28廃止事業譲渡</t>
    <rPh sb="8" eb="10">
      <t>ハイシ</t>
    </rPh>
    <rPh sb="10" eb="12">
      <t>ジギョウ</t>
    </rPh>
    <rPh sb="12" eb="14">
      <t>ジョウト</t>
    </rPh>
    <phoneticPr fontId="8"/>
  </si>
  <si>
    <t>月あかり　神町</t>
    <phoneticPr fontId="8"/>
  </si>
  <si>
    <t>住宅型有料老人ホームにこにこファミリア温泉町</t>
    <phoneticPr fontId="8"/>
  </si>
  <si>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</si>
  <si>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</si>
  <si>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</si>
  <si>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</si>
  <si>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</si>
  <si>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</si>
  <si>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</si>
  <si>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</si>
  <si>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</si>
  <si>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</si>
  <si>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</si>
  <si>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</si>
  <si>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8"/>
  </si>
  <si>
    <t>有料老人ホーム　すまいる</t>
    <phoneticPr fontId="8"/>
  </si>
  <si>
    <t>H25.9.30廃止
事業譲渡</t>
    <rPh sb="8" eb="10">
      <t>ハイシ</t>
    </rPh>
    <rPh sb="11" eb="13">
      <t>ジギョウ</t>
    </rPh>
    <rPh sb="13" eb="15">
      <t>ジョウト</t>
    </rPh>
    <phoneticPr fontId="18"/>
  </si>
  <si>
    <t>ナイトケア神室</t>
  </si>
  <si>
    <t>太陽</t>
    <phoneticPr fontId="8"/>
  </si>
  <si>
    <t>R2.4.30廃止事業譲渡</t>
    <rPh sb="7" eb="9">
      <t>ハイシ</t>
    </rPh>
    <rPh sb="9" eb="11">
      <t>ジギョウ</t>
    </rPh>
    <rPh sb="11" eb="13">
      <t>ジョウト</t>
    </rPh>
    <phoneticPr fontId="8"/>
  </si>
  <si>
    <t>H26.6.30廃止事業譲渡</t>
    <rPh sb="8" eb="10">
      <t>ハイシ</t>
    </rPh>
    <rPh sb="10" eb="12">
      <t>ジギョウ</t>
    </rPh>
    <rPh sb="12" eb="14">
      <t>ジョウト</t>
    </rPh>
    <phoneticPr fontId="8"/>
  </si>
  <si>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</si>
  <si>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</si>
  <si>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</si>
  <si>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</si>
  <si>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</si>
  <si>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</si>
  <si>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</si>
  <si>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</si>
  <si>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8"/>
  </si>
  <si>
    <t>ウェルリービング　悠々</t>
  </si>
  <si>
    <t>ジャスミンの家</t>
  </si>
  <si>
    <t>有料老人ホーム　清ら家</t>
    <phoneticPr fontId="8"/>
  </si>
  <si>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</si>
  <si>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</si>
  <si>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</si>
  <si>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</si>
  <si>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</si>
  <si>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</si>
  <si>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</si>
  <si>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8"/>
  </si>
  <si>
    <t>ウェルリービング優々</t>
    <phoneticPr fontId="8"/>
  </si>
  <si>
    <t>シニアサロン風ぐるま（新館）</t>
    <phoneticPr fontId="8"/>
  </si>
  <si>
    <t>シニアサロンニュー風ぐるま</t>
  </si>
  <si>
    <t>シニアサロン風ぐるま平野</t>
  </si>
  <si>
    <t>有料老人ホーム「さくら」</t>
  </si>
  <si>
    <t>竹田けあほーむ</t>
    <phoneticPr fontId="8"/>
  </si>
  <si>
    <t>有料老人ホーム「グランさくら」</t>
    <phoneticPr fontId="8"/>
  </si>
  <si>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</si>
  <si>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</si>
  <si>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</si>
  <si>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</si>
  <si>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</si>
  <si>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</si>
  <si>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</si>
  <si>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</si>
  <si>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</si>
  <si>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</si>
  <si>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8"/>
  </si>
  <si>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</si>
  <si>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</si>
  <si>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</si>
  <si>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</si>
  <si>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</si>
  <si>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</si>
  <si>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</si>
  <si>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</si>
  <si>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</si>
  <si>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</si>
  <si>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</si>
  <si>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</si>
  <si>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</si>
  <si>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住宅型有料老人ホームみどり</t>
  </si>
  <si>
    <t>有料老人ホーム　エルダーＰＬＡＣＥ</t>
  </si>
  <si>
    <t>オープンハウス奏ホーム「ひいらぎ」</t>
  </si>
  <si>
    <t>有料老人ホーム　いろ花</t>
  </si>
  <si>
    <t>はなの里</t>
  </si>
  <si>
    <t>ソーシャルハウス</t>
    <phoneticPr fontId="8"/>
  </si>
  <si>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</si>
  <si>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</si>
  <si>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</si>
  <si>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</si>
  <si>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</si>
  <si>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</si>
  <si>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</si>
  <si>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</si>
  <si>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</si>
  <si>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</si>
  <si>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</si>
  <si>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</si>
  <si>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</si>
  <si>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</si>
  <si>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</si>
  <si>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8"/>
  </si>
  <si>
    <t>デイホームやまゆり</t>
  </si>
  <si>
    <t>住宅型有料老人ホームのどか</t>
  </si>
  <si>
    <t>あっとほーむキャット（遊佐）</t>
  </si>
  <si>
    <t>023-658-8708</t>
    <phoneticPr fontId="8"/>
  </si>
  <si>
    <t>997-0035</t>
    <phoneticPr fontId="8"/>
  </si>
  <si>
    <t>新寿会</t>
    <rPh sb="0" eb="1">
      <t>シン</t>
    </rPh>
    <rPh sb="1" eb="2">
      <t>ジュ</t>
    </rPh>
    <rPh sb="2" eb="3">
      <t>カイ</t>
    </rPh>
    <phoneticPr fontId="8"/>
  </si>
  <si>
    <t>村山</t>
    <rPh sb="0" eb="2">
      <t>ムラヤマ</t>
    </rPh>
    <phoneticPr fontId="8"/>
  </si>
  <si>
    <t>医療特選多機能住宅
さぎの森モルダ</t>
    <rPh sb="0" eb="2">
      <t>イリョウ</t>
    </rPh>
    <rPh sb="2" eb="4">
      <t>トクセン</t>
    </rPh>
    <rPh sb="4" eb="7">
      <t>タキノウ</t>
    </rPh>
    <rPh sb="7" eb="9">
      <t>ジュウタク</t>
    </rPh>
    <rPh sb="13" eb="14">
      <t>モリ</t>
    </rPh>
    <phoneticPr fontId="8"/>
  </si>
  <si>
    <t>延世会</t>
    <rPh sb="0" eb="1">
      <t>エン</t>
    </rPh>
    <rPh sb="1" eb="2">
      <t>ヨ</t>
    </rPh>
    <rPh sb="2" eb="3">
      <t>カイ</t>
    </rPh>
    <phoneticPr fontId="8"/>
  </si>
  <si>
    <r>
      <t>9</t>
    </r>
    <r>
      <rPr>
        <sz val="12"/>
        <rFont val="ＭＳ Ｐゴシック"/>
        <family val="3"/>
        <charset val="128"/>
      </rPr>
      <t>99-3785</t>
    </r>
    <phoneticPr fontId="8"/>
  </si>
  <si>
    <t>東根市本丸西４丁目１－４８</t>
    <rPh sb="0" eb="3">
      <t>ヒガシネシ</t>
    </rPh>
    <rPh sb="3" eb="5">
      <t>ホンマル</t>
    </rPh>
    <rPh sb="5" eb="6">
      <t>ニシ</t>
    </rPh>
    <rPh sb="7" eb="9">
      <t>チョウメ</t>
    </rPh>
    <phoneticPr fontId="8"/>
  </si>
  <si>
    <t>0237-48-7739</t>
    <phoneticPr fontId="8"/>
  </si>
  <si>
    <t>0237-48-7749</t>
    <phoneticPr fontId="8"/>
  </si>
  <si>
    <t>東根市</t>
    <rPh sb="0" eb="3">
      <t>ヒガシネシ</t>
    </rPh>
    <phoneticPr fontId="8"/>
  </si>
  <si>
    <t>サービス付き高齢者向け住宅あこがれ</t>
    <rPh sb="4" eb="5">
      <t>ツ</t>
    </rPh>
    <rPh sb="6" eb="8">
      <t>コウレイ</t>
    </rPh>
    <rPh sb="8" eb="9">
      <t>シャ</t>
    </rPh>
    <rPh sb="9" eb="10">
      <t>ム</t>
    </rPh>
    <rPh sb="11" eb="13">
      <t>ジュウタク</t>
    </rPh>
    <phoneticPr fontId="8"/>
  </si>
  <si>
    <t>悠愛会</t>
    <rPh sb="0" eb="1">
      <t>ユウ</t>
    </rPh>
    <rPh sb="1" eb="2">
      <t>アイ</t>
    </rPh>
    <rPh sb="2" eb="3">
      <t>カイ</t>
    </rPh>
    <phoneticPr fontId="8"/>
  </si>
  <si>
    <t>994-0054</t>
    <phoneticPr fontId="8"/>
  </si>
  <si>
    <t>山形県天童市大字荒谷1941-667</t>
    <rPh sb="0" eb="3">
      <t>ヤマガタケン</t>
    </rPh>
    <rPh sb="3" eb="6">
      <t>テンドウシ</t>
    </rPh>
    <rPh sb="6" eb="8">
      <t>オオアザ</t>
    </rPh>
    <rPh sb="8" eb="10">
      <t>アラヤ</t>
    </rPh>
    <phoneticPr fontId="8"/>
  </si>
  <si>
    <t>023-667-0800</t>
    <phoneticPr fontId="8"/>
  </si>
  <si>
    <t>有料老人ホーム　花</t>
    <rPh sb="0" eb="4">
      <t>ユウリョウロウジン</t>
    </rPh>
    <rPh sb="8" eb="9">
      <t>ハナ</t>
    </rPh>
    <phoneticPr fontId="8"/>
  </si>
  <si>
    <t>999-3727</t>
    <phoneticPr fontId="8"/>
  </si>
  <si>
    <t>東根市大字野川１３１８番地</t>
    <rPh sb="0" eb="3">
      <t>ヒガシネシ</t>
    </rPh>
    <rPh sb="3" eb="5">
      <t>オオアザ</t>
    </rPh>
    <rPh sb="5" eb="6">
      <t>ノ</t>
    </rPh>
    <rPh sb="6" eb="7">
      <t>カワ</t>
    </rPh>
    <rPh sb="11" eb="13">
      <t>バンチ</t>
    </rPh>
    <phoneticPr fontId="8"/>
  </si>
  <si>
    <t>0237-53-6732</t>
    <phoneticPr fontId="8"/>
  </si>
  <si>
    <t>有料老人ホーム花浜</t>
    <rPh sb="0" eb="4">
      <t>ユウリョウロウジン</t>
    </rPh>
    <rPh sb="7" eb="9">
      <t>ハナハマ</t>
    </rPh>
    <phoneticPr fontId="8"/>
  </si>
  <si>
    <t>CRO-VER</t>
    <phoneticPr fontId="8"/>
  </si>
  <si>
    <t>酒田市高砂2丁目1番17号</t>
    <rPh sb="0" eb="3">
      <t>サカタシ</t>
    </rPh>
    <rPh sb="3" eb="4">
      <t>タカ</t>
    </rPh>
    <rPh sb="4" eb="5">
      <t>スナ</t>
    </rPh>
    <rPh sb="6" eb="8">
      <t>チョウメ</t>
    </rPh>
    <rPh sb="9" eb="10">
      <t>バン</t>
    </rPh>
    <rPh sb="12" eb="13">
      <t>ゴウ</t>
    </rPh>
    <phoneticPr fontId="8"/>
  </si>
  <si>
    <t>0234-25-3636</t>
    <phoneticPr fontId="8"/>
  </si>
  <si>
    <t>0234-33-1250</t>
    <phoneticPr fontId="8"/>
  </si>
  <si>
    <t>所在市町村</t>
    <phoneticPr fontId="8"/>
  </si>
  <si>
    <t>シニアタウン山王フジックス</t>
    <rPh sb="6" eb="8">
      <t>サンオウ</t>
    </rPh>
    <phoneticPr fontId="8"/>
  </si>
  <si>
    <t>山王フジックス</t>
    <rPh sb="0" eb="2">
      <t>サンオウ</t>
    </rPh>
    <phoneticPr fontId="8"/>
  </si>
  <si>
    <t>997-0028</t>
    <phoneticPr fontId="8"/>
  </si>
  <si>
    <t>鶴岡市山王町14番23号</t>
    <rPh sb="0" eb="3">
      <t>ツルオカシ</t>
    </rPh>
    <rPh sb="3" eb="6">
      <t>サンオウマチ</t>
    </rPh>
    <rPh sb="8" eb="9">
      <t>バン</t>
    </rPh>
    <rPh sb="11" eb="12">
      <t>ゴウ</t>
    </rPh>
    <phoneticPr fontId="8"/>
  </si>
  <si>
    <t>0235-29-0030</t>
    <phoneticPr fontId="8"/>
  </si>
  <si>
    <t>0235-25-3775</t>
    <phoneticPr fontId="8"/>
  </si>
  <si>
    <t>介護付</t>
    <rPh sb="0" eb="2">
      <t>カイゴ</t>
    </rPh>
    <rPh sb="2" eb="3">
      <t>ツキ</t>
    </rPh>
    <phoneticPr fontId="8"/>
  </si>
  <si>
    <t>介護住まい生活支援センター米沢</t>
    <rPh sb="0" eb="3">
      <t>カイゴス</t>
    </rPh>
    <rPh sb="5" eb="9">
      <t>セイカツシエン</t>
    </rPh>
    <rPh sb="13" eb="15">
      <t>ヨネザワ</t>
    </rPh>
    <phoneticPr fontId="8"/>
  </si>
  <si>
    <t>ブリングスマイル</t>
    <phoneticPr fontId="8"/>
  </si>
  <si>
    <t>992-1123</t>
    <phoneticPr fontId="8"/>
  </si>
  <si>
    <t>米沢市万世町桑山２１９４番地</t>
    <rPh sb="0" eb="3">
      <t>ヨネザワシ</t>
    </rPh>
    <rPh sb="3" eb="6">
      <t>マンセイマチ</t>
    </rPh>
    <rPh sb="6" eb="8">
      <t>クワヤマ</t>
    </rPh>
    <rPh sb="12" eb="14">
      <t>バンチ</t>
    </rPh>
    <phoneticPr fontId="8"/>
  </si>
  <si>
    <t>050-8886-7740</t>
    <phoneticPr fontId="8"/>
  </si>
  <si>
    <t>0238-28-1038</t>
    <phoneticPr fontId="8"/>
  </si>
  <si>
    <t>置賜</t>
    <rPh sb="0" eb="2">
      <t>オキタマ</t>
    </rPh>
    <phoneticPr fontId="8"/>
  </si>
  <si>
    <t>サービス付き高齢者向け住宅いとしあ</t>
    <phoneticPr fontId="8"/>
  </si>
  <si>
    <t>米沢市大字笹野632番地の1</t>
    <rPh sb="0" eb="3">
      <t>ヨネザワシ</t>
    </rPh>
    <rPh sb="3" eb="5">
      <t>オオアザ</t>
    </rPh>
    <rPh sb="5" eb="7">
      <t>ササノ</t>
    </rPh>
    <rPh sb="10" eb="12">
      <t>バンチ</t>
    </rPh>
    <phoneticPr fontId="8"/>
  </si>
  <si>
    <t>〇</t>
    <phoneticPr fontId="8"/>
  </si>
  <si>
    <t>利用券</t>
    <rPh sb="0" eb="3">
      <t>リヨウケン</t>
    </rPh>
    <phoneticPr fontId="8"/>
  </si>
  <si>
    <t>住宅型有料老人ホーム黒川館</t>
    <rPh sb="0" eb="3">
      <t>ジュウタクガタ</t>
    </rPh>
    <rPh sb="3" eb="7">
      <t>ユウリョウロウジン</t>
    </rPh>
    <rPh sb="10" eb="13">
      <t>クロカワカン</t>
    </rPh>
    <phoneticPr fontId="8"/>
  </si>
  <si>
    <t>997-0311</t>
    <phoneticPr fontId="8"/>
  </si>
  <si>
    <t>鶴岡市黒川滝の上137</t>
    <rPh sb="0" eb="3">
      <t>ツルオカシ</t>
    </rPh>
    <rPh sb="3" eb="5">
      <t>クロカワ</t>
    </rPh>
    <rPh sb="5" eb="6">
      <t>タキ</t>
    </rPh>
    <rPh sb="7" eb="8">
      <t>ウエ</t>
    </rPh>
    <phoneticPr fontId="8"/>
  </si>
  <si>
    <t>090-1375-9591</t>
    <phoneticPr fontId="8"/>
  </si>
  <si>
    <t>0235-64-8395</t>
    <phoneticPr fontId="8"/>
  </si>
  <si>
    <t>991-0044</t>
  </si>
  <si>
    <t>こんぺいとうホーム
休止中</t>
    <rPh sb="10" eb="13">
      <t>キュウシチュウ</t>
    </rPh>
    <phoneticPr fontId="18"/>
  </si>
  <si>
    <t>介護付有料老人ホーム
さわやかサンメイトきらら</t>
    <rPh sb="0" eb="2">
      <t>カイゴ</t>
    </rPh>
    <rPh sb="2" eb="3">
      <t>ツキ</t>
    </rPh>
    <rPh sb="3" eb="5">
      <t>ユウリョウ</t>
    </rPh>
    <rPh sb="5" eb="7">
      <t>ロウジン</t>
    </rPh>
    <phoneticPr fontId="8"/>
  </si>
  <si>
    <t>さわやか倶楽部</t>
    <rPh sb="4" eb="7">
      <t>クラブ</t>
    </rPh>
    <phoneticPr fontId="8"/>
  </si>
  <si>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</si>
  <si>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</si>
  <si>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</si>
  <si>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</si>
  <si>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</si>
  <si>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</si>
  <si>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</si>
  <si>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</si>
  <si>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</si>
  <si>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</si>
  <si>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</si>
  <si>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</si>
  <si>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</si>
  <si>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</si>
  <si>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</si>
  <si>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</si>
  <si>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</si>
  <si>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</si>
  <si>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</si>
  <si>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</si>
  <si>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</si>
  <si>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</si>
  <si>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</si>
  <si>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</si>
  <si>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</si>
  <si>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</si>
  <si>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</si>
  <si>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</si>
  <si>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</si>
  <si>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</si>
  <si>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</si>
  <si>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</si>
  <si>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</si>
  <si>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</si>
  <si>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</si>
  <si>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</si>
  <si>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</si>
  <si>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</si>
  <si>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</si>
  <si>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</si>
  <si>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</si>
  <si>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</si>
  <si>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</si>
  <si>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</si>
  <si>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</si>
  <si>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</si>
  <si>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</si>
  <si>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</si>
  <si>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</si>
  <si>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</si>
  <si>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</si>
  <si>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</si>
  <si>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</si>
  <si>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</si>
  <si>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</si>
  <si>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</si>
  <si>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</si>
  <si>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</si>
  <si>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</si>
  <si>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</si>
  <si>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</si>
  <si>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</si>
  <si>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</si>
  <si>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</si>
  <si>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</si>
  <si>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</si>
  <si>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</si>
  <si>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</si>
  <si>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</si>
  <si>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</si>
  <si>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</si>
  <si>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</si>
  <si>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</si>
  <si>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</si>
  <si>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</si>
  <si>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</si>
  <si>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</si>
  <si>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</si>
  <si>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</si>
  <si>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</si>
  <si>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</si>
  <si>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</si>
  <si>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</si>
  <si>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</si>
  <si>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社会福祉法人米沢仏教興道会</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</si>
  <si>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</si>
  <si>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</si>
  <si>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</si>
  <si>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</si>
  <si>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</si>
  <si>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</si>
  <si>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</si>
  <si>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</si>
  <si>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</si>
  <si>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</si>
  <si>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</si>
  <si>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</si>
  <si>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</si>
  <si>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</si>
  <si>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</si>
  <si>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</si>
  <si>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</si>
  <si>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</si>
  <si>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</si>
  <si>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</si>
  <si>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</si>
  <si>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</si>
  <si>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</si>
  <si>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</si>
  <si>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</si>
  <si>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</si>
  <si>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</si>
  <si>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</si>
  <si>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</si>
  <si>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</si>
  <si>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</si>
  <si>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</si>
  <si>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</si>
  <si>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</si>
  <si>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</si>
  <si>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</si>
  <si>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</si>
  <si>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</si>
  <si>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</si>
  <si>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</si>
  <si>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</si>
  <si>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</si>
  <si>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</si>
  <si>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</si>
  <si>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</si>
  <si>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</si>
  <si>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</si>
  <si>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</si>
  <si>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</si>
  <si>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</si>
  <si>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</si>
  <si>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</si>
  <si>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</si>
  <si>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</si>
  <si>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</si>
  <si>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</si>
  <si>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</si>
  <si>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</si>
  <si>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</si>
  <si>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</si>
  <si>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</si>
  <si>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</si>
  <si>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</si>
  <si>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</si>
  <si>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</si>
  <si>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</si>
  <si>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</si>
  <si>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</si>
  <si>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</si>
  <si>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</si>
  <si>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</si>
  <si>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</si>
  <si>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</si>
  <si>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</si>
  <si>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</si>
  <si>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</si>
  <si>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</si>
  <si>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</si>
  <si>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</si>
  <si>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</si>
  <si>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</si>
  <si>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</si>
  <si>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</si>
  <si>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</si>
  <si>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</si>
  <si>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</si>
  <si>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</si>
  <si>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</si>
  <si>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</si>
  <si>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</si>
  <si>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</si>
  <si>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</si>
  <si>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</si>
  <si>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</si>
  <si>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</si>
  <si>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</si>
  <si>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</si>
  <si>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</si>
  <si>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</si>
  <si>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</si>
  <si>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</si>
  <si>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</si>
  <si>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</si>
  <si>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</si>
  <si>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</si>
  <si>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</si>
  <si>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</si>
  <si>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</si>
  <si>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</si>
  <si>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</si>
  <si>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</si>
  <si>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</si>
  <si>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</si>
  <si>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</si>
  <si>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</si>
  <si>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</si>
  <si>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</si>
  <si>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</si>
  <si>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</si>
  <si>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</si>
  <si>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</si>
  <si>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</si>
  <si>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</si>
  <si>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</si>
  <si>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</si>
  <si>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</si>
  <si>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</si>
  <si>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</si>
  <si>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</si>
  <si>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</si>
  <si>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</si>
  <si>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</si>
  <si>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</si>
  <si>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</si>
  <si>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</si>
  <si>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</si>
  <si>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</si>
  <si>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</si>
  <si>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</si>
  <si>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</si>
  <si>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</si>
  <si>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</si>
  <si>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</si>
  <si>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</si>
  <si>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</si>
  <si>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</si>
  <si>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</si>
  <si>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</si>
  <si>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</si>
  <si>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</si>
  <si>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</si>
  <si>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</si>
  <si>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</si>
  <si>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</si>
  <si>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</si>
  <si>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</si>
  <si>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</si>
  <si>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</si>
  <si>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</si>
  <si>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</si>
  <si>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</si>
  <si>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</si>
  <si>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</si>
  <si>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</si>
  <si>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</si>
  <si>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</si>
  <si>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</si>
  <si>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</si>
  <si>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</si>
  <si>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</si>
  <si>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</si>
  <si>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</si>
  <si>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</si>
  <si>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</si>
  <si>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</si>
  <si>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</si>
  <si>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</si>
  <si>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</si>
  <si>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</si>
  <si>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</si>
  <si>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</si>
  <si>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</si>
  <si>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</si>
  <si>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</si>
  <si>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</si>
  <si>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</si>
  <si>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</si>
  <si>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</si>
  <si>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</si>
  <si>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</si>
  <si>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</si>
  <si>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</si>
  <si>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</si>
  <si>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</si>
  <si>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</si>
  <si>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</si>
  <si>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</si>
  <si>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</si>
  <si>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</si>
  <si>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</si>
  <si>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</si>
  <si>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</si>
  <si>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</si>
  <si>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</si>
  <si>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</si>
  <si>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</si>
  <si>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</si>
  <si>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</si>
  <si>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</si>
  <si>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</si>
  <si>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</si>
  <si>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</si>
  <si>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</si>
  <si>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</si>
  <si>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</si>
  <si>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</si>
  <si>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</si>
  <si>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</si>
  <si>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</si>
  <si>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</si>
  <si>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</si>
  <si>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</si>
  <si>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</si>
  <si>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</si>
  <si>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</si>
  <si>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</si>
  <si>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</si>
  <si>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</si>
  <si>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</si>
  <si>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</si>
  <si>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</si>
  <si>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</si>
  <si>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</si>
  <si>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</si>
  <si>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</si>
  <si>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</si>
  <si>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</si>
  <si>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</si>
  <si>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</si>
  <si>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</si>
  <si>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</si>
  <si>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</si>
  <si>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</si>
  <si>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</si>
  <si>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</si>
  <si>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</si>
  <si>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</si>
  <si>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</si>
  <si>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</si>
  <si>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</si>
  <si>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</si>
  <si>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</si>
  <si>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</si>
  <si>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</si>
  <si>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</si>
  <si>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</si>
  <si>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</si>
  <si>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</si>
  <si>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</si>
  <si>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</si>
  <si>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</si>
  <si>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</si>
  <si>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</si>
  <si>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</si>
  <si>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</si>
  <si>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</si>
  <si>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</si>
  <si>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</si>
  <si>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</si>
  <si>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</si>
  <si>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</si>
  <si>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</si>
  <si>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</si>
  <si>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</si>
  <si>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</si>
  <si>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</si>
  <si>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</si>
  <si>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</si>
  <si>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</si>
  <si>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</si>
  <si>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</si>
  <si>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</si>
  <si>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</si>
  <si>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</si>
  <si>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</si>
  <si>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</si>
  <si>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</si>
  <si>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</si>
  <si>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</si>
  <si>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</si>
  <si>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</si>
  <si>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</si>
  <si>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</si>
  <si>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</si>
  <si>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</si>
  <si>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</si>
  <si>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</si>
  <si>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</si>
  <si>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</si>
  <si>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</si>
  <si>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</si>
  <si>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</si>
  <si>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</si>
  <si>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</si>
  <si>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</si>
  <si>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</si>
  <si>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</si>
  <si>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</si>
  <si>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</si>
  <si>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</si>
  <si>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</si>
  <si>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</si>
  <si>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</si>
  <si>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</si>
  <si>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</si>
  <si>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</si>
  <si>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</si>
  <si>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</si>
  <si>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</si>
  <si>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</si>
  <si>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</si>
  <si>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</si>
  <si>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</si>
  <si>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</si>
  <si>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</si>
  <si>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</si>
  <si>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</si>
  <si>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</si>
  <si>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</si>
  <si>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</si>
  <si>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</si>
  <si>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</si>
  <si>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</si>
  <si>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</si>
  <si>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</si>
  <si>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</si>
  <si>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</si>
  <si>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</si>
  <si>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</si>
  <si>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</si>
  <si>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</si>
  <si>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</si>
  <si>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</si>
  <si>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</si>
  <si>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</si>
  <si>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</si>
  <si>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</si>
  <si>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</si>
  <si>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</si>
  <si>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</si>
  <si>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</si>
  <si>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</si>
  <si>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</si>
  <si>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</si>
  <si>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</si>
  <si>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</si>
  <si>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</si>
  <si>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</si>
  <si>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</si>
  <si>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</si>
  <si>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</si>
  <si>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</si>
  <si>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</si>
  <si>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</si>
  <si>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</si>
  <si>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</si>
  <si>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</si>
  <si>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</si>
  <si>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</si>
  <si>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</si>
  <si>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</si>
  <si>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</si>
  <si>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</si>
  <si>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</si>
  <si>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</si>
  <si>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</si>
  <si>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</si>
  <si>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</si>
  <si>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</si>
  <si>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</si>
  <si>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</si>
  <si>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</si>
  <si>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</si>
  <si>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</si>
  <si>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</si>
  <si>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</si>
  <si>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</si>
  <si>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</si>
  <si>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</si>
  <si>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</si>
  <si>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</si>
  <si>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</si>
  <si>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</si>
  <si>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</si>
  <si>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</si>
  <si>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</si>
  <si>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</si>
  <si>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</si>
  <si>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</si>
  <si>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</si>
  <si>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</si>
  <si>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</si>
  <si>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</si>
  <si>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</si>
  <si>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</si>
  <si>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</si>
  <si>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</si>
  <si>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</si>
  <si>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</si>
  <si>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</si>
  <si>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</si>
  <si>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</si>
  <si>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</si>
  <si>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</si>
  <si>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</si>
  <si>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</si>
  <si>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</si>
  <si>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</si>
  <si>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</si>
  <si>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</si>
  <si>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</si>
  <si>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</si>
  <si>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</si>
  <si>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</si>
  <si>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</si>
  <si>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</si>
  <si>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</si>
  <si>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</si>
  <si>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</si>
  <si>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</si>
  <si>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</si>
  <si>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</si>
  <si>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</si>
  <si>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</si>
  <si>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</si>
  <si>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</si>
  <si>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</si>
  <si>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</si>
  <si>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</si>
  <si>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</si>
  <si>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</si>
  <si>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</si>
  <si>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</si>
  <si>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</si>
  <si>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</si>
  <si>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</si>
  <si>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</si>
  <si>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</si>
  <si>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</si>
  <si>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</si>
  <si>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</si>
  <si>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</si>
  <si>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</si>
  <si>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地域密着型特別養護老人ホーム回春堂</t>
  </si>
  <si>
    <t>山形県米沢市花沢2986番地の１</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</si>
  <si>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</si>
  <si>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</si>
  <si>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</si>
  <si>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</si>
  <si>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</si>
  <si>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</si>
  <si>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</si>
  <si>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</si>
  <si>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</si>
  <si>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</si>
  <si>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</si>
  <si>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</si>
  <si>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</si>
  <si>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</si>
  <si>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</si>
  <si>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</si>
  <si>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</si>
  <si>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</si>
  <si>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</si>
  <si>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</si>
  <si>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</si>
  <si>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</si>
  <si>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</si>
  <si>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</si>
  <si>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</si>
  <si>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</si>
  <si>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</si>
  <si>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</si>
  <si>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</si>
  <si>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</si>
  <si>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</si>
  <si>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</si>
  <si>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</si>
  <si>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</si>
  <si>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</si>
  <si>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</si>
  <si>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</si>
  <si>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</si>
  <si>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</si>
  <si>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</si>
  <si>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</si>
  <si>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</si>
  <si>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</si>
  <si>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</si>
  <si>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</si>
  <si>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</si>
  <si>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</si>
  <si>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</si>
  <si>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</si>
  <si>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</si>
  <si>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</si>
  <si>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</si>
  <si>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</si>
  <si>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</si>
  <si>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</si>
  <si>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</si>
  <si>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</si>
  <si>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</si>
  <si>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</si>
  <si>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</si>
  <si>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</si>
  <si>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</si>
  <si>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</si>
  <si>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</si>
  <si>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</si>
  <si>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</si>
  <si>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</si>
  <si>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</si>
  <si>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</si>
  <si>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</si>
  <si>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</si>
  <si>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</si>
  <si>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</si>
  <si>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</si>
  <si>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</si>
  <si>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</si>
  <si>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</si>
  <si>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</si>
  <si>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</si>
  <si>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</si>
  <si>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</si>
  <si>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</si>
  <si>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</si>
  <si>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</si>
  <si>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</si>
  <si>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</si>
  <si>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</si>
  <si>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</si>
  <si>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</si>
  <si>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</si>
  <si>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</si>
  <si>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</si>
  <si>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</si>
  <si>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</si>
  <si>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</si>
  <si>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</si>
  <si>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</si>
  <si>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</si>
  <si>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</si>
  <si>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</si>
  <si>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</si>
  <si>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</si>
  <si>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</si>
  <si>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</si>
  <si>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</si>
  <si>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</si>
  <si>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</si>
  <si>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</si>
  <si>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</si>
  <si>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</si>
  <si>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</si>
  <si>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</si>
  <si>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</si>
  <si>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</si>
  <si>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</si>
  <si>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</si>
  <si>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</si>
  <si>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</si>
  <si>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</si>
  <si>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</si>
  <si>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</si>
  <si>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</si>
  <si>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</si>
  <si>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</si>
  <si>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</si>
  <si>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</si>
  <si>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</si>
  <si>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</si>
  <si>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</si>
  <si>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</si>
  <si>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</si>
  <si>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</si>
  <si>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</si>
  <si>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</si>
  <si>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</si>
  <si>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</si>
  <si>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</si>
  <si>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</si>
  <si>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</si>
  <si>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</si>
  <si>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</si>
  <si>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</si>
  <si>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</si>
  <si>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</si>
  <si>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</si>
  <si>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</si>
  <si>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</si>
  <si>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</si>
  <si>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</si>
  <si>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</si>
  <si>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</si>
  <si>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</si>
  <si>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</si>
  <si>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</si>
  <si>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</si>
  <si>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</si>
  <si>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</si>
  <si>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</si>
  <si>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</si>
  <si>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</si>
  <si>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</si>
  <si>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</si>
  <si>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</si>
  <si>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</si>
  <si>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</si>
  <si>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</si>
  <si>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</si>
  <si>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</si>
  <si>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</si>
  <si>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</si>
  <si>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</si>
  <si>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</si>
  <si>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</si>
  <si>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</si>
  <si>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</si>
  <si>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</si>
  <si>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</si>
  <si>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</si>
  <si>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</si>
  <si>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</si>
  <si>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</si>
  <si>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</si>
  <si>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</si>
  <si>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</si>
  <si>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</si>
  <si>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</si>
  <si>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</si>
  <si>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</si>
  <si>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</si>
  <si>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</si>
  <si>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</si>
  <si>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</si>
  <si>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</si>
  <si>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</si>
  <si>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</si>
  <si>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</si>
  <si>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</si>
  <si>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</si>
  <si>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</si>
  <si>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</si>
  <si>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</si>
  <si>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</si>
  <si>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</si>
  <si>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</si>
  <si>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</si>
  <si>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</si>
  <si>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</si>
  <si>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</si>
  <si>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</si>
  <si>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</si>
  <si>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</si>
  <si>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</si>
  <si>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</si>
  <si>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</si>
  <si>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</si>
  <si>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</si>
  <si>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</si>
  <si>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</si>
  <si>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</si>
  <si>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</si>
  <si>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</si>
  <si>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</si>
  <si>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</si>
  <si>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</si>
  <si>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</si>
  <si>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</si>
  <si>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</si>
  <si>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</si>
  <si>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</si>
  <si>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</si>
  <si>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</si>
  <si>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</si>
  <si>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</si>
  <si>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</si>
  <si>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</si>
  <si>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</si>
  <si>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</si>
  <si>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</si>
  <si>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</si>
  <si>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</si>
  <si>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</si>
  <si>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</si>
  <si>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</si>
  <si>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</si>
  <si>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</si>
  <si>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</si>
  <si>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</si>
  <si>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</si>
  <si>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</si>
  <si>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</si>
  <si>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</si>
  <si>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</si>
  <si>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</si>
  <si>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</si>
  <si>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</si>
  <si>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</si>
  <si>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</si>
  <si>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</si>
  <si>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</si>
  <si>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</si>
  <si>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</si>
  <si>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</si>
  <si>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</si>
  <si>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</si>
  <si>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</si>
  <si>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</si>
  <si>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</si>
  <si>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</si>
  <si>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</si>
  <si>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</si>
  <si>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</si>
  <si>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</si>
  <si>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</si>
  <si>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</si>
  <si>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</si>
  <si>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</si>
  <si>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</si>
  <si>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</si>
  <si>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</si>
  <si>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</si>
  <si>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</si>
  <si>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</si>
  <si>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</si>
  <si>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</si>
  <si>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</si>
  <si>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</si>
  <si>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</si>
  <si>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</si>
  <si>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</si>
  <si>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</si>
  <si>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</si>
  <si>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</si>
  <si>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</si>
  <si>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</si>
  <si>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</si>
  <si>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</si>
  <si>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</si>
  <si>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</si>
  <si>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</si>
  <si>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</si>
  <si>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</si>
  <si>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</si>
  <si>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</si>
  <si>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</si>
  <si>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</si>
  <si>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</si>
  <si>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</si>
  <si>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</si>
  <si>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</si>
  <si>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</si>
  <si>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</si>
  <si>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</si>
  <si>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</si>
  <si>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</si>
  <si>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</si>
  <si>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</si>
  <si>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</si>
  <si>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</si>
  <si>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</si>
  <si>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</si>
  <si>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</si>
  <si>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</si>
  <si>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</si>
  <si>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</si>
  <si>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</si>
  <si>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</si>
  <si>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</si>
  <si>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</si>
  <si>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</si>
  <si>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</si>
  <si>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</si>
  <si>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</si>
  <si>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</si>
  <si>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</si>
  <si>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</si>
  <si>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</si>
  <si>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</si>
  <si>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</si>
  <si>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</si>
  <si>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</si>
  <si>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</si>
  <si>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</si>
  <si>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</si>
  <si>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</si>
  <si>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</si>
  <si>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</si>
  <si>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</si>
  <si>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</si>
  <si>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</si>
  <si>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</si>
  <si>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</si>
  <si>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</si>
  <si>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</si>
  <si>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</si>
  <si>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</si>
  <si>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</si>
  <si>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</si>
  <si>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</si>
  <si>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</si>
  <si>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</si>
  <si>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</si>
  <si>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</si>
  <si>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</si>
  <si>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</si>
  <si>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</si>
  <si>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</si>
  <si>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</si>
  <si>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</si>
  <si>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</si>
  <si>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</si>
  <si>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</si>
  <si>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</si>
  <si>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</si>
  <si>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</si>
  <si>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</si>
  <si>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</si>
  <si>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</si>
  <si>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</si>
  <si>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</si>
  <si>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</si>
  <si>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</si>
  <si>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</si>
  <si>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</si>
  <si>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</si>
  <si>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</si>
  <si>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</si>
  <si>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</si>
  <si>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</si>
  <si>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</si>
  <si>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</si>
  <si>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</si>
  <si>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</si>
  <si>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</si>
  <si>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</si>
  <si>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</si>
  <si>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</si>
  <si>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</si>
  <si>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</si>
  <si>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</si>
  <si>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</si>
  <si>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</si>
  <si>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</si>
  <si>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</si>
  <si>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</si>
  <si>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</si>
  <si>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</si>
  <si>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</si>
  <si>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</si>
  <si>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</si>
  <si>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</si>
  <si>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</si>
  <si>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</si>
  <si>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</si>
  <si>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</si>
  <si>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</si>
  <si>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</si>
  <si>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</si>
  <si>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</si>
  <si>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</si>
  <si>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</si>
  <si>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</si>
  <si>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</si>
  <si>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</si>
  <si>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</si>
  <si>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</si>
  <si>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</si>
  <si>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</si>
  <si>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</si>
  <si>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</si>
  <si>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</si>
  <si>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</si>
  <si>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</si>
  <si>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</si>
  <si>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</si>
  <si>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</si>
  <si>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</si>
  <si>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</si>
  <si>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</si>
  <si>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</si>
  <si>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</si>
  <si>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</si>
  <si>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</si>
  <si>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</si>
  <si>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</si>
  <si>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</si>
  <si>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</si>
  <si>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</si>
  <si>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</si>
  <si>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</si>
  <si>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</si>
  <si>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</si>
  <si>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</si>
  <si>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</si>
  <si>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</si>
  <si>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</si>
  <si>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</si>
  <si>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</si>
  <si>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</si>
  <si>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</si>
  <si>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</si>
  <si>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</si>
  <si>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</si>
  <si>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</si>
  <si>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</si>
  <si>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</si>
  <si>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</si>
  <si>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</si>
  <si>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</si>
  <si>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</si>
  <si>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</si>
  <si>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</si>
  <si>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</si>
  <si>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</si>
  <si>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</si>
  <si>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</si>
  <si>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</si>
  <si>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</si>
  <si>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</si>
  <si>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</si>
  <si>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</si>
  <si>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</si>
  <si>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</si>
  <si>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</si>
  <si>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</si>
  <si>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</si>
  <si>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</si>
  <si>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</si>
  <si>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</si>
  <si>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</si>
  <si>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</si>
  <si>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</si>
  <si>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</si>
  <si>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</si>
  <si>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</si>
  <si>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</si>
  <si>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</si>
  <si>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</si>
  <si>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</si>
  <si>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</si>
  <si>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</si>
  <si>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</si>
  <si>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</si>
  <si>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</si>
  <si>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</si>
  <si>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</si>
  <si>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</si>
  <si>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</si>
  <si>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</si>
  <si>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</si>
  <si>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</si>
  <si>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</si>
  <si>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</si>
  <si>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</si>
  <si>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</si>
  <si>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</si>
  <si>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</si>
  <si>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</si>
  <si>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</si>
  <si>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</si>
  <si>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</si>
  <si>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</si>
  <si>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</si>
  <si>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</si>
  <si>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</si>
  <si>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</si>
  <si>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</si>
  <si>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</si>
  <si>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</si>
  <si>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</si>
  <si>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</si>
  <si>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</si>
  <si>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</si>
  <si>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</si>
  <si>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</si>
  <si>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</si>
  <si>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</si>
  <si>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</si>
  <si>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</si>
  <si>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</si>
  <si>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</si>
  <si>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</si>
  <si>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</si>
  <si>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</si>
  <si>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</si>
  <si>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</si>
  <si>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</si>
  <si>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</si>
  <si>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</si>
  <si>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</si>
  <si>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</si>
  <si>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</si>
  <si>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</si>
  <si>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</si>
  <si>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</si>
  <si>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</si>
  <si>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</si>
  <si>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</si>
  <si>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</si>
  <si>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</si>
  <si>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</si>
  <si>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</si>
  <si>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</si>
  <si>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</si>
  <si>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</si>
  <si>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</si>
  <si>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</si>
  <si>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</si>
  <si>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</si>
  <si>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</si>
  <si>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</si>
  <si>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</si>
  <si>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</si>
  <si>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</si>
  <si>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</si>
  <si>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</si>
  <si>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</si>
  <si>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</si>
  <si>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</si>
  <si>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</si>
  <si>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</si>
  <si>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</si>
  <si>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</si>
  <si>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</si>
  <si>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</si>
  <si>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</si>
  <si>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</si>
  <si>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</si>
  <si>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</si>
  <si>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</si>
  <si>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</si>
  <si>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</si>
  <si>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</si>
  <si>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</si>
  <si>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</si>
  <si>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</si>
  <si>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</si>
  <si>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</si>
  <si>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</si>
  <si>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</si>
  <si>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</si>
  <si>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</si>
  <si>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</si>
  <si>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</si>
  <si>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</si>
  <si>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</si>
  <si>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</si>
  <si>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</si>
  <si>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</si>
  <si>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</si>
  <si>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</si>
  <si>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</si>
  <si>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</si>
  <si>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</si>
  <si>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</si>
  <si>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</si>
  <si>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</si>
  <si>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</si>
  <si>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</si>
  <si>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</si>
  <si>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</si>
  <si>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</si>
  <si>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</si>
  <si>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</si>
  <si>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</si>
  <si>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</si>
  <si>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</si>
  <si>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</si>
  <si>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</si>
  <si>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</si>
  <si>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</si>
  <si>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</si>
  <si>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</si>
  <si>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</si>
  <si>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</si>
  <si>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</si>
  <si>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</si>
  <si>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</si>
  <si>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</si>
  <si>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</si>
  <si>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</si>
  <si>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</si>
  <si>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</si>
  <si>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</si>
  <si>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</si>
  <si>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</si>
  <si>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</si>
  <si>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</si>
  <si>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</si>
  <si>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</si>
  <si>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</si>
  <si>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</si>
  <si>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</si>
  <si>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</si>
  <si>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</si>
  <si>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</si>
  <si>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</si>
  <si>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</si>
  <si>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</si>
  <si>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</si>
  <si>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</si>
  <si>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</si>
  <si>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</si>
  <si>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</si>
  <si>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</si>
  <si>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</si>
  <si>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</si>
  <si>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</si>
  <si>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</si>
  <si>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</si>
  <si>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</si>
  <si>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</si>
  <si>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</si>
  <si>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</si>
  <si>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</si>
  <si>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</si>
  <si>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</si>
  <si>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</si>
  <si>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</si>
  <si>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</si>
  <si>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</si>
  <si>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</si>
  <si>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</si>
  <si>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</si>
  <si>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</si>
  <si>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</si>
  <si>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</si>
  <si>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</si>
  <si>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</si>
  <si>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</si>
  <si>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</si>
  <si>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</si>
  <si>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</si>
  <si>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</si>
  <si>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</si>
  <si>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</si>
  <si>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</si>
  <si>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</si>
  <si>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</si>
  <si>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</si>
  <si>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</si>
  <si>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</si>
  <si>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</si>
  <si>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</si>
  <si>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</si>
  <si>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</si>
  <si>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</si>
  <si>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</si>
  <si>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</si>
  <si>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</si>
  <si>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</si>
  <si>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</si>
  <si>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</si>
  <si>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</si>
  <si>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</si>
  <si>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</si>
  <si>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</si>
  <si>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</si>
  <si>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</si>
  <si>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</si>
  <si>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</si>
  <si>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</si>
  <si>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</si>
  <si>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</si>
  <si>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</si>
  <si>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</si>
  <si>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</si>
  <si>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</si>
  <si>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</si>
  <si>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</si>
  <si>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</si>
  <si>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</si>
  <si>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</si>
  <si>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</si>
  <si>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</si>
  <si>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</si>
  <si>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</si>
  <si>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</si>
  <si>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</si>
  <si>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</si>
  <si>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</si>
  <si>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</si>
  <si>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</si>
  <si>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</si>
  <si>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</si>
  <si>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</si>
  <si>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</si>
  <si>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</si>
  <si>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</si>
  <si>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</si>
  <si>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</si>
  <si>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</si>
  <si>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</si>
  <si>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</si>
  <si>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</si>
  <si>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</si>
  <si>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</si>
  <si>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</si>
  <si>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</si>
  <si>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</si>
  <si>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</si>
  <si>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</si>
  <si>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</si>
  <si>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</si>
  <si>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</si>
  <si>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</si>
  <si>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</si>
  <si>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</si>
  <si>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</si>
  <si>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</si>
  <si>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</si>
  <si>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</si>
  <si>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</si>
  <si>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</si>
  <si>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</si>
  <si>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</si>
  <si>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</si>
  <si>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</si>
  <si>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</si>
  <si>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</si>
  <si>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</si>
  <si>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</si>
  <si>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</si>
  <si>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</si>
  <si>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</si>
  <si>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</si>
  <si>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</si>
  <si>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</si>
  <si>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</si>
  <si>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</si>
  <si>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</si>
  <si>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</si>
  <si>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</si>
  <si>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</si>
  <si>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</si>
  <si>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</si>
  <si>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</si>
  <si>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</si>
  <si>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</si>
  <si>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</si>
  <si>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</si>
  <si>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</si>
  <si>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</si>
  <si>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</si>
  <si>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</si>
  <si>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</si>
  <si>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</si>
  <si>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</si>
  <si>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</si>
  <si>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</si>
  <si>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</si>
  <si>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</si>
  <si>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</si>
  <si>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</si>
  <si>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</si>
  <si>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</si>
  <si>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</si>
  <si>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</si>
  <si>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</si>
  <si>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</si>
  <si>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</si>
  <si>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</si>
  <si>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</si>
  <si>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</si>
  <si>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</si>
  <si>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</si>
  <si>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</si>
  <si>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</si>
  <si>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</si>
  <si>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</si>
  <si>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</si>
  <si>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</si>
  <si>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</si>
  <si>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</si>
  <si>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</si>
  <si>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</si>
  <si>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</si>
  <si>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</si>
  <si>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</si>
  <si>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</si>
  <si>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</si>
  <si>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</si>
  <si>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</si>
  <si>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</si>
  <si>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</si>
  <si>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</si>
  <si>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</si>
  <si>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</si>
  <si>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</si>
  <si>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</si>
  <si>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</si>
  <si>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</si>
  <si>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</si>
  <si>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</si>
  <si>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須田グループホーム</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</si>
  <si>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</si>
  <si>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</si>
  <si>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</si>
  <si>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</si>
  <si>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</si>
  <si>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</si>
  <si>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</si>
  <si>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</si>
  <si>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</si>
  <si>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</si>
  <si>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</si>
  <si>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</si>
  <si>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</si>
  <si>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</si>
  <si>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</si>
  <si>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</si>
  <si>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</si>
  <si>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</si>
  <si>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</si>
  <si>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</si>
  <si>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</si>
  <si>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</si>
  <si>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</si>
  <si>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</si>
  <si>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</si>
  <si>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</si>
  <si>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</si>
  <si>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</si>
  <si>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</si>
  <si>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</si>
  <si>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</si>
  <si>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</si>
  <si>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</si>
  <si>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</si>
  <si>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</si>
  <si>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</si>
  <si>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</si>
  <si>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</si>
  <si>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</si>
  <si>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</si>
  <si>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</si>
  <si>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</si>
  <si>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</si>
  <si>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</si>
  <si>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</si>
  <si>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</si>
  <si>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</si>
  <si>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</si>
  <si>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</si>
  <si>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</si>
  <si>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</si>
  <si>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</si>
  <si>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</si>
  <si>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</si>
  <si>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</si>
  <si>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</si>
  <si>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</si>
  <si>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</si>
  <si>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</si>
  <si>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</si>
  <si>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</si>
  <si>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</si>
  <si>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</si>
  <si>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</si>
  <si>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</si>
  <si>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</si>
  <si>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</si>
  <si>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</si>
  <si>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</si>
  <si>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</si>
  <si>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</si>
  <si>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</si>
  <si>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</si>
  <si>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</si>
  <si>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</si>
  <si>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</si>
  <si>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</si>
  <si>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</si>
  <si>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</si>
  <si>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</si>
  <si>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</si>
  <si>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</si>
  <si>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</si>
  <si>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</si>
  <si>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</si>
  <si>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</si>
  <si>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</si>
  <si>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</si>
  <si>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</si>
  <si>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</si>
  <si>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</si>
  <si>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</si>
  <si>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</si>
  <si>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</si>
  <si>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</si>
  <si>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株式会社さわやか?楽部</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</si>
  <si>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</si>
  <si>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</si>
  <si>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</si>
  <si>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</si>
  <si>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</si>
  <si>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</si>
  <si>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</si>
  <si>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</si>
  <si>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</si>
  <si>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</si>
  <si>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</si>
  <si>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</si>
  <si>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</si>
  <si>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</si>
  <si>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サービス付き高齢者向け住宅小白川</t>
  </si>
  <si>
    <t>山形県山形市小白川町二丁目３－１</t>
  </si>
  <si>
    <t>023-616-5080</t>
  </si>
  <si>
    <t>023-616-5081</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</si>
  <si>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</si>
  <si>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</si>
  <si>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</si>
  <si>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</si>
  <si>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</si>
  <si>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</si>
  <si>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</si>
  <si>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</si>
  <si>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</si>
  <si>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</si>
  <si>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</si>
  <si>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</si>
  <si>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</si>
  <si>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</si>
  <si>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</si>
  <si>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</si>
  <si>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</si>
  <si>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</si>
  <si>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</si>
  <si>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</si>
  <si>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</si>
  <si>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</si>
  <si>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</si>
  <si>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</si>
  <si>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</si>
  <si>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</si>
  <si>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</si>
  <si>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</si>
  <si>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</si>
  <si>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</si>
  <si>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</si>
  <si>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</si>
  <si>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</si>
  <si>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</si>
  <si>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</si>
  <si>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</si>
  <si>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</si>
  <si>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</si>
  <si>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</si>
  <si>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</si>
  <si>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</si>
  <si>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</si>
  <si>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</si>
  <si>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</si>
  <si>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</si>
  <si>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</si>
  <si>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</si>
  <si>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</si>
  <si>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</si>
  <si>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</si>
  <si>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</si>
  <si>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</si>
  <si>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</si>
  <si>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</si>
  <si>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</si>
  <si>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</si>
  <si>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</si>
  <si>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</si>
  <si>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</si>
  <si>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</si>
  <si>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</si>
  <si>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</si>
  <si>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</si>
  <si>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</si>
  <si>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</si>
  <si>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</si>
  <si>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</si>
  <si>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</si>
  <si>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</si>
  <si>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</si>
  <si>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</si>
  <si>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</si>
  <si>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</si>
  <si>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</si>
  <si>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</si>
  <si>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</si>
  <si>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</si>
  <si>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</si>
  <si>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</si>
  <si>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</si>
  <si>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</si>
  <si>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</si>
  <si>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</si>
  <si>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</si>
  <si>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</si>
  <si>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</si>
  <si>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</si>
  <si>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</si>
  <si>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</si>
  <si>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</si>
  <si>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</si>
  <si>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</si>
  <si>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</si>
  <si>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</si>
  <si>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</si>
  <si>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</si>
  <si>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</si>
  <si>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</si>
  <si>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</si>
  <si>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</si>
  <si>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</si>
  <si>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</si>
  <si>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</si>
  <si>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</si>
  <si>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</si>
  <si>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</si>
  <si>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</si>
  <si>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</si>
  <si>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</si>
  <si>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</si>
  <si>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</si>
  <si>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</si>
  <si>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</si>
  <si>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</si>
  <si>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</si>
  <si>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</si>
  <si>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</si>
  <si>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</si>
  <si>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</si>
  <si>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</si>
  <si>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</si>
  <si>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</si>
  <si>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</si>
  <si>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</si>
  <si>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</si>
  <si>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</si>
  <si>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</si>
  <si>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</si>
  <si>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</si>
  <si>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</si>
  <si>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</si>
  <si>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</si>
  <si>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</si>
  <si>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</si>
  <si>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</si>
  <si>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</si>
  <si>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</si>
  <si>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</si>
  <si>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</si>
  <si>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</si>
  <si>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</si>
  <si>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</si>
  <si>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</si>
  <si>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</si>
  <si>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</si>
  <si>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</si>
  <si>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</si>
  <si>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</si>
  <si>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</si>
  <si>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</si>
  <si>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</si>
  <si>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</si>
  <si>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</si>
  <si>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</si>
  <si>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R7.6.1現在</t>
    <rPh sb="6" eb="8">
      <t>ゲンザイ</t>
    </rPh>
    <phoneticPr fontId="8"/>
  </si>
  <si>
    <r>
      <t>023-652-0224</t>
    </r>
    <r>
      <rPr>
        <sz val="11"/>
        <rFont val="ＭＳ Ｐゴシック"/>
        <family val="3"/>
        <charset val="128"/>
      </rPr>
      <t/>
    </r>
  </si>
  <si>
    <t>住宅型有料老人ホームはーとふる海老島</t>
    <rPh sb="0" eb="2">
      <t>ジュウタク</t>
    </rPh>
    <rPh sb="2" eb="3">
      <t>ガタ</t>
    </rPh>
    <rPh sb="3" eb="5">
      <t>ユウリョウ</t>
    </rPh>
    <rPh sb="5" eb="7">
      <t>ロウジン</t>
    </rPh>
    <rPh sb="15" eb="18">
      <t>エビシマ</t>
    </rPh>
    <phoneticPr fontId="18"/>
  </si>
  <si>
    <r>
      <t>997-0</t>
    </r>
    <r>
      <rPr>
        <sz val="12"/>
        <rFont val="ＭＳ Ｐゴシック"/>
        <family val="3"/>
        <charset val="128"/>
      </rPr>
      <t>824</t>
    </r>
    <phoneticPr fontId="18"/>
  </si>
  <si>
    <t>鶴岡市日枝字海老島６４</t>
    <rPh sb="0" eb="2">
      <t>ツルオカ</t>
    </rPh>
    <rPh sb="2" eb="3">
      <t>シ</t>
    </rPh>
    <rPh sb="3" eb="5">
      <t>ヒエダ</t>
    </rPh>
    <rPh sb="5" eb="6">
      <t>アザ</t>
    </rPh>
    <rPh sb="6" eb="9">
      <t>エビシマ</t>
    </rPh>
    <phoneticPr fontId="13"/>
  </si>
  <si>
    <t>0235-29-1056</t>
    <phoneticPr fontId="18"/>
  </si>
  <si>
    <t>0235-29-2045</t>
    <phoneticPr fontId="18"/>
  </si>
  <si>
    <t>北村山郡大石田町大字大石田乙５８５－１</t>
    <rPh sb="0" eb="1">
      <t>キタ</t>
    </rPh>
    <rPh sb="1" eb="3">
      <t>ムラヤマ</t>
    </rPh>
    <rPh sb="3" eb="4">
      <t>グン</t>
    </rPh>
    <rPh sb="4" eb="7">
      <t>オオイシダ</t>
    </rPh>
    <rPh sb="7" eb="8">
      <t>マチ</t>
    </rPh>
    <rPh sb="8" eb="10">
      <t>オオアザ</t>
    </rPh>
    <rPh sb="10" eb="13">
      <t>オオイシダ</t>
    </rPh>
    <rPh sb="13" eb="14">
      <t>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</si>
</sst>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gge&quot;年&quot;m&quot;月&quot;d&quot;日&quot;;@"/>
    <numFmt numFmtId="178" formatCode="[$-411]ge\.m\.d;@"/>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6" fillId="0" borderId="0"/>
    <xf numFmtId="0" fontId="5" fillId="0" borderId="0">
      <alignment vertical="center"/>
    </xf>
    <xf numFmtId="0" fontId="13" fillId="0" borderId="0"/>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4" fillId="0" borderId="0">
      <alignment vertical="center"/>
    </xf>
    <xf numFmtId="0" fontId="1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459">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1" fillId="0" borderId="0" xfId="0" applyFont="1" applyAlignment="1" applyProtection="1">
      <alignment vertical="center"/>
    </xf>
    <xf numFmtId="0" fontId="11" fillId="0" borderId="0" xfId="0" applyFont="1" applyAlignment="1">
      <alignment horizontal="center" vertical="center"/>
    </xf>
    <xf numFmtId="37" fontId="11" fillId="0" borderId="0" xfId="0" applyNumberFormat="1" applyFont="1" applyAlignment="1" applyProtection="1">
      <alignment vertical="center"/>
    </xf>
    <xf numFmtId="37" fontId="11" fillId="0" borderId="0" xfId="0" applyNumberFormat="1" applyFont="1" applyAlignment="1" applyProtection="1">
      <alignment horizontal="center" vertical="center"/>
    </xf>
    <xf numFmtId="37" fontId="11" fillId="0" borderId="3" xfId="0" applyNumberFormat="1" applyFont="1" applyBorder="1" applyAlignment="1" applyProtection="1">
      <alignment vertical="center"/>
    </xf>
    <xf numFmtId="37" fontId="11" fillId="0" borderId="16" xfId="0" applyNumberFormat="1" applyFont="1" applyBorder="1" applyAlignment="1" applyProtection="1">
      <alignment horizontal="center" vertical="center"/>
    </xf>
    <xf numFmtId="37" fontId="11" fillId="0" borderId="17" xfId="0" applyNumberFormat="1" applyFont="1" applyBorder="1" applyAlignment="1" applyProtection="1">
      <alignment vertical="center"/>
    </xf>
    <xf numFmtId="37" fontId="11" fillId="0" borderId="18" xfId="0" applyNumberFormat="1" applyFont="1" applyBorder="1" applyAlignment="1" applyProtection="1">
      <alignment vertical="center"/>
    </xf>
    <xf numFmtId="37" fontId="11" fillId="0" borderId="16" xfId="0" applyNumberFormat="1" applyFont="1" applyBorder="1" applyAlignment="1" applyProtection="1">
      <alignment vertical="center"/>
    </xf>
    <xf numFmtId="37" fontId="11" fillId="0" borderId="19" xfId="0" applyNumberFormat="1" applyFont="1" applyBorder="1" applyAlignment="1" applyProtection="1">
      <alignment vertical="center"/>
    </xf>
    <xf numFmtId="37" fontId="11" fillId="0" borderId="0" xfId="0" applyNumberFormat="1" applyFont="1" applyBorder="1" applyAlignment="1" applyProtection="1">
      <alignment vertical="center"/>
    </xf>
    <xf numFmtId="37" fontId="11" fillId="0" borderId="4" xfId="0" applyNumberFormat="1" applyFont="1" applyBorder="1" applyAlignment="1" applyProtection="1">
      <alignment vertical="center"/>
    </xf>
    <xf numFmtId="37" fontId="11" fillId="0" borderId="2" xfId="0" applyNumberFormat="1" applyFont="1" applyBorder="1" applyAlignment="1" applyProtection="1">
      <alignment vertical="center"/>
    </xf>
    <xf numFmtId="37" fontId="11" fillId="0" borderId="5" xfId="0" applyNumberFormat="1" applyFont="1" applyBorder="1" applyAlignment="1" applyProtection="1">
      <alignment horizontal="center" vertical="center" shrinkToFit="1"/>
    </xf>
    <xf numFmtId="37" fontId="11" fillId="0" borderId="6" xfId="0" applyNumberFormat="1" applyFont="1" applyBorder="1" applyAlignment="1" applyProtection="1">
      <alignment horizontal="center" vertical="center"/>
    </xf>
    <xf numFmtId="37" fontId="11" fillId="0" borderId="2" xfId="0" applyNumberFormat="1" applyFont="1" applyBorder="1" applyAlignment="1" applyProtection="1">
      <alignment horizontal="center" vertical="center"/>
    </xf>
    <xf numFmtId="0" fontId="11" fillId="0" borderId="14" xfId="0" applyFont="1" applyBorder="1" applyAlignment="1">
      <alignment vertical="center"/>
    </xf>
    <xf numFmtId="37" fontId="11" fillId="0" borderId="15" xfId="0" applyNumberFormat="1" applyFont="1" applyBorder="1" applyAlignment="1" applyProtection="1">
      <alignment vertical="center"/>
    </xf>
    <xf numFmtId="37" fontId="11" fillId="0" borderId="2" xfId="0" applyNumberFormat="1" applyFont="1" applyBorder="1" applyAlignment="1" applyProtection="1">
      <alignment horizontal="right" vertical="center"/>
    </xf>
    <xf numFmtId="37" fontId="11" fillId="0" borderId="5" xfId="0" applyNumberFormat="1" applyFont="1" applyBorder="1" applyAlignment="1" applyProtection="1">
      <alignment horizontal="right" vertical="center"/>
    </xf>
    <xf numFmtId="37" fontId="11" fillId="0" borderId="6" xfId="0" applyNumberFormat="1" applyFont="1" applyBorder="1" applyAlignment="1" applyProtection="1">
      <alignment horizontal="right" vertical="center"/>
    </xf>
    <xf numFmtId="37" fontId="11" fillId="0" borderId="24" xfId="0" applyNumberFormat="1" applyFont="1" applyBorder="1" applyAlignment="1" applyProtection="1">
      <alignment horizontal="center" vertical="center"/>
    </xf>
    <xf numFmtId="37" fontId="11" fillId="0" borderId="23" xfId="0" applyNumberFormat="1" applyFont="1" applyBorder="1" applyAlignment="1" applyProtection="1">
      <alignment vertical="center"/>
    </xf>
    <xf numFmtId="37" fontId="11" fillId="0" borderId="13" xfId="0" applyNumberFormat="1" applyFont="1" applyBorder="1" applyAlignment="1" applyProtection="1">
      <alignment vertical="center"/>
    </xf>
    <xf numFmtId="0" fontId="11" fillId="0" borderId="15" xfId="0" applyFont="1" applyBorder="1" applyAlignment="1">
      <alignment vertical="center"/>
    </xf>
    <xf numFmtId="0" fontId="11" fillId="0" borderId="16"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Fill="1">
      <alignment vertical="center"/>
    </xf>
    <xf numFmtId="0" fontId="6" fillId="0" borderId="0" xfId="0" applyFont="1">
      <alignment vertical="center"/>
    </xf>
    <xf numFmtId="176" fontId="6"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1" fillId="0" borderId="0" xfId="0" applyFont="1" applyFill="1" applyAlignment="1" applyProtection="1">
      <alignment vertical="center"/>
    </xf>
    <xf numFmtId="0" fontId="11" fillId="0" borderId="16" xfId="0" applyFont="1" applyFill="1" applyBorder="1" applyAlignment="1">
      <alignment vertical="center"/>
    </xf>
    <xf numFmtId="37" fontId="11" fillId="0" borderId="16" xfId="0" applyNumberFormat="1" applyFont="1" applyFill="1" applyBorder="1" applyAlignment="1" applyProtection="1">
      <alignment vertical="center"/>
    </xf>
    <xf numFmtId="37" fontId="11" fillId="0" borderId="16" xfId="0" applyNumberFormat="1" applyFont="1" applyFill="1" applyBorder="1" applyAlignment="1" applyProtection="1">
      <alignment horizontal="center" vertical="center"/>
    </xf>
    <xf numFmtId="37" fontId="11" fillId="0" borderId="17" xfId="0" applyNumberFormat="1" applyFont="1" applyFill="1" applyBorder="1" applyAlignment="1" applyProtection="1">
      <alignment vertical="center"/>
    </xf>
    <xf numFmtId="37" fontId="11" fillId="0" borderId="18" xfId="0" applyNumberFormat="1" applyFont="1" applyFill="1" applyBorder="1" applyAlignment="1" applyProtection="1">
      <alignment vertical="center"/>
    </xf>
    <xf numFmtId="37" fontId="11" fillId="0" borderId="0" xfId="0" applyNumberFormat="1" applyFont="1" applyFill="1" applyAlignment="1" applyProtection="1">
      <alignment vertical="center"/>
    </xf>
    <xf numFmtId="0" fontId="11" fillId="0" borderId="2" xfId="0" applyFont="1" applyFill="1" applyBorder="1" applyAlignment="1">
      <alignment vertical="center"/>
    </xf>
    <xf numFmtId="37" fontId="11" fillId="0" borderId="2" xfId="0" applyNumberFormat="1" applyFont="1" applyFill="1" applyBorder="1" applyAlignment="1" applyProtection="1">
      <alignment horizontal="center" vertical="center"/>
    </xf>
    <xf numFmtId="37" fontId="11" fillId="0" borderId="0" xfId="0" applyNumberFormat="1" applyFont="1" applyFill="1" applyBorder="1" applyAlignment="1" applyProtection="1">
      <alignment vertical="center"/>
    </xf>
    <xf numFmtId="37" fontId="11" fillId="0" borderId="4" xfId="0" applyNumberFormat="1" applyFont="1" applyFill="1" applyBorder="1" applyAlignment="1" applyProtection="1">
      <alignment vertical="center"/>
    </xf>
    <xf numFmtId="37" fontId="11" fillId="0" borderId="2" xfId="0" applyNumberFormat="1" applyFont="1" applyFill="1" applyBorder="1" applyAlignment="1" applyProtection="1">
      <alignment vertical="center"/>
    </xf>
    <xf numFmtId="37" fontId="11" fillId="0" borderId="5" xfId="0" applyNumberFormat="1" applyFont="1" applyFill="1" applyBorder="1" applyAlignment="1" applyProtection="1">
      <alignment horizontal="center" vertical="center"/>
    </xf>
    <xf numFmtId="37" fontId="11" fillId="0" borderId="6" xfId="0" applyNumberFormat="1" applyFont="1" applyFill="1" applyBorder="1" applyAlignment="1" applyProtection="1">
      <alignment horizontal="center" vertical="center"/>
    </xf>
    <xf numFmtId="0" fontId="11" fillId="0" borderId="14" xfId="0" applyFont="1" applyFill="1" applyBorder="1" applyAlignment="1">
      <alignment vertical="center"/>
    </xf>
    <xf numFmtId="37" fontId="11" fillId="0" borderId="15" xfId="0" applyNumberFormat="1" applyFont="1" applyFill="1" applyBorder="1" applyAlignment="1" applyProtection="1">
      <alignment vertical="center"/>
    </xf>
    <xf numFmtId="37" fontId="11" fillId="0" borderId="2" xfId="0" applyNumberFormat="1" applyFont="1" applyFill="1" applyBorder="1" applyAlignment="1" applyProtection="1">
      <alignment horizontal="right" vertical="center"/>
    </xf>
    <xf numFmtId="37" fontId="11" fillId="0" borderId="5" xfId="0" applyNumberFormat="1" applyFont="1" applyFill="1" applyBorder="1" applyAlignment="1" applyProtection="1">
      <alignment horizontal="right" vertical="center"/>
    </xf>
    <xf numFmtId="37" fontId="11" fillId="0" borderId="6" xfId="0" applyNumberFormat="1" applyFont="1" applyFill="1" applyBorder="1" applyAlignment="1" applyProtection="1">
      <alignment horizontal="right" vertical="center"/>
    </xf>
    <xf numFmtId="0" fontId="0" fillId="4" borderId="0" xfId="0" applyFill="1" applyBorder="1" applyAlignment="1">
      <alignment vertical="center" shrinkToFit="1"/>
    </xf>
    <xf numFmtId="0" fontId="0" fillId="2" borderId="0" xfId="0" applyFill="1" applyBorder="1" applyAlignment="1">
      <alignment vertical="center" shrinkToFit="1"/>
    </xf>
    <xf numFmtId="0" fontId="0" fillId="0" borderId="28" xfId="0" applyFill="1" applyBorder="1" applyAlignment="1">
      <alignment vertical="center" shrinkToFit="1"/>
    </xf>
    <xf numFmtId="0" fontId="0" fillId="4" borderId="0" xfId="0" applyFill="1" applyAlignment="1">
      <alignment vertical="center" shrinkToFit="1"/>
    </xf>
    <xf numFmtId="0" fontId="6" fillId="0" borderId="0" xfId="0" applyFont="1" applyAlignment="1">
      <alignment vertical="center" shrinkToFit="1"/>
    </xf>
    <xf numFmtId="0" fontId="0" fillId="0" borderId="0" xfId="0" applyAlignment="1">
      <alignment horizontal="right" vertical="center" shrinkToFit="1"/>
    </xf>
    <xf numFmtId="0" fontId="9" fillId="2" borderId="0" xfId="0" applyFont="1" applyFill="1" applyAlignment="1">
      <alignment horizontal="left" vertical="center"/>
    </xf>
    <xf numFmtId="0" fontId="7" fillId="0" borderId="29" xfId="1" applyFont="1" applyFill="1" applyBorder="1" applyAlignment="1">
      <alignment horizontal="center" vertical="center" shrinkToFit="1"/>
    </xf>
    <xf numFmtId="0" fontId="7" fillId="0" borderId="1" xfId="1" applyFont="1" applyBorder="1" applyAlignment="1">
      <alignment horizontal="center" vertical="center" shrinkToFit="1"/>
    </xf>
    <xf numFmtId="0" fontId="7" fillId="0" borderId="1" xfId="1" applyFont="1" applyFill="1" applyBorder="1" applyAlignment="1">
      <alignment horizontal="center" vertical="center" shrinkToFit="1"/>
    </xf>
    <xf numFmtId="0" fontId="0" fillId="0" borderId="1" xfId="0" applyBorder="1" applyAlignment="1">
      <alignment vertical="center" shrinkToFit="1"/>
    </xf>
    <xf numFmtId="14" fontId="0" fillId="0" borderId="1" xfId="0" applyNumberFormat="1" applyFill="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6" fillId="0" borderId="31" xfId="1" applyFont="1" applyBorder="1" applyAlignment="1">
      <alignment horizontal="center" vertical="center" shrinkToFit="1"/>
    </xf>
    <xf numFmtId="0" fontId="6" fillId="0" borderId="1" xfId="1" applyFont="1" applyBorder="1" applyAlignment="1">
      <alignment horizontal="center" vertical="center" shrinkToFit="1"/>
    </xf>
    <xf numFmtId="176" fontId="6" fillId="0" borderId="1" xfId="1" applyNumberFormat="1" applyFont="1" applyBorder="1" applyAlignment="1">
      <alignment horizontal="center" vertical="center" shrinkToFit="1"/>
    </xf>
    <xf numFmtId="37" fontId="17" fillId="0" borderId="1" xfId="0" applyNumberFormat="1" applyFont="1" applyFill="1" applyBorder="1" applyAlignment="1" applyProtection="1">
      <alignment vertical="center"/>
    </xf>
    <xf numFmtId="37" fontId="17" fillId="0" borderId="1" xfId="0" applyNumberFormat="1" applyFont="1" applyFill="1" applyBorder="1" applyAlignment="1" applyProtection="1">
      <alignment vertical="center" shrinkToFit="1"/>
    </xf>
    <xf numFmtId="37" fontId="17" fillId="0" borderId="1" xfId="0" applyNumberFormat="1" applyFont="1" applyFill="1" applyBorder="1" applyAlignment="1" applyProtection="1">
      <alignment horizontal="center" vertical="center"/>
    </xf>
    <xf numFmtId="37" fontId="17" fillId="0" borderId="1" xfId="0" applyNumberFormat="1" applyFont="1" applyFill="1" applyBorder="1" applyAlignment="1" applyProtection="1">
      <alignment horizontal="left" vertical="center"/>
    </xf>
    <xf numFmtId="37" fontId="17" fillId="0" borderId="1" xfId="0" applyNumberFormat="1" applyFont="1" applyFill="1" applyBorder="1" applyAlignment="1" applyProtection="1">
      <alignment vertical="center" wrapText="1"/>
    </xf>
    <xf numFmtId="37" fontId="17" fillId="0" borderId="1" xfId="0" applyNumberFormat="1" applyFont="1" applyFill="1" applyBorder="1" applyAlignment="1" applyProtection="1">
      <alignment horizontal="center" vertical="center" wrapText="1"/>
    </xf>
    <xf numFmtId="0" fontId="11" fillId="0" borderId="1" xfId="0" applyFont="1" applyFill="1" applyBorder="1" applyAlignment="1">
      <alignment vertical="center"/>
    </xf>
    <xf numFmtId="0" fontId="17" fillId="0" borderId="1" xfId="0" applyFont="1" applyFill="1" applyBorder="1" applyAlignment="1">
      <alignment vertical="center" shrinkToFit="1"/>
    </xf>
    <xf numFmtId="37" fontId="17" fillId="0" borderId="36" xfId="0" applyNumberFormat="1" applyFont="1" applyFill="1" applyBorder="1" applyAlignment="1" applyProtection="1">
      <alignment horizontal="center" vertical="center"/>
    </xf>
    <xf numFmtId="37" fontId="17" fillId="0" borderId="37" xfId="0" applyNumberFormat="1" applyFont="1" applyFill="1" applyBorder="1" applyAlignment="1" applyProtection="1">
      <alignment horizontal="center" vertical="center"/>
    </xf>
    <xf numFmtId="37" fontId="17" fillId="0" borderId="27" xfId="0" applyNumberFormat="1" applyFont="1" applyFill="1" applyBorder="1" applyAlignment="1" applyProtection="1">
      <alignment horizontal="center" vertical="center"/>
    </xf>
    <xf numFmtId="0" fontId="20" fillId="0" borderId="0" xfId="0" applyFont="1" applyAlignment="1">
      <alignment vertical="center"/>
    </xf>
    <xf numFmtId="0" fontId="19" fillId="0" borderId="0" xfId="0" applyFont="1" applyFill="1" applyAlignment="1" applyProtection="1">
      <alignment horizontal="left" vertical="center" wrapText="1"/>
    </xf>
    <xf numFmtId="0" fontId="17" fillId="0" borderId="0" xfId="0" applyFont="1" applyFill="1" applyAlignment="1" applyProtection="1">
      <alignment vertical="center"/>
    </xf>
    <xf numFmtId="0" fontId="17" fillId="0" borderId="0" xfId="0" applyFont="1" applyFill="1" applyAlignment="1">
      <alignment vertical="center"/>
    </xf>
    <xf numFmtId="37" fontId="17" fillId="0" borderId="46" xfId="0" applyNumberFormat="1" applyFont="1" applyFill="1" applyBorder="1" applyAlignment="1" applyProtection="1">
      <alignment vertical="center"/>
    </xf>
    <xf numFmtId="37" fontId="17" fillId="0" borderId="45" xfId="0" applyNumberFormat="1" applyFont="1" applyFill="1" applyBorder="1" applyAlignment="1" applyProtection="1">
      <alignment vertical="center"/>
    </xf>
    <xf numFmtId="37" fontId="17" fillId="0" borderId="19" xfId="0" applyNumberFormat="1" applyFont="1" applyFill="1" applyBorder="1" applyAlignment="1" applyProtection="1">
      <alignment horizontal="center" vertical="center"/>
    </xf>
    <xf numFmtId="37" fontId="17" fillId="0" borderId="27" xfId="0" applyNumberFormat="1" applyFont="1" applyFill="1" applyBorder="1" applyAlignment="1" applyProtection="1">
      <alignment vertical="center"/>
    </xf>
    <xf numFmtId="37" fontId="17" fillId="0" borderId="56" xfId="0" applyNumberFormat="1" applyFont="1" applyFill="1" applyBorder="1" applyAlignment="1" applyProtection="1">
      <alignment vertical="center"/>
    </xf>
    <xf numFmtId="37" fontId="17" fillId="0" borderId="57" xfId="0" applyNumberFormat="1" applyFont="1" applyFill="1" applyBorder="1" applyAlignment="1" applyProtection="1">
      <alignment horizontal="center" vertical="center"/>
    </xf>
    <xf numFmtId="37" fontId="17" fillId="0" borderId="58" xfId="0" applyNumberFormat="1" applyFont="1" applyFill="1" applyBorder="1" applyAlignment="1" applyProtection="1">
      <alignment horizontal="left" vertical="center" shrinkToFit="1"/>
    </xf>
    <xf numFmtId="37" fontId="17" fillId="0" borderId="59" xfId="0" applyNumberFormat="1" applyFont="1" applyFill="1" applyBorder="1" applyAlignment="1" applyProtection="1">
      <alignment horizontal="center" vertical="center"/>
    </xf>
    <xf numFmtId="37" fontId="21" fillId="0" borderId="60" xfId="0" applyNumberFormat="1" applyFont="1" applyFill="1" applyBorder="1" applyAlignment="1" applyProtection="1">
      <alignment horizontal="center" vertical="center"/>
    </xf>
    <xf numFmtId="37" fontId="17" fillId="0" borderId="1" xfId="0" applyNumberFormat="1" applyFont="1" applyFill="1" applyBorder="1" applyAlignment="1" applyProtection="1">
      <alignment horizontal="left" vertical="center" shrinkToFit="1"/>
    </xf>
    <xf numFmtId="37" fontId="21" fillId="0" borderId="1" xfId="0" applyNumberFormat="1" applyFont="1" applyFill="1" applyBorder="1" applyAlignment="1" applyProtection="1">
      <alignment horizontal="center" vertical="center"/>
    </xf>
    <xf numFmtId="37" fontId="17" fillId="0" borderId="56" xfId="0" applyNumberFormat="1" applyFont="1" applyFill="1" applyBorder="1" applyAlignment="1" applyProtection="1">
      <alignment vertical="center" wrapText="1"/>
    </xf>
    <xf numFmtId="37" fontId="17" fillId="0" borderId="27" xfId="0" applyNumberFormat="1" applyFont="1" applyFill="1" applyBorder="1" applyAlignment="1" applyProtection="1">
      <alignment horizontal="left" vertical="center" shrinkToFit="1"/>
    </xf>
    <xf numFmtId="0" fontId="17" fillId="0" borderId="1" xfId="0" applyFont="1" applyFill="1" applyBorder="1" applyAlignment="1">
      <alignment vertical="center"/>
    </xf>
    <xf numFmtId="0" fontId="17" fillId="0" borderId="56" xfId="0" applyFont="1" applyFill="1" applyBorder="1" applyAlignment="1">
      <alignment vertical="center"/>
    </xf>
    <xf numFmtId="0" fontId="17" fillId="0" borderId="27" xfId="0" applyFont="1" applyFill="1" applyBorder="1" applyAlignment="1">
      <alignment vertical="center"/>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17" fillId="0" borderId="56" xfId="0" applyFont="1" applyFill="1" applyBorder="1" applyAlignment="1">
      <alignment horizontal="center" vertical="center"/>
    </xf>
    <xf numFmtId="0" fontId="21" fillId="0" borderId="1" xfId="0" applyFont="1" applyFill="1" applyBorder="1" applyAlignment="1">
      <alignment horizontal="center" vertical="center"/>
    </xf>
    <xf numFmtId="0" fontId="17" fillId="0" borderId="1" xfId="0" applyFont="1" applyFill="1" applyBorder="1" applyAlignment="1">
      <alignment vertical="center" wrapText="1" shrinkToFit="1"/>
    </xf>
    <xf numFmtId="0" fontId="17" fillId="0" borderId="1" xfId="0" applyFont="1" applyFill="1" applyBorder="1" applyAlignment="1">
      <alignment horizontal="center" vertical="center" shrinkToFit="1"/>
    </xf>
    <xf numFmtId="0" fontId="17" fillId="0" borderId="1" xfId="0" applyFont="1" applyFill="1" applyBorder="1" applyAlignment="1">
      <alignment vertical="center" wrapText="1"/>
    </xf>
    <xf numFmtId="37" fontId="19" fillId="0" borderId="34" xfId="0" applyNumberFormat="1" applyFont="1" applyBorder="1" applyAlignment="1" applyProtection="1">
      <alignment vertical="center" wrapText="1"/>
    </xf>
    <xf numFmtId="0" fontId="20" fillId="2" borderId="36" xfId="0" applyFont="1" applyFill="1" applyBorder="1" applyAlignment="1">
      <alignment horizontal="center" vertical="center" wrapText="1"/>
    </xf>
    <xf numFmtId="0" fontId="17" fillId="2" borderId="38" xfId="0" applyFont="1" applyFill="1" applyBorder="1" applyAlignment="1">
      <alignment vertical="center"/>
    </xf>
    <xf numFmtId="37" fontId="20" fillId="2" borderId="30" xfId="0" applyNumberFormat="1" applyFont="1" applyFill="1" applyBorder="1" applyAlignment="1">
      <alignment vertical="center"/>
    </xf>
    <xf numFmtId="0" fontId="17" fillId="2" borderId="30" xfId="0" applyFont="1" applyFill="1" applyBorder="1" applyAlignment="1">
      <alignment vertical="center"/>
    </xf>
    <xf numFmtId="0" fontId="17" fillId="2" borderId="31" xfId="0" applyFont="1" applyFill="1" applyBorder="1" applyAlignment="1">
      <alignment vertical="center"/>
    </xf>
    <xf numFmtId="0" fontId="17" fillId="0" borderId="45" xfId="0" applyFont="1" applyFill="1" applyBorder="1" applyAlignment="1">
      <alignment horizontal="center" vertical="center"/>
    </xf>
    <xf numFmtId="0" fontId="17" fillId="0" borderId="0" xfId="0" applyFont="1" applyFill="1" applyBorder="1" applyAlignment="1">
      <alignment vertical="center" shrinkToFit="1"/>
    </xf>
    <xf numFmtId="0" fontId="17" fillId="0" borderId="0" xfId="0" applyFont="1" applyFill="1" applyBorder="1" applyAlignment="1">
      <alignment horizontal="center" vertical="center"/>
    </xf>
    <xf numFmtId="37" fontId="21" fillId="0" borderId="62" xfId="0" applyNumberFormat="1" applyFont="1" applyFill="1" applyBorder="1" applyAlignment="1" applyProtection="1">
      <alignment horizontal="center" vertical="center"/>
    </xf>
    <xf numFmtId="0" fontId="20" fillId="2" borderId="37" xfId="0" applyFont="1" applyFill="1" applyBorder="1" applyAlignment="1">
      <alignment horizontal="center" vertical="center" wrapText="1"/>
    </xf>
    <xf numFmtId="0" fontId="17" fillId="2" borderId="36" xfId="0" applyFont="1" applyFill="1" applyBorder="1" applyAlignment="1">
      <alignment vertical="center"/>
    </xf>
    <xf numFmtId="0" fontId="20" fillId="2" borderId="37" xfId="0" applyFont="1" applyFill="1" applyBorder="1" applyAlignment="1">
      <alignment vertical="center"/>
    </xf>
    <xf numFmtId="0" fontId="17" fillId="2" borderId="37" xfId="0" applyFont="1" applyFill="1" applyBorder="1" applyAlignment="1">
      <alignment vertical="center"/>
    </xf>
    <xf numFmtId="0" fontId="17" fillId="2" borderId="27" xfId="0" applyFont="1" applyFill="1" applyBorder="1" applyAlignment="1">
      <alignment vertical="center"/>
    </xf>
    <xf numFmtId="0" fontId="22" fillId="0" borderId="45" xfId="0" applyFont="1" applyFill="1" applyBorder="1" applyAlignment="1">
      <alignment horizontal="left" vertical="center"/>
    </xf>
    <xf numFmtId="0" fontId="22" fillId="0" borderId="0" xfId="0" applyFont="1" applyFill="1" applyBorder="1" applyAlignment="1">
      <alignment horizontal="center" vertical="center" shrinkToFit="1"/>
    </xf>
    <xf numFmtId="0" fontId="22" fillId="0" borderId="0" xfId="0" applyFont="1" applyFill="1" applyBorder="1" applyAlignment="1">
      <alignment horizontal="left" vertical="center"/>
    </xf>
    <xf numFmtId="0" fontId="20" fillId="2" borderId="30" xfId="0" applyFont="1" applyFill="1" applyBorder="1" applyAlignment="1">
      <alignment horizontal="center" vertical="center" wrapText="1"/>
    </xf>
    <xf numFmtId="0" fontId="17" fillId="2" borderId="38" xfId="0" applyFont="1" applyFill="1" applyBorder="1" applyAlignment="1">
      <alignment vertical="center" wrapText="1"/>
    </xf>
    <xf numFmtId="0" fontId="20" fillId="2" borderId="30" xfId="0" applyFont="1" applyFill="1" applyBorder="1" applyAlignment="1">
      <alignment vertical="center"/>
    </xf>
    <xf numFmtId="0" fontId="17" fillId="2" borderId="0" xfId="0" applyFont="1" applyFill="1" applyBorder="1" applyAlignment="1">
      <alignment vertical="center"/>
    </xf>
    <xf numFmtId="0" fontId="12" fillId="0" borderId="1" xfId="0" applyFont="1" applyFill="1" applyBorder="1" applyAlignment="1">
      <alignment horizontal="center" vertical="center" wrapText="1"/>
    </xf>
    <xf numFmtId="37" fontId="17" fillId="0" borderId="34" xfId="0" applyNumberFormat="1" applyFont="1" applyFill="1" applyBorder="1" applyAlignment="1" applyProtection="1">
      <alignment horizontal="center" vertical="center" wrapText="1"/>
    </xf>
    <xf numFmtId="0" fontId="20" fillId="2" borderId="0" xfId="0" applyFont="1" applyFill="1" applyBorder="1" applyAlignment="1">
      <alignment horizontal="center" vertical="center" wrapText="1"/>
    </xf>
    <xf numFmtId="0" fontId="17" fillId="2" borderId="45" xfId="0" applyFont="1" applyFill="1" applyBorder="1" applyAlignment="1">
      <alignment vertical="center"/>
    </xf>
    <xf numFmtId="37" fontId="20" fillId="2" borderId="0" xfId="0" applyNumberFormat="1" applyFont="1" applyFill="1" applyBorder="1" applyAlignment="1">
      <alignment vertical="center"/>
    </xf>
    <xf numFmtId="0" fontId="17" fillId="2" borderId="62" xfId="0" applyFont="1" applyFill="1" applyBorder="1" applyAlignment="1">
      <alignment vertical="center"/>
    </xf>
    <xf numFmtId="0" fontId="17" fillId="0" borderId="1" xfId="0" applyFont="1" applyFill="1" applyBorder="1" applyAlignment="1">
      <alignment horizontal="center" vertical="center" wrapText="1" shrinkToFit="1"/>
    </xf>
    <xf numFmtId="0" fontId="17" fillId="5" borderId="56" xfId="0" applyFont="1" applyFill="1" applyBorder="1" applyAlignment="1">
      <alignment vertical="center"/>
    </xf>
    <xf numFmtId="0" fontId="21" fillId="5" borderId="1" xfId="0" applyFont="1" applyFill="1" applyBorder="1" applyAlignment="1">
      <alignment horizontal="center" vertical="center"/>
    </xf>
    <xf numFmtId="0" fontId="17" fillId="5" borderId="1" xfId="0" applyFont="1" applyFill="1" applyBorder="1" applyAlignment="1">
      <alignment vertical="center" shrinkToFit="1"/>
    </xf>
    <xf numFmtId="0" fontId="17" fillId="5" borderId="1" xfId="0" applyFont="1" applyFill="1" applyBorder="1" applyAlignment="1">
      <alignment horizontal="center" vertical="center"/>
    </xf>
    <xf numFmtId="0" fontId="21" fillId="0" borderId="63" xfId="0" applyFont="1" applyFill="1" applyBorder="1" applyAlignment="1">
      <alignment horizontal="center" vertical="center"/>
    </xf>
    <xf numFmtId="0" fontId="17" fillId="0" borderId="54" xfId="0" applyFont="1" applyFill="1" applyBorder="1" applyAlignment="1">
      <alignment vertical="center" shrinkToFit="1"/>
    </xf>
    <xf numFmtId="0" fontId="17" fillId="0" borderId="55" xfId="0" applyFont="1" applyFill="1" applyBorder="1" applyAlignment="1">
      <alignment horizontal="center" vertical="center"/>
    </xf>
    <xf numFmtId="0" fontId="24" fillId="0" borderId="0" xfId="0" applyFont="1">
      <alignment vertical="center"/>
    </xf>
    <xf numFmtId="0" fontId="19" fillId="0" borderId="34" xfId="0" applyFont="1" applyFill="1" applyBorder="1" applyAlignment="1">
      <alignment vertical="center" wrapText="1" shrinkToFit="1"/>
    </xf>
    <xf numFmtId="0" fontId="21" fillId="0" borderId="45"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0" xfId="0" applyFont="1" applyAlignment="1">
      <alignment vertical="center"/>
    </xf>
    <xf numFmtId="37" fontId="17" fillId="0" borderId="27" xfId="0" applyNumberFormat="1" applyFont="1" applyFill="1" applyBorder="1" applyAlignment="1" applyProtection="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19" fillId="0" borderId="34" xfId="0" applyFont="1" applyFill="1" applyBorder="1" applyAlignment="1">
      <alignment vertical="center" wrapText="1"/>
    </xf>
    <xf numFmtId="0" fontId="19" fillId="0" borderId="35" xfId="0" applyFont="1" applyFill="1" applyBorder="1" applyAlignment="1">
      <alignment vertical="center" wrapText="1"/>
    </xf>
    <xf numFmtId="0" fontId="17" fillId="2" borderId="36" xfId="0" applyFont="1" applyFill="1" applyBorder="1" applyAlignment="1">
      <alignment vertical="center" wrapText="1"/>
    </xf>
    <xf numFmtId="0" fontId="17" fillId="0" borderId="28" xfId="0" applyFont="1" applyFill="1" applyBorder="1" applyAlignment="1">
      <alignment horizontal="center" vertical="center"/>
    </xf>
    <xf numFmtId="0" fontId="17" fillId="0" borderId="28" xfId="0" applyFont="1" applyFill="1" applyBorder="1" applyAlignment="1">
      <alignment vertical="center" shrinkToFit="1"/>
    </xf>
    <xf numFmtId="37" fontId="21" fillId="0" borderId="61" xfId="0" applyNumberFormat="1" applyFont="1" applyFill="1" applyBorder="1" applyAlignment="1" applyProtection="1">
      <alignment horizontal="center" vertical="center"/>
    </xf>
    <xf numFmtId="0" fontId="17" fillId="0" borderId="45" xfId="0" applyFont="1" applyFill="1" applyBorder="1" applyAlignment="1">
      <alignment vertical="center"/>
    </xf>
    <xf numFmtId="0" fontId="20" fillId="0" borderId="0" xfId="0" applyFont="1" applyFill="1" applyBorder="1" applyAlignment="1">
      <alignment vertical="center"/>
    </xf>
    <xf numFmtId="0" fontId="17" fillId="0" borderId="0" xfId="0" applyFont="1" applyFill="1" applyBorder="1" applyAlignment="1">
      <alignment vertical="center"/>
    </xf>
    <xf numFmtId="0" fontId="17" fillId="0" borderId="50" xfId="0" applyFont="1" applyFill="1" applyBorder="1" applyAlignment="1">
      <alignment vertical="center"/>
    </xf>
    <xf numFmtId="37" fontId="17" fillId="0" borderId="0" xfId="0" applyNumberFormat="1" applyFont="1" applyFill="1" applyBorder="1" applyAlignment="1">
      <alignment horizontal="center" vertical="center"/>
    </xf>
    <xf numFmtId="0" fontId="17" fillId="0" borderId="36" xfId="0" applyFont="1" applyFill="1" applyBorder="1" applyAlignment="1">
      <alignment vertical="center"/>
    </xf>
    <xf numFmtId="0" fontId="20" fillId="0" borderId="37" xfId="0" applyFont="1" applyFill="1" applyBorder="1" applyAlignment="1">
      <alignment vertical="center"/>
    </xf>
    <xf numFmtId="0" fontId="17" fillId="0" borderId="37" xfId="0" applyFont="1" applyFill="1" applyBorder="1" applyAlignment="1">
      <alignment vertical="center"/>
    </xf>
    <xf numFmtId="37" fontId="20" fillId="0" borderId="1" xfId="0" applyNumberFormat="1" applyFont="1" applyFill="1" applyBorder="1" applyAlignment="1">
      <alignment vertical="center"/>
    </xf>
    <xf numFmtId="0" fontId="17" fillId="0" borderId="38" xfId="0" applyFont="1" applyFill="1" applyBorder="1" applyAlignment="1">
      <alignment vertical="center" wrapText="1"/>
    </xf>
    <xf numFmtId="0" fontId="17" fillId="0" borderId="45" xfId="0" applyFont="1" applyBorder="1" applyAlignment="1">
      <alignment vertical="center"/>
    </xf>
    <xf numFmtId="0" fontId="17" fillId="0" borderId="64" xfId="0" applyFont="1" applyBorder="1" applyAlignment="1">
      <alignment vertical="center"/>
    </xf>
    <xf numFmtId="37" fontId="17" fillId="0" borderId="0" xfId="0" applyNumberFormat="1" applyFont="1" applyAlignment="1">
      <alignment vertical="center"/>
    </xf>
    <xf numFmtId="0" fontId="17" fillId="0" borderId="0" xfId="0" applyFont="1" applyAlignment="1">
      <alignment horizontal="center" vertical="center"/>
    </xf>
    <xf numFmtId="178" fontId="17" fillId="0" borderId="27" xfId="0" applyNumberFormat="1" applyFont="1" applyFill="1" applyBorder="1" applyAlignment="1" applyProtection="1">
      <alignment horizontal="center" vertical="center"/>
    </xf>
    <xf numFmtId="178" fontId="17" fillId="0" borderId="37" xfId="0" applyNumberFormat="1" applyFont="1" applyFill="1" applyBorder="1" applyAlignment="1" applyProtection="1">
      <alignment horizontal="center" vertical="center"/>
    </xf>
    <xf numFmtId="178" fontId="17" fillId="0" borderId="1" xfId="0" applyNumberFormat="1" applyFont="1" applyFill="1" applyBorder="1" applyAlignment="1" applyProtection="1">
      <alignment horizontal="center" vertical="center"/>
    </xf>
    <xf numFmtId="37" fontId="20" fillId="2" borderId="29" xfId="0" applyNumberFormat="1" applyFont="1" applyFill="1" applyBorder="1" applyAlignment="1">
      <alignment horizontal="right" vertical="center"/>
    </xf>
    <xf numFmtId="37" fontId="20" fillId="2" borderId="1" xfId="0" applyNumberFormat="1" applyFont="1" applyFill="1" applyBorder="1" applyAlignment="1">
      <alignment horizontal="right" vertical="center"/>
    </xf>
    <xf numFmtId="0" fontId="23" fillId="0" borderId="1" xfId="0" applyFont="1" applyFill="1" applyBorder="1" applyAlignment="1">
      <alignment horizontal="center" vertical="center"/>
    </xf>
    <xf numFmtId="37" fontId="20" fillId="2" borderId="34" xfId="0" applyNumberFormat="1" applyFont="1" applyFill="1" applyBorder="1" applyAlignment="1">
      <alignment horizontal="right" vertical="center"/>
    </xf>
    <xf numFmtId="178" fontId="17" fillId="0" borderId="1" xfId="0" applyNumberFormat="1" applyFont="1" applyFill="1" applyBorder="1" applyAlignment="1">
      <alignment horizontal="center" vertical="center"/>
    </xf>
    <xf numFmtId="178" fontId="17" fillId="5" borderId="1" xfId="0" applyNumberFormat="1" applyFont="1" applyFill="1" applyBorder="1" applyAlignment="1" applyProtection="1">
      <alignment horizontal="center" vertical="center"/>
    </xf>
    <xf numFmtId="178" fontId="17" fillId="5" borderId="1" xfId="0" applyNumberFormat="1" applyFont="1" applyFill="1" applyBorder="1" applyAlignment="1">
      <alignment horizontal="center" vertical="center"/>
    </xf>
    <xf numFmtId="0" fontId="0" fillId="0" borderId="1" xfId="0" quotePrefix="1" applyFill="1" applyBorder="1" applyAlignment="1">
      <alignment horizontal="center" vertical="center"/>
    </xf>
    <xf numFmtId="0" fontId="7" fillId="0" borderId="29" xfId="1" applyFont="1" applyBorder="1" applyAlignment="1">
      <alignment horizontal="center" shrinkToFit="1"/>
    </xf>
    <xf numFmtId="0" fontId="27" fillId="0" borderId="1" xfId="0" applyFont="1" applyFill="1" applyBorder="1" applyAlignment="1">
      <alignment horizontal="center" vertical="center"/>
    </xf>
    <xf numFmtId="0" fontId="25" fillId="0" borderId="1" xfId="0" applyFont="1" applyFill="1" applyBorder="1" applyAlignment="1">
      <alignment horizontal="center" vertical="center"/>
    </xf>
    <xf numFmtId="37" fontId="25" fillId="0" borderId="1" xfId="0" applyNumberFormat="1" applyFont="1" applyFill="1" applyBorder="1" applyAlignment="1" applyProtection="1">
      <alignment vertical="center"/>
    </xf>
    <xf numFmtId="0" fontId="28" fillId="0" borderId="1" xfId="0" applyFont="1" applyFill="1" applyBorder="1" applyAlignment="1">
      <alignment horizontal="center" vertical="center"/>
    </xf>
    <xf numFmtId="0" fontId="26" fillId="0" borderId="1" xfId="0" quotePrefix="1" applyFont="1" applyFill="1" applyBorder="1" applyAlignment="1">
      <alignment horizontal="center" vertical="center"/>
    </xf>
    <xf numFmtId="0" fontId="25" fillId="0" borderId="1" xfId="0" applyFont="1" applyFill="1" applyBorder="1" applyAlignment="1">
      <alignment horizontal="center" vertical="center" wrapText="1"/>
    </xf>
    <xf numFmtId="178" fontId="25" fillId="0" borderId="1" xfId="0" applyNumberFormat="1" applyFont="1" applyFill="1" applyBorder="1" applyAlignment="1">
      <alignment horizontal="center" vertical="center"/>
    </xf>
    <xf numFmtId="178" fontId="25" fillId="0" borderId="1" xfId="0" applyNumberFormat="1" applyFont="1" applyFill="1" applyBorder="1" applyAlignment="1" applyProtection="1">
      <alignment horizontal="center" vertical="center"/>
    </xf>
    <xf numFmtId="0" fontId="11" fillId="0" borderId="20" xfId="0" applyFont="1" applyBorder="1" applyAlignment="1">
      <alignment horizontal="center"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11" fillId="0" borderId="23" xfId="0" applyFont="1" applyBorder="1" applyAlignment="1" applyProtection="1">
      <alignment vertical="center"/>
    </xf>
    <xf numFmtId="0" fontId="11" fillId="0" borderId="11" xfId="0" applyFont="1" applyBorder="1" applyAlignment="1" applyProtection="1">
      <alignment vertical="center"/>
    </xf>
    <xf numFmtId="0" fontId="11" fillId="0" borderId="12" xfId="0" applyFont="1" applyBorder="1" applyAlignment="1" applyProtection="1">
      <alignment vertical="center"/>
    </xf>
    <xf numFmtId="37" fontId="11" fillId="0" borderId="20" xfId="0" applyNumberFormat="1" applyFont="1" applyBorder="1" applyAlignment="1" applyProtection="1">
      <alignment vertical="center"/>
    </xf>
    <xf numFmtId="37" fontId="11" fillId="0" borderId="23" xfId="0" applyNumberFormat="1" applyFont="1" applyBorder="1" applyAlignment="1" applyProtection="1">
      <alignment horizontal="center" vertical="center"/>
    </xf>
    <xf numFmtId="0" fontId="11" fillId="0" borderId="21" xfId="0" applyFont="1" applyBorder="1" applyAlignment="1">
      <alignment horizontal="center" vertical="center"/>
    </xf>
    <xf numFmtId="0" fontId="11" fillId="0" borderId="10" xfId="0" applyFont="1" applyBorder="1" applyAlignment="1" applyProtection="1">
      <alignment vertical="center"/>
    </xf>
    <xf numFmtId="0" fontId="11" fillId="0" borderId="25" xfId="0" applyFont="1" applyBorder="1" applyAlignment="1" applyProtection="1">
      <alignment vertical="center"/>
    </xf>
    <xf numFmtId="0" fontId="11" fillId="0" borderId="26" xfId="0" applyFont="1" applyBorder="1" applyAlignment="1" applyProtection="1">
      <alignment vertical="center"/>
    </xf>
    <xf numFmtId="0" fontId="11" fillId="0" borderId="9" xfId="0" applyFont="1" applyBorder="1" applyAlignment="1" applyProtection="1">
      <alignment vertical="center"/>
    </xf>
    <xf numFmtId="37" fontId="11" fillId="0" borderId="14" xfId="0" applyNumberFormat="1" applyFont="1" applyBorder="1" applyAlignment="1" applyProtection="1">
      <alignment vertical="center"/>
    </xf>
    <xf numFmtId="37" fontId="11" fillId="0" borderId="9" xfId="0" applyNumberFormat="1" applyFont="1" applyBorder="1" applyAlignment="1" applyProtection="1">
      <alignment vertical="center"/>
    </xf>
    <xf numFmtId="0" fontId="11" fillId="0" borderId="14" xfId="0" applyFont="1" applyBorder="1" applyAlignment="1">
      <alignment horizontal="center" vertical="center"/>
    </xf>
    <xf numFmtId="0" fontId="11" fillId="0" borderId="14" xfId="0" applyFont="1" applyBorder="1" applyAlignment="1" applyProtection="1">
      <alignment vertical="center" shrinkToFit="1"/>
    </xf>
    <xf numFmtId="0" fontId="11" fillId="0" borderId="15" xfId="0" applyFont="1" applyBorder="1" applyAlignment="1" applyProtection="1">
      <alignment vertical="center"/>
    </xf>
    <xf numFmtId="0" fontId="11" fillId="0" borderId="15" xfId="0" applyFont="1" applyBorder="1" applyAlignment="1">
      <alignment horizontal="center" vertical="center"/>
    </xf>
    <xf numFmtId="0" fontId="11" fillId="0" borderId="20" xfId="0" applyFont="1" applyBorder="1" applyAlignment="1" applyProtection="1">
      <alignment vertical="center" shrinkToFit="1"/>
    </xf>
    <xf numFmtId="0" fontId="11" fillId="0" borderId="22" xfId="0" applyFont="1" applyBorder="1" applyAlignment="1">
      <alignment horizontal="center" vertical="center"/>
    </xf>
    <xf numFmtId="0" fontId="11" fillId="0" borderId="13" xfId="0" applyFont="1" applyBorder="1" applyAlignment="1" applyProtection="1">
      <alignment vertical="center"/>
    </xf>
    <xf numFmtId="0" fontId="11" fillId="0" borderId="7" xfId="0" applyFont="1" applyBorder="1" applyAlignment="1" applyProtection="1">
      <alignment vertical="center"/>
    </xf>
    <xf numFmtId="0" fontId="11" fillId="0" borderId="9" xfId="0" applyFont="1" applyBorder="1" applyAlignment="1">
      <alignment horizontal="center" vertical="center"/>
    </xf>
    <xf numFmtId="0" fontId="11" fillId="0" borderId="9" xfId="0" applyFont="1" applyBorder="1" applyAlignment="1" applyProtection="1">
      <alignment vertical="center" wrapText="1"/>
    </xf>
    <xf numFmtId="0" fontId="12" fillId="0" borderId="9" xfId="0" applyFont="1" applyBorder="1" applyAlignment="1" applyProtection="1">
      <alignment vertical="center" wrapText="1"/>
    </xf>
    <xf numFmtId="0" fontId="25" fillId="0" borderId="1" xfId="0" applyFont="1" applyFill="1" applyBorder="1" applyAlignment="1">
      <alignment vertical="center" wrapText="1"/>
    </xf>
    <xf numFmtId="0" fontId="11" fillId="0" borderId="0" xfId="0" applyFont="1" applyAlignment="1">
      <alignment vertical="center"/>
    </xf>
    <xf numFmtId="0" fontId="11" fillId="0" borderId="21" xfId="0" applyFont="1" applyFill="1" applyBorder="1" applyAlignment="1">
      <alignment horizontal="center" vertical="center"/>
    </xf>
    <xf numFmtId="37" fontId="11" fillId="0" borderId="22" xfId="0" applyNumberFormat="1" applyFont="1" applyFill="1" applyBorder="1" applyAlignment="1" applyProtection="1">
      <alignment vertical="center" shrinkToFit="1"/>
    </xf>
    <xf numFmtId="0" fontId="11" fillId="0" borderId="20" xfId="0" applyFont="1" applyFill="1" applyBorder="1" applyAlignment="1">
      <alignment horizontal="center" vertical="center"/>
    </xf>
    <xf numFmtId="0" fontId="11" fillId="0" borderId="0" xfId="0" applyFont="1" applyFill="1" applyAlignment="1">
      <alignment vertical="center"/>
    </xf>
    <xf numFmtId="0" fontId="11" fillId="0" borderId="20" xfId="0" applyFont="1" applyFill="1" applyBorder="1" applyAlignment="1" applyProtection="1">
      <alignment vertical="center"/>
    </xf>
    <xf numFmtId="0" fontId="11" fillId="0" borderId="21" xfId="0" applyFont="1" applyFill="1" applyBorder="1" applyAlignment="1" applyProtection="1">
      <alignment vertical="center"/>
    </xf>
    <xf numFmtId="0" fontId="11" fillId="0" borderId="22" xfId="0" applyFont="1" applyFill="1" applyBorder="1" applyAlignment="1" applyProtection="1">
      <alignment vertical="center"/>
    </xf>
    <xf numFmtId="0" fontId="11" fillId="0" borderId="23" xfId="0" applyFont="1" applyFill="1" applyBorder="1" applyAlignment="1" applyProtection="1">
      <alignment vertical="center"/>
    </xf>
    <xf numFmtId="0" fontId="11" fillId="0" borderId="11" xfId="0" applyFont="1" applyFill="1" applyBorder="1" applyAlignment="1" applyProtection="1">
      <alignment vertical="center"/>
    </xf>
    <xf numFmtId="0" fontId="11" fillId="0" borderId="12" xfId="0" applyFont="1" applyFill="1" applyBorder="1" applyAlignment="1" applyProtection="1">
      <alignment vertical="center"/>
    </xf>
    <xf numFmtId="37" fontId="11" fillId="0" borderId="20" xfId="0" applyNumberFormat="1" applyFont="1" applyFill="1" applyBorder="1" applyAlignment="1" applyProtection="1">
      <alignment vertical="center"/>
    </xf>
    <xf numFmtId="37" fontId="11" fillId="0" borderId="22" xfId="0" applyNumberFormat="1" applyFont="1" applyFill="1" applyBorder="1" applyAlignment="1" applyProtection="1">
      <alignment vertical="center"/>
    </xf>
    <xf numFmtId="0" fontId="11" fillId="0" borderId="9" xfId="0" applyFont="1" applyFill="1" applyBorder="1" applyAlignment="1" applyProtection="1">
      <alignment vertical="center"/>
    </xf>
    <xf numFmtId="0" fontId="11" fillId="0" borderId="9" xfId="0" applyFont="1" applyFill="1" applyBorder="1" applyAlignment="1">
      <alignment horizontal="center" vertical="center"/>
    </xf>
    <xf numFmtId="37" fontId="11" fillId="0" borderId="24" xfId="0" applyNumberFormat="1" applyFont="1" applyFill="1" applyBorder="1" applyAlignment="1" applyProtection="1">
      <alignment horizontal="center" vertical="center"/>
    </xf>
    <xf numFmtId="37" fontId="11" fillId="0" borderId="23" xfId="0" applyNumberFormat="1" applyFont="1" applyFill="1" applyBorder="1" applyAlignment="1" applyProtection="1">
      <alignment vertical="center"/>
    </xf>
    <xf numFmtId="37" fontId="11" fillId="0" borderId="13" xfId="0" applyNumberFormat="1" applyFont="1" applyFill="1" applyBorder="1" applyAlignment="1" applyProtection="1">
      <alignment vertical="center"/>
    </xf>
    <xf numFmtId="0" fontId="11" fillId="0" borderId="7" xfId="0" applyFont="1" applyFill="1" applyBorder="1" applyAlignment="1" applyProtection="1">
      <alignment vertical="center"/>
    </xf>
    <xf numFmtId="37" fontId="11" fillId="0" borderId="21" xfId="0" applyNumberFormat="1" applyFont="1" applyFill="1" applyBorder="1" applyAlignment="1" applyProtection="1">
      <alignment vertical="center"/>
    </xf>
    <xf numFmtId="0" fontId="0" fillId="0" borderId="0" xfId="0" applyFont="1">
      <alignment vertical="center"/>
    </xf>
    <xf numFmtId="0" fontId="21" fillId="0" borderId="28" xfId="0" applyFont="1" applyFill="1" applyBorder="1" applyAlignment="1">
      <alignment horizontal="center" vertical="center"/>
    </xf>
    <xf numFmtId="0" fontId="0" fillId="0" borderId="0" xfId="0" applyFill="1" applyBorder="1" applyAlignment="1">
      <alignment horizontal="center" vertical="center" shrinkToFit="1"/>
    </xf>
    <xf numFmtId="0" fontId="0" fillId="0" borderId="0" xfId="0" applyBorder="1" applyAlignment="1">
      <alignment vertical="center" shrinkToFit="1"/>
    </xf>
    <xf numFmtId="177" fontId="0" fillId="0" borderId="0" xfId="0" applyNumberFormat="1" applyBorder="1" applyAlignment="1">
      <alignment vertical="center" shrinkToFit="1"/>
    </xf>
    <xf numFmtId="14" fontId="0" fillId="0" borderId="0" xfId="0" applyNumberFormat="1" applyFill="1" applyBorder="1" applyAlignment="1">
      <alignment horizontal="center" vertical="center" shrinkToFit="1"/>
    </xf>
    <xf numFmtId="37" fontId="17" fillId="6" borderId="1" xfId="0" applyNumberFormat="1" applyFont="1" applyFill="1" applyBorder="1" applyAlignment="1" applyProtection="1">
      <alignment horizontal="center" vertical="center" wrapText="1"/>
    </xf>
    <xf numFmtId="0" fontId="17" fillId="6" borderId="1" xfId="0" applyFont="1" applyFill="1" applyBorder="1" applyAlignment="1">
      <alignment vertical="center" wrapText="1"/>
    </xf>
    <xf numFmtId="0" fontId="17" fillId="6" borderId="56" xfId="0" applyFont="1" applyFill="1" applyBorder="1" applyAlignment="1">
      <alignment vertical="center"/>
    </xf>
    <xf numFmtId="178" fontId="17" fillId="6" borderId="1" xfId="0" applyNumberFormat="1" applyFont="1" applyFill="1" applyBorder="1" applyAlignment="1" applyProtection="1">
      <alignment horizontal="center" vertical="center"/>
    </xf>
    <xf numFmtId="178" fontId="17" fillId="6" borderId="27" xfId="0" applyNumberFormat="1" applyFont="1" applyFill="1" applyBorder="1" applyAlignment="1" applyProtection="1">
      <alignment horizontal="center" vertical="center"/>
    </xf>
    <xf numFmtId="0" fontId="17"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17" fillId="6" borderId="1" xfId="0" applyFont="1" applyFill="1" applyBorder="1" applyAlignment="1">
      <alignment vertical="center" shrinkToFit="1"/>
    </xf>
    <xf numFmtId="37" fontId="21" fillId="6" borderId="1" xfId="0" applyNumberFormat="1" applyFont="1" applyFill="1" applyBorder="1" applyAlignment="1" applyProtection="1">
      <alignment horizontal="center" vertical="center"/>
    </xf>
    <xf numFmtId="0" fontId="17" fillId="6" borderId="1" xfId="0" applyFont="1" applyFill="1" applyBorder="1" applyAlignment="1">
      <alignment horizontal="center" vertical="center" wrapText="1" shrinkToFit="1"/>
    </xf>
    <xf numFmtId="178" fontId="17" fillId="6" borderId="1" xfId="0" applyNumberFormat="1" applyFont="1" applyFill="1" applyBorder="1" applyAlignment="1">
      <alignment horizontal="center" vertical="center"/>
    </xf>
    <xf numFmtId="0" fontId="0" fillId="0" borderId="0" xfId="0" applyFill="1" applyAlignment="1">
      <alignment vertical="center" shrinkToFit="1"/>
    </xf>
    <xf numFmtId="177" fontId="0" fillId="0" borderId="0" xfId="0" applyNumberFormat="1" applyFill="1" applyAlignment="1">
      <alignment vertical="center" shrinkToFit="1"/>
    </xf>
    <xf numFmtId="176" fontId="6" fillId="0" borderId="0" xfId="0" applyNumberFormat="1" applyFont="1" applyFill="1" applyAlignment="1">
      <alignment horizontal="center" vertical="center" shrinkToFit="1"/>
    </xf>
    <xf numFmtId="0" fontId="11" fillId="0" borderId="0" xfId="0" applyFont="1">
      <alignment vertical="center"/>
    </xf>
    <xf numFmtId="37" fontId="17" fillId="0" borderId="1" xfId="0" applyNumberFormat="1" applyFont="1" applyBorder="1" applyAlignment="1" applyProtection="1">
      <alignment horizontal="center" vertical="center" wrapText="1"/>
    </xf>
    <xf numFmtId="37" fontId="17" fillId="0" borderId="29" xfId="0" applyNumberFormat="1" applyFont="1" applyBorder="1" applyAlignment="1" applyProtection="1">
      <alignment horizontal="center" vertical="center" wrapText="1"/>
    </xf>
    <xf numFmtId="0" fontId="30" fillId="0" borderId="0" xfId="66" applyFont="1" applyAlignment="1" applyProtection="1">
      <alignment vertical="center"/>
    </xf>
    <xf numFmtId="0" fontId="30" fillId="0" borderId="0" xfId="66" applyFont="1" applyFill="1" applyBorder="1" applyAlignment="1" applyProtection="1">
      <alignment vertical="center" wrapText="1"/>
    </xf>
    <xf numFmtId="0" fontId="30" fillId="0" borderId="0" xfId="66" applyFont="1" applyFill="1" applyAlignment="1" applyProtection="1">
      <alignment vertical="center"/>
    </xf>
    <xf numFmtId="0" fontId="11" fillId="0" borderId="0" xfId="66" applyFont="1" applyAlignment="1">
      <alignment vertical="center"/>
    </xf>
    <xf numFmtId="37" fontId="17" fillId="0" borderId="29" xfId="66" applyNumberFormat="1" applyFont="1" applyBorder="1" applyAlignment="1" applyProtection="1">
      <alignment vertical="center"/>
    </xf>
    <xf numFmtId="37" fontId="17" fillId="0" borderId="35" xfId="66" applyNumberFormat="1" applyFont="1" applyBorder="1" applyAlignment="1" applyProtection="1">
      <alignment vertical="center"/>
    </xf>
    <xf numFmtId="37" fontId="17" fillId="0" borderId="1" xfId="66" applyNumberFormat="1" applyFont="1" applyFill="1" applyBorder="1" applyAlignment="1" applyProtection="1">
      <alignment vertical="center"/>
    </xf>
    <xf numFmtId="37" fontId="17" fillId="0" borderId="1" xfId="66" applyNumberFormat="1" applyFont="1" applyFill="1" applyBorder="1" applyAlignment="1" applyProtection="1">
      <alignment vertical="center" shrinkToFit="1"/>
    </xf>
    <xf numFmtId="178" fontId="17" fillId="0" borderId="1" xfId="66" applyNumberFormat="1" applyFont="1" applyFill="1" applyBorder="1" applyAlignment="1" applyProtection="1">
      <alignment vertical="center"/>
    </xf>
    <xf numFmtId="37" fontId="17" fillId="0" borderId="1" xfId="66" applyNumberFormat="1" applyFont="1" applyFill="1" applyBorder="1" applyAlignment="1" applyProtection="1">
      <alignment horizontal="right" vertical="center"/>
    </xf>
    <xf numFmtId="37" fontId="17" fillId="0" borderId="1" xfId="66" applyNumberFormat="1" applyFont="1" applyFill="1" applyBorder="1" applyAlignment="1" applyProtection="1">
      <alignment horizontal="center" vertical="center"/>
    </xf>
    <xf numFmtId="37" fontId="17" fillId="0" borderId="1" xfId="66" applyNumberFormat="1" applyFont="1" applyFill="1" applyBorder="1" applyAlignment="1" applyProtection="1">
      <alignment horizontal="left" vertical="center"/>
    </xf>
    <xf numFmtId="0" fontId="11" fillId="0" borderId="0" xfId="66" applyFont="1" applyFill="1" applyAlignment="1">
      <alignment vertical="center"/>
    </xf>
    <xf numFmtId="37" fontId="17" fillId="0" borderId="1" xfId="66" applyNumberFormat="1" applyFont="1" applyFill="1" applyBorder="1" applyAlignment="1" applyProtection="1">
      <alignment vertical="center" wrapText="1"/>
    </xf>
    <xf numFmtId="37" fontId="17" fillId="0" borderId="1" xfId="66" applyNumberFormat="1" applyFont="1" applyFill="1" applyBorder="1" applyAlignment="1" applyProtection="1">
      <alignment horizontal="center" vertical="center" wrapText="1"/>
    </xf>
    <xf numFmtId="0" fontId="17" fillId="0" borderId="1" xfId="66" applyFont="1" applyFill="1" applyBorder="1" applyAlignment="1">
      <alignment vertical="center" wrapText="1" shrinkToFit="1"/>
    </xf>
    <xf numFmtId="37" fontId="19" fillId="0" borderId="1" xfId="66" applyNumberFormat="1" applyFont="1" applyBorder="1" applyAlignment="1" applyProtection="1">
      <alignment vertical="center" wrapText="1"/>
    </xf>
    <xf numFmtId="37" fontId="20" fillId="2" borderId="37" xfId="66" applyNumberFormat="1" applyFont="1" applyFill="1" applyBorder="1" applyAlignment="1" applyProtection="1">
      <alignment vertical="center" wrapText="1"/>
    </xf>
    <xf numFmtId="37" fontId="20" fillId="2" borderId="36" xfId="66" applyNumberFormat="1" applyFont="1" applyFill="1" applyBorder="1" applyAlignment="1" applyProtection="1">
      <alignment horizontal="right" vertical="center"/>
    </xf>
    <xf numFmtId="37" fontId="20" fillId="3" borderId="27" xfId="66" applyNumberFormat="1" applyFont="1" applyFill="1" applyBorder="1" applyAlignment="1" applyProtection="1">
      <alignment horizontal="left" vertical="center"/>
    </xf>
    <xf numFmtId="37" fontId="20" fillId="0" borderId="37" xfId="66" applyNumberFormat="1" applyFont="1" applyFill="1" applyBorder="1" applyAlignment="1" applyProtection="1">
      <alignment horizontal="left" vertical="center"/>
    </xf>
    <xf numFmtId="37" fontId="20" fillId="0" borderId="37" xfId="66" applyNumberFormat="1" applyFont="1" applyFill="1" applyBorder="1" applyAlignment="1" applyProtection="1">
      <alignment horizontal="center" vertical="center" wrapText="1"/>
    </xf>
    <xf numFmtId="37" fontId="20" fillId="0" borderId="37" xfId="66" applyNumberFormat="1" applyFont="1" applyFill="1" applyBorder="1" applyAlignment="1" applyProtection="1">
      <alignment horizontal="center" vertical="center"/>
    </xf>
    <xf numFmtId="37" fontId="20" fillId="0" borderId="27" xfId="66" applyNumberFormat="1" applyFont="1" applyFill="1" applyBorder="1" applyAlignment="1" applyProtection="1">
      <alignment horizontal="center" vertical="center"/>
    </xf>
    <xf numFmtId="0" fontId="20" fillId="0" borderId="0" xfId="66" applyFont="1" applyFill="1" applyAlignment="1">
      <alignment vertical="center"/>
    </xf>
    <xf numFmtId="37" fontId="20" fillId="0" borderId="1" xfId="66" applyNumberFormat="1" applyFont="1" applyFill="1" applyBorder="1" applyAlignment="1" applyProtection="1">
      <alignment vertical="center" wrapText="1"/>
    </xf>
    <xf numFmtId="37" fontId="17" fillId="0" borderId="1" xfId="66" applyNumberFormat="1" applyFont="1" applyFill="1" applyBorder="1" applyAlignment="1" applyProtection="1">
      <alignment horizontal="left" vertical="center" wrapText="1"/>
    </xf>
    <xf numFmtId="37" fontId="17" fillId="0" borderId="36" xfId="66" applyNumberFormat="1" applyFont="1" applyFill="1" applyBorder="1" applyAlignment="1" applyProtection="1">
      <alignment vertical="center"/>
    </xf>
    <xf numFmtId="37" fontId="17" fillId="0" borderId="65" xfId="66" applyNumberFormat="1" applyFont="1" applyFill="1" applyBorder="1" applyAlignment="1" applyProtection="1">
      <alignment vertical="center" shrinkToFit="1"/>
    </xf>
    <xf numFmtId="178" fontId="17" fillId="0" borderId="27" xfId="66" applyNumberFormat="1" applyFont="1" applyFill="1" applyBorder="1" applyAlignment="1" applyProtection="1">
      <alignment vertical="center"/>
    </xf>
    <xf numFmtId="37" fontId="20" fillId="0" borderId="37" xfId="66" applyNumberFormat="1" applyFont="1" applyFill="1" applyBorder="1" applyAlignment="1" applyProtection="1">
      <alignment horizontal="left" vertical="center" wrapText="1"/>
    </xf>
    <xf numFmtId="37" fontId="19" fillId="2" borderId="37" xfId="66" applyNumberFormat="1" applyFont="1" applyFill="1" applyBorder="1" applyAlignment="1" applyProtection="1">
      <alignment vertical="center" wrapText="1"/>
    </xf>
    <xf numFmtId="37" fontId="19" fillId="2" borderId="27" xfId="66" applyNumberFormat="1" applyFont="1" applyFill="1" applyBorder="1" applyAlignment="1" applyProtection="1">
      <alignment vertical="center" wrapText="1"/>
    </xf>
    <xf numFmtId="37" fontId="19" fillId="3" borderId="37" xfId="66" applyNumberFormat="1" applyFont="1" applyFill="1" applyBorder="1" applyAlignment="1" applyProtection="1">
      <alignment horizontal="right" vertical="center"/>
    </xf>
    <xf numFmtId="0" fontId="11" fillId="0" borderId="0" xfId="66" applyFont="1" applyBorder="1" applyAlignment="1">
      <alignment vertical="center"/>
    </xf>
    <xf numFmtId="37" fontId="17" fillId="0" borderId="0" xfId="66" applyNumberFormat="1" applyFont="1" applyFill="1" applyBorder="1" applyAlignment="1" applyProtection="1">
      <alignment vertical="center"/>
    </xf>
    <xf numFmtId="0" fontId="6" fillId="0" borderId="0" xfId="66" applyBorder="1" applyAlignment="1">
      <alignment vertical="center"/>
    </xf>
    <xf numFmtId="0" fontId="11" fillId="0" borderId="0" xfId="66" applyFont="1" applyBorder="1" applyAlignment="1">
      <alignment vertical="center" wrapText="1"/>
    </xf>
    <xf numFmtId="37" fontId="17" fillId="0" borderId="0" xfId="66" applyNumberFormat="1" applyFont="1" applyFill="1" applyBorder="1" applyAlignment="1" applyProtection="1">
      <alignment vertical="center" wrapText="1"/>
    </xf>
    <xf numFmtId="0" fontId="11" fillId="0" borderId="0" xfId="66" applyFont="1" applyFill="1" applyBorder="1" applyAlignment="1">
      <alignment vertical="center" wrapText="1"/>
    </xf>
    <xf numFmtId="0" fontId="11" fillId="0" borderId="0" xfId="66" applyFont="1" applyFill="1" applyBorder="1" applyAlignment="1">
      <alignment vertical="center"/>
    </xf>
    <xf numFmtId="37" fontId="11" fillId="0" borderId="0" xfId="66" applyNumberFormat="1" applyFont="1" applyAlignment="1">
      <alignment vertical="center"/>
    </xf>
    <xf numFmtId="0" fontId="11" fillId="0" borderId="0" xfId="66" applyFont="1" applyAlignment="1">
      <alignment horizontal="center" vertical="center"/>
    </xf>
    <xf numFmtId="178" fontId="17" fillId="0" borderId="1" xfId="66" applyNumberFormat="1" applyFont="1" applyFill="1" applyBorder="1" applyAlignment="1" applyProtection="1">
      <alignment horizontal="right" vertical="center"/>
    </xf>
    <xf numFmtId="0" fontId="0" fillId="2" borderId="1" xfId="0" applyFill="1" applyBorder="1">
      <alignment vertical="center"/>
    </xf>
    <xf numFmtId="0" fontId="11" fillId="0" borderId="0" xfId="0" applyFont="1" applyFill="1" applyAlignment="1">
      <alignment vertical="center" wrapText="1"/>
    </xf>
    <xf numFmtId="0" fontId="12" fillId="0" borderId="0" xfId="0" applyFont="1" applyFill="1" applyAlignment="1">
      <alignment vertical="center" wrapText="1"/>
    </xf>
    <xf numFmtId="0" fontId="20" fillId="2" borderId="1" xfId="0" applyFont="1" applyFill="1" applyBorder="1" applyAlignment="1">
      <alignment horizontal="center" vertical="center" wrapText="1"/>
    </xf>
    <xf numFmtId="0" fontId="17" fillId="2" borderId="1" xfId="0" applyFont="1" applyFill="1" applyBorder="1" applyAlignment="1">
      <alignment vertical="center" wrapText="1" shrinkToFit="1"/>
    </xf>
    <xf numFmtId="0" fontId="6" fillId="0" borderId="45" xfId="0" applyFont="1" applyFill="1" applyBorder="1" applyAlignment="1">
      <alignment vertical="center" wrapText="1"/>
    </xf>
    <xf numFmtId="0" fontId="17" fillId="2" borderId="27" xfId="0" applyFont="1" applyFill="1" applyBorder="1" applyAlignment="1">
      <alignment vertical="center" wrapText="1" shrinkToFit="1"/>
    </xf>
    <xf numFmtId="0" fontId="17" fillId="2" borderId="1" xfId="0" applyFont="1" applyFill="1" applyBorder="1" applyAlignment="1">
      <alignment vertical="center" wrapText="1"/>
    </xf>
    <xf numFmtId="0" fontId="11" fillId="2" borderId="1" xfId="0" applyFont="1" applyFill="1" applyBorder="1" applyAlignment="1">
      <alignment vertical="center"/>
    </xf>
    <xf numFmtId="0" fontId="24" fillId="2" borderId="1" xfId="0" applyFont="1" applyFill="1" applyBorder="1">
      <alignment vertical="center"/>
    </xf>
    <xf numFmtId="0" fontId="17" fillId="2" borderId="1" xfId="0" applyFont="1" applyFill="1" applyBorder="1" applyAlignment="1">
      <alignment vertical="center"/>
    </xf>
    <xf numFmtId="37" fontId="17" fillId="2" borderId="1" xfId="0" applyNumberFormat="1" applyFont="1" applyFill="1" applyBorder="1" applyAlignment="1" applyProtection="1">
      <alignment vertical="center" wrapText="1"/>
    </xf>
    <xf numFmtId="0" fontId="17" fillId="0" borderId="1" xfId="0" applyFont="1" applyBorder="1" applyAlignment="1">
      <alignment vertical="center"/>
    </xf>
    <xf numFmtId="37" fontId="17" fillId="0" borderId="36" xfId="66" applyNumberFormat="1" applyFont="1" applyFill="1" applyBorder="1" applyAlignment="1" applyProtection="1">
      <alignment vertical="center" shrinkToFit="1"/>
    </xf>
    <xf numFmtId="37" fontId="17" fillId="0" borderId="27" xfId="66" applyNumberFormat="1" applyFont="1" applyFill="1" applyBorder="1" applyAlignment="1" applyProtection="1">
      <alignment vertical="center"/>
    </xf>
    <xf numFmtId="0" fontId="11" fillId="0" borderId="1" xfId="0" applyFont="1" applyFill="1" applyBorder="1" applyAlignment="1">
      <alignment vertical="center" wrapText="1"/>
    </xf>
    <xf numFmtId="37" fontId="17" fillId="0" borderId="66" xfId="0" applyNumberFormat="1" applyFont="1" applyFill="1" applyBorder="1" applyAlignment="1" applyProtection="1">
      <alignment vertical="center"/>
    </xf>
    <xf numFmtId="37" fontId="17" fillId="0" borderId="65" xfId="0" applyNumberFormat="1" applyFont="1" applyFill="1" applyBorder="1" applyAlignment="1" applyProtection="1">
      <alignment vertical="center"/>
    </xf>
    <xf numFmtId="37" fontId="17" fillId="0" borderId="67" xfId="0" applyNumberFormat="1" applyFont="1" applyFill="1" applyBorder="1" applyAlignment="1" applyProtection="1">
      <alignment vertical="center"/>
    </xf>
    <xf numFmtId="0" fontId="17" fillId="0" borderId="65" xfId="0" applyFont="1" applyFill="1" applyBorder="1" applyAlignment="1">
      <alignment vertical="center"/>
    </xf>
    <xf numFmtId="0" fontId="17" fillId="6" borderId="65" xfId="0" applyFont="1" applyFill="1" applyBorder="1" applyAlignment="1">
      <alignment vertical="center"/>
    </xf>
    <xf numFmtId="0" fontId="11" fillId="0" borderId="65" xfId="0" applyFont="1" applyFill="1" applyBorder="1" applyAlignment="1">
      <alignment vertical="center"/>
    </xf>
    <xf numFmtId="0" fontId="17" fillId="0" borderId="65" xfId="0" applyFont="1" applyFill="1" applyBorder="1" applyAlignment="1">
      <alignment vertical="center" shrinkToFit="1"/>
    </xf>
    <xf numFmtId="0" fontId="17" fillId="7" borderId="65" xfId="0" applyFont="1" applyFill="1" applyBorder="1" applyAlignment="1">
      <alignment vertical="center"/>
    </xf>
    <xf numFmtId="0" fontId="0" fillId="0" borderId="36" xfId="0" applyFill="1" applyBorder="1" applyAlignment="1">
      <alignment vertical="center"/>
    </xf>
    <xf numFmtId="0" fontId="0" fillId="0" borderId="65" xfId="0" applyFill="1" applyBorder="1" applyAlignment="1">
      <alignment vertical="center"/>
    </xf>
    <xf numFmtId="37" fontId="17" fillId="0" borderId="36" xfId="0" applyNumberFormat="1" applyFont="1" applyFill="1" applyBorder="1" applyAlignment="1" applyProtection="1">
      <alignment vertical="center"/>
    </xf>
    <xf numFmtId="37" fontId="17" fillId="0" borderId="65" xfId="0" applyNumberFormat="1" applyFont="1" applyFill="1" applyBorder="1" applyAlignment="1" applyProtection="1">
      <alignment vertical="center" wrapText="1"/>
    </xf>
    <xf numFmtId="0" fontId="26" fillId="0" borderId="36" xfId="0" applyFont="1" applyFill="1" applyBorder="1" applyAlignment="1">
      <alignment vertical="center"/>
    </xf>
    <xf numFmtId="0" fontId="27" fillId="0" borderId="65" xfId="0" applyFont="1" applyFill="1" applyBorder="1" applyAlignment="1">
      <alignment vertical="center" shrinkToFit="1"/>
    </xf>
    <xf numFmtId="0" fontId="0" fillId="3" borderId="0" xfId="0" applyFill="1" applyAlignment="1">
      <alignment vertical="center" shrinkToFit="1"/>
    </xf>
    <xf numFmtId="37" fontId="11" fillId="0" borderId="10" xfId="0" applyNumberFormat="1" applyFont="1" applyBorder="1" applyAlignment="1" applyProtection="1">
      <alignment horizontal="center" vertical="center"/>
    </xf>
    <xf numFmtId="37" fontId="17" fillId="7" borderId="1" xfId="0" applyNumberFormat="1" applyFont="1" applyFill="1" applyBorder="1" applyAlignment="1" applyProtection="1">
      <alignment horizontal="center" vertical="center" wrapText="1"/>
    </xf>
    <xf numFmtId="0" fontId="17" fillId="7" borderId="1" xfId="0" applyFont="1" applyFill="1" applyBorder="1" applyAlignment="1">
      <alignment vertical="center" wrapText="1" shrinkToFit="1"/>
    </xf>
    <xf numFmtId="0" fontId="17" fillId="7" borderId="56" xfId="0" applyFont="1" applyFill="1" applyBorder="1" applyAlignment="1">
      <alignment vertical="center"/>
    </xf>
    <xf numFmtId="0" fontId="17" fillId="7" borderId="27" xfId="0" applyFont="1" applyFill="1" applyBorder="1" applyAlignment="1">
      <alignment vertical="center"/>
    </xf>
    <xf numFmtId="178" fontId="17" fillId="7" borderId="1" xfId="0" applyNumberFormat="1" applyFont="1" applyFill="1" applyBorder="1" applyAlignment="1" applyProtection="1">
      <alignment horizontal="center" vertical="center"/>
    </xf>
    <xf numFmtId="0" fontId="17" fillId="7" borderId="1" xfId="0" applyFont="1" applyFill="1" applyBorder="1" applyAlignment="1">
      <alignment horizontal="center" vertical="center"/>
    </xf>
    <xf numFmtId="0" fontId="21" fillId="7" borderId="1" xfId="0" applyFont="1" applyFill="1" applyBorder="1" applyAlignment="1">
      <alignment horizontal="center" vertical="center"/>
    </xf>
    <xf numFmtId="0" fontId="17" fillId="7" borderId="1" xfId="0" applyFont="1" applyFill="1" applyBorder="1" applyAlignment="1">
      <alignment vertical="center"/>
    </xf>
    <xf numFmtId="37" fontId="21" fillId="7" borderId="1" xfId="0" applyNumberFormat="1" applyFont="1" applyFill="1" applyBorder="1" applyAlignment="1" applyProtection="1">
      <alignment horizontal="center" vertical="center"/>
    </xf>
    <xf numFmtId="0" fontId="17" fillId="7" borderId="1" xfId="0" applyFont="1" applyFill="1" applyBorder="1" applyAlignment="1">
      <alignment horizontal="center" vertical="center" wrapText="1" shrinkToFit="1"/>
    </xf>
    <xf numFmtId="0" fontId="17" fillId="7" borderId="1" xfId="0" applyFont="1" applyFill="1" applyBorder="1" applyAlignment="1">
      <alignment vertical="center" wrapText="1"/>
    </xf>
    <xf numFmtId="0" fontId="17" fillId="0" borderId="68" xfId="0" applyFont="1" applyFill="1" applyBorder="1" applyAlignment="1">
      <alignment vertical="center"/>
    </xf>
    <xf numFmtId="0" fontId="22" fillId="0" borderId="67" xfId="0" applyFont="1" applyFill="1" applyBorder="1" applyAlignment="1">
      <alignment horizontal="center" vertical="center"/>
    </xf>
    <xf numFmtId="0" fontId="22" fillId="0" borderId="50" xfId="0" applyFont="1" applyFill="1" applyBorder="1" applyAlignment="1">
      <alignment vertical="center"/>
    </xf>
    <xf numFmtId="0" fontId="17" fillId="0" borderId="67" xfId="0" applyFont="1" applyFill="1" applyBorder="1" applyAlignment="1">
      <alignment vertical="center"/>
    </xf>
    <xf numFmtId="0" fontId="17" fillId="0" borderId="30" xfId="0" applyFont="1" applyBorder="1" applyAlignment="1">
      <alignment vertical="center"/>
    </xf>
    <xf numFmtId="0" fontId="17" fillId="0" borderId="0" xfId="0" applyFont="1" applyBorder="1" applyAlignment="1">
      <alignment vertical="center"/>
    </xf>
    <xf numFmtId="0" fontId="6" fillId="0" borderId="1" xfId="1" applyFont="1" applyFill="1" applyBorder="1" applyAlignment="1">
      <alignment horizontal="center" vertical="center" shrinkToFit="1"/>
    </xf>
    <xf numFmtId="177" fontId="0" fillId="0" borderId="1" xfId="0" applyNumberFormat="1" applyBorder="1" applyAlignment="1">
      <alignment vertical="center" shrinkToFit="1"/>
    </xf>
    <xf numFmtId="0" fontId="0" fillId="0" borderId="1" xfId="0" applyFill="1" applyBorder="1" applyAlignment="1">
      <alignment vertical="center" shrinkToFit="1"/>
    </xf>
    <xf numFmtId="0" fontId="0" fillId="0" borderId="1" xfId="0" applyNumberFormat="1" applyFill="1" applyBorder="1" applyAlignment="1">
      <alignment horizontal="center" vertical="center" shrinkToFit="1"/>
    </xf>
    <xf numFmtId="0" fontId="0" fillId="3" borderId="1" xfId="0" applyFill="1" applyBorder="1" applyAlignment="1">
      <alignment vertical="center" shrinkToFit="1"/>
    </xf>
    <xf numFmtId="177" fontId="0" fillId="3" borderId="1" xfId="0" applyNumberFormat="1" applyFill="1" applyBorder="1" applyAlignment="1">
      <alignment vertical="center" shrinkToFit="1"/>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0" fontId="0" fillId="0" borderId="1" xfId="0" applyBorder="1" applyAlignment="1">
      <alignment horizontal="center" vertical="center" shrinkToFit="1"/>
    </xf>
    <xf numFmtId="0" fontId="0" fillId="0" borderId="1" xfId="0" applyFill="1" applyBorder="1" applyAlignment="1">
      <alignment horizontal="center" vertical="center" shrinkToFit="1"/>
    </xf>
    <xf numFmtId="37" fontId="17" fillId="0" borderId="1" xfId="66" applyNumberFormat="1" applyFont="1" applyBorder="1" applyAlignment="1" applyProtection="1">
      <alignment horizontal="center" vertical="center"/>
    </xf>
    <xf numFmtId="37" fontId="17" fillId="0" borderId="1" xfId="66" applyNumberFormat="1" applyFont="1" applyBorder="1" applyAlignment="1" applyProtection="1">
      <alignment horizontal="center" vertical="center" wrapText="1"/>
    </xf>
    <xf numFmtId="0" fontId="0" fillId="0" borderId="0" xfId="0" applyFill="1" applyBorder="1" applyAlignment="1">
      <alignment vertical="center" shrinkToFit="1"/>
    </xf>
    <xf numFmtId="0" fontId="0" fillId="0" borderId="0" xfId="0" applyBorder="1">
      <alignment vertical="center"/>
    </xf>
    <xf numFmtId="0" fontId="10" fillId="2" borderId="0" xfId="0" applyFont="1" applyFill="1" applyAlignment="1">
      <alignment horizontal="left" vertical="center" wrapText="1"/>
    </xf>
    <xf numFmtId="0" fontId="10" fillId="2" borderId="2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9" fillId="2" borderId="0" xfId="0" applyFont="1" applyFill="1" applyAlignment="1" applyProtection="1">
      <alignment horizontal="left" vertical="center" wrapText="1"/>
    </xf>
    <xf numFmtId="0" fontId="9" fillId="2" borderId="0" xfId="0" applyFont="1" applyFill="1" applyAlignment="1" applyProtection="1">
      <alignment horizontal="left" vertical="center"/>
    </xf>
    <xf numFmtId="37" fontId="11" fillId="0" borderId="10" xfId="0" applyNumberFormat="1" applyFont="1" applyBorder="1" applyAlignment="1" applyProtection="1">
      <alignment horizontal="right" vertical="center"/>
    </xf>
    <xf numFmtId="37" fontId="11" fillId="0" borderId="8" xfId="0" applyNumberFormat="1" applyFont="1" applyBorder="1" applyAlignment="1" applyProtection="1">
      <alignment horizontal="center" vertical="center"/>
    </xf>
    <xf numFmtId="37" fontId="11" fillId="0" borderId="7" xfId="0" applyNumberFormat="1" applyFont="1" applyBorder="1" applyAlignment="1" applyProtection="1">
      <alignment horizontal="center" vertical="center"/>
    </xf>
    <xf numFmtId="37" fontId="11" fillId="0" borderId="32" xfId="0" applyNumberFormat="1" applyFont="1" applyBorder="1" applyAlignment="1" applyProtection="1">
      <alignment horizontal="center" vertical="center"/>
    </xf>
    <xf numFmtId="37" fontId="11" fillId="0" borderId="33" xfId="0" applyNumberFormat="1" applyFont="1" applyBorder="1" applyAlignment="1" applyProtection="1">
      <alignment horizontal="center" vertical="center"/>
    </xf>
    <xf numFmtId="37" fontId="11" fillId="0" borderId="16" xfId="0" applyNumberFormat="1" applyFont="1" applyBorder="1" applyAlignment="1" applyProtection="1">
      <alignment horizontal="center" vertical="center" wrapText="1"/>
    </xf>
    <xf numFmtId="37" fontId="11" fillId="0" borderId="2" xfId="0" applyNumberFormat="1" applyFont="1" applyBorder="1" applyAlignment="1" applyProtection="1">
      <alignment horizontal="center" vertical="center" wrapText="1"/>
    </xf>
    <xf numFmtId="37" fontId="11" fillId="0" borderId="14" xfId="0" applyNumberFormat="1" applyFont="1" applyBorder="1" applyAlignment="1" applyProtection="1">
      <alignment horizontal="center" vertical="center" wrapText="1"/>
    </xf>
    <xf numFmtId="37" fontId="11" fillId="0" borderId="18" xfId="0" applyNumberFormat="1" applyFont="1" applyBorder="1" applyAlignment="1" applyProtection="1">
      <alignment horizontal="center" vertical="center"/>
    </xf>
    <xf numFmtId="37" fontId="11" fillId="0" borderId="9" xfId="0" applyNumberFormat="1" applyFont="1" applyBorder="1" applyAlignment="1" applyProtection="1">
      <alignment horizontal="center" vertical="center"/>
    </xf>
    <xf numFmtId="37" fontId="11" fillId="0" borderId="10" xfId="0" applyNumberFormat="1" applyFont="1" applyBorder="1" applyAlignment="1" applyProtection="1">
      <alignment horizontal="center" vertical="center"/>
    </xf>
    <xf numFmtId="37" fontId="11" fillId="0" borderId="13" xfId="0" applyNumberFormat="1" applyFont="1" applyBorder="1" applyAlignment="1" applyProtection="1">
      <alignment horizontal="center" vertical="center"/>
    </xf>
    <xf numFmtId="37" fontId="11" fillId="0" borderId="8" xfId="0" applyNumberFormat="1" applyFont="1" applyFill="1" applyBorder="1" applyAlignment="1" applyProtection="1">
      <alignment horizontal="center" vertical="center"/>
    </xf>
    <xf numFmtId="37" fontId="11" fillId="0" borderId="7" xfId="0" applyNumberFormat="1" applyFont="1" applyFill="1" applyBorder="1" applyAlignment="1" applyProtection="1">
      <alignment horizontal="center" vertical="center"/>
    </xf>
    <xf numFmtId="37" fontId="11" fillId="0" borderId="32" xfId="0" applyNumberFormat="1" applyFont="1" applyFill="1" applyBorder="1" applyAlignment="1" applyProtection="1">
      <alignment horizontal="center" vertical="center"/>
    </xf>
    <xf numFmtId="37" fontId="11" fillId="0" borderId="33" xfId="0" applyNumberFormat="1" applyFont="1" applyFill="1" applyBorder="1" applyAlignment="1" applyProtection="1">
      <alignment horizontal="center" vertical="center"/>
    </xf>
    <xf numFmtId="37" fontId="11" fillId="0" borderId="18" xfId="0" applyNumberFormat="1" applyFont="1" applyFill="1" applyBorder="1" applyAlignment="1" applyProtection="1">
      <alignment horizontal="center" vertical="center"/>
    </xf>
    <xf numFmtId="37" fontId="11" fillId="0" borderId="9" xfId="0" applyNumberFormat="1" applyFont="1" applyFill="1" applyBorder="1" applyAlignment="1" applyProtection="1">
      <alignment horizontal="center" vertical="center"/>
    </xf>
    <xf numFmtId="37" fontId="11" fillId="0" borderId="10" xfId="0" applyNumberFormat="1" applyFont="1" applyFill="1" applyBorder="1" applyAlignment="1" applyProtection="1">
      <alignment horizontal="center" vertical="center"/>
    </xf>
    <xf numFmtId="37" fontId="11" fillId="0" borderId="13" xfId="0" applyNumberFormat="1" applyFont="1" applyFill="1" applyBorder="1" applyAlignment="1" applyProtection="1">
      <alignment horizontal="center" vertical="center"/>
    </xf>
    <xf numFmtId="37" fontId="17" fillId="0" borderId="29" xfId="0" applyNumberFormat="1" applyFont="1" applyFill="1" applyBorder="1" applyAlignment="1" applyProtection="1">
      <alignment horizontal="center" vertical="center"/>
    </xf>
    <xf numFmtId="37" fontId="17" fillId="0" borderId="34" xfId="0" applyNumberFormat="1" applyFont="1" applyFill="1" applyBorder="1" applyAlignment="1" applyProtection="1">
      <alignment horizontal="center" vertical="center"/>
    </xf>
    <xf numFmtId="37" fontId="17" fillId="0" borderId="35" xfId="0" applyNumberFormat="1" applyFont="1" applyFill="1" applyBorder="1" applyAlignment="1" applyProtection="1">
      <alignment horizontal="center" vertical="center"/>
    </xf>
    <xf numFmtId="0" fontId="20" fillId="0" borderId="38" xfId="0" applyFont="1" applyFill="1" applyBorder="1" applyAlignment="1">
      <alignment horizontal="center" vertical="center" wrapText="1"/>
    </xf>
    <xf numFmtId="0" fontId="20" fillId="0" borderId="31" xfId="0" applyFont="1" applyFill="1" applyBorder="1" applyAlignment="1">
      <alignment horizontal="center" vertical="center" wrapText="1"/>
    </xf>
    <xf numFmtId="0" fontId="20" fillId="0" borderId="50" xfId="0" applyFont="1" applyFill="1" applyBorder="1" applyAlignment="1">
      <alignment horizontal="center" vertical="center" wrapText="1"/>
    </xf>
    <xf numFmtId="0" fontId="20" fillId="0" borderId="61" xfId="0" applyFont="1" applyFill="1" applyBorder="1" applyAlignment="1">
      <alignment horizontal="center" vertical="center" wrapText="1"/>
    </xf>
    <xf numFmtId="37" fontId="20" fillId="0" borderId="29" xfId="0" applyNumberFormat="1" applyFont="1" applyFill="1" applyBorder="1" applyAlignment="1">
      <alignment vertical="center"/>
    </xf>
    <xf numFmtId="37" fontId="20" fillId="0" borderId="35" xfId="0" applyNumberFormat="1" applyFont="1" applyFill="1" applyBorder="1" applyAlignment="1">
      <alignment vertical="center"/>
    </xf>
    <xf numFmtId="0" fontId="11" fillId="0" borderId="30" xfId="0" applyFont="1" applyFill="1" applyBorder="1" applyAlignment="1">
      <alignment vertical="top" wrapText="1"/>
    </xf>
    <xf numFmtId="0" fontId="11" fillId="0" borderId="0" xfId="0" applyFont="1" applyFill="1" applyBorder="1" applyAlignment="1">
      <alignment vertical="top" wrapText="1"/>
    </xf>
    <xf numFmtId="0" fontId="22" fillId="0" borderId="28" xfId="0" applyFont="1" applyFill="1" applyBorder="1" applyAlignment="1">
      <alignment horizontal="center" vertical="center"/>
    </xf>
    <xf numFmtId="0" fontId="20" fillId="0" borderId="36"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30" xfId="0" applyFont="1" applyFill="1" applyBorder="1" applyAlignment="1">
      <alignment horizontal="right" vertical="center"/>
    </xf>
    <xf numFmtId="0" fontId="20" fillId="0" borderId="28" xfId="0" applyFont="1" applyFill="1" applyBorder="1" applyAlignment="1">
      <alignment horizontal="right" vertical="center"/>
    </xf>
    <xf numFmtId="0" fontId="17" fillId="0" borderId="30" xfId="0" applyFont="1" applyFill="1" applyBorder="1" applyAlignment="1">
      <alignment horizontal="left" vertical="center"/>
    </xf>
    <xf numFmtId="0" fontId="17" fillId="0" borderId="28" xfId="0" applyFont="1" applyFill="1" applyBorder="1" applyAlignment="1">
      <alignment horizontal="left" vertical="center"/>
    </xf>
    <xf numFmtId="37" fontId="17" fillId="0" borderId="47" xfId="0" applyNumberFormat="1" applyFont="1" applyFill="1" applyBorder="1" applyAlignment="1" applyProtection="1">
      <alignment horizontal="center" vertical="center"/>
    </xf>
    <xf numFmtId="37" fontId="17" fillId="0" borderId="51" xfId="0" applyNumberFormat="1" applyFont="1" applyFill="1" applyBorder="1" applyAlignment="1" applyProtection="1">
      <alignment horizontal="center" vertical="center"/>
    </xf>
    <xf numFmtId="0" fontId="19" fillId="2" borderId="0" xfId="0" applyFont="1" applyFill="1" applyAlignment="1" applyProtection="1">
      <alignment horizontal="left" vertical="center" wrapText="1"/>
    </xf>
    <xf numFmtId="0" fontId="20" fillId="0" borderId="0" xfId="0" applyFont="1" applyFill="1" applyBorder="1" applyAlignment="1" applyProtection="1">
      <alignment horizontal="left" vertical="center" wrapText="1"/>
    </xf>
    <xf numFmtId="0" fontId="17" fillId="0" borderId="29"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35" xfId="0" applyFont="1" applyFill="1" applyBorder="1" applyAlignment="1">
      <alignment horizontal="center" vertical="center" wrapText="1"/>
    </xf>
    <xf numFmtId="37" fontId="17" fillId="0" borderId="38" xfId="0" applyNumberFormat="1" applyFont="1" applyFill="1" applyBorder="1" applyAlignment="1" applyProtection="1">
      <alignment horizontal="center" vertical="center"/>
    </xf>
    <xf numFmtId="37" fontId="17" fillId="0" borderId="45" xfId="0" applyNumberFormat="1" applyFont="1" applyFill="1" applyBorder="1" applyAlignment="1" applyProtection="1">
      <alignment horizontal="center" vertical="center"/>
    </xf>
    <xf numFmtId="37" fontId="17" fillId="0" borderId="50" xfId="0" applyNumberFormat="1" applyFont="1" applyFill="1" applyBorder="1" applyAlignment="1" applyProtection="1">
      <alignment horizontal="center" vertical="center"/>
    </xf>
    <xf numFmtId="37" fontId="17" fillId="0" borderId="39" xfId="0" applyNumberFormat="1" applyFont="1" applyFill="1" applyBorder="1" applyAlignment="1" applyProtection="1">
      <alignment horizontal="center" vertical="center"/>
    </xf>
    <xf numFmtId="37" fontId="17" fillId="0" borderId="40" xfId="0" applyNumberFormat="1" applyFont="1" applyFill="1" applyBorder="1" applyAlignment="1" applyProtection="1">
      <alignment horizontal="center" vertical="center"/>
    </xf>
    <xf numFmtId="37" fontId="17" fillId="0" borderId="41" xfId="0" applyNumberFormat="1" applyFont="1" applyFill="1" applyBorder="1" applyAlignment="1" applyProtection="1">
      <alignment horizontal="center" vertical="center"/>
    </xf>
    <xf numFmtId="37" fontId="17" fillId="0" borderId="48" xfId="0" applyNumberFormat="1" applyFont="1" applyFill="1" applyBorder="1" applyAlignment="1" applyProtection="1">
      <alignment horizontal="center" vertical="center"/>
    </xf>
    <xf numFmtId="37" fontId="17" fillId="0" borderId="52" xfId="0" applyNumberFormat="1" applyFont="1" applyFill="1" applyBorder="1" applyAlignment="1" applyProtection="1">
      <alignment horizontal="center" vertical="center"/>
    </xf>
    <xf numFmtId="37" fontId="17" fillId="0" borderId="42" xfId="0" applyNumberFormat="1" applyFont="1" applyFill="1" applyBorder="1" applyAlignment="1" applyProtection="1">
      <alignment horizontal="center" vertical="center" wrapText="1"/>
    </xf>
    <xf numFmtId="37" fontId="17" fillId="0" borderId="4" xfId="0" applyNumberFormat="1" applyFont="1" applyFill="1" applyBorder="1" applyAlignment="1" applyProtection="1">
      <alignment horizontal="center" vertical="center" wrapText="1"/>
    </xf>
    <xf numFmtId="37" fontId="17" fillId="0" borderId="53" xfId="0" applyNumberFormat="1" applyFont="1" applyFill="1" applyBorder="1" applyAlignment="1" applyProtection="1">
      <alignment horizontal="center" vertical="center" wrapText="1"/>
    </xf>
    <xf numFmtId="37" fontId="17" fillId="0" borderId="43" xfId="0" applyNumberFormat="1" applyFont="1" applyFill="1" applyBorder="1" applyAlignment="1" applyProtection="1">
      <alignment horizontal="center" vertical="center"/>
    </xf>
    <xf numFmtId="37" fontId="17" fillId="0" borderId="2" xfId="0" applyNumberFormat="1" applyFont="1" applyFill="1" applyBorder="1" applyAlignment="1" applyProtection="1">
      <alignment horizontal="center" vertical="center"/>
    </xf>
    <xf numFmtId="37" fontId="17" fillId="0" borderId="44" xfId="0" applyNumberFormat="1" applyFont="1" applyFill="1" applyBorder="1" applyAlignment="1" applyProtection="1">
      <alignment horizontal="center" vertical="center"/>
    </xf>
    <xf numFmtId="37" fontId="17" fillId="0" borderId="49" xfId="0" applyNumberFormat="1" applyFont="1" applyFill="1" applyBorder="1" applyAlignment="1" applyProtection="1">
      <alignment horizontal="center" vertical="center"/>
    </xf>
    <xf numFmtId="37" fontId="17" fillId="0" borderId="54" xfId="0" applyNumberFormat="1" applyFont="1" applyFill="1" applyBorder="1" applyAlignment="1" applyProtection="1">
      <alignment horizontal="center" vertical="center"/>
    </xf>
    <xf numFmtId="37" fontId="17" fillId="0" borderId="55" xfId="0" applyNumberFormat="1" applyFont="1" applyFill="1" applyBorder="1" applyAlignment="1" applyProtection="1">
      <alignment horizontal="center" vertical="center"/>
    </xf>
    <xf numFmtId="37" fontId="17" fillId="0" borderId="0" xfId="66" applyNumberFormat="1" applyFont="1" applyFill="1" applyBorder="1" applyAlignment="1" applyProtection="1">
      <alignment horizontal="left" vertical="top" wrapText="1"/>
    </xf>
    <xf numFmtId="37" fontId="29" fillId="0" borderId="0" xfId="66" applyNumberFormat="1" applyFont="1" applyAlignment="1">
      <alignment horizontal="center" vertical="center"/>
    </xf>
    <xf numFmtId="37" fontId="17" fillId="0" borderId="1" xfId="66" applyNumberFormat="1" applyFont="1" applyBorder="1" applyAlignment="1" applyProtection="1">
      <alignment horizontal="center" vertical="center"/>
    </xf>
    <xf numFmtId="37" fontId="20" fillId="2" borderId="36" xfId="66" applyNumberFormat="1" applyFont="1" applyFill="1" applyBorder="1" applyAlignment="1" applyProtection="1">
      <alignment horizontal="center" vertical="center" wrapText="1"/>
    </xf>
    <xf numFmtId="37" fontId="20" fillId="2" borderId="37" xfId="66" applyNumberFormat="1" applyFont="1" applyFill="1" applyBorder="1" applyAlignment="1" applyProtection="1">
      <alignment horizontal="center" vertical="center" wrapText="1"/>
    </xf>
    <xf numFmtId="37" fontId="19" fillId="2" borderId="36" xfId="66" applyNumberFormat="1" applyFont="1" applyFill="1" applyBorder="1" applyAlignment="1" applyProtection="1">
      <alignment horizontal="center" vertical="center" wrapText="1"/>
    </xf>
    <xf numFmtId="37" fontId="19" fillId="2" borderId="37" xfId="66" applyNumberFormat="1" applyFont="1" applyFill="1" applyBorder="1" applyAlignment="1" applyProtection="1">
      <alignment horizontal="center" vertical="center" wrapText="1"/>
    </xf>
    <xf numFmtId="37" fontId="17" fillId="0" borderId="1" xfId="66" applyNumberFormat="1" applyFont="1" applyBorder="1" applyAlignment="1" applyProtection="1">
      <alignment horizontal="center" vertical="center" wrapText="1"/>
    </xf>
    <xf numFmtId="0" fontId="30" fillId="2" borderId="0" xfId="66" applyFont="1" applyFill="1" applyBorder="1" applyAlignment="1" applyProtection="1">
      <alignment vertical="center" wrapText="1"/>
    </xf>
    <xf numFmtId="0" fontId="29" fillId="0" borderId="0" xfId="66" applyFont="1" applyFill="1" applyBorder="1" applyAlignment="1" applyProtection="1">
      <alignment horizontal="center" vertical="center" shrinkToFit="1"/>
    </xf>
    <xf numFmtId="0" fontId="17" fillId="0" borderId="1" xfId="66" applyFont="1" applyBorder="1" applyAlignment="1">
      <alignment horizontal="center" vertical="center" wrapText="1"/>
    </xf>
    <xf numFmtId="37" fontId="17" fillId="0" borderId="29" xfId="66" applyNumberFormat="1" applyFont="1" applyBorder="1" applyAlignment="1" applyProtection="1">
      <alignment horizontal="center" vertical="center" wrapText="1"/>
    </xf>
    <xf numFmtId="37" fontId="17" fillId="0" borderId="34" xfId="66" applyNumberFormat="1" applyFont="1" applyBorder="1" applyAlignment="1" applyProtection="1">
      <alignment horizontal="center" vertical="center" wrapText="1"/>
    </xf>
    <xf numFmtId="37" fontId="17" fillId="0" borderId="35" xfId="66" applyNumberFormat="1" applyFont="1" applyBorder="1" applyAlignment="1" applyProtection="1">
      <alignment horizontal="center" vertical="center" wrapText="1"/>
    </xf>
    <xf numFmtId="0" fontId="0" fillId="0" borderId="56" xfId="0" applyFont="1" applyFill="1" applyBorder="1" applyAlignment="1">
      <alignment vertical="center"/>
    </xf>
    <xf numFmtId="0" fontId="0" fillId="0" borderId="27" xfId="0" applyFill="1" applyBorder="1" applyAlignment="1">
      <alignment vertical="center"/>
    </xf>
  </cellXfs>
  <cellStyles count="165">
    <cellStyle name="標準" xfId="0" builtinId="0"/>
    <cellStyle name="標準 2" xfId="4"/>
    <cellStyle name="標準 2 2" xfId="5"/>
    <cellStyle name="標準 2 2 2" xfId="36"/>
    <cellStyle name="標準 2 2 2 2" xfId="37"/>
    <cellStyle name="標準 2 2 2 2 2" xfId="38"/>
    <cellStyle name="標準 2 2 2 2 2 2" xfId="39"/>
    <cellStyle name="標準 2 2 2 2 3" xfId="40"/>
    <cellStyle name="標準 2 2 2 3" xfId="41"/>
    <cellStyle name="標準 2 2 2 3 2" xfId="42"/>
    <cellStyle name="標準 2 2 2 4" xfId="43"/>
    <cellStyle name="標準 2 3" xfId="2"/>
    <cellStyle name="標準 2 3 2" xfId="21"/>
    <cellStyle name="標準 2 3 2 2" xfId="44"/>
    <cellStyle name="標準 2 3 2 2 2" xfId="45"/>
    <cellStyle name="標準 2 3 2 2 2 2" xfId="46"/>
    <cellStyle name="標準 2 3 2 2 3" xfId="47"/>
    <cellStyle name="標準 2 3 2 3" xfId="48"/>
    <cellStyle name="標準 2 3 2 3 2" xfId="49"/>
    <cellStyle name="標準 2 3 2 4" xfId="50"/>
    <cellStyle name="標準 2 3 2 5" xfId="150"/>
    <cellStyle name="標準 2 3 3" xfId="51"/>
    <cellStyle name="標準 2 3 3 2" xfId="52"/>
    <cellStyle name="標準 2 3 3 2 2" xfId="53"/>
    <cellStyle name="標準 2 3 3 3" xfId="54"/>
    <cellStyle name="標準 2 3 4" xfId="55"/>
    <cellStyle name="標準 2 3 4 2" xfId="56"/>
    <cellStyle name="標準 2 3 5" xfId="57"/>
    <cellStyle name="標準 2 3 6" xfId="144"/>
    <cellStyle name="標準 2 4" xfId="58"/>
    <cellStyle name="標準 2 4 2" xfId="59"/>
    <cellStyle name="標準 2 4 2 2" xfId="60"/>
    <cellStyle name="標準 2 4 2 2 2" xfId="61"/>
    <cellStyle name="標準 2 4 2 3" xfId="62"/>
    <cellStyle name="標準 2 4 3" xfId="63"/>
    <cellStyle name="標準 2 4 3 2" xfId="64"/>
    <cellStyle name="標準 2 4 4" xfId="65"/>
    <cellStyle name="標準 2 5" xfId="66"/>
    <cellStyle name="標準 3" xfId="6"/>
    <cellStyle name="標準 3 2" xfId="7"/>
    <cellStyle name="標準 3 2 2" xfId="14"/>
    <cellStyle name="標準 3 2 2 2" xfId="22"/>
    <cellStyle name="標準 3 2 2 2 2" xfId="67"/>
    <cellStyle name="標準 3 2 2 2 2 2" xfId="68"/>
    <cellStyle name="標準 3 2 2 2 2 2 2" xfId="69"/>
    <cellStyle name="標準 3 2 2 2 2 3" xfId="70"/>
    <cellStyle name="標準 3 2 2 2 3" xfId="71"/>
    <cellStyle name="標準 3 2 2 2 3 2" xfId="72"/>
    <cellStyle name="標準 3 2 2 2 4" xfId="73"/>
    <cellStyle name="標準 3 2 2 2 5" xfId="151"/>
    <cellStyle name="標準 3 2 2 3" xfId="74"/>
    <cellStyle name="標準 3 2 2 3 2" xfId="75"/>
    <cellStyle name="標準 3 2 2 3 2 2" xfId="76"/>
    <cellStyle name="標準 3 2 2 3 3" xfId="77"/>
    <cellStyle name="標準 3 2 2 4" xfId="78"/>
    <cellStyle name="標準 3 2 2 4 2" xfId="79"/>
    <cellStyle name="標準 3 2 2 5" xfId="80"/>
    <cellStyle name="標準 3 2 2 6" xfId="145"/>
    <cellStyle name="標準 3 2 3" xfId="23"/>
    <cellStyle name="標準 3 2 3 2" xfId="152"/>
    <cellStyle name="標準 3 3" xfId="15"/>
    <cellStyle name="標準 3 3 2" xfId="24"/>
    <cellStyle name="標準 3 3 2 2" xfId="153"/>
    <cellStyle name="標準 3 4" xfId="81"/>
    <cellStyle name="標準 3 5" xfId="82"/>
    <cellStyle name="標準 3 5 2" xfId="83"/>
    <cellStyle name="標準 3 5 2 2" xfId="84"/>
    <cellStyle name="標準 3 5 2 2 2" xfId="85"/>
    <cellStyle name="標準 3 5 2 3" xfId="86"/>
    <cellStyle name="標準 3 5 3" xfId="87"/>
    <cellStyle name="標準 3 5 3 2" xfId="88"/>
    <cellStyle name="標準 3 5 4" xfId="89"/>
    <cellStyle name="標準 4" xfId="8"/>
    <cellStyle name="標準 4 2" xfId="9"/>
    <cellStyle name="標準 4 2 2" xfId="16"/>
    <cellStyle name="標準 4 2 2 2" xfId="25"/>
    <cellStyle name="標準 4 2 2 2 2" xfId="90"/>
    <cellStyle name="標準 4 2 2 2 2 2" xfId="91"/>
    <cellStyle name="標準 4 2 2 2 2 2 2" xfId="92"/>
    <cellStyle name="標準 4 2 2 2 2 3" xfId="93"/>
    <cellStyle name="標準 4 2 2 2 3" xfId="94"/>
    <cellStyle name="標準 4 2 2 2 3 2" xfId="95"/>
    <cellStyle name="標準 4 2 2 2 4" xfId="96"/>
    <cellStyle name="標準 4 2 2 2 5" xfId="154"/>
    <cellStyle name="標準 4 2 2 3" xfId="97"/>
    <cellStyle name="標準 4 2 2 3 2" xfId="98"/>
    <cellStyle name="標準 4 2 2 3 2 2" xfId="99"/>
    <cellStyle name="標準 4 2 2 3 3" xfId="100"/>
    <cellStyle name="標準 4 2 2 4" xfId="101"/>
    <cellStyle name="標準 4 2 2 4 2" xfId="102"/>
    <cellStyle name="標準 4 2 2 5" xfId="103"/>
    <cellStyle name="標準 4 2 2 6" xfId="146"/>
    <cellStyle name="標準 4 2 3" xfId="26"/>
    <cellStyle name="標準 4 2 3 2" xfId="155"/>
    <cellStyle name="標準 4 3" xfId="27"/>
    <cellStyle name="標準 4 3 2" xfId="156"/>
    <cellStyle name="標準 5" xfId="10"/>
    <cellStyle name="標準 5 2" xfId="11"/>
    <cellStyle name="標準 5 2 2" xfId="17"/>
    <cellStyle name="標準 5 2 2 2" xfId="28"/>
    <cellStyle name="標準 5 2 2 2 2" xfId="104"/>
    <cellStyle name="標準 5 2 2 2 2 2" xfId="105"/>
    <cellStyle name="標準 5 2 2 2 2 2 2" xfId="106"/>
    <cellStyle name="標準 5 2 2 2 2 3" xfId="107"/>
    <cellStyle name="標準 5 2 2 2 3" xfId="108"/>
    <cellStyle name="標準 5 2 2 2 3 2" xfId="109"/>
    <cellStyle name="標準 5 2 2 2 4" xfId="110"/>
    <cellStyle name="標準 5 2 2 2 5" xfId="157"/>
    <cellStyle name="標準 5 2 2 3" xfId="29"/>
    <cellStyle name="標準 5 2 2 3 2" xfId="111"/>
    <cellStyle name="標準 5 2 2 3 2 2" xfId="112"/>
    <cellStyle name="標準 5 2 2 3 3" xfId="113"/>
    <cellStyle name="標準 5 2 2 3 4" xfId="158"/>
    <cellStyle name="標準 5 2 2 4" xfId="114"/>
    <cellStyle name="標準 5 2 2 4 2" xfId="115"/>
    <cellStyle name="標準 5 2 2 5" xfId="116"/>
    <cellStyle name="標準 5 2 2 6" xfId="147"/>
    <cellStyle name="標準 5 2 3" xfId="30"/>
    <cellStyle name="標準 5 2 3 2" xfId="159"/>
    <cellStyle name="標準 5 3" xfId="18"/>
    <cellStyle name="標準 5 3 2" xfId="31"/>
    <cellStyle name="標準 5 3 2 2" xfId="117"/>
    <cellStyle name="標準 5 3 2 2 2" xfId="118"/>
    <cellStyle name="標準 5 3 2 2 2 2" xfId="119"/>
    <cellStyle name="標準 5 3 2 2 3" xfId="120"/>
    <cellStyle name="標準 5 3 2 3" xfId="121"/>
    <cellStyle name="標準 5 3 2 3 2" xfId="122"/>
    <cellStyle name="標準 5 3 2 4" xfId="123"/>
    <cellStyle name="標準 5 3 2 5" xfId="160"/>
    <cellStyle name="標準 5 3 3" xfId="32"/>
    <cellStyle name="標準 5 3 3 2" xfId="124"/>
    <cellStyle name="標準 5 3 3 2 2" xfId="125"/>
    <cellStyle name="標準 5 3 3 3" xfId="126"/>
    <cellStyle name="標準 5 3 3 4" xfId="161"/>
    <cellStyle name="標準 5 3 4" xfId="127"/>
    <cellStyle name="標準 5 3 4 2" xfId="128"/>
    <cellStyle name="標準 5 3 5" xfId="129"/>
    <cellStyle name="標準 5 3 6" xfId="148"/>
    <cellStyle name="標準 5 4" xfId="33"/>
    <cellStyle name="標準 5 4 2" xfId="162"/>
    <cellStyle name="標準 6" xfId="12"/>
    <cellStyle name="標準 6 2" xfId="19"/>
    <cellStyle name="標準 6 2 2" xfId="34"/>
    <cellStyle name="標準 6 2 2 2" xfId="130"/>
    <cellStyle name="標準 6 2 2 2 2" xfId="131"/>
    <cellStyle name="標準 6 2 2 2 2 2" xfId="132"/>
    <cellStyle name="標準 6 2 2 2 3" xfId="133"/>
    <cellStyle name="標準 6 2 2 3" xfId="134"/>
    <cellStyle name="標準 6 2 2 3 2" xfId="135"/>
    <cellStyle name="標準 6 2 2 4" xfId="136"/>
    <cellStyle name="標準 6 2 2 5" xfId="163"/>
    <cellStyle name="標準 6 2 3" xfId="137"/>
    <cellStyle name="標準 6 2 3 2" xfId="138"/>
    <cellStyle name="標準 6 2 3 2 2" xfId="139"/>
    <cellStyle name="標準 6 2 3 3" xfId="140"/>
    <cellStyle name="標準 6 2 4" xfId="141"/>
    <cellStyle name="標準 6 2 4 2" xfId="142"/>
    <cellStyle name="標準 6 2 5" xfId="143"/>
    <cellStyle name="標準 6 2 6" xfId="149"/>
    <cellStyle name="標準 6 3" xfId="35"/>
    <cellStyle name="標準 6 3 2" xfId="164"/>
    <cellStyle name="標準 7" xfId="13"/>
    <cellStyle name="標準 8" xfId="20"/>
    <cellStyle name="標準_Sheet1" xfId="1"/>
    <cellStyle name="未定義" xfId="3"/>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3457;&#36650;&#20027;&#20107;&#12424;&#12426;/&#26377;&#26009;&#32769;&#20154;&#12507;&#12540;&#12512;&#19968;&#35239;&#65288;&#65302;&#26376;&#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3457;&#36650;&#20027;&#20107;&#12424;&#12426;/&#12469;&#12540;&#12499;&#12473;&#20184;&#12365;&#39640;&#40802;&#32773;&#21521;&#12369;&#20303;&#23429;&#19968;&#35239;(R70601)%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有料一覧"/>
      <sheetName val="村山"/>
      <sheetName val="最上"/>
      <sheetName val="置賜"/>
      <sheetName val="庄内"/>
      <sheetName val="廃止"/>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サービス付高齢者向け住宅"/>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I108"/>
  <sheetViews>
    <sheetView tabSelected="1" view="pageBreakPreview" zoomScale="70" zoomScaleNormal="100" zoomScaleSheetLayoutView="70" workbookViewId="0">
      <pane xSplit="3" ySplit="3" topLeftCell="D4" activePane="bottomRight" state="frozen"/>
      <selection activeCell="D4" sqref="D4"/>
      <selection pane="topRight" activeCell="D4" sqref="D4"/>
      <selection pane="bottomLeft" activeCell="D4" sqref="D4"/>
      <selection pane="bottomRight" activeCell="K8" sqref="K8"/>
    </sheetView>
  </sheetViews>
  <sheetFormatPr defaultRowHeight="13.2" x14ac:dyDescent="0.2"/>
  <cols>
    <col min="1" max="1" width="4.6640625" customWidth="1"/>
    <col min="2" max="2" width="11.88671875" style="2" customWidth="1"/>
    <col min="3" max="3" width="37.44140625" customWidth="1"/>
    <col min="4" max="4" width="35.6640625" style="37" customWidth="1"/>
    <col min="5" max="5" width="37.44140625" customWidth="1"/>
    <col min="6" max="7" width="13.109375" customWidth="1"/>
    <col min="8" max="8" width="12.77734375" style="37" customWidth="1"/>
    <col min="9" max="9" width="5" style="1" customWidth="1"/>
  </cols>
  <sheetData>
    <row r="1" spans="1:9" ht="21" customHeight="1" x14ac:dyDescent="0.2">
      <c r="A1" s="375" t="s">
        <v>121</v>
      </c>
      <c r="B1" s="375"/>
      <c r="C1" s="375"/>
      <c r="D1" s="375"/>
      <c r="E1" s="375"/>
      <c r="F1" s="375"/>
      <c r="G1" s="375"/>
      <c r="H1" s="375"/>
      <c r="I1" s="375"/>
    </row>
    <row r="2" spans="1:9" ht="21" customHeight="1" x14ac:dyDescent="0.2">
      <c r="A2" s="376"/>
      <c r="B2" s="376"/>
      <c r="C2" s="376"/>
      <c r="D2" s="376"/>
      <c r="E2" s="376"/>
      <c r="F2" s="376"/>
      <c r="G2" s="376"/>
      <c r="H2" s="376"/>
      <c r="I2" s="376"/>
    </row>
    <row r="3" spans="1:9" x14ac:dyDescent="0.2">
      <c r="A3" s="66" t="s">
        <v>102</v>
      </c>
      <c r="B3" s="66" t="s">
        <v>54</v>
      </c>
      <c r="C3" s="66" t="s">
        <v>91</v>
      </c>
      <c r="D3" s="66" t="s">
        <v>55</v>
      </c>
      <c r="E3" s="66" t="s">
        <v>59</v>
      </c>
      <c r="F3" s="66" t="s">
        <v>56</v>
      </c>
      <c r="G3" s="66" t="s">
        <v>50</v>
      </c>
      <c r="H3" s="66" t="s">
        <v>57</v>
      </c>
      <c r="I3" s="66" t="s">
        <v>49</v>
      </c>
    </row>
    <row r="4" spans="1:9" x14ac:dyDescent="0.2">
      <c r="A4" s="68">
        <v>1</v>
      </c>
      <c r="B4" s="68">
        <v>670100718</v>
      </c>
      <c r="C4" s="68" t="s">
        <v>1366</v>
      </c>
      <c r="D4" s="68" t="s">
        <v>1367</v>
      </c>
      <c r="E4" s="68" t="s">
        <v>1368</v>
      </c>
      <c r="F4" s="68" t="s">
        <v>1369</v>
      </c>
      <c r="G4" s="68" t="s">
        <v>1370</v>
      </c>
      <c r="H4" s="362">
        <v>36617</v>
      </c>
      <c r="I4" s="363">
        <v>90</v>
      </c>
    </row>
    <row r="5" spans="1:9" x14ac:dyDescent="0.2">
      <c r="A5" s="68">
        <v>2</v>
      </c>
      <c r="B5" s="68">
        <v>670100726</v>
      </c>
      <c r="C5" s="68" t="s">
        <v>1371</v>
      </c>
      <c r="D5" s="68" t="s">
        <v>1372</v>
      </c>
      <c r="E5" s="68" t="s">
        <v>1373</v>
      </c>
      <c r="F5" s="68" t="s">
        <v>1374</v>
      </c>
      <c r="G5" s="68" t="s">
        <v>1375</v>
      </c>
      <c r="H5" s="362">
        <v>36617</v>
      </c>
      <c r="I5" s="363">
        <v>84</v>
      </c>
    </row>
    <row r="6" spans="1:9" x14ac:dyDescent="0.2">
      <c r="A6" s="68">
        <v>3</v>
      </c>
      <c r="B6" s="68">
        <v>670100734</v>
      </c>
      <c r="C6" s="68" t="s">
        <v>1376</v>
      </c>
      <c r="D6" s="68" t="s">
        <v>1367</v>
      </c>
      <c r="E6" s="68" t="s">
        <v>1377</v>
      </c>
      <c r="F6" s="68" t="s">
        <v>1378</v>
      </c>
      <c r="G6" s="68" t="s">
        <v>1379</v>
      </c>
      <c r="H6" s="362">
        <v>36617</v>
      </c>
      <c r="I6" s="363">
        <v>80</v>
      </c>
    </row>
    <row r="7" spans="1:9" x14ac:dyDescent="0.2">
      <c r="A7" s="68">
        <v>4</v>
      </c>
      <c r="B7" s="68">
        <v>670100742</v>
      </c>
      <c r="C7" s="68" t="s">
        <v>1380</v>
      </c>
      <c r="D7" s="68" t="s">
        <v>1381</v>
      </c>
      <c r="E7" s="68" t="s">
        <v>1382</v>
      </c>
      <c r="F7" s="68" t="s">
        <v>1383</v>
      </c>
      <c r="G7" s="68" t="s">
        <v>1384</v>
      </c>
      <c r="H7" s="362">
        <v>36617</v>
      </c>
      <c r="I7" s="363">
        <v>60</v>
      </c>
    </row>
    <row r="8" spans="1:9" x14ac:dyDescent="0.2">
      <c r="A8" s="68">
        <v>5</v>
      </c>
      <c r="B8" s="68">
        <v>670100759</v>
      </c>
      <c r="C8" s="68" t="s">
        <v>1385</v>
      </c>
      <c r="D8" s="68" t="s">
        <v>1386</v>
      </c>
      <c r="E8" s="68" t="s">
        <v>1387</v>
      </c>
      <c r="F8" s="68" t="s">
        <v>1388</v>
      </c>
      <c r="G8" s="68" t="s">
        <v>1389</v>
      </c>
      <c r="H8" s="362">
        <v>36617</v>
      </c>
      <c r="I8" s="363">
        <v>82</v>
      </c>
    </row>
    <row r="9" spans="1:9" x14ac:dyDescent="0.2">
      <c r="A9" s="68">
        <v>6</v>
      </c>
      <c r="B9" s="68">
        <v>670100767</v>
      </c>
      <c r="C9" s="68" t="s">
        <v>1390</v>
      </c>
      <c r="D9" s="68" t="s">
        <v>1391</v>
      </c>
      <c r="E9" s="68" t="s">
        <v>1392</v>
      </c>
      <c r="F9" s="68" t="s">
        <v>1393</v>
      </c>
      <c r="G9" s="68" t="s">
        <v>1394</v>
      </c>
      <c r="H9" s="362">
        <v>36617</v>
      </c>
      <c r="I9" s="363">
        <v>100</v>
      </c>
    </row>
    <row r="10" spans="1:9" x14ac:dyDescent="0.2">
      <c r="A10" s="68">
        <v>7</v>
      </c>
      <c r="B10" s="68">
        <v>670100775</v>
      </c>
      <c r="C10" s="68" t="s">
        <v>1395</v>
      </c>
      <c r="D10" s="68" t="s">
        <v>1396</v>
      </c>
      <c r="E10" s="68" t="s">
        <v>1397</v>
      </c>
      <c r="F10" s="68" t="s">
        <v>1398</v>
      </c>
      <c r="G10" s="68" t="s">
        <v>1399</v>
      </c>
      <c r="H10" s="362">
        <v>36617</v>
      </c>
      <c r="I10" s="363">
        <v>80</v>
      </c>
    </row>
    <row r="11" spans="1:9" x14ac:dyDescent="0.2">
      <c r="A11" s="68">
        <v>8</v>
      </c>
      <c r="B11" s="68">
        <v>670100783</v>
      </c>
      <c r="C11" s="68" t="s">
        <v>1400</v>
      </c>
      <c r="D11" s="68" t="s">
        <v>1401</v>
      </c>
      <c r="E11" s="68" t="s">
        <v>1402</v>
      </c>
      <c r="F11" s="68" t="s">
        <v>1403</v>
      </c>
      <c r="G11" s="68" t="s">
        <v>1404</v>
      </c>
      <c r="H11" s="362">
        <v>36617</v>
      </c>
      <c r="I11" s="363">
        <v>90</v>
      </c>
    </row>
    <row r="12" spans="1:9" x14ac:dyDescent="0.2">
      <c r="A12" s="68">
        <v>9</v>
      </c>
      <c r="B12" s="68">
        <v>670100791</v>
      </c>
      <c r="C12" s="68" t="s">
        <v>1405</v>
      </c>
      <c r="D12" s="68" t="s">
        <v>1406</v>
      </c>
      <c r="E12" s="68" t="s">
        <v>1407</v>
      </c>
      <c r="F12" s="68" t="s">
        <v>1408</v>
      </c>
      <c r="G12" s="68" t="s">
        <v>1409</v>
      </c>
      <c r="H12" s="362">
        <v>36617</v>
      </c>
      <c r="I12" s="363">
        <v>90</v>
      </c>
    </row>
    <row r="13" spans="1:9" x14ac:dyDescent="0.2">
      <c r="A13" s="68">
        <v>10</v>
      </c>
      <c r="B13" s="68">
        <v>670101047</v>
      </c>
      <c r="C13" s="68" t="s">
        <v>1410</v>
      </c>
      <c r="D13" s="68" t="s">
        <v>1411</v>
      </c>
      <c r="E13" s="68" t="s">
        <v>1412</v>
      </c>
      <c r="F13" s="68" t="s">
        <v>1413</v>
      </c>
      <c r="G13" s="68" t="s">
        <v>1414</v>
      </c>
      <c r="H13" s="362">
        <v>37326</v>
      </c>
      <c r="I13" s="363">
        <v>90</v>
      </c>
    </row>
    <row r="14" spans="1:9" x14ac:dyDescent="0.2">
      <c r="A14" s="68">
        <v>11</v>
      </c>
      <c r="B14" s="68">
        <v>670101740</v>
      </c>
      <c r="C14" s="68" t="s">
        <v>1415</v>
      </c>
      <c r="D14" s="68" t="s">
        <v>1416</v>
      </c>
      <c r="E14" s="68" t="s">
        <v>1417</v>
      </c>
      <c r="F14" s="68" t="s">
        <v>1418</v>
      </c>
      <c r="G14" s="68" t="s">
        <v>1419</v>
      </c>
      <c r="H14" s="362">
        <v>38260</v>
      </c>
      <c r="I14" s="363">
        <v>90</v>
      </c>
    </row>
    <row r="15" spans="1:9" x14ac:dyDescent="0.2">
      <c r="A15" s="68">
        <v>12</v>
      </c>
      <c r="B15" s="68">
        <v>670103282</v>
      </c>
      <c r="C15" s="68" t="s">
        <v>1420</v>
      </c>
      <c r="D15" s="68" t="s">
        <v>1367</v>
      </c>
      <c r="E15" s="68" t="s">
        <v>1421</v>
      </c>
      <c r="F15" s="68" t="s">
        <v>1422</v>
      </c>
      <c r="G15" s="68" t="s">
        <v>1423</v>
      </c>
      <c r="H15" s="362">
        <v>40644</v>
      </c>
      <c r="I15" s="363">
        <v>100</v>
      </c>
    </row>
    <row r="16" spans="1:9" x14ac:dyDescent="0.2">
      <c r="A16" s="68">
        <v>13</v>
      </c>
      <c r="B16" s="68">
        <v>670103530</v>
      </c>
      <c r="C16" s="68" t="s">
        <v>1424</v>
      </c>
      <c r="D16" s="68" t="s">
        <v>1425</v>
      </c>
      <c r="E16" s="68" t="s">
        <v>1426</v>
      </c>
      <c r="F16" s="68" t="s">
        <v>1427</v>
      </c>
      <c r="G16" s="68" t="s">
        <v>1428</v>
      </c>
      <c r="H16" s="362">
        <v>40998</v>
      </c>
      <c r="I16" s="363">
        <v>80</v>
      </c>
    </row>
    <row r="17" spans="1:9" x14ac:dyDescent="0.2">
      <c r="A17" s="68">
        <v>14</v>
      </c>
      <c r="B17" s="68">
        <v>670103563</v>
      </c>
      <c r="C17" s="68" t="s">
        <v>1429</v>
      </c>
      <c r="D17" s="68" t="s">
        <v>1430</v>
      </c>
      <c r="E17" s="68" t="s">
        <v>1431</v>
      </c>
      <c r="F17" s="68" t="s">
        <v>1432</v>
      </c>
      <c r="G17" s="68" t="s">
        <v>1433</v>
      </c>
      <c r="H17" s="362">
        <v>40998</v>
      </c>
      <c r="I17" s="363">
        <v>80</v>
      </c>
    </row>
    <row r="18" spans="1:9" x14ac:dyDescent="0.2">
      <c r="A18" s="68">
        <v>15</v>
      </c>
      <c r="B18" s="68">
        <v>670103688</v>
      </c>
      <c r="C18" s="68" t="s">
        <v>1434</v>
      </c>
      <c r="D18" s="68" t="s">
        <v>1435</v>
      </c>
      <c r="E18" s="68" t="s">
        <v>1436</v>
      </c>
      <c r="F18" s="68" t="s">
        <v>1437</v>
      </c>
      <c r="G18" s="68" t="s">
        <v>1438</v>
      </c>
      <c r="H18" s="362">
        <v>41394</v>
      </c>
      <c r="I18" s="363">
        <v>100</v>
      </c>
    </row>
    <row r="19" spans="1:9" x14ac:dyDescent="0.2">
      <c r="A19" s="68">
        <v>16</v>
      </c>
      <c r="B19" s="68">
        <v>670400373</v>
      </c>
      <c r="C19" s="68" t="s">
        <v>1439</v>
      </c>
      <c r="D19" s="68" t="s">
        <v>1440</v>
      </c>
      <c r="E19" s="68" t="s">
        <v>1441</v>
      </c>
      <c r="F19" s="68" t="s">
        <v>1442</v>
      </c>
      <c r="G19" s="68" t="s">
        <v>1443</v>
      </c>
      <c r="H19" s="362">
        <v>36617</v>
      </c>
      <c r="I19" s="363">
        <v>30</v>
      </c>
    </row>
    <row r="20" spans="1:9" x14ac:dyDescent="0.2">
      <c r="A20" s="68">
        <v>17</v>
      </c>
      <c r="B20" s="68">
        <v>670400381</v>
      </c>
      <c r="C20" s="68" t="s">
        <v>1444</v>
      </c>
      <c r="D20" s="68" t="s">
        <v>1445</v>
      </c>
      <c r="E20" s="68" t="s">
        <v>1446</v>
      </c>
      <c r="F20" s="68" t="s">
        <v>1447</v>
      </c>
      <c r="G20" s="68" t="s">
        <v>1448</v>
      </c>
      <c r="H20" s="362">
        <v>36617</v>
      </c>
      <c r="I20" s="363">
        <v>85</v>
      </c>
    </row>
    <row r="21" spans="1:9" x14ac:dyDescent="0.2">
      <c r="A21" s="68">
        <v>18</v>
      </c>
      <c r="B21" s="68">
        <v>670400399</v>
      </c>
      <c r="C21" s="68" t="s">
        <v>1449</v>
      </c>
      <c r="D21" s="68" t="s">
        <v>1450</v>
      </c>
      <c r="E21" s="68" t="s">
        <v>1451</v>
      </c>
      <c r="F21" s="68" t="s">
        <v>1452</v>
      </c>
      <c r="G21" s="68" t="s">
        <v>1453</v>
      </c>
      <c r="H21" s="362">
        <v>36617</v>
      </c>
      <c r="I21" s="363">
        <v>80</v>
      </c>
    </row>
    <row r="22" spans="1:9" x14ac:dyDescent="0.2">
      <c r="A22" s="68">
        <v>19</v>
      </c>
      <c r="B22" s="68">
        <v>670400472</v>
      </c>
      <c r="C22" s="68" t="s">
        <v>1454</v>
      </c>
      <c r="D22" s="68" t="s">
        <v>1455</v>
      </c>
      <c r="E22" s="68" t="s">
        <v>1456</v>
      </c>
      <c r="F22" s="68" t="s">
        <v>1457</v>
      </c>
      <c r="G22" s="68" t="s">
        <v>1458</v>
      </c>
      <c r="H22" s="362">
        <v>36617</v>
      </c>
      <c r="I22" s="363">
        <v>50</v>
      </c>
    </row>
    <row r="23" spans="1:9" x14ac:dyDescent="0.2">
      <c r="A23" s="68">
        <v>20</v>
      </c>
      <c r="B23" s="68">
        <v>670400696</v>
      </c>
      <c r="C23" s="68" t="s">
        <v>1459</v>
      </c>
      <c r="D23" s="68" t="s">
        <v>1460</v>
      </c>
      <c r="E23" s="68" t="s">
        <v>1461</v>
      </c>
      <c r="F23" s="68" t="s">
        <v>1462</v>
      </c>
      <c r="G23" s="68" t="s">
        <v>1463</v>
      </c>
      <c r="H23" s="362">
        <v>37589</v>
      </c>
      <c r="I23" s="363">
        <v>60</v>
      </c>
    </row>
    <row r="24" spans="1:9" x14ac:dyDescent="0.2">
      <c r="A24" s="68">
        <v>21</v>
      </c>
      <c r="B24" s="68">
        <v>670401637</v>
      </c>
      <c r="C24" s="68" t="s">
        <v>1464</v>
      </c>
      <c r="D24" s="68" t="s">
        <v>1465</v>
      </c>
      <c r="E24" s="68" t="s">
        <v>1466</v>
      </c>
      <c r="F24" s="68" t="s">
        <v>1467</v>
      </c>
      <c r="G24" s="68" t="s">
        <v>1468</v>
      </c>
      <c r="H24" s="362">
        <v>40997</v>
      </c>
      <c r="I24" s="363">
        <v>40</v>
      </c>
    </row>
    <row r="25" spans="1:9" x14ac:dyDescent="0.2">
      <c r="A25" s="68">
        <v>22</v>
      </c>
      <c r="B25" s="68">
        <v>670401694</v>
      </c>
      <c r="C25" s="68" t="s">
        <v>1454</v>
      </c>
      <c r="D25" s="68" t="s">
        <v>1455</v>
      </c>
      <c r="E25" s="68" t="s">
        <v>1456</v>
      </c>
      <c r="F25" s="68" t="s">
        <v>1457</v>
      </c>
      <c r="G25" s="68" t="s">
        <v>1458</v>
      </c>
      <c r="H25" s="362">
        <v>41730</v>
      </c>
      <c r="I25" s="363">
        <v>30</v>
      </c>
    </row>
    <row r="26" spans="1:9" x14ac:dyDescent="0.2">
      <c r="A26" s="68">
        <v>23</v>
      </c>
      <c r="B26" s="68">
        <v>670401702</v>
      </c>
      <c r="C26" s="68" t="s">
        <v>1439</v>
      </c>
      <c r="D26" s="68" t="s">
        <v>1440</v>
      </c>
      <c r="E26" s="68" t="s">
        <v>1441</v>
      </c>
      <c r="F26" s="68" t="s">
        <v>1442</v>
      </c>
      <c r="G26" s="68" t="s">
        <v>1443</v>
      </c>
      <c r="H26" s="362">
        <v>41730</v>
      </c>
      <c r="I26" s="363">
        <v>80</v>
      </c>
    </row>
    <row r="27" spans="1:9" x14ac:dyDescent="0.2">
      <c r="A27" s="68">
        <v>24</v>
      </c>
      <c r="B27" s="68">
        <v>670700384</v>
      </c>
      <c r="C27" s="68" t="s">
        <v>1469</v>
      </c>
      <c r="D27" s="68" t="s">
        <v>1470</v>
      </c>
      <c r="E27" s="68" t="s">
        <v>1471</v>
      </c>
      <c r="F27" s="68" t="s">
        <v>1472</v>
      </c>
      <c r="G27" s="68" t="s">
        <v>1473</v>
      </c>
      <c r="H27" s="362">
        <v>36617</v>
      </c>
      <c r="I27" s="363">
        <v>80</v>
      </c>
    </row>
    <row r="28" spans="1:9" x14ac:dyDescent="0.2">
      <c r="A28" s="68">
        <v>25</v>
      </c>
      <c r="B28" s="68">
        <v>670700392</v>
      </c>
      <c r="C28" s="68" t="s">
        <v>1474</v>
      </c>
      <c r="D28" s="68" t="s">
        <v>1475</v>
      </c>
      <c r="E28" s="68" t="s">
        <v>1476</v>
      </c>
      <c r="F28" s="68" t="s">
        <v>1477</v>
      </c>
      <c r="G28" s="68" t="s">
        <v>1478</v>
      </c>
      <c r="H28" s="362">
        <v>36617</v>
      </c>
      <c r="I28" s="363">
        <v>80</v>
      </c>
    </row>
    <row r="29" spans="1:9" x14ac:dyDescent="0.2">
      <c r="A29" s="68">
        <v>26</v>
      </c>
      <c r="B29" s="68">
        <v>670700400</v>
      </c>
      <c r="C29" s="68" t="s">
        <v>1479</v>
      </c>
      <c r="D29" s="68" t="s">
        <v>1480</v>
      </c>
      <c r="E29" s="68" t="s">
        <v>1481</v>
      </c>
      <c r="F29" s="68" t="s">
        <v>1482</v>
      </c>
      <c r="G29" s="68" t="s">
        <v>1483</v>
      </c>
      <c r="H29" s="362">
        <v>36617</v>
      </c>
      <c r="I29" s="363">
        <v>82</v>
      </c>
    </row>
    <row r="30" spans="1:9" x14ac:dyDescent="0.2">
      <c r="A30" s="68">
        <v>27</v>
      </c>
      <c r="B30" s="68">
        <v>670701796</v>
      </c>
      <c r="C30" s="68" t="s">
        <v>1484</v>
      </c>
      <c r="D30" s="68" t="s">
        <v>1485</v>
      </c>
      <c r="E30" s="68" t="s">
        <v>1486</v>
      </c>
      <c r="F30" s="68" t="s">
        <v>1487</v>
      </c>
      <c r="G30" s="68" t="s">
        <v>1488</v>
      </c>
      <c r="H30" s="362">
        <v>42095</v>
      </c>
      <c r="I30" s="363">
        <v>30</v>
      </c>
    </row>
    <row r="31" spans="1:9" x14ac:dyDescent="0.2">
      <c r="A31" s="68">
        <v>28</v>
      </c>
      <c r="B31" s="68">
        <v>670701846</v>
      </c>
      <c r="C31" s="68" t="s">
        <v>1489</v>
      </c>
      <c r="D31" s="68" t="s">
        <v>1490</v>
      </c>
      <c r="E31" s="68" t="s">
        <v>1491</v>
      </c>
      <c r="F31" s="68" t="s">
        <v>1492</v>
      </c>
      <c r="G31" s="68"/>
      <c r="H31" s="362">
        <v>42124</v>
      </c>
      <c r="I31" s="363">
        <v>30</v>
      </c>
    </row>
    <row r="32" spans="1:9" x14ac:dyDescent="0.2">
      <c r="A32" s="68">
        <v>29</v>
      </c>
      <c r="B32" s="68">
        <v>670701853</v>
      </c>
      <c r="C32" s="68" t="s">
        <v>1493</v>
      </c>
      <c r="D32" s="68" t="s">
        <v>1494</v>
      </c>
      <c r="E32" s="68" t="s">
        <v>1495</v>
      </c>
      <c r="F32" s="68" t="s">
        <v>1496</v>
      </c>
      <c r="G32" s="68" t="s">
        <v>1497</v>
      </c>
      <c r="H32" s="362">
        <v>42124</v>
      </c>
      <c r="I32" s="363">
        <v>50</v>
      </c>
    </row>
    <row r="33" spans="1:9" x14ac:dyDescent="0.2">
      <c r="A33" s="68">
        <v>30</v>
      </c>
      <c r="B33" s="68">
        <v>670702117</v>
      </c>
      <c r="C33" s="68" t="s">
        <v>1498</v>
      </c>
      <c r="D33" s="68" t="s">
        <v>1499</v>
      </c>
      <c r="E33" s="68" t="s">
        <v>1500</v>
      </c>
      <c r="F33" s="68" t="s">
        <v>1501</v>
      </c>
      <c r="G33" s="68" t="s">
        <v>1502</v>
      </c>
      <c r="H33" s="362">
        <v>45383</v>
      </c>
      <c r="I33" s="363">
        <v>126</v>
      </c>
    </row>
    <row r="34" spans="1:9" x14ac:dyDescent="0.2">
      <c r="A34" s="68">
        <v>31</v>
      </c>
      <c r="B34" s="68">
        <v>670800382</v>
      </c>
      <c r="C34" s="68" t="s">
        <v>1503</v>
      </c>
      <c r="D34" s="68" t="s">
        <v>1504</v>
      </c>
      <c r="E34" s="68" t="s">
        <v>1505</v>
      </c>
      <c r="F34" s="68" t="s">
        <v>1506</v>
      </c>
      <c r="G34" s="68" t="s">
        <v>1507</v>
      </c>
      <c r="H34" s="362">
        <v>36617</v>
      </c>
      <c r="I34" s="363">
        <v>101</v>
      </c>
    </row>
    <row r="35" spans="1:9" x14ac:dyDescent="0.2">
      <c r="A35" s="68">
        <v>32</v>
      </c>
      <c r="B35" s="68">
        <v>670800390</v>
      </c>
      <c r="C35" s="68" t="s">
        <v>1508</v>
      </c>
      <c r="D35" s="68" t="s">
        <v>1509</v>
      </c>
      <c r="E35" s="68" t="s">
        <v>1510</v>
      </c>
      <c r="F35" s="68" t="s">
        <v>1511</v>
      </c>
      <c r="G35" s="68" t="s">
        <v>1512</v>
      </c>
      <c r="H35" s="362">
        <v>36617</v>
      </c>
      <c r="I35" s="363">
        <v>60</v>
      </c>
    </row>
    <row r="36" spans="1:9" x14ac:dyDescent="0.2">
      <c r="A36" s="68">
        <v>33</v>
      </c>
      <c r="B36" s="68">
        <v>670800408</v>
      </c>
      <c r="C36" s="68" t="s">
        <v>1513</v>
      </c>
      <c r="D36" s="68" t="s">
        <v>1514</v>
      </c>
      <c r="E36" s="68" t="s">
        <v>1515</v>
      </c>
      <c r="F36" s="68" t="s">
        <v>1516</v>
      </c>
      <c r="G36" s="68" t="s">
        <v>1517</v>
      </c>
      <c r="H36" s="362">
        <v>36617</v>
      </c>
      <c r="I36" s="363">
        <v>80</v>
      </c>
    </row>
    <row r="37" spans="1:9" x14ac:dyDescent="0.2">
      <c r="A37" s="68">
        <v>34</v>
      </c>
      <c r="B37" s="68">
        <v>670800416</v>
      </c>
      <c r="C37" s="68" t="s">
        <v>1518</v>
      </c>
      <c r="D37" s="68" t="s">
        <v>1519</v>
      </c>
      <c r="E37" s="68" t="s">
        <v>1520</v>
      </c>
      <c r="F37" s="68" t="s">
        <v>1521</v>
      </c>
      <c r="G37" s="68" t="s">
        <v>1522</v>
      </c>
      <c r="H37" s="362">
        <v>36617</v>
      </c>
      <c r="I37" s="363">
        <v>80</v>
      </c>
    </row>
    <row r="38" spans="1:9" x14ac:dyDescent="0.2">
      <c r="A38" s="68">
        <v>35</v>
      </c>
      <c r="B38" s="68">
        <v>670800911</v>
      </c>
      <c r="C38" s="68" t="s">
        <v>1523</v>
      </c>
      <c r="D38" s="68" t="s">
        <v>1425</v>
      </c>
      <c r="E38" s="68" t="s">
        <v>1524</v>
      </c>
      <c r="F38" s="68" t="s">
        <v>1525</v>
      </c>
      <c r="G38" s="68" t="s">
        <v>1526</v>
      </c>
      <c r="H38" s="362">
        <v>38205</v>
      </c>
      <c r="I38" s="363">
        <v>80</v>
      </c>
    </row>
    <row r="39" spans="1:9" x14ac:dyDescent="0.2">
      <c r="A39" s="68">
        <v>36</v>
      </c>
      <c r="B39" s="68">
        <v>670801737</v>
      </c>
      <c r="C39" s="68" t="s">
        <v>1527</v>
      </c>
      <c r="D39" s="68" t="s">
        <v>1528</v>
      </c>
      <c r="E39" s="68" t="s">
        <v>1529</v>
      </c>
      <c r="F39" s="68" t="s">
        <v>1530</v>
      </c>
      <c r="G39" s="68" t="s">
        <v>1531</v>
      </c>
      <c r="H39" s="362">
        <v>41730</v>
      </c>
      <c r="I39" s="363">
        <v>44</v>
      </c>
    </row>
    <row r="40" spans="1:9" x14ac:dyDescent="0.2">
      <c r="A40" s="68">
        <v>37</v>
      </c>
      <c r="B40" s="68">
        <v>671100139</v>
      </c>
      <c r="C40" s="68" t="s">
        <v>1532</v>
      </c>
      <c r="D40" s="68" t="s">
        <v>1533</v>
      </c>
      <c r="E40" s="68" t="s">
        <v>1534</v>
      </c>
      <c r="F40" s="68" t="s">
        <v>1535</v>
      </c>
      <c r="G40" s="68" t="s">
        <v>1536</v>
      </c>
      <c r="H40" s="362">
        <v>36617</v>
      </c>
      <c r="I40" s="363">
        <v>84</v>
      </c>
    </row>
    <row r="41" spans="1:9" x14ac:dyDescent="0.2">
      <c r="A41" s="68">
        <v>38</v>
      </c>
      <c r="B41" s="68">
        <v>671100287</v>
      </c>
      <c r="C41" s="68" t="s">
        <v>1537</v>
      </c>
      <c r="D41" s="68" t="s">
        <v>1538</v>
      </c>
      <c r="E41" s="68" t="s">
        <v>1539</v>
      </c>
      <c r="F41" s="68" t="s">
        <v>1540</v>
      </c>
      <c r="G41" s="68" t="s">
        <v>1541</v>
      </c>
      <c r="H41" s="362">
        <v>37862</v>
      </c>
      <c r="I41" s="363">
        <v>40</v>
      </c>
    </row>
    <row r="42" spans="1:9" x14ac:dyDescent="0.2">
      <c r="A42" s="68">
        <v>39</v>
      </c>
      <c r="B42" s="68">
        <v>671101111</v>
      </c>
      <c r="C42" s="68" t="s">
        <v>1542</v>
      </c>
      <c r="D42" s="68" t="s">
        <v>1538</v>
      </c>
      <c r="E42" s="68" t="s">
        <v>1543</v>
      </c>
      <c r="F42" s="68" t="s">
        <v>1544</v>
      </c>
      <c r="G42" s="68" t="s">
        <v>1545</v>
      </c>
      <c r="H42" s="362">
        <v>42209</v>
      </c>
      <c r="I42" s="363">
        <v>80</v>
      </c>
    </row>
    <row r="43" spans="1:9" x14ac:dyDescent="0.2">
      <c r="A43" s="68">
        <v>40</v>
      </c>
      <c r="B43" s="68">
        <v>671101129</v>
      </c>
      <c r="C43" s="68" t="s">
        <v>1546</v>
      </c>
      <c r="D43" s="68" t="s">
        <v>1538</v>
      </c>
      <c r="E43" s="68" t="s">
        <v>1547</v>
      </c>
      <c r="F43" s="68" t="s">
        <v>1540</v>
      </c>
      <c r="G43" s="68" t="s">
        <v>1541</v>
      </c>
      <c r="H43" s="362">
        <v>42244</v>
      </c>
      <c r="I43" s="363">
        <v>40</v>
      </c>
    </row>
    <row r="44" spans="1:9" x14ac:dyDescent="0.2">
      <c r="A44" s="68">
        <v>41</v>
      </c>
      <c r="B44" s="68">
        <v>671200145</v>
      </c>
      <c r="C44" s="68" t="s">
        <v>1548</v>
      </c>
      <c r="D44" s="68" t="s">
        <v>1549</v>
      </c>
      <c r="E44" s="68" t="s">
        <v>1550</v>
      </c>
      <c r="F44" s="68" t="s">
        <v>1551</v>
      </c>
      <c r="G44" s="68" t="s">
        <v>1552</v>
      </c>
      <c r="H44" s="362">
        <v>36617</v>
      </c>
      <c r="I44" s="363">
        <v>50</v>
      </c>
    </row>
    <row r="45" spans="1:9" x14ac:dyDescent="0.2">
      <c r="A45" s="68">
        <v>42</v>
      </c>
      <c r="B45" s="68">
        <v>671200152</v>
      </c>
      <c r="C45" s="68" t="s">
        <v>1553</v>
      </c>
      <c r="D45" s="68" t="s">
        <v>1554</v>
      </c>
      <c r="E45" s="68" t="s">
        <v>1555</v>
      </c>
      <c r="F45" s="68" t="s">
        <v>1556</v>
      </c>
      <c r="G45" s="68" t="s">
        <v>1557</v>
      </c>
      <c r="H45" s="362">
        <v>36617</v>
      </c>
      <c r="I45" s="363">
        <v>96</v>
      </c>
    </row>
    <row r="46" spans="1:9" x14ac:dyDescent="0.2">
      <c r="A46" s="68">
        <v>43</v>
      </c>
      <c r="B46" s="68">
        <v>671200368</v>
      </c>
      <c r="C46" s="68" t="s">
        <v>1558</v>
      </c>
      <c r="D46" s="68" t="s">
        <v>1554</v>
      </c>
      <c r="E46" s="68" t="s">
        <v>1559</v>
      </c>
      <c r="F46" s="68" t="s">
        <v>1560</v>
      </c>
      <c r="G46" s="68" t="s">
        <v>1561</v>
      </c>
      <c r="H46" s="362">
        <v>38989</v>
      </c>
      <c r="I46" s="363">
        <v>100</v>
      </c>
    </row>
    <row r="47" spans="1:9" x14ac:dyDescent="0.2">
      <c r="A47" s="68">
        <v>44</v>
      </c>
      <c r="B47" s="68">
        <v>671200699</v>
      </c>
      <c r="C47" s="68" t="s">
        <v>1562</v>
      </c>
      <c r="D47" s="68" t="s">
        <v>1549</v>
      </c>
      <c r="E47" s="68" t="s">
        <v>1563</v>
      </c>
      <c r="F47" s="68"/>
      <c r="G47" s="68"/>
      <c r="H47" s="362">
        <v>43997</v>
      </c>
      <c r="I47" s="363">
        <v>30</v>
      </c>
    </row>
    <row r="48" spans="1:9" x14ac:dyDescent="0.2">
      <c r="A48" s="68">
        <v>45</v>
      </c>
      <c r="B48" s="68">
        <v>671300150</v>
      </c>
      <c r="C48" s="68" t="s">
        <v>1564</v>
      </c>
      <c r="D48" s="68" t="s">
        <v>1565</v>
      </c>
      <c r="E48" s="68" t="s">
        <v>1566</v>
      </c>
      <c r="F48" s="68" t="s">
        <v>1567</v>
      </c>
      <c r="G48" s="68" t="s">
        <v>1568</v>
      </c>
      <c r="H48" s="362">
        <v>36617</v>
      </c>
      <c r="I48" s="363">
        <v>90</v>
      </c>
    </row>
    <row r="49" spans="1:9" x14ac:dyDescent="0.2">
      <c r="A49" s="68">
        <v>46</v>
      </c>
      <c r="B49" s="68">
        <v>671300200</v>
      </c>
      <c r="C49" s="68" t="s">
        <v>1569</v>
      </c>
      <c r="D49" s="68" t="s">
        <v>1570</v>
      </c>
      <c r="E49" s="68" t="s">
        <v>1571</v>
      </c>
      <c r="F49" s="68" t="s">
        <v>1572</v>
      </c>
      <c r="G49" s="68" t="s">
        <v>1573</v>
      </c>
      <c r="H49" s="362">
        <v>36617</v>
      </c>
      <c r="I49" s="363">
        <v>80</v>
      </c>
    </row>
    <row r="50" spans="1:9" x14ac:dyDescent="0.2">
      <c r="A50" s="68">
        <v>47</v>
      </c>
      <c r="B50" s="68">
        <v>671400117</v>
      </c>
      <c r="C50" s="68" t="s">
        <v>1574</v>
      </c>
      <c r="D50" s="68" t="s">
        <v>1575</v>
      </c>
      <c r="E50" s="68" t="s">
        <v>1576</v>
      </c>
      <c r="F50" s="68" t="s">
        <v>1577</v>
      </c>
      <c r="G50" s="68" t="s">
        <v>1578</v>
      </c>
      <c r="H50" s="362">
        <v>36617</v>
      </c>
      <c r="I50" s="363">
        <v>80</v>
      </c>
    </row>
    <row r="51" spans="1:9" x14ac:dyDescent="0.2">
      <c r="A51" s="68">
        <v>48</v>
      </c>
      <c r="B51" s="68">
        <v>671400232</v>
      </c>
      <c r="C51" s="68" t="s">
        <v>1579</v>
      </c>
      <c r="D51" s="68" t="s">
        <v>1580</v>
      </c>
      <c r="E51" s="68" t="s">
        <v>1581</v>
      </c>
      <c r="F51" s="68" t="s">
        <v>1582</v>
      </c>
      <c r="G51" s="68" t="s">
        <v>1583</v>
      </c>
      <c r="H51" s="362">
        <v>38624</v>
      </c>
      <c r="I51" s="363">
        <v>90</v>
      </c>
    </row>
    <row r="52" spans="1:9" x14ac:dyDescent="0.2">
      <c r="A52" s="68">
        <v>49</v>
      </c>
      <c r="B52" s="68">
        <v>671500122</v>
      </c>
      <c r="C52" s="68" t="s">
        <v>1584</v>
      </c>
      <c r="D52" s="68" t="s">
        <v>1585</v>
      </c>
      <c r="E52" s="68" t="s">
        <v>1586</v>
      </c>
      <c r="F52" s="68" t="s">
        <v>1587</v>
      </c>
      <c r="G52" s="68" t="s">
        <v>1588</v>
      </c>
      <c r="H52" s="362">
        <v>36617</v>
      </c>
      <c r="I52" s="363">
        <v>140</v>
      </c>
    </row>
    <row r="53" spans="1:9" x14ac:dyDescent="0.2">
      <c r="A53" s="68">
        <v>50</v>
      </c>
      <c r="B53" s="68">
        <v>671500213</v>
      </c>
      <c r="C53" s="68" t="s">
        <v>1589</v>
      </c>
      <c r="D53" s="68" t="s">
        <v>1590</v>
      </c>
      <c r="E53" s="68" t="s">
        <v>1591</v>
      </c>
      <c r="F53" s="68" t="s">
        <v>1592</v>
      </c>
      <c r="G53" s="68" t="s">
        <v>1593</v>
      </c>
      <c r="H53" s="362">
        <v>36617</v>
      </c>
      <c r="I53" s="363">
        <v>100</v>
      </c>
    </row>
    <row r="54" spans="1:9" x14ac:dyDescent="0.2">
      <c r="A54" s="68">
        <v>51</v>
      </c>
      <c r="B54" s="68">
        <v>671600203</v>
      </c>
      <c r="C54" s="68" t="s">
        <v>1594</v>
      </c>
      <c r="D54" s="68" t="s">
        <v>1595</v>
      </c>
      <c r="E54" s="68" t="s">
        <v>1596</v>
      </c>
      <c r="F54" s="68" t="s">
        <v>1597</v>
      </c>
      <c r="G54" s="68" t="s">
        <v>1598</v>
      </c>
      <c r="H54" s="362">
        <v>36617</v>
      </c>
      <c r="I54" s="363">
        <v>80</v>
      </c>
    </row>
    <row r="55" spans="1:9" x14ac:dyDescent="0.2">
      <c r="A55" s="68">
        <v>52</v>
      </c>
      <c r="B55" s="68">
        <v>671600237</v>
      </c>
      <c r="C55" s="68" t="s">
        <v>1599</v>
      </c>
      <c r="D55" s="68" t="s">
        <v>1595</v>
      </c>
      <c r="E55" s="68" t="s">
        <v>1600</v>
      </c>
      <c r="F55" s="68" t="s">
        <v>1601</v>
      </c>
      <c r="G55" s="68" t="s">
        <v>1602</v>
      </c>
      <c r="H55" s="362">
        <v>36617</v>
      </c>
      <c r="I55" s="363">
        <v>100</v>
      </c>
    </row>
    <row r="56" spans="1:9" x14ac:dyDescent="0.2">
      <c r="A56" s="68">
        <v>53</v>
      </c>
      <c r="B56" s="68">
        <v>671600336</v>
      </c>
      <c r="C56" s="68" t="s">
        <v>1603</v>
      </c>
      <c r="D56" s="68" t="s">
        <v>1604</v>
      </c>
      <c r="E56" s="68" t="s">
        <v>1605</v>
      </c>
      <c r="F56" s="68" t="s">
        <v>1606</v>
      </c>
      <c r="G56" s="68" t="s">
        <v>1607</v>
      </c>
      <c r="H56" s="362">
        <v>37711</v>
      </c>
      <c r="I56" s="363">
        <v>90</v>
      </c>
    </row>
    <row r="57" spans="1:9" x14ac:dyDescent="0.2">
      <c r="A57" s="68">
        <v>54</v>
      </c>
      <c r="B57" s="68">
        <v>671601011</v>
      </c>
      <c r="C57" s="68" t="s">
        <v>1608</v>
      </c>
      <c r="D57" s="68" t="s">
        <v>1425</v>
      </c>
      <c r="E57" s="68" t="s">
        <v>1609</v>
      </c>
      <c r="F57" s="68" t="s">
        <v>1610</v>
      </c>
      <c r="G57" s="68"/>
      <c r="H57" s="362">
        <v>42454</v>
      </c>
      <c r="I57" s="363">
        <v>80</v>
      </c>
    </row>
    <row r="58" spans="1:9" x14ac:dyDescent="0.2">
      <c r="A58" s="68">
        <v>55</v>
      </c>
      <c r="B58" s="68">
        <v>671700185</v>
      </c>
      <c r="C58" s="68" t="s">
        <v>1611</v>
      </c>
      <c r="D58" s="68" t="s">
        <v>1612</v>
      </c>
      <c r="E58" s="68" t="s">
        <v>1613</v>
      </c>
      <c r="F58" s="68" t="s">
        <v>1614</v>
      </c>
      <c r="G58" s="68" t="s">
        <v>1615</v>
      </c>
      <c r="H58" s="362">
        <v>36617</v>
      </c>
      <c r="I58" s="363">
        <v>100</v>
      </c>
    </row>
    <row r="59" spans="1:9" x14ac:dyDescent="0.2">
      <c r="A59" s="68">
        <v>56</v>
      </c>
      <c r="B59" s="68">
        <v>671700193</v>
      </c>
      <c r="C59" s="68" t="s">
        <v>1616</v>
      </c>
      <c r="D59" s="68" t="s">
        <v>1612</v>
      </c>
      <c r="E59" s="68" t="s">
        <v>1617</v>
      </c>
      <c r="F59" s="68" t="s">
        <v>1618</v>
      </c>
      <c r="G59" s="68" t="s">
        <v>1619</v>
      </c>
      <c r="H59" s="362">
        <v>36617</v>
      </c>
      <c r="I59" s="363">
        <v>80</v>
      </c>
    </row>
    <row r="60" spans="1:9" x14ac:dyDescent="0.2">
      <c r="A60" s="68">
        <v>57</v>
      </c>
      <c r="B60" s="68">
        <v>671700326</v>
      </c>
      <c r="C60" s="68" t="s">
        <v>1620</v>
      </c>
      <c r="D60" s="68" t="s">
        <v>1621</v>
      </c>
      <c r="E60" s="68" t="s">
        <v>1622</v>
      </c>
      <c r="F60" s="68" t="s">
        <v>1623</v>
      </c>
      <c r="G60" s="68" t="s">
        <v>1624</v>
      </c>
      <c r="H60" s="362">
        <v>38686</v>
      </c>
      <c r="I60" s="363">
        <v>80</v>
      </c>
    </row>
    <row r="61" spans="1:9" x14ac:dyDescent="0.2">
      <c r="A61" s="68">
        <v>58</v>
      </c>
      <c r="B61" s="68">
        <v>671700433</v>
      </c>
      <c r="C61" s="68" t="s">
        <v>1625</v>
      </c>
      <c r="D61" s="68" t="s">
        <v>1626</v>
      </c>
      <c r="E61" s="68" t="s">
        <v>1627</v>
      </c>
      <c r="F61" s="68" t="s">
        <v>1628</v>
      </c>
      <c r="G61" s="68" t="s">
        <v>1629</v>
      </c>
      <c r="H61" s="362">
        <v>40634</v>
      </c>
      <c r="I61" s="363">
        <v>100</v>
      </c>
    </row>
    <row r="62" spans="1:9" x14ac:dyDescent="0.2">
      <c r="A62" s="68">
        <v>59</v>
      </c>
      <c r="B62" s="68">
        <v>671700607</v>
      </c>
      <c r="C62" s="68" t="s">
        <v>1630</v>
      </c>
      <c r="D62" s="68" t="s">
        <v>1631</v>
      </c>
      <c r="E62" s="68" t="s">
        <v>1632</v>
      </c>
      <c r="F62" s="68" t="s">
        <v>1633</v>
      </c>
      <c r="G62" s="68" t="s">
        <v>1634</v>
      </c>
      <c r="H62" s="362">
        <v>42824</v>
      </c>
      <c r="I62" s="363">
        <v>60</v>
      </c>
    </row>
    <row r="63" spans="1:9" x14ac:dyDescent="0.2">
      <c r="A63" s="68">
        <v>60</v>
      </c>
      <c r="B63" s="68">
        <v>671800092</v>
      </c>
      <c r="C63" s="68" t="s">
        <v>1635</v>
      </c>
      <c r="D63" s="68" t="s">
        <v>1636</v>
      </c>
      <c r="E63" s="68" t="s">
        <v>1637</v>
      </c>
      <c r="F63" s="68" t="s">
        <v>1638</v>
      </c>
      <c r="G63" s="68" t="s">
        <v>1639</v>
      </c>
      <c r="H63" s="362">
        <v>36617</v>
      </c>
      <c r="I63" s="363">
        <v>82</v>
      </c>
    </row>
    <row r="64" spans="1:9" x14ac:dyDescent="0.2">
      <c r="A64" s="68">
        <v>61</v>
      </c>
      <c r="B64" s="68">
        <v>671800241</v>
      </c>
      <c r="C64" s="68" t="s">
        <v>1640</v>
      </c>
      <c r="D64" s="68" t="s">
        <v>1580</v>
      </c>
      <c r="E64" s="68" t="s">
        <v>1641</v>
      </c>
      <c r="F64" s="68" t="s">
        <v>1642</v>
      </c>
      <c r="G64" s="68" t="s">
        <v>1643</v>
      </c>
      <c r="H64" s="362">
        <v>39561</v>
      </c>
      <c r="I64" s="363">
        <v>57</v>
      </c>
    </row>
    <row r="65" spans="1:9" x14ac:dyDescent="0.2">
      <c r="A65" s="68">
        <v>62</v>
      </c>
      <c r="B65" s="68">
        <v>671800274</v>
      </c>
      <c r="C65" s="68" t="s">
        <v>1644</v>
      </c>
      <c r="D65" s="68" t="s">
        <v>1645</v>
      </c>
      <c r="E65" s="68" t="s">
        <v>1646</v>
      </c>
      <c r="F65" s="68" t="s">
        <v>1647</v>
      </c>
      <c r="G65" s="68" t="s">
        <v>1648</v>
      </c>
      <c r="H65" s="362">
        <v>40644</v>
      </c>
      <c r="I65" s="363">
        <v>50</v>
      </c>
    </row>
    <row r="66" spans="1:9" x14ac:dyDescent="0.2">
      <c r="A66" s="68">
        <v>63</v>
      </c>
      <c r="B66" s="68">
        <v>671900082</v>
      </c>
      <c r="C66" s="68" t="s">
        <v>1649</v>
      </c>
      <c r="D66" s="68" t="s">
        <v>1650</v>
      </c>
      <c r="E66" s="68" t="s">
        <v>1651</v>
      </c>
      <c r="F66" s="68" t="s">
        <v>1652</v>
      </c>
      <c r="G66" s="68" t="s">
        <v>1653</v>
      </c>
      <c r="H66" s="362">
        <v>36617</v>
      </c>
      <c r="I66" s="363">
        <v>116</v>
      </c>
    </row>
    <row r="67" spans="1:9" x14ac:dyDescent="0.2">
      <c r="A67" s="68">
        <v>64</v>
      </c>
      <c r="B67" s="68">
        <v>671900132</v>
      </c>
      <c r="C67" s="68" t="s">
        <v>1654</v>
      </c>
      <c r="D67" s="68" t="s">
        <v>1655</v>
      </c>
      <c r="E67" s="68" t="s">
        <v>1656</v>
      </c>
      <c r="F67" s="68" t="s">
        <v>1657</v>
      </c>
      <c r="G67" s="68" t="s">
        <v>1658</v>
      </c>
      <c r="H67" s="362">
        <v>36617</v>
      </c>
      <c r="I67" s="363">
        <v>80</v>
      </c>
    </row>
    <row r="68" spans="1:9" x14ac:dyDescent="0.2">
      <c r="A68" s="68">
        <v>65</v>
      </c>
      <c r="B68" s="68">
        <v>672200151</v>
      </c>
      <c r="C68" s="68" t="s">
        <v>1659</v>
      </c>
      <c r="D68" s="68" t="s">
        <v>1367</v>
      </c>
      <c r="E68" s="68" t="s">
        <v>1660</v>
      </c>
      <c r="F68" s="68" t="s">
        <v>1661</v>
      </c>
      <c r="G68" s="68" t="s">
        <v>1662</v>
      </c>
      <c r="H68" s="362">
        <v>36617</v>
      </c>
      <c r="I68" s="363">
        <v>80</v>
      </c>
    </row>
    <row r="69" spans="1:9" x14ac:dyDescent="0.2">
      <c r="A69" s="68">
        <v>66</v>
      </c>
      <c r="B69" s="68">
        <v>672200169</v>
      </c>
      <c r="C69" s="68" t="s">
        <v>1663</v>
      </c>
      <c r="D69" s="68" t="s">
        <v>1664</v>
      </c>
      <c r="E69" s="68" t="s">
        <v>1665</v>
      </c>
      <c r="F69" s="68" t="s">
        <v>1666</v>
      </c>
      <c r="G69" s="68" t="s">
        <v>1667</v>
      </c>
      <c r="H69" s="362">
        <v>36617</v>
      </c>
      <c r="I69" s="363">
        <v>95</v>
      </c>
    </row>
    <row r="70" spans="1:9" x14ac:dyDescent="0.2">
      <c r="A70" s="68">
        <v>67</v>
      </c>
      <c r="B70" s="68">
        <v>672300266</v>
      </c>
      <c r="C70" s="68" t="s">
        <v>1668</v>
      </c>
      <c r="D70" s="68" t="s">
        <v>1669</v>
      </c>
      <c r="E70" s="68" t="s">
        <v>1670</v>
      </c>
      <c r="F70" s="68" t="s">
        <v>1671</v>
      </c>
      <c r="G70" s="68" t="s">
        <v>1672</v>
      </c>
      <c r="H70" s="362">
        <v>36617</v>
      </c>
      <c r="I70" s="363">
        <v>60</v>
      </c>
    </row>
    <row r="71" spans="1:9" x14ac:dyDescent="0.2">
      <c r="A71" s="68">
        <v>68</v>
      </c>
      <c r="B71" s="68">
        <v>672300274</v>
      </c>
      <c r="C71" s="68" t="s">
        <v>1673</v>
      </c>
      <c r="D71" s="68" t="s">
        <v>1674</v>
      </c>
      <c r="E71" s="68" t="s">
        <v>1675</v>
      </c>
      <c r="F71" s="68" t="s">
        <v>1676</v>
      </c>
      <c r="G71" s="68" t="s">
        <v>1677</v>
      </c>
      <c r="H71" s="362">
        <v>36617</v>
      </c>
      <c r="I71" s="363">
        <v>100</v>
      </c>
    </row>
    <row r="72" spans="1:9" x14ac:dyDescent="0.2">
      <c r="A72" s="68">
        <v>69</v>
      </c>
      <c r="B72" s="68">
        <v>672300282</v>
      </c>
      <c r="C72" s="68" t="s">
        <v>1678</v>
      </c>
      <c r="D72" s="68" t="s">
        <v>1679</v>
      </c>
      <c r="E72" s="68" t="s">
        <v>1680</v>
      </c>
      <c r="F72" s="68" t="s">
        <v>1681</v>
      </c>
      <c r="G72" s="68" t="s">
        <v>1682</v>
      </c>
      <c r="H72" s="362">
        <v>36617</v>
      </c>
      <c r="I72" s="363">
        <v>80</v>
      </c>
    </row>
    <row r="73" spans="1:9" x14ac:dyDescent="0.2">
      <c r="A73" s="68">
        <v>70</v>
      </c>
      <c r="B73" s="68">
        <v>672300290</v>
      </c>
      <c r="C73" s="68" t="s">
        <v>1683</v>
      </c>
      <c r="D73" s="68" t="s">
        <v>1590</v>
      </c>
      <c r="E73" s="68" t="s">
        <v>1684</v>
      </c>
      <c r="F73" s="68" t="s">
        <v>1685</v>
      </c>
      <c r="G73" s="68" t="s">
        <v>1686</v>
      </c>
      <c r="H73" s="362">
        <v>36617</v>
      </c>
      <c r="I73" s="363">
        <v>100</v>
      </c>
    </row>
    <row r="74" spans="1:9" x14ac:dyDescent="0.2">
      <c r="A74" s="68">
        <v>71</v>
      </c>
      <c r="B74" s="68">
        <v>672300308</v>
      </c>
      <c r="C74" s="68" t="s">
        <v>1687</v>
      </c>
      <c r="D74" s="68" t="s">
        <v>1688</v>
      </c>
      <c r="E74" s="68" t="s">
        <v>1689</v>
      </c>
      <c r="F74" s="68" t="s">
        <v>70</v>
      </c>
      <c r="G74" s="68" t="s">
        <v>1690</v>
      </c>
      <c r="H74" s="362">
        <v>36617</v>
      </c>
      <c r="I74" s="363">
        <v>76</v>
      </c>
    </row>
    <row r="75" spans="1:9" x14ac:dyDescent="0.2">
      <c r="A75" s="68">
        <v>72</v>
      </c>
      <c r="B75" s="68">
        <v>672300605</v>
      </c>
      <c r="C75" s="68" t="s">
        <v>1668</v>
      </c>
      <c r="D75" s="68" t="s">
        <v>1669</v>
      </c>
      <c r="E75" s="68" t="s">
        <v>1670</v>
      </c>
      <c r="F75" s="68" t="s">
        <v>1671</v>
      </c>
      <c r="G75" s="68" t="s">
        <v>1672</v>
      </c>
      <c r="H75" s="362">
        <v>40998</v>
      </c>
      <c r="I75" s="363">
        <v>40</v>
      </c>
    </row>
    <row r="76" spans="1:9" x14ac:dyDescent="0.2">
      <c r="A76" s="68">
        <v>73</v>
      </c>
      <c r="B76" s="68">
        <v>672300670</v>
      </c>
      <c r="C76" s="68" t="s">
        <v>1691</v>
      </c>
      <c r="D76" s="68" t="s">
        <v>1692</v>
      </c>
      <c r="E76" s="68" t="s">
        <v>1693</v>
      </c>
      <c r="F76" s="68" t="s">
        <v>1694</v>
      </c>
      <c r="G76" s="68" t="s">
        <v>1695</v>
      </c>
      <c r="H76" s="362">
        <v>41729</v>
      </c>
      <c r="I76" s="363">
        <v>60</v>
      </c>
    </row>
    <row r="77" spans="1:9" x14ac:dyDescent="0.2">
      <c r="A77" s="68">
        <v>74</v>
      </c>
      <c r="B77" s="68">
        <v>672400041</v>
      </c>
      <c r="C77" s="68" t="s">
        <v>1696</v>
      </c>
      <c r="D77" s="68" t="s">
        <v>1697</v>
      </c>
      <c r="E77" s="68" t="s">
        <v>1698</v>
      </c>
      <c r="F77" s="68" t="s">
        <v>1699</v>
      </c>
      <c r="G77" s="68" t="s">
        <v>1700</v>
      </c>
      <c r="H77" s="362">
        <v>36617</v>
      </c>
      <c r="I77" s="363">
        <v>54</v>
      </c>
    </row>
    <row r="78" spans="1:9" x14ac:dyDescent="0.2">
      <c r="A78" s="68">
        <v>75</v>
      </c>
      <c r="B78" s="68">
        <v>672400090</v>
      </c>
      <c r="C78" s="68" t="s">
        <v>1701</v>
      </c>
      <c r="D78" s="68" t="s">
        <v>1697</v>
      </c>
      <c r="E78" s="68" t="s">
        <v>1702</v>
      </c>
      <c r="F78" s="68" t="s">
        <v>1699</v>
      </c>
      <c r="G78" s="68" t="s">
        <v>1700</v>
      </c>
      <c r="H78" s="362">
        <v>41729</v>
      </c>
      <c r="I78" s="363">
        <v>30</v>
      </c>
    </row>
    <row r="79" spans="1:9" x14ac:dyDescent="0.2">
      <c r="A79" s="68">
        <v>76</v>
      </c>
      <c r="B79" s="68">
        <v>672500220</v>
      </c>
      <c r="C79" s="68" t="s">
        <v>1703</v>
      </c>
      <c r="D79" s="68" t="s">
        <v>1704</v>
      </c>
      <c r="E79" s="68" t="s">
        <v>1705</v>
      </c>
      <c r="F79" s="68" t="s">
        <v>1706</v>
      </c>
      <c r="G79" s="68" t="s">
        <v>1707</v>
      </c>
      <c r="H79" s="362">
        <v>36617</v>
      </c>
      <c r="I79" s="363">
        <v>84</v>
      </c>
    </row>
    <row r="80" spans="1:9" x14ac:dyDescent="0.2">
      <c r="A80" s="68">
        <v>77</v>
      </c>
      <c r="B80" s="68">
        <v>672500303</v>
      </c>
      <c r="C80" s="68" t="s">
        <v>1708</v>
      </c>
      <c r="D80" s="68" t="s">
        <v>1709</v>
      </c>
      <c r="E80" s="68" t="s">
        <v>1710</v>
      </c>
      <c r="F80" s="68" t="s">
        <v>1711</v>
      </c>
      <c r="G80" s="68" t="s">
        <v>1712</v>
      </c>
      <c r="H80" s="362">
        <v>36617</v>
      </c>
      <c r="I80" s="363">
        <v>74</v>
      </c>
    </row>
    <row r="81" spans="1:9" x14ac:dyDescent="0.2">
      <c r="A81" s="68">
        <v>78</v>
      </c>
      <c r="B81" s="68">
        <v>672500360</v>
      </c>
      <c r="C81" s="68" t="s">
        <v>1713</v>
      </c>
      <c r="D81" s="68" t="s">
        <v>1714</v>
      </c>
      <c r="E81" s="68" t="s">
        <v>1715</v>
      </c>
      <c r="F81" s="68" t="s">
        <v>1716</v>
      </c>
      <c r="G81" s="68" t="s">
        <v>1717</v>
      </c>
      <c r="H81" s="362">
        <v>36617</v>
      </c>
      <c r="I81" s="363">
        <v>50</v>
      </c>
    </row>
    <row r="82" spans="1:9" x14ac:dyDescent="0.2">
      <c r="A82" s="68">
        <v>79</v>
      </c>
      <c r="B82" s="68">
        <v>672500378</v>
      </c>
      <c r="C82" s="68" t="s">
        <v>1718</v>
      </c>
      <c r="D82" s="68" t="s">
        <v>1590</v>
      </c>
      <c r="E82" s="68" t="s">
        <v>1719</v>
      </c>
      <c r="F82" s="68" t="s">
        <v>1720</v>
      </c>
      <c r="G82" s="68" t="s">
        <v>1721</v>
      </c>
      <c r="H82" s="362">
        <v>36617</v>
      </c>
      <c r="I82" s="363">
        <v>83</v>
      </c>
    </row>
    <row r="83" spans="1:9" x14ac:dyDescent="0.2">
      <c r="A83" s="68">
        <v>80</v>
      </c>
      <c r="B83" s="68">
        <v>672500386</v>
      </c>
      <c r="C83" s="68" t="s">
        <v>1722</v>
      </c>
      <c r="D83" s="68" t="s">
        <v>1723</v>
      </c>
      <c r="E83" s="68" t="s">
        <v>1724</v>
      </c>
      <c r="F83" s="68" t="s">
        <v>1725</v>
      </c>
      <c r="G83" s="68" t="s">
        <v>1726</v>
      </c>
      <c r="H83" s="362">
        <v>36617</v>
      </c>
      <c r="I83" s="363">
        <v>82</v>
      </c>
    </row>
    <row r="84" spans="1:9" x14ac:dyDescent="0.2">
      <c r="A84" s="68">
        <v>81</v>
      </c>
      <c r="B84" s="68">
        <v>672500394</v>
      </c>
      <c r="C84" s="68" t="s">
        <v>1727</v>
      </c>
      <c r="D84" s="68" t="s">
        <v>1728</v>
      </c>
      <c r="E84" s="68" t="s">
        <v>1729</v>
      </c>
      <c r="F84" s="68" t="s">
        <v>1730</v>
      </c>
      <c r="G84" s="68" t="s">
        <v>1731</v>
      </c>
      <c r="H84" s="362">
        <v>36617</v>
      </c>
      <c r="I84" s="363">
        <v>80</v>
      </c>
    </row>
    <row r="85" spans="1:9" x14ac:dyDescent="0.2">
      <c r="A85" s="68">
        <v>82</v>
      </c>
      <c r="B85" s="68">
        <v>672500402</v>
      </c>
      <c r="C85" s="68" t="s">
        <v>1732</v>
      </c>
      <c r="D85" s="68" t="s">
        <v>1733</v>
      </c>
      <c r="E85" s="68" t="s">
        <v>1734</v>
      </c>
      <c r="F85" s="68" t="s">
        <v>1735</v>
      </c>
      <c r="G85" s="68" t="s">
        <v>1736</v>
      </c>
      <c r="H85" s="362">
        <v>36617</v>
      </c>
      <c r="I85" s="363">
        <v>80</v>
      </c>
    </row>
    <row r="86" spans="1:9" x14ac:dyDescent="0.2">
      <c r="A86" s="68">
        <v>83</v>
      </c>
      <c r="B86" s="68">
        <v>672500444</v>
      </c>
      <c r="C86" s="68" t="s">
        <v>1737</v>
      </c>
      <c r="D86" s="68" t="s">
        <v>1738</v>
      </c>
      <c r="E86" s="68" t="s">
        <v>1739</v>
      </c>
      <c r="F86" s="68" t="s">
        <v>1740</v>
      </c>
      <c r="G86" s="68" t="s">
        <v>1741</v>
      </c>
      <c r="H86" s="362">
        <v>37526</v>
      </c>
      <c r="I86" s="363">
        <v>56</v>
      </c>
    </row>
    <row r="87" spans="1:9" x14ac:dyDescent="0.2">
      <c r="A87" s="68">
        <v>84</v>
      </c>
      <c r="B87" s="68">
        <v>672500865</v>
      </c>
      <c r="C87" s="68" t="s">
        <v>1742</v>
      </c>
      <c r="D87" s="68" t="s">
        <v>1714</v>
      </c>
      <c r="E87" s="68" t="s">
        <v>1743</v>
      </c>
      <c r="F87" s="68" t="s">
        <v>1716</v>
      </c>
      <c r="G87" s="68" t="s">
        <v>1717</v>
      </c>
      <c r="H87" s="362">
        <v>41729</v>
      </c>
      <c r="I87" s="363">
        <v>40</v>
      </c>
    </row>
    <row r="88" spans="1:9" x14ac:dyDescent="0.2">
      <c r="A88" s="68">
        <v>85</v>
      </c>
      <c r="B88" s="68">
        <v>672600061</v>
      </c>
      <c r="C88" s="68" t="s">
        <v>1744</v>
      </c>
      <c r="D88" s="68" t="s">
        <v>1745</v>
      </c>
      <c r="E88" s="68" t="s">
        <v>1746</v>
      </c>
      <c r="F88" s="68" t="s">
        <v>1747</v>
      </c>
      <c r="G88" s="68" t="s">
        <v>1748</v>
      </c>
      <c r="H88" s="362">
        <v>36617</v>
      </c>
      <c r="I88" s="363">
        <v>80</v>
      </c>
    </row>
    <row r="89" spans="1:9" x14ac:dyDescent="0.2">
      <c r="A89" s="68">
        <v>86</v>
      </c>
      <c r="B89" s="68">
        <v>672600095</v>
      </c>
      <c r="C89" s="68" t="s">
        <v>1749</v>
      </c>
      <c r="D89" s="68" t="s">
        <v>1745</v>
      </c>
      <c r="E89" s="68" t="s">
        <v>1750</v>
      </c>
      <c r="F89" s="68" t="s">
        <v>1751</v>
      </c>
      <c r="G89" s="68" t="s">
        <v>1752</v>
      </c>
      <c r="H89" s="362">
        <v>36617</v>
      </c>
      <c r="I89" s="363">
        <v>62</v>
      </c>
    </row>
    <row r="90" spans="1:9" x14ac:dyDescent="0.2">
      <c r="A90" s="68">
        <v>87</v>
      </c>
      <c r="B90" s="68">
        <v>672600152</v>
      </c>
      <c r="C90" s="68" t="s">
        <v>1753</v>
      </c>
      <c r="D90" s="68" t="s">
        <v>1754</v>
      </c>
      <c r="E90" s="68" t="s">
        <v>1755</v>
      </c>
      <c r="F90" s="68" t="s">
        <v>1756</v>
      </c>
      <c r="G90" s="68" t="s">
        <v>1757</v>
      </c>
      <c r="H90" s="362">
        <v>36617</v>
      </c>
      <c r="I90" s="363">
        <v>100</v>
      </c>
    </row>
    <row r="91" spans="1:9" x14ac:dyDescent="0.2">
      <c r="A91" s="68">
        <v>88</v>
      </c>
      <c r="B91" s="68">
        <v>672600376</v>
      </c>
      <c r="C91" s="68" t="s">
        <v>1758</v>
      </c>
      <c r="D91" s="68" t="s">
        <v>1745</v>
      </c>
      <c r="E91" s="68" t="s">
        <v>1759</v>
      </c>
      <c r="F91" s="68" t="s">
        <v>1760</v>
      </c>
      <c r="G91" s="68" t="s">
        <v>1761</v>
      </c>
      <c r="H91" s="362">
        <v>38910</v>
      </c>
      <c r="I91" s="363">
        <v>80</v>
      </c>
    </row>
    <row r="92" spans="1:9" x14ac:dyDescent="0.2">
      <c r="A92" s="68">
        <v>89</v>
      </c>
      <c r="B92" s="68">
        <v>672700143</v>
      </c>
      <c r="C92" s="68" t="s">
        <v>1762</v>
      </c>
      <c r="D92" s="68" t="s">
        <v>1763</v>
      </c>
      <c r="E92" s="68" t="s">
        <v>1764</v>
      </c>
      <c r="F92" s="68" t="s">
        <v>1765</v>
      </c>
      <c r="G92" s="68" t="s">
        <v>1766</v>
      </c>
      <c r="H92" s="362">
        <v>36617</v>
      </c>
      <c r="I92" s="363">
        <v>120</v>
      </c>
    </row>
    <row r="93" spans="1:9" x14ac:dyDescent="0.2">
      <c r="A93" s="68">
        <v>90</v>
      </c>
      <c r="B93" s="68">
        <v>672700150</v>
      </c>
      <c r="C93" s="68" t="s">
        <v>1767</v>
      </c>
      <c r="D93" s="68" t="s">
        <v>1768</v>
      </c>
      <c r="E93" s="68" t="s">
        <v>1769</v>
      </c>
      <c r="F93" s="68" t="s">
        <v>1770</v>
      </c>
      <c r="G93" s="68" t="s">
        <v>1771</v>
      </c>
      <c r="H93" s="362">
        <v>36617</v>
      </c>
      <c r="I93" s="363">
        <v>106</v>
      </c>
    </row>
    <row r="94" spans="1:9" x14ac:dyDescent="0.2">
      <c r="A94" s="68">
        <v>91</v>
      </c>
      <c r="B94" s="68">
        <v>672700176</v>
      </c>
      <c r="C94" s="68" t="s">
        <v>1772</v>
      </c>
      <c r="D94" s="68" t="s">
        <v>1773</v>
      </c>
      <c r="E94" s="68" t="s">
        <v>1774</v>
      </c>
      <c r="F94" s="68" t="s">
        <v>1775</v>
      </c>
      <c r="G94" s="68" t="s">
        <v>1776</v>
      </c>
      <c r="H94" s="362">
        <v>36617</v>
      </c>
      <c r="I94" s="363">
        <v>80</v>
      </c>
    </row>
    <row r="95" spans="1:9" x14ac:dyDescent="0.2">
      <c r="A95" s="68">
        <v>92</v>
      </c>
      <c r="B95" s="68">
        <v>673000303</v>
      </c>
      <c r="C95" s="68" t="s">
        <v>1777</v>
      </c>
      <c r="D95" s="68" t="s">
        <v>1778</v>
      </c>
      <c r="E95" s="68" t="s">
        <v>1779</v>
      </c>
      <c r="F95" s="68" t="s">
        <v>1780</v>
      </c>
      <c r="G95" s="68" t="s">
        <v>1781</v>
      </c>
      <c r="H95" s="362">
        <v>36617</v>
      </c>
      <c r="I95" s="363">
        <v>80</v>
      </c>
    </row>
    <row r="96" spans="1:9" x14ac:dyDescent="0.2">
      <c r="A96" s="68">
        <v>93</v>
      </c>
      <c r="B96" s="68">
        <v>673000311</v>
      </c>
      <c r="C96" s="68" t="s">
        <v>1782</v>
      </c>
      <c r="D96" s="68" t="s">
        <v>1783</v>
      </c>
      <c r="E96" s="68" t="s">
        <v>1784</v>
      </c>
      <c r="F96" s="68" t="s">
        <v>1785</v>
      </c>
      <c r="G96" s="68" t="s">
        <v>1786</v>
      </c>
      <c r="H96" s="362">
        <v>36617</v>
      </c>
      <c r="I96" s="363">
        <v>80</v>
      </c>
    </row>
    <row r="97" spans="1:9" x14ac:dyDescent="0.2">
      <c r="A97" s="68">
        <v>94</v>
      </c>
      <c r="B97" s="68">
        <v>673000329</v>
      </c>
      <c r="C97" s="68" t="s">
        <v>1787</v>
      </c>
      <c r="D97" s="68" t="s">
        <v>1788</v>
      </c>
      <c r="E97" s="68" t="s">
        <v>1789</v>
      </c>
      <c r="F97" s="68" t="s">
        <v>1790</v>
      </c>
      <c r="G97" s="68" t="s">
        <v>1791</v>
      </c>
      <c r="H97" s="362">
        <v>36617</v>
      </c>
      <c r="I97" s="363">
        <v>100</v>
      </c>
    </row>
    <row r="98" spans="1:9" x14ac:dyDescent="0.2">
      <c r="A98" s="68">
        <v>95</v>
      </c>
      <c r="B98" s="68">
        <v>673000337</v>
      </c>
      <c r="C98" s="68" t="s">
        <v>1792</v>
      </c>
      <c r="D98" s="68" t="s">
        <v>1485</v>
      </c>
      <c r="E98" s="68" t="s">
        <v>1793</v>
      </c>
      <c r="F98" s="68" t="s">
        <v>1487</v>
      </c>
      <c r="G98" s="68" t="s">
        <v>1488</v>
      </c>
      <c r="H98" s="362">
        <v>36617</v>
      </c>
      <c r="I98" s="363">
        <v>50</v>
      </c>
    </row>
    <row r="99" spans="1:9" x14ac:dyDescent="0.2">
      <c r="A99" s="68">
        <v>96</v>
      </c>
      <c r="B99" s="68">
        <v>673000345</v>
      </c>
      <c r="C99" s="68" t="s">
        <v>1794</v>
      </c>
      <c r="D99" s="68" t="s">
        <v>1494</v>
      </c>
      <c r="E99" s="68" t="s">
        <v>1795</v>
      </c>
      <c r="F99" s="68" t="s">
        <v>1496</v>
      </c>
      <c r="G99" s="68" t="s">
        <v>1497</v>
      </c>
      <c r="H99" s="362">
        <v>36617</v>
      </c>
      <c r="I99" s="363">
        <v>50</v>
      </c>
    </row>
    <row r="100" spans="1:9" x14ac:dyDescent="0.2">
      <c r="A100" s="68">
        <v>97</v>
      </c>
      <c r="B100" s="68">
        <v>673000352</v>
      </c>
      <c r="C100" s="68" t="s">
        <v>1796</v>
      </c>
      <c r="D100" s="68" t="s">
        <v>1797</v>
      </c>
      <c r="E100" s="68" t="s">
        <v>1798</v>
      </c>
      <c r="F100" s="68" t="s">
        <v>1799</v>
      </c>
      <c r="G100" s="68" t="s">
        <v>1800</v>
      </c>
      <c r="H100" s="362">
        <v>36617</v>
      </c>
      <c r="I100" s="363">
        <v>60</v>
      </c>
    </row>
    <row r="101" spans="1:9" x14ac:dyDescent="0.2">
      <c r="A101" s="68">
        <v>98</v>
      </c>
      <c r="B101" s="68">
        <v>673000360</v>
      </c>
      <c r="C101" s="68" t="s">
        <v>1801</v>
      </c>
      <c r="D101" s="68" t="s">
        <v>1490</v>
      </c>
      <c r="E101" s="68" t="s">
        <v>1802</v>
      </c>
      <c r="F101" s="68" t="s">
        <v>1492</v>
      </c>
      <c r="G101" s="68" t="s">
        <v>1803</v>
      </c>
      <c r="H101" s="362">
        <v>36617</v>
      </c>
      <c r="I101" s="363">
        <v>50</v>
      </c>
    </row>
    <row r="102" spans="1:9" x14ac:dyDescent="0.2">
      <c r="A102" s="68">
        <v>99</v>
      </c>
      <c r="B102" s="68">
        <v>673100079</v>
      </c>
      <c r="C102" s="68" t="s">
        <v>1804</v>
      </c>
      <c r="D102" s="68" t="s">
        <v>1805</v>
      </c>
      <c r="E102" s="68" t="s">
        <v>1806</v>
      </c>
      <c r="F102" s="68" t="s">
        <v>1807</v>
      </c>
      <c r="G102" s="68" t="s">
        <v>1808</v>
      </c>
      <c r="H102" s="362">
        <v>36617</v>
      </c>
      <c r="I102" s="363">
        <v>80</v>
      </c>
    </row>
    <row r="103" spans="1:9" x14ac:dyDescent="0.2">
      <c r="A103" s="68">
        <v>100</v>
      </c>
      <c r="B103" s="68">
        <v>673200226</v>
      </c>
      <c r="C103" s="68" t="s">
        <v>1809</v>
      </c>
      <c r="D103" s="68" t="s">
        <v>1590</v>
      </c>
      <c r="E103" s="68" t="s">
        <v>1810</v>
      </c>
      <c r="F103" s="68" t="s">
        <v>1811</v>
      </c>
      <c r="G103" s="68" t="s">
        <v>1811</v>
      </c>
      <c r="H103" s="362">
        <v>36617</v>
      </c>
      <c r="I103" s="363">
        <v>80</v>
      </c>
    </row>
    <row r="104" spans="1:9" x14ac:dyDescent="0.2">
      <c r="A104" s="68">
        <v>101</v>
      </c>
      <c r="B104" s="68">
        <v>673200234</v>
      </c>
      <c r="C104" s="68" t="s">
        <v>1812</v>
      </c>
      <c r="D104" s="68" t="s">
        <v>1813</v>
      </c>
      <c r="E104" s="68" t="s">
        <v>1814</v>
      </c>
      <c r="F104" s="68" t="s">
        <v>1815</v>
      </c>
      <c r="G104" s="68" t="s">
        <v>1816</v>
      </c>
      <c r="H104" s="362">
        <v>36617</v>
      </c>
      <c r="I104" s="363">
        <v>50</v>
      </c>
    </row>
    <row r="105" spans="1:9" x14ac:dyDescent="0.2">
      <c r="A105" s="68">
        <v>102</v>
      </c>
      <c r="B105" s="68">
        <v>673200242</v>
      </c>
      <c r="C105" s="68" t="s">
        <v>1817</v>
      </c>
      <c r="D105" s="68" t="s">
        <v>1818</v>
      </c>
      <c r="E105" s="68" t="s">
        <v>1819</v>
      </c>
      <c r="F105" s="68" t="s">
        <v>1820</v>
      </c>
      <c r="G105" s="68" t="s">
        <v>1821</v>
      </c>
      <c r="H105" s="362">
        <v>36617</v>
      </c>
      <c r="I105" s="363">
        <v>80</v>
      </c>
    </row>
    <row r="106" spans="1:9" x14ac:dyDescent="0.2">
      <c r="A106" s="68">
        <v>103</v>
      </c>
      <c r="B106" s="68">
        <v>673200259</v>
      </c>
      <c r="C106" s="68" t="s">
        <v>1822</v>
      </c>
      <c r="D106" s="68" t="s">
        <v>1425</v>
      </c>
      <c r="E106" s="68" t="s">
        <v>1823</v>
      </c>
      <c r="F106" s="68" t="s">
        <v>1824</v>
      </c>
      <c r="G106" s="68" t="s">
        <v>1825</v>
      </c>
      <c r="H106" s="362">
        <v>36617</v>
      </c>
      <c r="I106" s="363">
        <v>80</v>
      </c>
    </row>
    <row r="107" spans="1:9" x14ac:dyDescent="0.2">
      <c r="A107" s="68">
        <v>104</v>
      </c>
      <c r="B107" s="68">
        <v>673200267</v>
      </c>
      <c r="C107" s="68" t="s">
        <v>1527</v>
      </c>
      <c r="D107" s="68" t="s">
        <v>1528</v>
      </c>
      <c r="E107" s="68" t="s">
        <v>1826</v>
      </c>
      <c r="F107" s="68" t="s">
        <v>1530</v>
      </c>
      <c r="G107" s="68" t="s">
        <v>1531</v>
      </c>
      <c r="H107" s="362">
        <v>36617</v>
      </c>
      <c r="I107" s="363">
        <v>36</v>
      </c>
    </row>
    <row r="108" spans="1:9" x14ac:dyDescent="0.2">
      <c r="A108" s="68">
        <v>105</v>
      </c>
      <c r="B108" s="68">
        <v>673200523</v>
      </c>
      <c r="C108" s="68" t="s">
        <v>1812</v>
      </c>
      <c r="D108" s="68" t="s">
        <v>1813</v>
      </c>
      <c r="E108" s="68" t="s">
        <v>1814</v>
      </c>
      <c r="F108" s="68" t="s">
        <v>1815</v>
      </c>
      <c r="G108" s="68"/>
      <c r="H108" s="362">
        <v>41730</v>
      </c>
      <c r="I108" s="363">
        <v>30</v>
      </c>
    </row>
  </sheetData>
  <mergeCells count="1">
    <mergeCell ref="A1:I2"/>
  </mergeCells>
  <phoneticPr fontId="8"/>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162"/>
  <sheetViews>
    <sheetView view="pageBreakPreview" zoomScale="80" zoomScaleNormal="100" zoomScaleSheetLayoutView="80" workbookViewId="0">
      <pane ySplit="5" topLeftCell="A6" activePane="bottomLeft" state="frozen"/>
      <selection activeCell="I14" sqref="I14"/>
      <selection pane="bottomLeft" activeCell="G12" sqref="G12"/>
    </sheetView>
  </sheetViews>
  <sheetFormatPr defaultColWidth="10.6640625" defaultRowHeight="39.9" customHeight="1" x14ac:dyDescent="0.2"/>
  <cols>
    <col min="1" max="1" width="6.21875" style="153" customWidth="1"/>
    <col min="2" max="2" width="30.44140625" style="153" customWidth="1"/>
    <col min="3" max="3" width="2.6640625" style="174" customWidth="1"/>
    <col min="4" max="4" width="28.88671875" style="175" customWidth="1"/>
    <col min="5" max="6" width="12.88671875" style="153" customWidth="1"/>
    <col min="7" max="7" width="8.6640625" style="153" bestFit="1" customWidth="1"/>
    <col min="8" max="8" width="12.88671875" style="153" customWidth="1"/>
    <col min="9" max="9" width="32.44140625" style="153" customWidth="1"/>
    <col min="10" max="10" width="17" style="177" customWidth="1"/>
    <col min="11" max="11" width="17" style="153" customWidth="1"/>
    <col min="12" max="12" width="12.109375" style="153" customWidth="1"/>
    <col min="13" max="13" width="9.33203125" style="153" customWidth="1"/>
    <col min="14" max="14" width="35.77734375" style="153" hidden="1" customWidth="1"/>
    <col min="15" max="15" width="72.6640625" style="153" hidden="1" customWidth="1"/>
    <col min="16" max="256" width="10.6640625" style="153"/>
    <col min="257" max="257" width="6.21875" style="153" customWidth="1"/>
    <col min="258" max="258" width="30.44140625" style="153" customWidth="1"/>
    <col min="259" max="259" width="2.6640625" style="153" customWidth="1"/>
    <col min="260" max="260" width="28.88671875" style="153" customWidth="1"/>
    <col min="261" max="262" width="12.88671875" style="153" customWidth="1"/>
    <col min="263" max="263" width="8.6640625" style="153" bestFit="1" customWidth="1"/>
    <col min="264" max="264" width="12.88671875" style="153" customWidth="1"/>
    <col min="265" max="265" width="32.44140625" style="153" customWidth="1"/>
    <col min="266" max="267" width="17" style="153" customWidth="1"/>
    <col min="268" max="268" width="12.109375" style="153" customWidth="1"/>
    <col min="269" max="269" width="9.33203125" style="153" customWidth="1"/>
    <col min="270" max="271" width="0" style="153" hidden="1" customWidth="1"/>
    <col min="272" max="512" width="10.6640625" style="153"/>
    <col min="513" max="513" width="6.21875" style="153" customWidth="1"/>
    <col min="514" max="514" width="30.44140625" style="153" customWidth="1"/>
    <col min="515" max="515" width="2.6640625" style="153" customWidth="1"/>
    <col min="516" max="516" width="28.88671875" style="153" customWidth="1"/>
    <col min="517" max="518" width="12.88671875" style="153" customWidth="1"/>
    <col min="519" max="519" width="8.6640625" style="153" bestFit="1" customWidth="1"/>
    <col min="520" max="520" width="12.88671875" style="153" customWidth="1"/>
    <col min="521" max="521" width="32.44140625" style="153" customWidth="1"/>
    <col min="522" max="523" width="17" style="153" customWidth="1"/>
    <col min="524" max="524" width="12.109375" style="153" customWidth="1"/>
    <col min="525" max="525" width="9.33203125" style="153" customWidth="1"/>
    <col min="526" max="527" width="0" style="153" hidden="1" customWidth="1"/>
    <col min="528" max="768" width="10.6640625" style="153"/>
    <col min="769" max="769" width="6.21875" style="153" customWidth="1"/>
    <col min="770" max="770" width="30.44140625" style="153" customWidth="1"/>
    <col min="771" max="771" width="2.6640625" style="153" customWidth="1"/>
    <col min="772" max="772" width="28.88671875" style="153" customWidth="1"/>
    <col min="773" max="774" width="12.88671875" style="153" customWidth="1"/>
    <col min="775" max="775" width="8.6640625" style="153" bestFit="1" customWidth="1"/>
    <col min="776" max="776" width="12.88671875" style="153" customWidth="1"/>
    <col min="777" max="777" width="32.44140625" style="153" customWidth="1"/>
    <col min="778" max="779" width="17" style="153" customWidth="1"/>
    <col min="780" max="780" width="12.109375" style="153" customWidth="1"/>
    <col min="781" max="781" width="9.33203125" style="153" customWidth="1"/>
    <col min="782" max="783" width="0" style="153" hidden="1" customWidth="1"/>
    <col min="784" max="1024" width="10.6640625" style="153"/>
    <col min="1025" max="1025" width="6.21875" style="153" customWidth="1"/>
    <col min="1026" max="1026" width="30.44140625" style="153" customWidth="1"/>
    <col min="1027" max="1027" width="2.6640625" style="153" customWidth="1"/>
    <col min="1028" max="1028" width="28.88671875" style="153" customWidth="1"/>
    <col min="1029" max="1030" width="12.88671875" style="153" customWidth="1"/>
    <col min="1031" max="1031" width="8.6640625" style="153" bestFit="1" customWidth="1"/>
    <col min="1032" max="1032" width="12.88671875" style="153" customWidth="1"/>
    <col min="1033" max="1033" width="32.44140625" style="153" customWidth="1"/>
    <col min="1034" max="1035" width="17" style="153" customWidth="1"/>
    <col min="1036" max="1036" width="12.109375" style="153" customWidth="1"/>
    <col min="1037" max="1037" width="9.33203125" style="153" customWidth="1"/>
    <col min="1038" max="1039" width="0" style="153" hidden="1" customWidth="1"/>
    <col min="1040" max="1280" width="10.6640625" style="153"/>
    <col min="1281" max="1281" width="6.21875" style="153" customWidth="1"/>
    <col min="1282" max="1282" width="30.44140625" style="153" customWidth="1"/>
    <col min="1283" max="1283" width="2.6640625" style="153" customWidth="1"/>
    <col min="1284" max="1284" width="28.88671875" style="153" customWidth="1"/>
    <col min="1285" max="1286" width="12.88671875" style="153" customWidth="1"/>
    <col min="1287" max="1287" width="8.6640625" style="153" bestFit="1" customWidth="1"/>
    <col min="1288" max="1288" width="12.88671875" style="153" customWidth="1"/>
    <col min="1289" max="1289" width="32.44140625" style="153" customWidth="1"/>
    <col min="1290" max="1291" width="17" style="153" customWidth="1"/>
    <col min="1292" max="1292" width="12.109375" style="153" customWidth="1"/>
    <col min="1293" max="1293" width="9.33203125" style="153" customWidth="1"/>
    <col min="1294" max="1295" width="0" style="153" hidden="1" customWidth="1"/>
    <col min="1296" max="1536" width="10.6640625" style="153"/>
    <col min="1537" max="1537" width="6.21875" style="153" customWidth="1"/>
    <col min="1538" max="1538" width="30.44140625" style="153" customWidth="1"/>
    <col min="1539" max="1539" width="2.6640625" style="153" customWidth="1"/>
    <col min="1540" max="1540" width="28.88671875" style="153" customWidth="1"/>
    <col min="1541" max="1542" width="12.88671875" style="153" customWidth="1"/>
    <col min="1543" max="1543" width="8.6640625" style="153" bestFit="1" customWidth="1"/>
    <col min="1544" max="1544" width="12.88671875" style="153" customWidth="1"/>
    <col min="1545" max="1545" width="32.44140625" style="153" customWidth="1"/>
    <col min="1546" max="1547" width="17" style="153" customWidth="1"/>
    <col min="1548" max="1548" width="12.109375" style="153" customWidth="1"/>
    <col min="1549" max="1549" width="9.33203125" style="153" customWidth="1"/>
    <col min="1550" max="1551" width="0" style="153" hidden="1" customWidth="1"/>
    <col min="1552" max="1792" width="10.6640625" style="153"/>
    <col min="1793" max="1793" width="6.21875" style="153" customWidth="1"/>
    <col min="1794" max="1794" width="30.44140625" style="153" customWidth="1"/>
    <col min="1795" max="1795" width="2.6640625" style="153" customWidth="1"/>
    <col min="1796" max="1796" width="28.88671875" style="153" customWidth="1"/>
    <col min="1797" max="1798" width="12.88671875" style="153" customWidth="1"/>
    <col min="1799" max="1799" width="8.6640625" style="153" bestFit="1" customWidth="1"/>
    <col min="1800" max="1800" width="12.88671875" style="153" customWidth="1"/>
    <col min="1801" max="1801" width="32.44140625" style="153" customWidth="1"/>
    <col min="1802" max="1803" width="17" style="153" customWidth="1"/>
    <col min="1804" max="1804" width="12.109375" style="153" customWidth="1"/>
    <col min="1805" max="1805" width="9.33203125" style="153" customWidth="1"/>
    <col min="1806" max="1807" width="0" style="153" hidden="1" customWidth="1"/>
    <col min="1808" max="2048" width="10.6640625" style="153"/>
    <col min="2049" max="2049" width="6.21875" style="153" customWidth="1"/>
    <col min="2050" max="2050" width="30.44140625" style="153" customWidth="1"/>
    <col min="2051" max="2051" width="2.6640625" style="153" customWidth="1"/>
    <col min="2052" max="2052" width="28.88671875" style="153" customWidth="1"/>
    <col min="2053" max="2054" width="12.88671875" style="153" customWidth="1"/>
    <col min="2055" max="2055" width="8.6640625" style="153" bestFit="1" customWidth="1"/>
    <col min="2056" max="2056" width="12.88671875" style="153" customWidth="1"/>
    <col min="2057" max="2057" width="32.44140625" style="153" customWidth="1"/>
    <col min="2058" max="2059" width="17" style="153" customWidth="1"/>
    <col min="2060" max="2060" width="12.109375" style="153" customWidth="1"/>
    <col min="2061" max="2061" width="9.33203125" style="153" customWidth="1"/>
    <col min="2062" max="2063" width="0" style="153" hidden="1" customWidth="1"/>
    <col min="2064" max="2304" width="10.6640625" style="153"/>
    <col min="2305" max="2305" width="6.21875" style="153" customWidth="1"/>
    <col min="2306" max="2306" width="30.44140625" style="153" customWidth="1"/>
    <col min="2307" max="2307" width="2.6640625" style="153" customWidth="1"/>
    <col min="2308" max="2308" width="28.88671875" style="153" customWidth="1"/>
    <col min="2309" max="2310" width="12.88671875" style="153" customWidth="1"/>
    <col min="2311" max="2311" width="8.6640625" style="153" bestFit="1" customWidth="1"/>
    <col min="2312" max="2312" width="12.88671875" style="153" customWidth="1"/>
    <col min="2313" max="2313" width="32.44140625" style="153" customWidth="1"/>
    <col min="2314" max="2315" width="17" style="153" customWidth="1"/>
    <col min="2316" max="2316" width="12.109375" style="153" customWidth="1"/>
    <col min="2317" max="2317" width="9.33203125" style="153" customWidth="1"/>
    <col min="2318" max="2319" width="0" style="153" hidden="1" customWidth="1"/>
    <col min="2320" max="2560" width="10.6640625" style="153"/>
    <col min="2561" max="2561" width="6.21875" style="153" customWidth="1"/>
    <col min="2562" max="2562" width="30.44140625" style="153" customWidth="1"/>
    <col min="2563" max="2563" width="2.6640625" style="153" customWidth="1"/>
    <col min="2564" max="2564" width="28.88671875" style="153" customWidth="1"/>
    <col min="2565" max="2566" width="12.88671875" style="153" customWidth="1"/>
    <col min="2567" max="2567" width="8.6640625" style="153" bestFit="1" customWidth="1"/>
    <col min="2568" max="2568" width="12.88671875" style="153" customWidth="1"/>
    <col min="2569" max="2569" width="32.44140625" style="153" customWidth="1"/>
    <col min="2570" max="2571" width="17" style="153" customWidth="1"/>
    <col min="2572" max="2572" width="12.109375" style="153" customWidth="1"/>
    <col min="2573" max="2573" width="9.33203125" style="153" customWidth="1"/>
    <col min="2574" max="2575" width="0" style="153" hidden="1" customWidth="1"/>
    <col min="2576" max="2816" width="10.6640625" style="153"/>
    <col min="2817" max="2817" width="6.21875" style="153" customWidth="1"/>
    <col min="2818" max="2818" width="30.44140625" style="153" customWidth="1"/>
    <col min="2819" max="2819" width="2.6640625" style="153" customWidth="1"/>
    <col min="2820" max="2820" width="28.88671875" style="153" customWidth="1"/>
    <col min="2821" max="2822" width="12.88671875" style="153" customWidth="1"/>
    <col min="2823" max="2823" width="8.6640625" style="153" bestFit="1" customWidth="1"/>
    <col min="2824" max="2824" width="12.88671875" style="153" customWidth="1"/>
    <col min="2825" max="2825" width="32.44140625" style="153" customWidth="1"/>
    <col min="2826" max="2827" width="17" style="153" customWidth="1"/>
    <col min="2828" max="2828" width="12.109375" style="153" customWidth="1"/>
    <col min="2829" max="2829" width="9.33203125" style="153" customWidth="1"/>
    <col min="2830" max="2831" width="0" style="153" hidden="1" customWidth="1"/>
    <col min="2832" max="3072" width="10.6640625" style="153"/>
    <col min="3073" max="3073" width="6.21875" style="153" customWidth="1"/>
    <col min="3074" max="3074" width="30.44140625" style="153" customWidth="1"/>
    <col min="3075" max="3075" width="2.6640625" style="153" customWidth="1"/>
    <col min="3076" max="3076" width="28.88671875" style="153" customWidth="1"/>
    <col min="3077" max="3078" width="12.88671875" style="153" customWidth="1"/>
    <col min="3079" max="3079" width="8.6640625" style="153" bestFit="1" customWidth="1"/>
    <col min="3080" max="3080" width="12.88671875" style="153" customWidth="1"/>
    <col min="3081" max="3081" width="32.44140625" style="153" customWidth="1"/>
    <col min="3082" max="3083" width="17" style="153" customWidth="1"/>
    <col min="3084" max="3084" width="12.109375" style="153" customWidth="1"/>
    <col min="3085" max="3085" width="9.33203125" style="153" customWidth="1"/>
    <col min="3086" max="3087" width="0" style="153" hidden="1" customWidth="1"/>
    <col min="3088" max="3328" width="10.6640625" style="153"/>
    <col min="3329" max="3329" width="6.21875" style="153" customWidth="1"/>
    <col min="3330" max="3330" width="30.44140625" style="153" customWidth="1"/>
    <col min="3331" max="3331" width="2.6640625" style="153" customWidth="1"/>
    <col min="3332" max="3332" width="28.88671875" style="153" customWidth="1"/>
    <col min="3333" max="3334" width="12.88671875" style="153" customWidth="1"/>
    <col min="3335" max="3335" width="8.6640625" style="153" bestFit="1" customWidth="1"/>
    <col min="3336" max="3336" width="12.88671875" style="153" customWidth="1"/>
    <col min="3337" max="3337" width="32.44140625" style="153" customWidth="1"/>
    <col min="3338" max="3339" width="17" style="153" customWidth="1"/>
    <col min="3340" max="3340" width="12.109375" style="153" customWidth="1"/>
    <col min="3341" max="3341" width="9.33203125" style="153" customWidth="1"/>
    <col min="3342" max="3343" width="0" style="153" hidden="1" customWidth="1"/>
    <col min="3344" max="3584" width="10.6640625" style="153"/>
    <col min="3585" max="3585" width="6.21875" style="153" customWidth="1"/>
    <col min="3586" max="3586" width="30.44140625" style="153" customWidth="1"/>
    <col min="3587" max="3587" width="2.6640625" style="153" customWidth="1"/>
    <col min="3588" max="3588" width="28.88671875" style="153" customWidth="1"/>
    <col min="3589" max="3590" width="12.88671875" style="153" customWidth="1"/>
    <col min="3591" max="3591" width="8.6640625" style="153" bestFit="1" customWidth="1"/>
    <col min="3592" max="3592" width="12.88671875" style="153" customWidth="1"/>
    <col min="3593" max="3593" width="32.44140625" style="153" customWidth="1"/>
    <col min="3594" max="3595" width="17" style="153" customWidth="1"/>
    <col min="3596" max="3596" width="12.109375" style="153" customWidth="1"/>
    <col min="3597" max="3597" width="9.33203125" style="153" customWidth="1"/>
    <col min="3598" max="3599" width="0" style="153" hidden="1" customWidth="1"/>
    <col min="3600" max="3840" width="10.6640625" style="153"/>
    <col min="3841" max="3841" width="6.21875" style="153" customWidth="1"/>
    <col min="3842" max="3842" width="30.44140625" style="153" customWidth="1"/>
    <col min="3843" max="3843" width="2.6640625" style="153" customWidth="1"/>
    <col min="3844" max="3844" width="28.88671875" style="153" customWidth="1"/>
    <col min="3845" max="3846" width="12.88671875" style="153" customWidth="1"/>
    <col min="3847" max="3847" width="8.6640625" style="153" bestFit="1" customWidth="1"/>
    <col min="3848" max="3848" width="12.88671875" style="153" customWidth="1"/>
    <col min="3849" max="3849" width="32.44140625" style="153" customWidth="1"/>
    <col min="3850" max="3851" width="17" style="153" customWidth="1"/>
    <col min="3852" max="3852" width="12.109375" style="153" customWidth="1"/>
    <col min="3853" max="3853" width="9.33203125" style="153" customWidth="1"/>
    <col min="3854" max="3855" width="0" style="153" hidden="1" customWidth="1"/>
    <col min="3856" max="4096" width="10.6640625" style="153"/>
    <col min="4097" max="4097" width="6.21875" style="153" customWidth="1"/>
    <col min="4098" max="4098" width="30.44140625" style="153" customWidth="1"/>
    <col min="4099" max="4099" width="2.6640625" style="153" customWidth="1"/>
    <col min="4100" max="4100" width="28.88671875" style="153" customWidth="1"/>
    <col min="4101" max="4102" width="12.88671875" style="153" customWidth="1"/>
    <col min="4103" max="4103" width="8.6640625" style="153" bestFit="1" customWidth="1"/>
    <col min="4104" max="4104" width="12.88671875" style="153" customWidth="1"/>
    <col min="4105" max="4105" width="32.44140625" style="153" customWidth="1"/>
    <col min="4106" max="4107" width="17" style="153" customWidth="1"/>
    <col min="4108" max="4108" width="12.109375" style="153" customWidth="1"/>
    <col min="4109" max="4109" width="9.33203125" style="153" customWidth="1"/>
    <col min="4110" max="4111" width="0" style="153" hidden="1" customWidth="1"/>
    <col min="4112" max="4352" width="10.6640625" style="153"/>
    <col min="4353" max="4353" width="6.21875" style="153" customWidth="1"/>
    <col min="4354" max="4354" width="30.44140625" style="153" customWidth="1"/>
    <col min="4355" max="4355" width="2.6640625" style="153" customWidth="1"/>
    <col min="4356" max="4356" width="28.88671875" style="153" customWidth="1"/>
    <col min="4357" max="4358" width="12.88671875" style="153" customWidth="1"/>
    <col min="4359" max="4359" width="8.6640625" style="153" bestFit="1" customWidth="1"/>
    <col min="4360" max="4360" width="12.88671875" style="153" customWidth="1"/>
    <col min="4361" max="4361" width="32.44140625" style="153" customWidth="1"/>
    <col min="4362" max="4363" width="17" style="153" customWidth="1"/>
    <col min="4364" max="4364" width="12.109375" style="153" customWidth="1"/>
    <col min="4365" max="4365" width="9.33203125" style="153" customWidth="1"/>
    <col min="4366" max="4367" width="0" style="153" hidden="1" customWidth="1"/>
    <col min="4368" max="4608" width="10.6640625" style="153"/>
    <col min="4609" max="4609" width="6.21875" style="153" customWidth="1"/>
    <col min="4610" max="4610" width="30.44140625" style="153" customWidth="1"/>
    <col min="4611" max="4611" width="2.6640625" style="153" customWidth="1"/>
    <col min="4612" max="4612" width="28.88671875" style="153" customWidth="1"/>
    <col min="4613" max="4614" width="12.88671875" style="153" customWidth="1"/>
    <col min="4615" max="4615" width="8.6640625" style="153" bestFit="1" customWidth="1"/>
    <col min="4616" max="4616" width="12.88671875" style="153" customWidth="1"/>
    <col min="4617" max="4617" width="32.44140625" style="153" customWidth="1"/>
    <col min="4618" max="4619" width="17" style="153" customWidth="1"/>
    <col min="4620" max="4620" width="12.109375" style="153" customWidth="1"/>
    <col min="4621" max="4621" width="9.33203125" style="153" customWidth="1"/>
    <col min="4622" max="4623" width="0" style="153" hidden="1" customWidth="1"/>
    <col min="4624" max="4864" width="10.6640625" style="153"/>
    <col min="4865" max="4865" width="6.21875" style="153" customWidth="1"/>
    <col min="4866" max="4866" width="30.44140625" style="153" customWidth="1"/>
    <col min="4867" max="4867" width="2.6640625" style="153" customWidth="1"/>
    <col min="4868" max="4868" width="28.88671875" style="153" customWidth="1"/>
    <col min="4869" max="4870" width="12.88671875" style="153" customWidth="1"/>
    <col min="4871" max="4871" width="8.6640625" style="153" bestFit="1" customWidth="1"/>
    <col min="4872" max="4872" width="12.88671875" style="153" customWidth="1"/>
    <col min="4873" max="4873" width="32.44140625" style="153" customWidth="1"/>
    <col min="4874" max="4875" width="17" style="153" customWidth="1"/>
    <col min="4876" max="4876" width="12.109375" style="153" customWidth="1"/>
    <col min="4877" max="4877" width="9.33203125" style="153" customWidth="1"/>
    <col min="4878" max="4879" width="0" style="153" hidden="1" customWidth="1"/>
    <col min="4880" max="5120" width="10.6640625" style="153"/>
    <col min="5121" max="5121" width="6.21875" style="153" customWidth="1"/>
    <col min="5122" max="5122" width="30.44140625" style="153" customWidth="1"/>
    <col min="5123" max="5123" width="2.6640625" style="153" customWidth="1"/>
    <col min="5124" max="5124" width="28.88671875" style="153" customWidth="1"/>
    <col min="5125" max="5126" width="12.88671875" style="153" customWidth="1"/>
    <col min="5127" max="5127" width="8.6640625" style="153" bestFit="1" customWidth="1"/>
    <col min="5128" max="5128" width="12.88671875" style="153" customWidth="1"/>
    <col min="5129" max="5129" width="32.44140625" style="153" customWidth="1"/>
    <col min="5130" max="5131" width="17" style="153" customWidth="1"/>
    <col min="5132" max="5132" width="12.109375" style="153" customWidth="1"/>
    <col min="5133" max="5133" width="9.33203125" style="153" customWidth="1"/>
    <col min="5134" max="5135" width="0" style="153" hidden="1" customWidth="1"/>
    <col min="5136" max="5376" width="10.6640625" style="153"/>
    <col min="5377" max="5377" width="6.21875" style="153" customWidth="1"/>
    <col min="5378" max="5378" width="30.44140625" style="153" customWidth="1"/>
    <col min="5379" max="5379" width="2.6640625" style="153" customWidth="1"/>
    <col min="5380" max="5380" width="28.88671875" style="153" customWidth="1"/>
    <col min="5381" max="5382" width="12.88671875" style="153" customWidth="1"/>
    <col min="5383" max="5383" width="8.6640625" style="153" bestFit="1" customWidth="1"/>
    <col min="5384" max="5384" width="12.88671875" style="153" customWidth="1"/>
    <col min="5385" max="5385" width="32.44140625" style="153" customWidth="1"/>
    <col min="5386" max="5387" width="17" style="153" customWidth="1"/>
    <col min="5388" max="5388" width="12.109375" style="153" customWidth="1"/>
    <col min="5389" max="5389" width="9.33203125" style="153" customWidth="1"/>
    <col min="5390" max="5391" width="0" style="153" hidden="1" customWidth="1"/>
    <col min="5392" max="5632" width="10.6640625" style="153"/>
    <col min="5633" max="5633" width="6.21875" style="153" customWidth="1"/>
    <col min="5634" max="5634" width="30.44140625" style="153" customWidth="1"/>
    <col min="5635" max="5635" width="2.6640625" style="153" customWidth="1"/>
    <col min="5636" max="5636" width="28.88671875" style="153" customWidth="1"/>
    <col min="5637" max="5638" width="12.88671875" style="153" customWidth="1"/>
    <col min="5639" max="5639" width="8.6640625" style="153" bestFit="1" customWidth="1"/>
    <col min="5640" max="5640" width="12.88671875" style="153" customWidth="1"/>
    <col min="5641" max="5641" width="32.44140625" style="153" customWidth="1"/>
    <col min="5642" max="5643" width="17" style="153" customWidth="1"/>
    <col min="5644" max="5644" width="12.109375" style="153" customWidth="1"/>
    <col min="5645" max="5645" width="9.33203125" style="153" customWidth="1"/>
    <col min="5646" max="5647" width="0" style="153" hidden="1" customWidth="1"/>
    <col min="5648" max="5888" width="10.6640625" style="153"/>
    <col min="5889" max="5889" width="6.21875" style="153" customWidth="1"/>
    <col min="5890" max="5890" width="30.44140625" style="153" customWidth="1"/>
    <col min="5891" max="5891" width="2.6640625" style="153" customWidth="1"/>
    <col min="5892" max="5892" width="28.88671875" style="153" customWidth="1"/>
    <col min="5893" max="5894" width="12.88671875" style="153" customWidth="1"/>
    <col min="5895" max="5895" width="8.6640625" style="153" bestFit="1" customWidth="1"/>
    <col min="5896" max="5896" width="12.88671875" style="153" customWidth="1"/>
    <col min="5897" max="5897" width="32.44140625" style="153" customWidth="1"/>
    <col min="5898" max="5899" width="17" style="153" customWidth="1"/>
    <col min="5900" max="5900" width="12.109375" style="153" customWidth="1"/>
    <col min="5901" max="5901" width="9.33203125" style="153" customWidth="1"/>
    <col min="5902" max="5903" width="0" style="153" hidden="1" customWidth="1"/>
    <col min="5904" max="6144" width="10.6640625" style="153"/>
    <col min="6145" max="6145" width="6.21875" style="153" customWidth="1"/>
    <col min="6146" max="6146" width="30.44140625" style="153" customWidth="1"/>
    <col min="6147" max="6147" width="2.6640625" style="153" customWidth="1"/>
    <col min="6148" max="6148" width="28.88671875" style="153" customWidth="1"/>
    <col min="6149" max="6150" width="12.88671875" style="153" customWidth="1"/>
    <col min="6151" max="6151" width="8.6640625" style="153" bestFit="1" customWidth="1"/>
    <col min="6152" max="6152" width="12.88671875" style="153" customWidth="1"/>
    <col min="6153" max="6153" width="32.44140625" style="153" customWidth="1"/>
    <col min="6154" max="6155" width="17" style="153" customWidth="1"/>
    <col min="6156" max="6156" width="12.109375" style="153" customWidth="1"/>
    <col min="6157" max="6157" width="9.33203125" style="153" customWidth="1"/>
    <col min="6158" max="6159" width="0" style="153" hidden="1" customWidth="1"/>
    <col min="6160" max="6400" width="10.6640625" style="153"/>
    <col min="6401" max="6401" width="6.21875" style="153" customWidth="1"/>
    <col min="6402" max="6402" width="30.44140625" style="153" customWidth="1"/>
    <col min="6403" max="6403" width="2.6640625" style="153" customWidth="1"/>
    <col min="6404" max="6404" width="28.88671875" style="153" customWidth="1"/>
    <col min="6405" max="6406" width="12.88671875" style="153" customWidth="1"/>
    <col min="6407" max="6407" width="8.6640625" style="153" bestFit="1" customWidth="1"/>
    <col min="6408" max="6408" width="12.88671875" style="153" customWidth="1"/>
    <col min="6409" max="6409" width="32.44140625" style="153" customWidth="1"/>
    <col min="6410" max="6411" width="17" style="153" customWidth="1"/>
    <col min="6412" max="6412" width="12.109375" style="153" customWidth="1"/>
    <col min="6413" max="6413" width="9.33203125" style="153" customWidth="1"/>
    <col min="6414" max="6415" width="0" style="153" hidden="1" customWidth="1"/>
    <col min="6416" max="6656" width="10.6640625" style="153"/>
    <col min="6657" max="6657" width="6.21875" style="153" customWidth="1"/>
    <col min="6658" max="6658" width="30.44140625" style="153" customWidth="1"/>
    <col min="6659" max="6659" width="2.6640625" style="153" customWidth="1"/>
    <col min="6660" max="6660" width="28.88671875" style="153" customWidth="1"/>
    <col min="6661" max="6662" width="12.88671875" style="153" customWidth="1"/>
    <col min="6663" max="6663" width="8.6640625" style="153" bestFit="1" customWidth="1"/>
    <col min="6664" max="6664" width="12.88671875" style="153" customWidth="1"/>
    <col min="6665" max="6665" width="32.44140625" style="153" customWidth="1"/>
    <col min="6666" max="6667" width="17" style="153" customWidth="1"/>
    <col min="6668" max="6668" width="12.109375" style="153" customWidth="1"/>
    <col min="6669" max="6669" width="9.33203125" style="153" customWidth="1"/>
    <col min="6670" max="6671" width="0" style="153" hidden="1" customWidth="1"/>
    <col min="6672" max="6912" width="10.6640625" style="153"/>
    <col min="6913" max="6913" width="6.21875" style="153" customWidth="1"/>
    <col min="6914" max="6914" width="30.44140625" style="153" customWidth="1"/>
    <col min="6915" max="6915" width="2.6640625" style="153" customWidth="1"/>
    <col min="6916" max="6916" width="28.88671875" style="153" customWidth="1"/>
    <col min="6917" max="6918" width="12.88671875" style="153" customWidth="1"/>
    <col min="6919" max="6919" width="8.6640625" style="153" bestFit="1" customWidth="1"/>
    <col min="6920" max="6920" width="12.88671875" style="153" customWidth="1"/>
    <col min="6921" max="6921" width="32.44140625" style="153" customWidth="1"/>
    <col min="6922" max="6923" width="17" style="153" customWidth="1"/>
    <col min="6924" max="6924" width="12.109375" style="153" customWidth="1"/>
    <col min="6925" max="6925" width="9.33203125" style="153" customWidth="1"/>
    <col min="6926" max="6927" width="0" style="153" hidden="1" customWidth="1"/>
    <col min="6928" max="7168" width="10.6640625" style="153"/>
    <col min="7169" max="7169" width="6.21875" style="153" customWidth="1"/>
    <col min="7170" max="7170" width="30.44140625" style="153" customWidth="1"/>
    <col min="7171" max="7171" width="2.6640625" style="153" customWidth="1"/>
    <col min="7172" max="7172" width="28.88671875" style="153" customWidth="1"/>
    <col min="7173" max="7174" width="12.88671875" style="153" customWidth="1"/>
    <col min="7175" max="7175" width="8.6640625" style="153" bestFit="1" customWidth="1"/>
    <col min="7176" max="7176" width="12.88671875" style="153" customWidth="1"/>
    <col min="7177" max="7177" width="32.44140625" style="153" customWidth="1"/>
    <col min="7178" max="7179" width="17" style="153" customWidth="1"/>
    <col min="7180" max="7180" width="12.109375" style="153" customWidth="1"/>
    <col min="7181" max="7181" width="9.33203125" style="153" customWidth="1"/>
    <col min="7182" max="7183" width="0" style="153" hidden="1" customWidth="1"/>
    <col min="7184" max="7424" width="10.6640625" style="153"/>
    <col min="7425" max="7425" width="6.21875" style="153" customWidth="1"/>
    <col min="7426" max="7426" width="30.44140625" style="153" customWidth="1"/>
    <col min="7427" max="7427" width="2.6640625" style="153" customWidth="1"/>
    <col min="7428" max="7428" width="28.88671875" style="153" customWidth="1"/>
    <col min="7429" max="7430" width="12.88671875" style="153" customWidth="1"/>
    <col min="7431" max="7431" width="8.6640625" style="153" bestFit="1" customWidth="1"/>
    <col min="7432" max="7432" width="12.88671875" style="153" customWidth="1"/>
    <col min="7433" max="7433" width="32.44140625" style="153" customWidth="1"/>
    <col min="7434" max="7435" width="17" style="153" customWidth="1"/>
    <col min="7436" max="7436" width="12.109375" style="153" customWidth="1"/>
    <col min="7437" max="7437" width="9.33203125" style="153" customWidth="1"/>
    <col min="7438" max="7439" width="0" style="153" hidden="1" customWidth="1"/>
    <col min="7440" max="7680" width="10.6640625" style="153"/>
    <col min="7681" max="7681" width="6.21875" style="153" customWidth="1"/>
    <col min="7682" max="7682" width="30.44140625" style="153" customWidth="1"/>
    <col min="7683" max="7683" width="2.6640625" style="153" customWidth="1"/>
    <col min="7684" max="7684" width="28.88671875" style="153" customWidth="1"/>
    <col min="7685" max="7686" width="12.88671875" style="153" customWidth="1"/>
    <col min="7687" max="7687" width="8.6640625" style="153" bestFit="1" customWidth="1"/>
    <col min="7688" max="7688" width="12.88671875" style="153" customWidth="1"/>
    <col min="7689" max="7689" width="32.44140625" style="153" customWidth="1"/>
    <col min="7690" max="7691" width="17" style="153" customWidth="1"/>
    <col min="7692" max="7692" width="12.109375" style="153" customWidth="1"/>
    <col min="7693" max="7693" width="9.33203125" style="153" customWidth="1"/>
    <col min="7694" max="7695" width="0" style="153" hidden="1" customWidth="1"/>
    <col min="7696" max="7936" width="10.6640625" style="153"/>
    <col min="7937" max="7937" width="6.21875" style="153" customWidth="1"/>
    <col min="7938" max="7938" width="30.44140625" style="153" customWidth="1"/>
    <col min="7939" max="7939" width="2.6640625" style="153" customWidth="1"/>
    <col min="7940" max="7940" width="28.88671875" style="153" customWidth="1"/>
    <col min="7941" max="7942" width="12.88671875" style="153" customWidth="1"/>
    <col min="7943" max="7943" width="8.6640625" style="153" bestFit="1" customWidth="1"/>
    <col min="7944" max="7944" width="12.88671875" style="153" customWidth="1"/>
    <col min="7945" max="7945" width="32.44140625" style="153" customWidth="1"/>
    <col min="7946" max="7947" width="17" style="153" customWidth="1"/>
    <col min="7948" max="7948" width="12.109375" style="153" customWidth="1"/>
    <col min="7949" max="7949" width="9.33203125" style="153" customWidth="1"/>
    <col min="7950" max="7951" width="0" style="153" hidden="1" customWidth="1"/>
    <col min="7952" max="8192" width="10.6640625" style="153"/>
    <col min="8193" max="8193" width="6.21875" style="153" customWidth="1"/>
    <col min="8194" max="8194" width="30.44140625" style="153" customWidth="1"/>
    <col min="8195" max="8195" width="2.6640625" style="153" customWidth="1"/>
    <col min="8196" max="8196" width="28.88671875" style="153" customWidth="1"/>
    <col min="8197" max="8198" width="12.88671875" style="153" customWidth="1"/>
    <col min="8199" max="8199" width="8.6640625" style="153" bestFit="1" customWidth="1"/>
    <col min="8200" max="8200" width="12.88671875" style="153" customWidth="1"/>
    <col min="8201" max="8201" width="32.44140625" style="153" customWidth="1"/>
    <col min="8202" max="8203" width="17" style="153" customWidth="1"/>
    <col min="8204" max="8204" width="12.109375" style="153" customWidth="1"/>
    <col min="8205" max="8205" width="9.33203125" style="153" customWidth="1"/>
    <col min="8206" max="8207" width="0" style="153" hidden="1" customWidth="1"/>
    <col min="8208" max="8448" width="10.6640625" style="153"/>
    <col min="8449" max="8449" width="6.21875" style="153" customWidth="1"/>
    <col min="8450" max="8450" width="30.44140625" style="153" customWidth="1"/>
    <col min="8451" max="8451" width="2.6640625" style="153" customWidth="1"/>
    <col min="8452" max="8452" width="28.88671875" style="153" customWidth="1"/>
    <col min="8453" max="8454" width="12.88671875" style="153" customWidth="1"/>
    <col min="8455" max="8455" width="8.6640625" style="153" bestFit="1" customWidth="1"/>
    <col min="8456" max="8456" width="12.88671875" style="153" customWidth="1"/>
    <col min="8457" max="8457" width="32.44140625" style="153" customWidth="1"/>
    <col min="8458" max="8459" width="17" style="153" customWidth="1"/>
    <col min="8460" max="8460" width="12.109375" style="153" customWidth="1"/>
    <col min="8461" max="8461" width="9.33203125" style="153" customWidth="1"/>
    <col min="8462" max="8463" width="0" style="153" hidden="1" customWidth="1"/>
    <col min="8464" max="8704" width="10.6640625" style="153"/>
    <col min="8705" max="8705" width="6.21875" style="153" customWidth="1"/>
    <col min="8706" max="8706" width="30.44140625" style="153" customWidth="1"/>
    <col min="8707" max="8707" width="2.6640625" style="153" customWidth="1"/>
    <col min="8708" max="8708" width="28.88671875" style="153" customWidth="1"/>
    <col min="8709" max="8710" width="12.88671875" style="153" customWidth="1"/>
    <col min="8711" max="8711" width="8.6640625" style="153" bestFit="1" customWidth="1"/>
    <col min="8712" max="8712" width="12.88671875" style="153" customWidth="1"/>
    <col min="8713" max="8713" width="32.44140625" style="153" customWidth="1"/>
    <col min="8714" max="8715" width="17" style="153" customWidth="1"/>
    <col min="8716" max="8716" width="12.109375" style="153" customWidth="1"/>
    <col min="8717" max="8717" width="9.33203125" style="153" customWidth="1"/>
    <col min="8718" max="8719" width="0" style="153" hidden="1" customWidth="1"/>
    <col min="8720" max="8960" width="10.6640625" style="153"/>
    <col min="8961" max="8961" width="6.21875" style="153" customWidth="1"/>
    <col min="8962" max="8962" width="30.44140625" style="153" customWidth="1"/>
    <col min="8963" max="8963" width="2.6640625" style="153" customWidth="1"/>
    <col min="8964" max="8964" width="28.88671875" style="153" customWidth="1"/>
    <col min="8965" max="8966" width="12.88671875" style="153" customWidth="1"/>
    <col min="8967" max="8967" width="8.6640625" style="153" bestFit="1" customWidth="1"/>
    <col min="8968" max="8968" width="12.88671875" style="153" customWidth="1"/>
    <col min="8969" max="8969" width="32.44140625" style="153" customWidth="1"/>
    <col min="8970" max="8971" width="17" style="153" customWidth="1"/>
    <col min="8972" max="8972" width="12.109375" style="153" customWidth="1"/>
    <col min="8973" max="8973" width="9.33203125" style="153" customWidth="1"/>
    <col min="8974" max="8975" width="0" style="153" hidden="1" customWidth="1"/>
    <col min="8976" max="9216" width="10.6640625" style="153"/>
    <col min="9217" max="9217" width="6.21875" style="153" customWidth="1"/>
    <col min="9218" max="9218" width="30.44140625" style="153" customWidth="1"/>
    <col min="9219" max="9219" width="2.6640625" style="153" customWidth="1"/>
    <col min="9220" max="9220" width="28.88671875" style="153" customWidth="1"/>
    <col min="9221" max="9222" width="12.88671875" style="153" customWidth="1"/>
    <col min="9223" max="9223" width="8.6640625" style="153" bestFit="1" customWidth="1"/>
    <col min="9224" max="9224" width="12.88671875" style="153" customWidth="1"/>
    <col min="9225" max="9225" width="32.44140625" style="153" customWidth="1"/>
    <col min="9226" max="9227" width="17" style="153" customWidth="1"/>
    <col min="9228" max="9228" width="12.109375" style="153" customWidth="1"/>
    <col min="9229" max="9229" width="9.33203125" style="153" customWidth="1"/>
    <col min="9230" max="9231" width="0" style="153" hidden="1" customWidth="1"/>
    <col min="9232" max="9472" width="10.6640625" style="153"/>
    <col min="9473" max="9473" width="6.21875" style="153" customWidth="1"/>
    <col min="9474" max="9474" width="30.44140625" style="153" customWidth="1"/>
    <col min="9475" max="9475" width="2.6640625" style="153" customWidth="1"/>
    <col min="9476" max="9476" width="28.88671875" style="153" customWidth="1"/>
    <col min="9477" max="9478" width="12.88671875" style="153" customWidth="1"/>
    <col min="9479" max="9479" width="8.6640625" style="153" bestFit="1" customWidth="1"/>
    <col min="9480" max="9480" width="12.88671875" style="153" customWidth="1"/>
    <col min="9481" max="9481" width="32.44140625" style="153" customWidth="1"/>
    <col min="9482" max="9483" width="17" style="153" customWidth="1"/>
    <col min="9484" max="9484" width="12.109375" style="153" customWidth="1"/>
    <col min="9485" max="9485" width="9.33203125" style="153" customWidth="1"/>
    <col min="9486" max="9487" width="0" style="153" hidden="1" customWidth="1"/>
    <col min="9488" max="9728" width="10.6640625" style="153"/>
    <col min="9729" max="9729" width="6.21875" style="153" customWidth="1"/>
    <col min="9730" max="9730" width="30.44140625" style="153" customWidth="1"/>
    <col min="9731" max="9731" width="2.6640625" style="153" customWidth="1"/>
    <col min="9732" max="9732" width="28.88671875" style="153" customWidth="1"/>
    <col min="9733" max="9734" width="12.88671875" style="153" customWidth="1"/>
    <col min="9735" max="9735" width="8.6640625" style="153" bestFit="1" customWidth="1"/>
    <col min="9736" max="9736" width="12.88671875" style="153" customWidth="1"/>
    <col min="9737" max="9737" width="32.44140625" style="153" customWidth="1"/>
    <col min="9738" max="9739" width="17" style="153" customWidth="1"/>
    <col min="9740" max="9740" width="12.109375" style="153" customWidth="1"/>
    <col min="9741" max="9741" width="9.33203125" style="153" customWidth="1"/>
    <col min="9742" max="9743" width="0" style="153" hidden="1" customWidth="1"/>
    <col min="9744" max="9984" width="10.6640625" style="153"/>
    <col min="9985" max="9985" width="6.21875" style="153" customWidth="1"/>
    <col min="9986" max="9986" width="30.44140625" style="153" customWidth="1"/>
    <col min="9987" max="9987" width="2.6640625" style="153" customWidth="1"/>
    <col min="9988" max="9988" width="28.88671875" style="153" customWidth="1"/>
    <col min="9989" max="9990" width="12.88671875" style="153" customWidth="1"/>
    <col min="9991" max="9991" width="8.6640625" style="153" bestFit="1" customWidth="1"/>
    <col min="9992" max="9992" width="12.88671875" style="153" customWidth="1"/>
    <col min="9993" max="9993" width="32.44140625" style="153" customWidth="1"/>
    <col min="9994" max="9995" width="17" style="153" customWidth="1"/>
    <col min="9996" max="9996" width="12.109375" style="153" customWidth="1"/>
    <col min="9997" max="9997" width="9.33203125" style="153" customWidth="1"/>
    <col min="9998" max="9999" width="0" style="153" hidden="1" customWidth="1"/>
    <col min="10000" max="10240" width="10.6640625" style="153"/>
    <col min="10241" max="10241" width="6.21875" style="153" customWidth="1"/>
    <col min="10242" max="10242" width="30.44140625" style="153" customWidth="1"/>
    <col min="10243" max="10243" width="2.6640625" style="153" customWidth="1"/>
    <col min="10244" max="10244" width="28.88671875" style="153" customWidth="1"/>
    <col min="10245" max="10246" width="12.88671875" style="153" customWidth="1"/>
    <col min="10247" max="10247" width="8.6640625" style="153" bestFit="1" customWidth="1"/>
    <col min="10248" max="10248" width="12.88671875" style="153" customWidth="1"/>
    <col min="10249" max="10249" width="32.44140625" style="153" customWidth="1"/>
    <col min="10250" max="10251" width="17" style="153" customWidth="1"/>
    <col min="10252" max="10252" width="12.109375" style="153" customWidth="1"/>
    <col min="10253" max="10253" width="9.33203125" style="153" customWidth="1"/>
    <col min="10254" max="10255" width="0" style="153" hidden="1" customWidth="1"/>
    <col min="10256" max="10496" width="10.6640625" style="153"/>
    <col min="10497" max="10497" width="6.21875" style="153" customWidth="1"/>
    <col min="10498" max="10498" width="30.44140625" style="153" customWidth="1"/>
    <col min="10499" max="10499" width="2.6640625" style="153" customWidth="1"/>
    <col min="10500" max="10500" width="28.88671875" style="153" customWidth="1"/>
    <col min="10501" max="10502" width="12.88671875" style="153" customWidth="1"/>
    <col min="10503" max="10503" width="8.6640625" style="153" bestFit="1" customWidth="1"/>
    <col min="10504" max="10504" width="12.88671875" style="153" customWidth="1"/>
    <col min="10505" max="10505" width="32.44140625" style="153" customWidth="1"/>
    <col min="10506" max="10507" width="17" style="153" customWidth="1"/>
    <col min="10508" max="10508" width="12.109375" style="153" customWidth="1"/>
    <col min="10509" max="10509" width="9.33203125" style="153" customWidth="1"/>
    <col min="10510" max="10511" width="0" style="153" hidden="1" customWidth="1"/>
    <col min="10512" max="10752" width="10.6640625" style="153"/>
    <col min="10753" max="10753" width="6.21875" style="153" customWidth="1"/>
    <col min="10754" max="10754" width="30.44140625" style="153" customWidth="1"/>
    <col min="10755" max="10755" width="2.6640625" style="153" customWidth="1"/>
    <col min="10756" max="10756" width="28.88671875" style="153" customWidth="1"/>
    <col min="10757" max="10758" width="12.88671875" style="153" customWidth="1"/>
    <col min="10759" max="10759" width="8.6640625" style="153" bestFit="1" customWidth="1"/>
    <col min="10760" max="10760" width="12.88671875" style="153" customWidth="1"/>
    <col min="10761" max="10761" width="32.44140625" style="153" customWidth="1"/>
    <col min="10762" max="10763" width="17" style="153" customWidth="1"/>
    <col min="10764" max="10764" width="12.109375" style="153" customWidth="1"/>
    <col min="10765" max="10765" width="9.33203125" style="153" customWidth="1"/>
    <col min="10766" max="10767" width="0" style="153" hidden="1" customWidth="1"/>
    <col min="10768" max="11008" width="10.6640625" style="153"/>
    <col min="11009" max="11009" width="6.21875" style="153" customWidth="1"/>
    <col min="11010" max="11010" width="30.44140625" style="153" customWidth="1"/>
    <col min="11011" max="11011" width="2.6640625" style="153" customWidth="1"/>
    <col min="11012" max="11012" width="28.88671875" style="153" customWidth="1"/>
    <col min="11013" max="11014" width="12.88671875" style="153" customWidth="1"/>
    <col min="11015" max="11015" width="8.6640625" style="153" bestFit="1" customWidth="1"/>
    <col min="11016" max="11016" width="12.88671875" style="153" customWidth="1"/>
    <col min="11017" max="11017" width="32.44140625" style="153" customWidth="1"/>
    <col min="11018" max="11019" width="17" style="153" customWidth="1"/>
    <col min="11020" max="11020" width="12.109375" style="153" customWidth="1"/>
    <col min="11021" max="11021" width="9.33203125" style="153" customWidth="1"/>
    <col min="11022" max="11023" width="0" style="153" hidden="1" customWidth="1"/>
    <col min="11024" max="11264" width="10.6640625" style="153"/>
    <col min="11265" max="11265" width="6.21875" style="153" customWidth="1"/>
    <col min="11266" max="11266" width="30.44140625" style="153" customWidth="1"/>
    <col min="11267" max="11267" width="2.6640625" style="153" customWidth="1"/>
    <col min="11268" max="11268" width="28.88671875" style="153" customWidth="1"/>
    <col min="11269" max="11270" width="12.88671875" style="153" customWidth="1"/>
    <col min="11271" max="11271" width="8.6640625" style="153" bestFit="1" customWidth="1"/>
    <col min="11272" max="11272" width="12.88671875" style="153" customWidth="1"/>
    <col min="11273" max="11273" width="32.44140625" style="153" customWidth="1"/>
    <col min="11274" max="11275" width="17" style="153" customWidth="1"/>
    <col min="11276" max="11276" width="12.109375" style="153" customWidth="1"/>
    <col min="11277" max="11277" width="9.33203125" style="153" customWidth="1"/>
    <col min="11278" max="11279" width="0" style="153" hidden="1" customWidth="1"/>
    <col min="11280" max="11520" width="10.6640625" style="153"/>
    <col min="11521" max="11521" width="6.21875" style="153" customWidth="1"/>
    <col min="11522" max="11522" width="30.44140625" style="153" customWidth="1"/>
    <col min="11523" max="11523" width="2.6640625" style="153" customWidth="1"/>
    <col min="11524" max="11524" width="28.88671875" style="153" customWidth="1"/>
    <col min="11525" max="11526" width="12.88671875" style="153" customWidth="1"/>
    <col min="11527" max="11527" width="8.6640625" style="153" bestFit="1" customWidth="1"/>
    <col min="11528" max="11528" width="12.88671875" style="153" customWidth="1"/>
    <col min="11529" max="11529" width="32.44140625" style="153" customWidth="1"/>
    <col min="11530" max="11531" width="17" style="153" customWidth="1"/>
    <col min="11532" max="11532" width="12.109375" style="153" customWidth="1"/>
    <col min="11533" max="11533" width="9.33203125" style="153" customWidth="1"/>
    <col min="11534" max="11535" width="0" style="153" hidden="1" customWidth="1"/>
    <col min="11536" max="11776" width="10.6640625" style="153"/>
    <col min="11777" max="11777" width="6.21875" style="153" customWidth="1"/>
    <col min="11778" max="11778" width="30.44140625" style="153" customWidth="1"/>
    <col min="11779" max="11779" width="2.6640625" style="153" customWidth="1"/>
    <col min="11780" max="11780" width="28.88671875" style="153" customWidth="1"/>
    <col min="11781" max="11782" width="12.88671875" style="153" customWidth="1"/>
    <col min="11783" max="11783" width="8.6640625" style="153" bestFit="1" customWidth="1"/>
    <col min="11784" max="11784" width="12.88671875" style="153" customWidth="1"/>
    <col min="11785" max="11785" width="32.44140625" style="153" customWidth="1"/>
    <col min="11786" max="11787" width="17" style="153" customWidth="1"/>
    <col min="11788" max="11788" width="12.109375" style="153" customWidth="1"/>
    <col min="11789" max="11789" width="9.33203125" style="153" customWidth="1"/>
    <col min="11790" max="11791" width="0" style="153" hidden="1" customWidth="1"/>
    <col min="11792" max="12032" width="10.6640625" style="153"/>
    <col min="12033" max="12033" width="6.21875" style="153" customWidth="1"/>
    <col min="12034" max="12034" width="30.44140625" style="153" customWidth="1"/>
    <col min="12035" max="12035" width="2.6640625" style="153" customWidth="1"/>
    <col min="12036" max="12036" width="28.88671875" style="153" customWidth="1"/>
    <col min="12037" max="12038" width="12.88671875" style="153" customWidth="1"/>
    <col min="12039" max="12039" width="8.6640625" style="153" bestFit="1" customWidth="1"/>
    <col min="12040" max="12040" width="12.88671875" style="153" customWidth="1"/>
    <col min="12041" max="12041" width="32.44140625" style="153" customWidth="1"/>
    <col min="12042" max="12043" width="17" style="153" customWidth="1"/>
    <col min="12044" max="12044" width="12.109375" style="153" customWidth="1"/>
    <col min="12045" max="12045" width="9.33203125" style="153" customWidth="1"/>
    <col min="12046" max="12047" width="0" style="153" hidden="1" customWidth="1"/>
    <col min="12048" max="12288" width="10.6640625" style="153"/>
    <col min="12289" max="12289" width="6.21875" style="153" customWidth="1"/>
    <col min="12290" max="12290" width="30.44140625" style="153" customWidth="1"/>
    <col min="12291" max="12291" width="2.6640625" style="153" customWidth="1"/>
    <col min="12292" max="12292" width="28.88671875" style="153" customWidth="1"/>
    <col min="12293" max="12294" width="12.88671875" style="153" customWidth="1"/>
    <col min="12295" max="12295" width="8.6640625" style="153" bestFit="1" customWidth="1"/>
    <col min="12296" max="12296" width="12.88671875" style="153" customWidth="1"/>
    <col min="12297" max="12297" width="32.44140625" style="153" customWidth="1"/>
    <col min="12298" max="12299" width="17" style="153" customWidth="1"/>
    <col min="12300" max="12300" width="12.109375" style="153" customWidth="1"/>
    <col min="12301" max="12301" width="9.33203125" style="153" customWidth="1"/>
    <col min="12302" max="12303" width="0" style="153" hidden="1" customWidth="1"/>
    <col min="12304" max="12544" width="10.6640625" style="153"/>
    <col min="12545" max="12545" width="6.21875" style="153" customWidth="1"/>
    <col min="12546" max="12546" width="30.44140625" style="153" customWidth="1"/>
    <col min="12547" max="12547" width="2.6640625" style="153" customWidth="1"/>
    <col min="12548" max="12548" width="28.88671875" style="153" customWidth="1"/>
    <col min="12549" max="12550" width="12.88671875" style="153" customWidth="1"/>
    <col min="12551" max="12551" width="8.6640625" style="153" bestFit="1" customWidth="1"/>
    <col min="12552" max="12552" width="12.88671875" style="153" customWidth="1"/>
    <col min="12553" max="12553" width="32.44140625" style="153" customWidth="1"/>
    <col min="12554" max="12555" width="17" style="153" customWidth="1"/>
    <col min="12556" max="12556" width="12.109375" style="153" customWidth="1"/>
    <col min="12557" max="12557" width="9.33203125" style="153" customWidth="1"/>
    <col min="12558" max="12559" width="0" style="153" hidden="1" customWidth="1"/>
    <col min="12560" max="12800" width="10.6640625" style="153"/>
    <col min="12801" max="12801" width="6.21875" style="153" customWidth="1"/>
    <col min="12802" max="12802" width="30.44140625" style="153" customWidth="1"/>
    <col min="12803" max="12803" width="2.6640625" style="153" customWidth="1"/>
    <col min="12804" max="12804" width="28.88671875" style="153" customWidth="1"/>
    <col min="12805" max="12806" width="12.88671875" style="153" customWidth="1"/>
    <col min="12807" max="12807" width="8.6640625" style="153" bestFit="1" customWidth="1"/>
    <col min="12808" max="12808" width="12.88671875" style="153" customWidth="1"/>
    <col min="12809" max="12809" width="32.44140625" style="153" customWidth="1"/>
    <col min="12810" max="12811" width="17" style="153" customWidth="1"/>
    <col min="12812" max="12812" width="12.109375" style="153" customWidth="1"/>
    <col min="12813" max="12813" width="9.33203125" style="153" customWidth="1"/>
    <col min="12814" max="12815" width="0" style="153" hidden="1" customWidth="1"/>
    <col min="12816" max="13056" width="10.6640625" style="153"/>
    <col min="13057" max="13057" width="6.21875" style="153" customWidth="1"/>
    <col min="13058" max="13058" width="30.44140625" style="153" customWidth="1"/>
    <col min="13059" max="13059" width="2.6640625" style="153" customWidth="1"/>
    <col min="13060" max="13060" width="28.88671875" style="153" customWidth="1"/>
    <col min="13061" max="13062" width="12.88671875" style="153" customWidth="1"/>
    <col min="13063" max="13063" width="8.6640625" style="153" bestFit="1" customWidth="1"/>
    <col min="13064" max="13064" width="12.88671875" style="153" customWidth="1"/>
    <col min="13065" max="13065" width="32.44140625" style="153" customWidth="1"/>
    <col min="13066" max="13067" width="17" style="153" customWidth="1"/>
    <col min="13068" max="13068" width="12.109375" style="153" customWidth="1"/>
    <col min="13069" max="13069" width="9.33203125" style="153" customWidth="1"/>
    <col min="13070" max="13071" width="0" style="153" hidden="1" customWidth="1"/>
    <col min="13072" max="13312" width="10.6640625" style="153"/>
    <col min="13313" max="13313" width="6.21875" style="153" customWidth="1"/>
    <col min="13314" max="13314" width="30.44140625" style="153" customWidth="1"/>
    <col min="13315" max="13315" width="2.6640625" style="153" customWidth="1"/>
    <col min="13316" max="13316" width="28.88671875" style="153" customWidth="1"/>
    <col min="13317" max="13318" width="12.88671875" style="153" customWidth="1"/>
    <col min="13319" max="13319" width="8.6640625" style="153" bestFit="1" customWidth="1"/>
    <col min="13320" max="13320" width="12.88671875" style="153" customWidth="1"/>
    <col min="13321" max="13321" width="32.44140625" style="153" customWidth="1"/>
    <col min="13322" max="13323" width="17" style="153" customWidth="1"/>
    <col min="13324" max="13324" width="12.109375" style="153" customWidth="1"/>
    <col min="13325" max="13325" width="9.33203125" style="153" customWidth="1"/>
    <col min="13326" max="13327" width="0" style="153" hidden="1" customWidth="1"/>
    <col min="13328" max="13568" width="10.6640625" style="153"/>
    <col min="13569" max="13569" width="6.21875" style="153" customWidth="1"/>
    <col min="13570" max="13570" width="30.44140625" style="153" customWidth="1"/>
    <col min="13571" max="13571" width="2.6640625" style="153" customWidth="1"/>
    <col min="13572" max="13572" width="28.88671875" style="153" customWidth="1"/>
    <col min="13573" max="13574" width="12.88671875" style="153" customWidth="1"/>
    <col min="13575" max="13575" width="8.6640625" style="153" bestFit="1" customWidth="1"/>
    <col min="13576" max="13576" width="12.88671875" style="153" customWidth="1"/>
    <col min="13577" max="13577" width="32.44140625" style="153" customWidth="1"/>
    <col min="13578" max="13579" width="17" style="153" customWidth="1"/>
    <col min="13580" max="13580" width="12.109375" style="153" customWidth="1"/>
    <col min="13581" max="13581" width="9.33203125" style="153" customWidth="1"/>
    <col min="13582" max="13583" width="0" style="153" hidden="1" customWidth="1"/>
    <col min="13584" max="13824" width="10.6640625" style="153"/>
    <col min="13825" max="13825" width="6.21875" style="153" customWidth="1"/>
    <col min="13826" max="13826" width="30.44140625" style="153" customWidth="1"/>
    <col min="13827" max="13827" width="2.6640625" style="153" customWidth="1"/>
    <col min="13828" max="13828" width="28.88671875" style="153" customWidth="1"/>
    <col min="13829" max="13830" width="12.88671875" style="153" customWidth="1"/>
    <col min="13831" max="13831" width="8.6640625" style="153" bestFit="1" customWidth="1"/>
    <col min="13832" max="13832" width="12.88671875" style="153" customWidth="1"/>
    <col min="13833" max="13833" width="32.44140625" style="153" customWidth="1"/>
    <col min="13834" max="13835" width="17" style="153" customWidth="1"/>
    <col min="13836" max="13836" width="12.109375" style="153" customWidth="1"/>
    <col min="13837" max="13837" width="9.33203125" style="153" customWidth="1"/>
    <col min="13838" max="13839" width="0" style="153" hidden="1" customWidth="1"/>
    <col min="13840" max="14080" width="10.6640625" style="153"/>
    <col min="14081" max="14081" width="6.21875" style="153" customWidth="1"/>
    <col min="14082" max="14082" width="30.44140625" style="153" customWidth="1"/>
    <col min="14083" max="14083" width="2.6640625" style="153" customWidth="1"/>
    <col min="14084" max="14084" width="28.88671875" style="153" customWidth="1"/>
    <col min="14085" max="14086" width="12.88671875" style="153" customWidth="1"/>
    <col min="14087" max="14087" width="8.6640625" style="153" bestFit="1" customWidth="1"/>
    <col min="14088" max="14088" width="12.88671875" style="153" customWidth="1"/>
    <col min="14089" max="14089" width="32.44140625" style="153" customWidth="1"/>
    <col min="14090" max="14091" width="17" style="153" customWidth="1"/>
    <col min="14092" max="14092" width="12.109375" style="153" customWidth="1"/>
    <col min="14093" max="14093" width="9.33203125" style="153" customWidth="1"/>
    <col min="14094" max="14095" width="0" style="153" hidden="1" customWidth="1"/>
    <col min="14096" max="14336" width="10.6640625" style="153"/>
    <col min="14337" max="14337" width="6.21875" style="153" customWidth="1"/>
    <col min="14338" max="14338" width="30.44140625" style="153" customWidth="1"/>
    <col min="14339" max="14339" width="2.6640625" style="153" customWidth="1"/>
    <col min="14340" max="14340" width="28.88671875" style="153" customWidth="1"/>
    <col min="14341" max="14342" width="12.88671875" style="153" customWidth="1"/>
    <col min="14343" max="14343" width="8.6640625" style="153" bestFit="1" customWidth="1"/>
    <col min="14344" max="14344" width="12.88671875" style="153" customWidth="1"/>
    <col min="14345" max="14345" width="32.44140625" style="153" customWidth="1"/>
    <col min="14346" max="14347" width="17" style="153" customWidth="1"/>
    <col min="14348" max="14348" width="12.109375" style="153" customWidth="1"/>
    <col min="14349" max="14349" width="9.33203125" style="153" customWidth="1"/>
    <col min="14350" max="14351" width="0" style="153" hidden="1" customWidth="1"/>
    <col min="14352" max="14592" width="10.6640625" style="153"/>
    <col min="14593" max="14593" width="6.21875" style="153" customWidth="1"/>
    <col min="14594" max="14594" width="30.44140625" style="153" customWidth="1"/>
    <col min="14595" max="14595" width="2.6640625" style="153" customWidth="1"/>
    <col min="14596" max="14596" width="28.88671875" style="153" customWidth="1"/>
    <col min="14597" max="14598" width="12.88671875" style="153" customWidth="1"/>
    <col min="14599" max="14599" width="8.6640625" style="153" bestFit="1" customWidth="1"/>
    <col min="14600" max="14600" width="12.88671875" style="153" customWidth="1"/>
    <col min="14601" max="14601" width="32.44140625" style="153" customWidth="1"/>
    <col min="14602" max="14603" width="17" style="153" customWidth="1"/>
    <col min="14604" max="14604" width="12.109375" style="153" customWidth="1"/>
    <col min="14605" max="14605" width="9.33203125" style="153" customWidth="1"/>
    <col min="14606" max="14607" width="0" style="153" hidden="1" customWidth="1"/>
    <col min="14608" max="14848" width="10.6640625" style="153"/>
    <col min="14849" max="14849" width="6.21875" style="153" customWidth="1"/>
    <col min="14850" max="14850" width="30.44140625" style="153" customWidth="1"/>
    <col min="14851" max="14851" width="2.6640625" style="153" customWidth="1"/>
    <col min="14852" max="14852" width="28.88671875" style="153" customWidth="1"/>
    <col min="14853" max="14854" width="12.88671875" style="153" customWidth="1"/>
    <col min="14855" max="14855" width="8.6640625" style="153" bestFit="1" customWidth="1"/>
    <col min="14856" max="14856" width="12.88671875" style="153" customWidth="1"/>
    <col min="14857" max="14857" width="32.44140625" style="153" customWidth="1"/>
    <col min="14858" max="14859" width="17" style="153" customWidth="1"/>
    <col min="14860" max="14860" width="12.109375" style="153" customWidth="1"/>
    <col min="14861" max="14861" width="9.33203125" style="153" customWidth="1"/>
    <col min="14862" max="14863" width="0" style="153" hidden="1" customWidth="1"/>
    <col min="14864" max="15104" width="10.6640625" style="153"/>
    <col min="15105" max="15105" width="6.21875" style="153" customWidth="1"/>
    <col min="15106" max="15106" width="30.44140625" style="153" customWidth="1"/>
    <col min="15107" max="15107" width="2.6640625" style="153" customWidth="1"/>
    <col min="15108" max="15108" width="28.88671875" style="153" customWidth="1"/>
    <col min="15109" max="15110" width="12.88671875" style="153" customWidth="1"/>
    <col min="15111" max="15111" width="8.6640625" style="153" bestFit="1" customWidth="1"/>
    <col min="15112" max="15112" width="12.88671875" style="153" customWidth="1"/>
    <col min="15113" max="15113" width="32.44140625" style="153" customWidth="1"/>
    <col min="15114" max="15115" width="17" style="153" customWidth="1"/>
    <col min="15116" max="15116" width="12.109375" style="153" customWidth="1"/>
    <col min="15117" max="15117" width="9.33203125" style="153" customWidth="1"/>
    <col min="15118" max="15119" width="0" style="153" hidden="1" customWidth="1"/>
    <col min="15120" max="15360" width="10.6640625" style="153"/>
    <col min="15361" max="15361" width="6.21875" style="153" customWidth="1"/>
    <col min="15362" max="15362" width="30.44140625" style="153" customWidth="1"/>
    <col min="15363" max="15363" width="2.6640625" style="153" customWidth="1"/>
    <col min="15364" max="15364" width="28.88671875" style="153" customWidth="1"/>
    <col min="15365" max="15366" width="12.88671875" style="153" customWidth="1"/>
    <col min="15367" max="15367" width="8.6640625" style="153" bestFit="1" customWidth="1"/>
    <col min="15368" max="15368" width="12.88671875" style="153" customWidth="1"/>
    <col min="15369" max="15369" width="32.44140625" style="153" customWidth="1"/>
    <col min="15370" max="15371" width="17" style="153" customWidth="1"/>
    <col min="15372" max="15372" width="12.109375" style="153" customWidth="1"/>
    <col min="15373" max="15373" width="9.33203125" style="153" customWidth="1"/>
    <col min="15374" max="15375" width="0" style="153" hidden="1" customWidth="1"/>
    <col min="15376" max="15616" width="10.6640625" style="153"/>
    <col min="15617" max="15617" width="6.21875" style="153" customWidth="1"/>
    <col min="15618" max="15618" width="30.44140625" style="153" customWidth="1"/>
    <col min="15619" max="15619" width="2.6640625" style="153" customWidth="1"/>
    <col min="15620" max="15620" width="28.88671875" style="153" customWidth="1"/>
    <col min="15621" max="15622" width="12.88671875" style="153" customWidth="1"/>
    <col min="15623" max="15623" width="8.6640625" style="153" bestFit="1" customWidth="1"/>
    <col min="15624" max="15624" width="12.88671875" style="153" customWidth="1"/>
    <col min="15625" max="15625" width="32.44140625" style="153" customWidth="1"/>
    <col min="15626" max="15627" width="17" style="153" customWidth="1"/>
    <col min="15628" max="15628" width="12.109375" style="153" customWidth="1"/>
    <col min="15629" max="15629" width="9.33203125" style="153" customWidth="1"/>
    <col min="15630" max="15631" width="0" style="153" hidden="1" customWidth="1"/>
    <col min="15632" max="15872" width="10.6640625" style="153"/>
    <col min="15873" max="15873" width="6.21875" style="153" customWidth="1"/>
    <col min="15874" max="15874" width="30.44140625" style="153" customWidth="1"/>
    <col min="15875" max="15875" width="2.6640625" style="153" customWidth="1"/>
    <col min="15876" max="15876" width="28.88671875" style="153" customWidth="1"/>
    <col min="15877" max="15878" width="12.88671875" style="153" customWidth="1"/>
    <col min="15879" max="15879" width="8.6640625" style="153" bestFit="1" customWidth="1"/>
    <col min="15880" max="15880" width="12.88671875" style="153" customWidth="1"/>
    <col min="15881" max="15881" width="32.44140625" style="153" customWidth="1"/>
    <col min="15882" max="15883" width="17" style="153" customWidth="1"/>
    <col min="15884" max="15884" width="12.109375" style="153" customWidth="1"/>
    <col min="15885" max="15885" width="9.33203125" style="153" customWidth="1"/>
    <col min="15886" max="15887" width="0" style="153" hidden="1" customWidth="1"/>
    <col min="15888" max="16128" width="10.6640625" style="153"/>
    <col min="16129" max="16129" width="6.21875" style="153" customWidth="1"/>
    <col min="16130" max="16130" width="30.44140625" style="153" customWidth="1"/>
    <col min="16131" max="16131" width="2.6640625" style="153" customWidth="1"/>
    <col min="16132" max="16132" width="28.88671875" style="153" customWidth="1"/>
    <col min="16133" max="16134" width="12.88671875" style="153" customWidth="1"/>
    <col min="16135" max="16135" width="8.6640625" style="153" bestFit="1" customWidth="1"/>
    <col min="16136" max="16136" width="12.88671875" style="153" customWidth="1"/>
    <col min="16137" max="16137" width="32.44140625" style="153" customWidth="1"/>
    <col min="16138" max="16139" width="17" style="153" customWidth="1"/>
    <col min="16140" max="16140" width="12.109375" style="153" customWidth="1"/>
    <col min="16141" max="16141" width="9.33203125" style="153" customWidth="1"/>
    <col min="16142" max="16143" width="0" style="153" hidden="1" customWidth="1"/>
    <col min="16144" max="16384" width="10.6640625" style="153"/>
  </cols>
  <sheetData>
    <row r="1" spans="1:38" s="86" customFormat="1" ht="56.25" customHeight="1" x14ac:dyDescent="0.2">
      <c r="A1" s="421" t="s">
        <v>146</v>
      </c>
      <c r="B1" s="421"/>
      <c r="C1" s="421"/>
      <c r="D1" s="421"/>
      <c r="E1" s="421"/>
      <c r="F1" s="421"/>
      <c r="G1" s="421"/>
      <c r="H1" s="421"/>
      <c r="I1" s="421"/>
      <c r="J1" s="421"/>
      <c r="K1" s="421"/>
      <c r="L1" s="421"/>
      <c r="M1" s="421"/>
    </row>
    <row r="2" spans="1:38" s="86" customFormat="1" ht="25.5" customHeight="1" x14ac:dyDescent="0.2">
      <c r="A2" s="87"/>
      <c r="B2" s="87"/>
      <c r="C2" s="87"/>
      <c r="D2" s="87"/>
      <c r="E2" s="87"/>
      <c r="F2" s="87"/>
      <c r="G2" s="87"/>
      <c r="H2" s="87"/>
      <c r="I2" s="87"/>
      <c r="J2" s="87"/>
      <c r="K2" s="87"/>
      <c r="L2" s="422" t="s">
        <v>3028</v>
      </c>
      <c r="M2" s="422"/>
    </row>
    <row r="3" spans="1:38" s="89" customFormat="1" ht="20.100000000000001" customHeight="1" x14ac:dyDescent="0.2">
      <c r="A3" s="423" t="s">
        <v>134</v>
      </c>
      <c r="B3" s="426" t="s">
        <v>133</v>
      </c>
      <c r="C3" s="429" t="s">
        <v>95</v>
      </c>
      <c r="D3" s="430"/>
      <c r="E3" s="431" t="s">
        <v>147</v>
      </c>
      <c r="F3" s="434" t="s">
        <v>148</v>
      </c>
      <c r="G3" s="437" t="s">
        <v>785</v>
      </c>
      <c r="H3" s="431" t="s">
        <v>84</v>
      </c>
      <c r="I3" s="439" t="s">
        <v>85</v>
      </c>
      <c r="J3" s="437" t="s">
        <v>86</v>
      </c>
      <c r="K3" s="437" t="s">
        <v>87</v>
      </c>
      <c r="L3" s="437" t="s">
        <v>1338</v>
      </c>
      <c r="M3" s="431" t="s">
        <v>149</v>
      </c>
      <c r="N3" s="88"/>
      <c r="O3" s="401" t="s">
        <v>1200</v>
      </c>
      <c r="P3" s="88"/>
      <c r="Q3" s="88"/>
      <c r="R3" s="88"/>
      <c r="S3" s="88"/>
      <c r="T3" s="88"/>
      <c r="U3" s="88"/>
      <c r="V3" s="88"/>
      <c r="W3" s="88"/>
      <c r="X3" s="88"/>
      <c r="Y3" s="88"/>
      <c r="Z3" s="88"/>
      <c r="AA3" s="88"/>
      <c r="AB3" s="88"/>
      <c r="AC3" s="88"/>
      <c r="AD3" s="88"/>
      <c r="AE3" s="88"/>
      <c r="AF3" s="88"/>
      <c r="AG3" s="88"/>
      <c r="AH3" s="88"/>
      <c r="AI3" s="88"/>
      <c r="AJ3" s="88"/>
      <c r="AK3" s="88"/>
      <c r="AL3" s="88"/>
    </row>
    <row r="4" spans="1:38" s="89" customFormat="1" ht="20.100000000000001" customHeight="1" x14ac:dyDescent="0.2">
      <c r="A4" s="424"/>
      <c r="B4" s="427"/>
      <c r="C4" s="90" t="s">
        <v>82</v>
      </c>
      <c r="D4" s="419" t="s">
        <v>83</v>
      </c>
      <c r="E4" s="432"/>
      <c r="F4" s="435"/>
      <c r="G4" s="438"/>
      <c r="H4" s="432"/>
      <c r="I4" s="440"/>
      <c r="J4" s="438"/>
      <c r="K4" s="438"/>
      <c r="L4" s="438"/>
      <c r="M4" s="432"/>
      <c r="N4" s="88"/>
      <c r="O4" s="402"/>
      <c r="P4" s="88"/>
      <c r="Q4" s="88"/>
      <c r="R4" s="88"/>
      <c r="S4" s="88"/>
      <c r="T4" s="88"/>
      <c r="U4" s="88"/>
      <c r="V4" s="88"/>
      <c r="W4" s="88"/>
      <c r="X4" s="88"/>
      <c r="Y4" s="88"/>
      <c r="Z4" s="88"/>
      <c r="AA4" s="88"/>
      <c r="AB4" s="88"/>
      <c r="AC4" s="88"/>
      <c r="AD4" s="88"/>
      <c r="AE4" s="88"/>
      <c r="AF4" s="88"/>
      <c r="AG4" s="88"/>
      <c r="AH4" s="88"/>
      <c r="AI4" s="88"/>
      <c r="AJ4" s="88"/>
      <c r="AK4" s="88"/>
      <c r="AL4" s="88"/>
    </row>
    <row r="5" spans="1:38" s="89" customFormat="1" ht="20.100000000000001" customHeight="1" x14ac:dyDescent="0.2">
      <c r="A5" s="425"/>
      <c r="B5" s="428"/>
      <c r="C5" s="91" t="s">
        <v>88</v>
      </c>
      <c r="D5" s="420"/>
      <c r="E5" s="433"/>
      <c r="F5" s="436"/>
      <c r="G5" s="92" t="s">
        <v>97</v>
      </c>
      <c r="H5" s="433"/>
      <c r="I5" s="441"/>
      <c r="J5" s="442"/>
      <c r="K5" s="442"/>
      <c r="L5" s="442"/>
      <c r="M5" s="433"/>
      <c r="N5" s="88"/>
      <c r="O5" s="403"/>
      <c r="P5" s="88"/>
      <c r="Q5" s="88"/>
      <c r="R5" s="88"/>
      <c r="S5" s="88"/>
      <c r="T5" s="88"/>
      <c r="U5" s="88"/>
      <c r="V5" s="88"/>
      <c r="W5" s="88"/>
      <c r="X5" s="88"/>
      <c r="Y5" s="88"/>
      <c r="Z5" s="88"/>
      <c r="AA5" s="88"/>
      <c r="AB5" s="88"/>
      <c r="AC5" s="88"/>
      <c r="AD5" s="88"/>
      <c r="AE5" s="88"/>
      <c r="AF5" s="88"/>
      <c r="AG5" s="88"/>
      <c r="AH5" s="88"/>
      <c r="AI5" s="88"/>
      <c r="AJ5" s="88"/>
      <c r="AK5" s="88"/>
      <c r="AL5" s="88"/>
    </row>
    <row r="6" spans="1:38" s="229" customFormat="1" ht="39.9" customHeight="1" x14ac:dyDescent="0.2">
      <c r="A6" s="266" t="s">
        <v>135</v>
      </c>
      <c r="B6" s="93" t="s">
        <v>150</v>
      </c>
      <c r="C6" s="94" t="s">
        <v>151</v>
      </c>
      <c r="D6" s="328" t="s">
        <v>786</v>
      </c>
      <c r="E6" s="178">
        <v>37734</v>
      </c>
      <c r="F6" s="179">
        <v>37922</v>
      </c>
      <c r="G6" s="95">
        <v>46</v>
      </c>
      <c r="H6" s="95" t="s">
        <v>787</v>
      </c>
      <c r="I6" s="96" t="s">
        <v>396</v>
      </c>
      <c r="J6" s="97" t="s">
        <v>788</v>
      </c>
      <c r="K6" s="97" t="s">
        <v>789</v>
      </c>
      <c r="L6" s="97" t="s">
        <v>152</v>
      </c>
      <c r="M6" s="98" t="s">
        <v>153</v>
      </c>
      <c r="N6" s="39"/>
      <c r="O6" s="312" t="s">
        <v>1201</v>
      </c>
      <c r="P6" s="39"/>
      <c r="Q6" s="39"/>
      <c r="R6" s="39"/>
      <c r="S6" s="39"/>
      <c r="T6" s="39"/>
      <c r="U6" s="39"/>
      <c r="V6" s="39"/>
      <c r="W6" s="39"/>
      <c r="X6" s="39"/>
      <c r="Y6" s="39"/>
      <c r="Z6" s="39"/>
      <c r="AA6" s="39"/>
      <c r="AB6" s="39"/>
      <c r="AC6" s="39"/>
      <c r="AD6" s="39"/>
      <c r="AE6" s="39"/>
      <c r="AF6" s="39"/>
      <c r="AG6" s="39"/>
      <c r="AH6" s="39"/>
      <c r="AI6" s="39"/>
    </row>
    <row r="7" spans="1:38" s="229" customFormat="1" ht="39.9" customHeight="1" x14ac:dyDescent="0.2">
      <c r="A7" s="267" t="s">
        <v>135</v>
      </c>
      <c r="B7" s="154" t="s">
        <v>397</v>
      </c>
      <c r="C7" s="94" t="s">
        <v>157</v>
      </c>
      <c r="D7" s="329" t="s">
        <v>158</v>
      </c>
      <c r="E7" s="178">
        <v>40905</v>
      </c>
      <c r="F7" s="179">
        <v>40913</v>
      </c>
      <c r="G7" s="77">
        <v>11</v>
      </c>
      <c r="H7" s="77" t="s">
        <v>790</v>
      </c>
      <c r="I7" s="99" t="s">
        <v>398</v>
      </c>
      <c r="J7" s="77" t="s">
        <v>791</v>
      </c>
      <c r="K7" s="77" t="s">
        <v>792</v>
      </c>
      <c r="L7" s="77" t="s">
        <v>152</v>
      </c>
      <c r="M7" s="100" t="s">
        <v>156</v>
      </c>
      <c r="N7" s="39"/>
      <c r="O7" s="312" t="s">
        <v>1202</v>
      </c>
      <c r="P7" s="39"/>
      <c r="Q7" s="39"/>
      <c r="R7" s="39"/>
      <c r="S7" s="39"/>
      <c r="T7" s="39"/>
      <c r="U7" s="39"/>
      <c r="V7" s="39"/>
      <c r="W7" s="39"/>
      <c r="X7" s="39"/>
      <c r="Y7" s="39"/>
      <c r="Z7" s="39"/>
      <c r="AA7" s="39"/>
      <c r="AB7" s="39"/>
      <c r="AC7" s="39"/>
      <c r="AD7" s="39"/>
      <c r="AE7" s="39"/>
      <c r="AF7" s="39"/>
      <c r="AG7" s="39"/>
      <c r="AH7" s="39"/>
      <c r="AI7" s="39"/>
    </row>
    <row r="8" spans="1:38" s="229" customFormat="1" ht="39.9" customHeight="1" x14ac:dyDescent="0.2">
      <c r="A8" s="266" t="s">
        <v>135</v>
      </c>
      <c r="B8" s="93" t="s">
        <v>159</v>
      </c>
      <c r="C8" s="101" t="s">
        <v>160</v>
      </c>
      <c r="D8" s="329" t="s">
        <v>161</v>
      </c>
      <c r="E8" s="178">
        <v>41367</v>
      </c>
      <c r="F8" s="179">
        <v>41369</v>
      </c>
      <c r="G8" s="77">
        <v>10</v>
      </c>
      <c r="H8" s="77" t="s">
        <v>793</v>
      </c>
      <c r="I8" s="102" t="s">
        <v>399</v>
      </c>
      <c r="J8" s="77" t="s">
        <v>794</v>
      </c>
      <c r="K8" s="77" t="s">
        <v>795</v>
      </c>
      <c r="L8" s="85" t="s">
        <v>152</v>
      </c>
      <c r="M8" s="100" t="s">
        <v>156</v>
      </c>
      <c r="N8" s="39"/>
      <c r="O8" s="312" t="s">
        <v>1203</v>
      </c>
      <c r="P8" s="39"/>
      <c r="Q8" s="39"/>
      <c r="R8" s="39"/>
      <c r="S8" s="39"/>
      <c r="T8" s="39"/>
      <c r="U8" s="39"/>
      <c r="V8" s="39"/>
      <c r="W8" s="39"/>
      <c r="X8" s="39"/>
      <c r="Y8" s="39"/>
      <c r="Z8" s="39"/>
      <c r="AA8" s="39"/>
      <c r="AB8" s="39"/>
      <c r="AC8" s="39"/>
      <c r="AD8" s="39"/>
      <c r="AE8" s="39"/>
      <c r="AF8" s="39"/>
      <c r="AG8" s="39"/>
      <c r="AH8" s="39"/>
      <c r="AI8" s="39"/>
    </row>
    <row r="9" spans="1:38" s="229" customFormat="1" ht="39.9" customHeight="1" x14ac:dyDescent="0.2">
      <c r="A9" s="267" t="s">
        <v>135</v>
      </c>
      <c r="B9" s="93" t="s">
        <v>162</v>
      </c>
      <c r="C9" s="101" t="s">
        <v>137</v>
      </c>
      <c r="D9" s="330" t="s">
        <v>163</v>
      </c>
      <c r="E9" s="178">
        <v>41781</v>
      </c>
      <c r="F9" s="179">
        <v>41731</v>
      </c>
      <c r="G9" s="77">
        <v>38</v>
      </c>
      <c r="H9" s="77" t="s">
        <v>796</v>
      </c>
      <c r="I9" s="99" t="s">
        <v>400</v>
      </c>
      <c r="J9" s="83" t="s">
        <v>797</v>
      </c>
      <c r="K9" s="77" t="s">
        <v>798</v>
      </c>
      <c r="L9" s="84" t="s">
        <v>152</v>
      </c>
      <c r="M9" s="100" t="s">
        <v>164</v>
      </c>
      <c r="N9" s="39"/>
      <c r="O9" s="312" t="s">
        <v>1204</v>
      </c>
      <c r="P9" s="39"/>
      <c r="Q9" s="39"/>
      <c r="R9" s="39"/>
      <c r="S9" s="39"/>
      <c r="T9" s="39"/>
      <c r="U9" s="39"/>
      <c r="V9" s="39"/>
      <c r="W9" s="39"/>
      <c r="X9" s="39"/>
      <c r="Y9" s="39"/>
      <c r="Z9" s="39"/>
      <c r="AA9" s="39"/>
      <c r="AB9" s="39"/>
      <c r="AC9" s="39"/>
      <c r="AD9" s="39"/>
      <c r="AE9" s="39"/>
      <c r="AF9" s="39"/>
      <c r="AG9" s="39"/>
      <c r="AH9" s="39"/>
      <c r="AI9" s="39"/>
    </row>
    <row r="10" spans="1:38" s="229" customFormat="1" ht="39.9" customHeight="1" x14ac:dyDescent="0.2">
      <c r="A10" s="267" t="s">
        <v>135</v>
      </c>
      <c r="B10" s="93" t="s">
        <v>165</v>
      </c>
      <c r="C10" s="101" t="s">
        <v>166</v>
      </c>
      <c r="D10" s="329" t="s">
        <v>167</v>
      </c>
      <c r="E10" s="178">
        <v>41785</v>
      </c>
      <c r="F10" s="179">
        <v>41792</v>
      </c>
      <c r="G10" s="77">
        <v>8</v>
      </c>
      <c r="H10" s="77" t="s">
        <v>799</v>
      </c>
      <c r="I10" s="102" t="s">
        <v>401</v>
      </c>
      <c r="J10" s="84" t="s">
        <v>800</v>
      </c>
      <c r="K10" s="77" t="s">
        <v>801</v>
      </c>
      <c r="L10" s="84" t="s">
        <v>152</v>
      </c>
      <c r="M10" s="100" t="s">
        <v>164</v>
      </c>
      <c r="N10" s="39"/>
      <c r="O10" s="312" t="s">
        <v>1205</v>
      </c>
      <c r="P10" s="39"/>
      <c r="Q10" s="39"/>
      <c r="R10" s="39"/>
      <c r="S10" s="39"/>
      <c r="T10" s="39"/>
      <c r="U10" s="39"/>
      <c r="V10" s="39"/>
      <c r="W10" s="39"/>
      <c r="X10" s="39"/>
      <c r="Y10" s="39"/>
      <c r="Z10" s="39"/>
      <c r="AA10" s="39"/>
      <c r="AB10" s="39"/>
      <c r="AC10" s="39"/>
      <c r="AD10" s="39"/>
      <c r="AE10" s="39"/>
      <c r="AF10" s="39"/>
      <c r="AG10" s="39"/>
      <c r="AH10" s="39"/>
      <c r="AI10" s="39"/>
    </row>
    <row r="11" spans="1:38" s="229" customFormat="1" ht="39.9" customHeight="1" x14ac:dyDescent="0.2">
      <c r="A11" s="266" t="s">
        <v>135</v>
      </c>
      <c r="B11" s="103" t="s">
        <v>700</v>
      </c>
      <c r="C11" s="104" t="s">
        <v>142</v>
      </c>
      <c r="D11" s="331" t="s">
        <v>802</v>
      </c>
      <c r="E11" s="180">
        <v>38687</v>
      </c>
      <c r="F11" s="178">
        <v>38797</v>
      </c>
      <c r="G11" s="107">
        <v>31</v>
      </c>
      <c r="H11" s="77" t="s">
        <v>803</v>
      </c>
      <c r="I11" s="103" t="s">
        <v>402</v>
      </c>
      <c r="J11" s="77" t="s">
        <v>804</v>
      </c>
      <c r="K11" s="77" t="s">
        <v>805</v>
      </c>
      <c r="L11" s="106" t="s">
        <v>168</v>
      </c>
      <c r="M11" s="100" t="s">
        <v>153</v>
      </c>
      <c r="O11" s="312" t="s">
        <v>1206</v>
      </c>
    </row>
    <row r="12" spans="1:38" s="229" customFormat="1" ht="39.9" customHeight="1" x14ac:dyDescent="0.2">
      <c r="A12" s="266" t="s">
        <v>135</v>
      </c>
      <c r="B12" s="103" t="s">
        <v>169</v>
      </c>
      <c r="C12" s="108" t="s">
        <v>137</v>
      </c>
      <c r="D12" s="331" t="s">
        <v>806</v>
      </c>
      <c r="E12" s="180">
        <v>40253</v>
      </c>
      <c r="F12" s="178">
        <v>40284</v>
      </c>
      <c r="G12" s="107">
        <v>42</v>
      </c>
      <c r="H12" s="109" t="s">
        <v>807</v>
      </c>
      <c r="I12" s="103" t="s">
        <v>403</v>
      </c>
      <c r="J12" s="107" t="s">
        <v>808</v>
      </c>
      <c r="K12" s="107" t="s">
        <v>809</v>
      </c>
      <c r="L12" s="107" t="s">
        <v>170</v>
      </c>
      <c r="M12" s="107" t="s">
        <v>153</v>
      </c>
      <c r="O12" s="312" t="s">
        <v>1198</v>
      </c>
    </row>
    <row r="13" spans="1:38" s="229" customFormat="1" ht="39.9" customHeight="1" x14ac:dyDescent="0.2">
      <c r="A13" s="266" t="s">
        <v>135</v>
      </c>
      <c r="B13" s="110" t="s">
        <v>171</v>
      </c>
      <c r="C13" s="104" t="s">
        <v>137</v>
      </c>
      <c r="D13" s="331" t="s">
        <v>172</v>
      </c>
      <c r="E13" s="180">
        <v>40998</v>
      </c>
      <c r="F13" s="178">
        <v>41000</v>
      </c>
      <c r="G13" s="107">
        <v>58</v>
      </c>
      <c r="H13" s="109" t="s">
        <v>810</v>
      </c>
      <c r="I13" s="103" t="s">
        <v>404</v>
      </c>
      <c r="J13" s="77" t="s">
        <v>811</v>
      </c>
      <c r="K13" s="77" t="s">
        <v>3029</v>
      </c>
      <c r="L13" s="107" t="s">
        <v>170</v>
      </c>
      <c r="M13" s="107" t="s">
        <v>156</v>
      </c>
      <c r="O13" s="312" t="s">
        <v>1207</v>
      </c>
    </row>
    <row r="14" spans="1:38" s="229" customFormat="1" ht="39.9" customHeight="1" x14ac:dyDescent="0.2">
      <c r="A14" s="266" t="s">
        <v>135</v>
      </c>
      <c r="B14" s="110" t="s">
        <v>173</v>
      </c>
      <c r="C14" s="104" t="s">
        <v>137</v>
      </c>
      <c r="D14" s="331" t="s">
        <v>812</v>
      </c>
      <c r="E14" s="180">
        <v>42366</v>
      </c>
      <c r="F14" s="178">
        <v>42401</v>
      </c>
      <c r="G14" s="107">
        <v>36</v>
      </c>
      <c r="H14" s="109" t="s">
        <v>813</v>
      </c>
      <c r="I14" s="103" t="s">
        <v>405</v>
      </c>
      <c r="J14" s="77" t="s">
        <v>814</v>
      </c>
      <c r="K14" s="77" t="s">
        <v>815</v>
      </c>
      <c r="L14" s="107" t="s">
        <v>170</v>
      </c>
      <c r="M14" s="107" t="s">
        <v>153</v>
      </c>
      <c r="O14" s="312" t="s">
        <v>1208</v>
      </c>
    </row>
    <row r="15" spans="1:38" s="229" customFormat="1" ht="39.9" customHeight="1" x14ac:dyDescent="0.2">
      <c r="A15" s="266" t="s">
        <v>174</v>
      </c>
      <c r="B15" s="110" t="s">
        <v>175</v>
      </c>
      <c r="C15" s="104" t="s">
        <v>144</v>
      </c>
      <c r="D15" s="331" t="s">
        <v>176</v>
      </c>
      <c r="E15" s="180">
        <v>43048</v>
      </c>
      <c r="F15" s="178">
        <v>42979</v>
      </c>
      <c r="G15" s="107">
        <v>31</v>
      </c>
      <c r="H15" s="109" t="s">
        <v>177</v>
      </c>
      <c r="I15" s="103" t="s">
        <v>816</v>
      </c>
      <c r="J15" s="77" t="s">
        <v>178</v>
      </c>
      <c r="K15" s="77" t="s">
        <v>178</v>
      </c>
      <c r="L15" s="107" t="s">
        <v>136</v>
      </c>
      <c r="M15" s="107" t="s">
        <v>179</v>
      </c>
      <c r="N15" s="313"/>
      <c r="O15" s="81" t="s">
        <v>1209</v>
      </c>
    </row>
    <row r="16" spans="1:38" s="229" customFormat="1" ht="39.9" customHeight="1" x14ac:dyDescent="0.2">
      <c r="A16" s="266" t="s">
        <v>135</v>
      </c>
      <c r="B16" s="110" t="s">
        <v>180</v>
      </c>
      <c r="C16" s="104" t="s">
        <v>137</v>
      </c>
      <c r="D16" s="331" t="s">
        <v>817</v>
      </c>
      <c r="E16" s="180">
        <v>42454</v>
      </c>
      <c r="F16" s="178">
        <v>42461</v>
      </c>
      <c r="G16" s="107">
        <v>30</v>
      </c>
      <c r="H16" s="109" t="s">
        <v>712</v>
      </c>
      <c r="I16" s="103" t="s">
        <v>406</v>
      </c>
      <c r="J16" s="77" t="s">
        <v>818</v>
      </c>
      <c r="K16" s="77" t="s">
        <v>819</v>
      </c>
      <c r="L16" s="107" t="s">
        <v>181</v>
      </c>
      <c r="M16" s="107" t="s">
        <v>156</v>
      </c>
      <c r="N16" s="314" t="s">
        <v>1210</v>
      </c>
      <c r="O16" s="81" t="s">
        <v>1211</v>
      </c>
    </row>
    <row r="17" spans="1:15" s="229" customFormat="1" ht="39.9" customHeight="1" x14ac:dyDescent="0.2">
      <c r="A17" s="266" t="s">
        <v>135</v>
      </c>
      <c r="B17" s="110" t="s">
        <v>182</v>
      </c>
      <c r="C17" s="104" t="s">
        <v>137</v>
      </c>
      <c r="D17" s="331" t="s">
        <v>820</v>
      </c>
      <c r="E17" s="180">
        <v>43160</v>
      </c>
      <c r="F17" s="178">
        <v>43160</v>
      </c>
      <c r="G17" s="107">
        <v>17</v>
      </c>
      <c r="H17" s="109" t="s">
        <v>821</v>
      </c>
      <c r="I17" s="103" t="s">
        <v>407</v>
      </c>
      <c r="J17" s="77" t="s">
        <v>822</v>
      </c>
      <c r="K17" s="77" t="s">
        <v>823</v>
      </c>
      <c r="L17" s="107" t="s">
        <v>824</v>
      </c>
      <c r="M17" s="107" t="s">
        <v>156</v>
      </c>
      <c r="N17" s="313"/>
      <c r="O17" s="81" t="s">
        <v>1212</v>
      </c>
    </row>
    <row r="18" spans="1:15" s="229" customFormat="1" ht="39.9" customHeight="1" x14ac:dyDescent="0.2">
      <c r="A18" s="266" t="s">
        <v>135</v>
      </c>
      <c r="B18" s="110" t="s">
        <v>183</v>
      </c>
      <c r="C18" s="104" t="s">
        <v>184</v>
      </c>
      <c r="D18" s="331" t="s">
        <v>185</v>
      </c>
      <c r="E18" s="180">
        <v>40606</v>
      </c>
      <c r="F18" s="178">
        <v>40624</v>
      </c>
      <c r="G18" s="107">
        <v>40</v>
      </c>
      <c r="H18" s="109" t="s">
        <v>186</v>
      </c>
      <c r="I18" s="82" t="s">
        <v>408</v>
      </c>
      <c r="J18" s="111" t="s">
        <v>825</v>
      </c>
      <c r="K18" s="111" t="s">
        <v>826</v>
      </c>
      <c r="L18" s="107" t="s">
        <v>187</v>
      </c>
      <c r="M18" s="107" t="s">
        <v>153</v>
      </c>
      <c r="O18" s="312" t="s">
        <v>1213</v>
      </c>
    </row>
    <row r="19" spans="1:15" s="229" customFormat="1" ht="39.9" customHeight="1" x14ac:dyDescent="0.2">
      <c r="A19" s="266" t="s">
        <v>135</v>
      </c>
      <c r="B19" s="110" t="s">
        <v>188</v>
      </c>
      <c r="C19" s="104" t="s">
        <v>137</v>
      </c>
      <c r="D19" s="331" t="s">
        <v>172</v>
      </c>
      <c r="E19" s="180">
        <v>40801</v>
      </c>
      <c r="F19" s="178">
        <v>40817</v>
      </c>
      <c r="G19" s="107">
        <v>37</v>
      </c>
      <c r="H19" s="109" t="s">
        <v>827</v>
      </c>
      <c r="I19" s="82" t="s">
        <v>409</v>
      </c>
      <c r="J19" s="111" t="s">
        <v>828</v>
      </c>
      <c r="K19" s="111" t="s">
        <v>829</v>
      </c>
      <c r="L19" s="107" t="s">
        <v>187</v>
      </c>
      <c r="M19" s="107" t="s">
        <v>156</v>
      </c>
      <c r="O19" s="312" t="s">
        <v>1214</v>
      </c>
    </row>
    <row r="20" spans="1:15" s="229" customFormat="1" ht="39.9" customHeight="1" x14ac:dyDescent="0.2">
      <c r="A20" s="266" t="s">
        <v>135</v>
      </c>
      <c r="B20" s="110" t="s">
        <v>189</v>
      </c>
      <c r="C20" s="104" t="s">
        <v>137</v>
      </c>
      <c r="D20" s="331" t="s">
        <v>172</v>
      </c>
      <c r="E20" s="180">
        <v>42033</v>
      </c>
      <c r="F20" s="178">
        <v>42064</v>
      </c>
      <c r="G20" s="107">
        <v>37</v>
      </c>
      <c r="H20" s="109" t="s">
        <v>830</v>
      </c>
      <c r="I20" s="82" t="s">
        <v>410</v>
      </c>
      <c r="J20" s="77" t="s">
        <v>831</v>
      </c>
      <c r="K20" s="77" t="s">
        <v>190</v>
      </c>
      <c r="L20" s="107" t="s">
        <v>191</v>
      </c>
      <c r="M20" s="107" t="s">
        <v>156</v>
      </c>
      <c r="N20" s="229" t="s">
        <v>1215</v>
      </c>
      <c r="O20" s="312" t="s">
        <v>1216</v>
      </c>
    </row>
    <row r="21" spans="1:15" s="229" customFormat="1" ht="39.9" customHeight="1" x14ac:dyDescent="0.2">
      <c r="A21" s="266" t="s">
        <v>135</v>
      </c>
      <c r="B21" s="110" t="s">
        <v>192</v>
      </c>
      <c r="C21" s="104" t="s">
        <v>140</v>
      </c>
      <c r="D21" s="331" t="s">
        <v>832</v>
      </c>
      <c r="E21" s="180">
        <v>42549</v>
      </c>
      <c r="F21" s="178">
        <v>42597</v>
      </c>
      <c r="G21" s="107">
        <v>21</v>
      </c>
      <c r="H21" s="109" t="s">
        <v>186</v>
      </c>
      <c r="I21" s="82" t="s">
        <v>833</v>
      </c>
      <c r="J21" s="77" t="s">
        <v>193</v>
      </c>
      <c r="K21" s="77" t="s">
        <v>194</v>
      </c>
      <c r="L21" s="107" t="s">
        <v>138</v>
      </c>
      <c r="M21" s="107" t="s">
        <v>179</v>
      </c>
      <c r="O21" s="81" t="s">
        <v>1217</v>
      </c>
    </row>
    <row r="22" spans="1:15" s="229" customFormat="1" ht="39.9" customHeight="1" x14ac:dyDescent="0.2">
      <c r="A22" s="266" t="s">
        <v>1316</v>
      </c>
      <c r="B22" s="110" t="s">
        <v>1317</v>
      </c>
      <c r="C22" s="104" t="s">
        <v>278</v>
      </c>
      <c r="D22" s="331" t="s">
        <v>1318</v>
      </c>
      <c r="E22" s="180">
        <v>45075</v>
      </c>
      <c r="F22" s="178">
        <v>45078</v>
      </c>
      <c r="G22" s="107">
        <v>36</v>
      </c>
      <c r="H22" s="109" t="s">
        <v>1319</v>
      </c>
      <c r="I22" s="82" t="s">
        <v>1320</v>
      </c>
      <c r="J22" s="77" t="s">
        <v>1321</v>
      </c>
      <c r="K22" s="77" t="s">
        <v>1322</v>
      </c>
      <c r="L22" s="107" t="s">
        <v>1323</v>
      </c>
      <c r="M22" s="107" t="s">
        <v>961</v>
      </c>
      <c r="O22" s="81"/>
    </row>
    <row r="23" spans="1:15" s="229" customFormat="1" ht="39.9" customHeight="1" x14ac:dyDescent="0.2">
      <c r="A23" s="266" t="s">
        <v>1316</v>
      </c>
      <c r="B23" s="110" t="s">
        <v>1329</v>
      </c>
      <c r="C23" s="104" t="s">
        <v>142</v>
      </c>
      <c r="D23" s="331" t="s">
        <v>910</v>
      </c>
      <c r="E23" s="180">
        <v>45212</v>
      </c>
      <c r="F23" s="178">
        <v>45212</v>
      </c>
      <c r="G23" s="107">
        <v>19</v>
      </c>
      <c r="H23" s="109" t="s">
        <v>1330</v>
      </c>
      <c r="I23" s="82" t="s">
        <v>1331</v>
      </c>
      <c r="J23" s="77" t="s">
        <v>1332</v>
      </c>
      <c r="K23" s="77"/>
      <c r="L23" s="107" t="s">
        <v>1323</v>
      </c>
      <c r="M23" s="107" t="s">
        <v>164</v>
      </c>
      <c r="O23" s="81"/>
    </row>
    <row r="24" spans="1:15" s="229" customFormat="1" ht="39.9" customHeight="1" x14ac:dyDescent="0.2">
      <c r="A24" s="266" t="s">
        <v>135</v>
      </c>
      <c r="B24" s="103" t="s">
        <v>411</v>
      </c>
      <c r="C24" s="104" t="s">
        <v>142</v>
      </c>
      <c r="D24" s="331" t="s">
        <v>195</v>
      </c>
      <c r="E24" s="180">
        <v>38657</v>
      </c>
      <c r="F24" s="178">
        <v>38139</v>
      </c>
      <c r="G24" s="107">
        <v>32</v>
      </c>
      <c r="H24" s="109" t="s">
        <v>834</v>
      </c>
      <c r="I24" s="82" t="s">
        <v>412</v>
      </c>
      <c r="J24" s="107" t="s">
        <v>835</v>
      </c>
      <c r="K24" s="107" t="s">
        <v>836</v>
      </c>
      <c r="L24" s="107" t="s">
        <v>196</v>
      </c>
      <c r="M24" s="107" t="s">
        <v>156</v>
      </c>
      <c r="O24" s="312" t="s">
        <v>1218</v>
      </c>
    </row>
    <row r="25" spans="1:15" s="229" customFormat="1" ht="39.9" customHeight="1" x14ac:dyDescent="0.2">
      <c r="A25" s="266" t="s">
        <v>135</v>
      </c>
      <c r="B25" s="112" t="s">
        <v>197</v>
      </c>
      <c r="C25" s="104" t="s">
        <v>137</v>
      </c>
      <c r="D25" s="331" t="s">
        <v>198</v>
      </c>
      <c r="E25" s="180">
        <v>38470</v>
      </c>
      <c r="F25" s="178">
        <v>38762</v>
      </c>
      <c r="G25" s="107">
        <v>36</v>
      </c>
      <c r="H25" s="109" t="s">
        <v>837</v>
      </c>
      <c r="I25" s="82" t="s">
        <v>199</v>
      </c>
      <c r="J25" s="107" t="s">
        <v>838</v>
      </c>
      <c r="K25" s="107" t="s">
        <v>839</v>
      </c>
      <c r="L25" s="107" t="s">
        <v>200</v>
      </c>
      <c r="M25" s="100" t="s">
        <v>153</v>
      </c>
      <c r="O25" s="312" t="s">
        <v>1199</v>
      </c>
    </row>
    <row r="26" spans="1:15" s="229" customFormat="1" ht="39.9" customHeight="1" x14ac:dyDescent="0.2">
      <c r="A26" s="251" t="s">
        <v>135</v>
      </c>
      <c r="B26" s="252" t="s">
        <v>665</v>
      </c>
      <c r="C26" s="253" t="s">
        <v>151</v>
      </c>
      <c r="D26" s="332" t="s">
        <v>666</v>
      </c>
      <c r="E26" s="254">
        <v>44256</v>
      </c>
      <c r="F26" s="255">
        <v>44287</v>
      </c>
      <c r="G26" s="256">
        <v>16</v>
      </c>
      <c r="H26" s="257" t="s">
        <v>840</v>
      </c>
      <c r="I26" s="258" t="s">
        <v>841</v>
      </c>
      <c r="J26" s="256" t="s">
        <v>842</v>
      </c>
      <c r="K26" s="256" t="s">
        <v>843</v>
      </c>
      <c r="L26" s="256" t="s">
        <v>203</v>
      </c>
      <c r="M26" s="259" t="s">
        <v>164</v>
      </c>
      <c r="O26" s="312"/>
    </row>
    <row r="27" spans="1:15" s="229" customFormat="1" ht="39.9" customHeight="1" x14ac:dyDescent="0.2">
      <c r="A27" s="266" t="s">
        <v>135</v>
      </c>
      <c r="B27" s="112" t="s">
        <v>204</v>
      </c>
      <c r="C27" s="104" t="s">
        <v>142</v>
      </c>
      <c r="D27" s="331" t="s">
        <v>205</v>
      </c>
      <c r="E27" s="180">
        <v>43796</v>
      </c>
      <c r="F27" s="178">
        <v>43801</v>
      </c>
      <c r="G27" s="107">
        <v>9</v>
      </c>
      <c r="H27" s="109" t="s">
        <v>844</v>
      </c>
      <c r="I27" s="82" t="s">
        <v>413</v>
      </c>
      <c r="J27" s="107" t="s">
        <v>845</v>
      </c>
      <c r="K27" s="107" t="s">
        <v>846</v>
      </c>
      <c r="L27" s="107" t="s">
        <v>206</v>
      </c>
      <c r="M27" s="100" t="s">
        <v>164</v>
      </c>
      <c r="O27" s="312"/>
    </row>
    <row r="28" spans="1:15" s="229" customFormat="1" ht="24.75" customHeight="1" x14ac:dyDescent="0.2">
      <c r="A28" s="113"/>
      <c r="B28" s="114" t="s">
        <v>207</v>
      </c>
      <c r="C28" s="115"/>
      <c r="D28" s="116">
        <f>SUM(D29:D30)</f>
        <v>22</v>
      </c>
      <c r="E28" s="117" t="s">
        <v>252</v>
      </c>
      <c r="F28" s="118"/>
      <c r="G28" s="181">
        <f>SUM(G6:G27)</f>
        <v>641</v>
      </c>
      <c r="H28" s="119"/>
      <c r="I28" s="120"/>
      <c r="J28" s="121"/>
      <c r="K28" s="121"/>
      <c r="L28" s="121"/>
      <c r="M28" s="122"/>
      <c r="O28" s="315"/>
    </row>
    <row r="29" spans="1:15" s="229" customFormat="1" ht="31.5" customHeight="1" x14ac:dyDescent="0.2">
      <c r="A29" s="113"/>
      <c r="B29" s="123" t="s">
        <v>209</v>
      </c>
      <c r="C29" s="124"/>
      <c r="D29" s="125">
        <f>COUNTIF(M6:M27,B29)</f>
        <v>6</v>
      </c>
      <c r="E29" s="126" t="s">
        <v>252</v>
      </c>
      <c r="F29" s="127"/>
      <c r="G29" s="182">
        <f>SUMIF(M6:M27,B29,G6:G27)</f>
        <v>231</v>
      </c>
      <c r="H29" s="128"/>
      <c r="I29" s="120"/>
      <c r="J29" s="121"/>
      <c r="K29" s="129"/>
      <c r="L29" s="130"/>
      <c r="M29" s="122"/>
      <c r="O29" s="315"/>
    </row>
    <row r="30" spans="1:15" s="229" customFormat="1" ht="31.5" customHeight="1" x14ac:dyDescent="0.2">
      <c r="A30" s="113"/>
      <c r="B30" s="131" t="s">
        <v>210</v>
      </c>
      <c r="C30" s="132"/>
      <c r="D30" s="133">
        <f>COUNTIF(M6:M27,B30)</f>
        <v>16</v>
      </c>
      <c r="E30" s="134" t="s">
        <v>252</v>
      </c>
      <c r="F30" s="134"/>
      <c r="G30" s="181">
        <f>SUMIF(M6:M27,B30,G6:G27)</f>
        <v>410</v>
      </c>
      <c r="H30" s="119"/>
      <c r="I30" s="120"/>
      <c r="J30" s="121"/>
      <c r="K30" s="121"/>
      <c r="L30" s="121"/>
      <c r="M30" s="122"/>
      <c r="O30" s="315"/>
    </row>
    <row r="31" spans="1:15" s="229" customFormat="1" ht="39.9" customHeight="1" x14ac:dyDescent="0.2">
      <c r="A31" s="80" t="s">
        <v>139</v>
      </c>
      <c r="B31" s="110" t="s">
        <v>211</v>
      </c>
      <c r="C31" s="104" t="s">
        <v>201</v>
      </c>
      <c r="D31" s="105" t="s">
        <v>847</v>
      </c>
      <c r="E31" s="180">
        <v>38970</v>
      </c>
      <c r="F31" s="180">
        <v>39000</v>
      </c>
      <c r="G31" s="107">
        <v>6</v>
      </c>
      <c r="H31" s="109" t="s">
        <v>848</v>
      </c>
      <c r="I31" s="103" t="s">
        <v>414</v>
      </c>
      <c r="J31" s="107" t="s">
        <v>849</v>
      </c>
      <c r="K31" s="107" t="s">
        <v>850</v>
      </c>
      <c r="L31" s="107" t="s">
        <v>212</v>
      </c>
      <c r="M31" s="100" t="s">
        <v>156</v>
      </c>
      <c r="O31" s="316" t="s">
        <v>1219</v>
      </c>
    </row>
    <row r="32" spans="1:15" s="229" customFormat="1" ht="39.9" customHeight="1" x14ac:dyDescent="0.2">
      <c r="A32" s="344" t="s">
        <v>139</v>
      </c>
      <c r="B32" s="345" t="s">
        <v>1363</v>
      </c>
      <c r="C32" s="346" t="s">
        <v>201</v>
      </c>
      <c r="D32" s="347" t="s">
        <v>851</v>
      </c>
      <c r="E32" s="348">
        <v>39526</v>
      </c>
      <c r="F32" s="348">
        <v>37572</v>
      </c>
      <c r="G32" s="349">
        <v>8</v>
      </c>
      <c r="H32" s="350" t="s">
        <v>848</v>
      </c>
      <c r="I32" s="351" t="s">
        <v>415</v>
      </c>
      <c r="J32" s="349" t="s">
        <v>852</v>
      </c>
      <c r="K32" s="349" t="s">
        <v>853</v>
      </c>
      <c r="L32" s="349" t="s">
        <v>212</v>
      </c>
      <c r="M32" s="352" t="s">
        <v>156</v>
      </c>
      <c r="O32" s="316" t="s">
        <v>1220</v>
      </c>
    </row>
    <row r="33" spans="1:15" s="229" customFormat="1" ht="39.9" customHeight="1" x14ac:dyDescent="0.2">
      <c r="A33" s="80" t="s">
        <v>139</v>
      </c>
      <c r="B33" s="110" t="s">
        <v>854</v>
      </c>
      <c r="C33" s="104" t="s">
        <v>151</v>
      </c>
      <c r="D33" s="105" t="s">
        <v>213</v>
      </c>
      <c r="E33" s="180">
        <v>42062</v>
      </c>
      <c r="F33" s="180">
        <v>42064</v>
      </c>
      <c r="G33" s="107">
        <v>24</v>
      </c>
      <c r="H33" s="109" t="s">
        <v>855</v>
      </c>
      <c r="I33" s="103" t="s">
        <v>416</v>
      </c>
      <c r="J33" s="107" t="s">
        <v>856</v>
      </c>
      <c r="K33" s="107" t="s">
        <v>155</v>
      </c>
      <c r="L33" s="107" t="s">
        <v>212</v>
      </c>
      <c r="M33" s="100" t="s">
        <v>156</v>
      </c>
      <c r="N33" s="229" t="s">
        <v>1215</v>
      </c>
      <c r="O33" s="316" t="s">
        <v>1221</v>
      </c>
    </row>
    <row r="34" spans="1:15" s="229" customFormat="1" ht="39.9" customHeight="1" x14ac:dyDescent="0.2">
      <c r="A34" s="80" t="s">
        <v>139</v>
      </c>
      <c r="B34" s="110" t="s">
        <v>857</v>
      </c>
      <c r="C34" s="104" t="s">
        <v>137</v>
      </c>
      <c r="D34" s="105" t="s">
        <v>858</v>
      </c>
      <c r="E34" s="180">
        <v>42629</v>
      </c>
      <c r="F34" s="180">
        <v>42655</v>
      </c>
      <c r="G34" s="107">
        <v>33</v>
      </c>
      <c r="H34" s="109" t="s">
        <v>859</v>
      </c>
      <c r="I34" s="103" t="s">
        <v>417</v>
      </c>
      <c r="J34" s="107" t="s">
        <v>860</v>
      </c>
      <c r="K34" s="107" t="s">
        <v>861</v>
      </c>
      <c r="L34" s="107" t="s">
        <v>212</v>
      </c>
      <c r="M34" s="100" t="s">
        <v>156</v>
      </c>
      <c r="O34" s="316" t="s">
        <v>1222</v>
      </c>
    </row>
    <row r="35" spans="1:15" s="229" customFormat="1" ht="39.9" customHeight="1" x14ac:dyDescent="0.2">
      <c r="A35" s="80" t="s">
        <v>139</v>
      </c>
      <c r="B35" s="110" t="s">
        <v>214</v>
      </c>
      <c r="C35" s="104" t="s">
        <v>157</v>
      </c>
      <c r="D35" s="105" t="s">
        <v>215</v>
      </c>
      <c r="E35" s="180">
        <v>40351</v>
      </c>
      <c r="F35" s="180">
        <v>40374</v>
      </c>
      <c r="G35" s="107">
        <v>25</v>
      </c>
      <c r="H35" s="109" t="s">
        <v>862</v>
      </c>
      <c r="I35" s="103" t="s">
        <v>418</v>
      </c>
      <c r="J35" s="107" t="s">
        <v>863</v>
      </c>
      <c r="K35" s="107" t="s">
        <v>216</v>
      </c>
      <c r="L35" s="107" t="s">
        <v>212</v>
      </c>
      <c r="M35" s="100" t="s">
        <v>156</v>
      </c>
      <c r="O35" s="316" t="s">
        <v>1223</v>
      </c>
    </row>
    <row r="36" spans="1:15" s="229" customFormat="1" ht="39.9" customHeight="1" x14ac:dyDescent="0.2">
      <c r="A36" s="80" t="s">
        <v>139</v>
      </c>
      <c r="B36" s="110" t="s">
        <v>864</v>
      </c>
      <c r="C36" s="104" t="s">
        <v>137</v>
      </c>
      <c r="D36" s="331" t="s">
        <v>217</v>
      </c>
      <c r="E36" s="180">
        <v>40497</v>
      </c>
      <c r="F36" s="180">
        <v>40490</v>
      </c>
      <c r="G36" s="107">
        <v>40</v>
      </c>
      <c r="H36" s="109" t="s">
        <v>865</v>
      </c>
      <c r="I36" s="82" t="s">
        <v>218</v>
      </c>
      <c r="J36" s="107" t="s">
        <v>866</v>
      </c>
      <c r="K36" s="107" t="s">
        <v>867</v>
      </c>
      <c r="L36" s="107" t="s">
        <v>212</v>
      </c>
      <c r="M36" s="100" t="s">
        <v>153</v>
      </c>
      <c r="O36" s="316" t="s">
        <v>1224</v>
      </c>
    </row>
    <row r="37" spans="1:15" s="229" customFormat="1" ht="39.9" customHeight="1" x14ac:dyDescent="0.2">
      <c r="A37" s="80" t="s">
        <v>139</v>
      </c>
      <c r="B37" s="110" t="s">
        <v>219</v>
      </c>
      <c r="C37" s="104" t="s">
        <v>868</v>
      </c>
      <c r="D37" s="331" t="s">
        <v>869</v>
      </c>
      <c r="E37" s="180">
        <v>41009</v>
      </c>
      <c r="F37" s="180">
        <v>41030</v>
      </c>
      <c r="G37" s="107">
        <v>47</v>
      </c>
      <c r="H37" s="109" t="s">
        <v>870</v>
      </c>
      <c r="I37" s="82" t="s">
        <v>220</v>
      </c>
      <c r="J37" s="107" t="s">
        <v>871</v>
      </c>
      <c r="K37" s="107" t="s">
        <v>872</v>
      </c>
      <c r="L37" s="107" t="s">
        <v>212</v>
      </c>
      <c r="M37" s="100" t="s">
        <v>156</v>
      </c>
      <c r="O37" s="316" t="s">
        <v>1225</v>
      </c>
    </row>
    <row r="38" spans="1:15" s="229" customFormat="1" ht="39.9" customHeight="1" x14ac:dyDescent="0.2">
      <c r="A38" s="80" t="s">
        <v>139</v>
      </c>
      <c r="B38" s="110" t="s">
        <v>873</v>
      </c>
      <c r="C38" s="104" t="s">
        <v>221</v>
      </c>
      <c r="D38" s="331" t="s">
        <v>874</v>
      </c>
      <c r="E38" s="180">
        <v>41012</v>
      </c>
      <c r="F38" s="180">
        <v>41030</v>
      </c>
      <c r="G38" s="107">
        <v>9</v>
      </c>
      <c r="H38" s="109" t="s">
        <v>875</v>
      </c>
      <c r="I38" s="82" t="s">
        <v>876</v>
      </c>
      <c r="J38" s="107" t="s">
        <v>877</v>
      </c>
      <c r="K38" s="107" t="s">
        <v>145</v>
      </c>
      <c r="L38" s="107" t="s">
        <v>212</v>
      </c>
      <c r="M38" s="107" t="s">
        <v>179</v>
      </c>
      <c r="O38" s="316" t="s">
        <v>1226</v>
      </c>
    </row>
    <row r="39" spans="1:15" s="229" customFormat="1" ht="39.9" customHeight="1" x14ac:dyDescent="0.2">
      <c r="A39" s="80" t="s">
        <v>139</v>
      </c>
      <c r="B39" s="110" t="s">
        <v>222</v>
      </c>
      <c r="C39" s="104" t="s">
        <v>137</v>
      </c>
      <c r="D39" s="331" t="s">
        <v>223</v>
      </c>
      <c r="E39" s="180">
        <v>41073</v>
      </c>
      <c r="F39" s="180">
        <v>41080</v>
      </c>
      <c r="G39" s="107">
        <v>13</v>
      </c>
      <c r="H39" s="109" t="s">
        <v>878</v>
      </c>
      <c r="I39" s="82" t="s">
        <v>879</v>
      </c>
      <c r="J39" s="107" t="s">
        <v>880</v>
      </c>
      <c r="K39" s="107" t="s">
        <v>881</v>
      </c>
      <c r="L39" s="107" t="s">
        <v>212</v>
      </c>
      <c r="M39" s="107" t="s">
        <v>179</v>
      </c>
      <c r="O39" s="316" t="s">
        <v>222</v>
      </c>
    </row>
    <row r="40" spans="1:15" s="229" customFormat="1" ht="39.9" customHeight="1" x14ac:dyDescent="0.2">
      <c r="A40" s="80" t="s">
        <v>139</v>
      </c>
      <c r="B40" s="110" t="s">
        <v>224</v>
      </c>
      <c r="C40" s="104" t="s">
        <v>137</v>
      </c>
      <c r="D40" s="331" t="s">
        <v>223</v>
      </c>
      <c r="E40" s="180">
        <v>41219</v>
      </c>
      <c r="F40" s="180">
        <v>41244</v>
      </c>
      <c r="G40" s="107">
        <v>15</v>
      </c>
      <c r="H40" s="109" t="s">
        <v>865</v>
      </c>
      <c r="I40" s="82" t="s">
        <v>225</v>
      </c>
      <c r="J40" s="107" t="s">
        <v>882</v>
      </c>
      <c r="K40" s="107" t="s">
        <v>226</v>
      </c>
      <c r="L40" s="107" t="s">
        <v>212</v>
      </c>
      <c r="M40" s="107" t="s">
        <v>179</v>
      </c>
      <c r="O40" s="316" t="s">
        <v>1227</v>
      </c>
    </row>
    <row r="41" spans="1:15" s="229" customFormat="1" ht="39.9" customHeight="1" x14ac:dyDescent="0.2">
      <c r="A41" s="80" t="s">
        <v>139</v>
      </c>
      <c r="B41" s="110" t="s">
        <v>227</v>
      </c>
      <c r="C41" s="104" t="s">
        <v>137</v>
      </c>
      <c r="D41" s="331" t="s">
        <v>228</v>
      </c>
      <c r="E41" s="180">
        <v>41627</v>
      </c>
      <c r="F41" s="180">
        <v>41628</v>
      </c>
      <c r="G41" s="183">
        <v>13</v>
      </c>
      <c r="H41" s="109" t="s">
        <v>883</v>
      </c>
      <c r="I41" s="82" t="s">
        <v>419</v>
      </c>
      <c r="J41" s="107" t="s">
        <v>884</v>
      </c>
      <c r="K41" s="107" t="s">
        <v>885</v>
      </c>
      <c r="L41" s="107" t="s">
        <v>212</v>
      </c>
      <c r="M41" s="107" t="s">
        <v>156</v>
      </c>
      <c r="O41" s="316" t="s">
        <v>1228</v>
      </c>
    </row>
    <row r="42" spans="1:15" s="229" customFormat="1" ht="39.9" customHeight="1" x14ac:dyDescent="0.2">
      <c r="A42" s="80" t="s">
        <v>139</v>
      </c>
      <c r="B42" s="110" t="s">
        <v>229</v>
      </c>
      <c r="C42" s="104" t="s">
        <v>137</v>
      </c>
      <c r="D42" s="331" t="s">
        <v>886</v>
      </c>
      <c r="E42" s="180">
        <v>41773</v>
      </c>
      <c r="F42" s="180">
        <v>41774</v>
      </c>
      <c r="G42" s="183">
        <v>51</v>
      </c>
      <c r="H42" s="109" t="s">
        <v>887</v>
      </c>
      <c r="I42" s="82" t="s">
        <v>420</v>
      </c>
      <c r="J42" s="107" t="s">
        <v>888</v>
      </c>
      <c r="K42" s="107" t="s">
        <v>889</v>
      </c>
      <c r="L42" s="107" t="s">
        <v>230</v>
      </c>
      <c r="M42" s="107" t="s">
        <v>164</v>
      </c>
      <c r="O42" s="316" t="s">
        <v>1229</v>
      </c>
    </row>
    <row r="43" spans="1:15" s="229" customFormat="1" ht="39.9" customHeight="1" x14ac:dyDescent="0.2">
      <c r="A43" s="80" t="s">
        <v>139</v>
      </c>
      <c r="B43" s="110" t="s">
        <v>890</v>
      </c>
      <c r="C43" s="104" t="s">
        <v>142</v>
      </c>
      <c r="D43" s="331" t="s">
        <v>891</v>
      </c>
      <c r="E43" s="180">
        <v>42564</v>
      </c>
      <c r="F43" s="180">
        <v>42658</v>
      </c>
      <c r="G43" s="183">
        <v>8</v>
      </c>
      <c r="H43" s="109" t="s">
        <v>892</v>
      </c>
      <c r="I43" s="82" t="s">
        <v>231</v>
      </c>
      <c r="J43" s="107" t="s">
        <v>893</v>
      </c>
      <c r="K43" s="107" t="s">
        <v>894</v>
      </c>
      <c r="L43" s="107" t="s">
        <v>212</v>
      </c>
      <c r="M43" s="107" t="s">
        <v>156</v>
      </c>
      <c r="O43" s="81" t="s">
        <v>890</v>
      </c>
    </row>
    <row r="44" spans="1:15" s="229" customFormat="1" ht="39.9" customHeight="1" x14ac:dyDescent="0.2">
      <c r="A44" s="80" t="s">
        <v>232</v>
      </c>
      <c r="B44" s="110" t="s">
        <v>233</v>
      </c>
      <c r="C44" s="104" t="s">
        <v>154</v>
      </c>
      <c r="D44" s="331" t="s">
        <v>234</v>
      </c>
      <c r="E44" s="180">
        <v>42823</v>
      </c>
      <c r="F44" s="180">
        <v>42842</v>
      </c>
      <c r="G44" s="183">
        <v>30</v>
      </c>
      <c r="H44" s="109" t="s">
        <v>895</v>
      </c>
      <c r="I44" s="82" t="s">
        <v>421</v>
      </c>
      <c r="J44" s="107" t="s">
        <v>896</v>
      </c>
      <c r="K44" s="107" t="s">
        <v>897</v>
      </c>
      <c r="L44" s="107" t="s">
        <v>212</v>
      </c>
      <c r="M44" s="107" t="s">
        <v>156</v>
      </c>
      <c r="O44" s="81" t="s">
        <v>1230</v>
      </c>
    </row>
    <row r="45" spans="1:15" s="229" customFormat="1" ht="39.9" customHeight="1" x14ac:dyDescent="0.2">
      <c r="A45" s="80" t="s">
        <v>232</v>
      </c>
      <c r="B45" s="110" t="s">
        <v>235</v>
      </c>
      <c r="C45" s="104" t="s">
        <v>137</v>
      </c>
      <c r="D45" s="331" t="s">
        <v>898</v>
      </c>
      <c r="E45" s="180">
        <v>42935</v>
      </c>
      <c r="F45" s="180">
        <v>42931</v>
      </c>
      <c r="G45" s="183">
        <v>18</v>
      </c>
      <c r="H45" s="109" t="s">
        <v>899</v>
      </c>
      <c r="I45" s="82" t="s">
        <v>422</v>
      </c>
      <c r="J45" s="107" t="s">
        <v>900</v>
      </c>
      <c r="K45" s="107" t="s">
        <v>901</v>
      </c>
      <c r="L45" s="107" t="s">
        <v>212</v>
      </c>
      <c r="M45" s="107" t="s">
        <v>156</v>
      </c>
      <c r="O45" s="81" t="s">
        <v>1231</v>
      </c>
    </row>
    <row r="46" spans="1:15" s="229" customFormat="1" ht="39.9" customHeight="1" x14ac:dyDescent="0.2">
      <c r="A46" s="80" t="s">
        <v>232</v>
      </c>
      <c r="B46" s="110" t="s">
        <v>236</v>
      </c>
      <c r="C46" s="104" t="s">
        <v>137</v>
      </c>
      <c r="D46" s="331" t="s">
        <v>715</v>
      </c>
      <c r="E46" s="180">
        <v>43556</v>
      </c>
      <c r="F46" s="180">
        <v>43556</v>
      </c>
      <c r="G46" s="183">
        <v>11</v>
      </c>
      <c r="H46" s="109" t="s">
        <v>902</v>
      </c>
      <c r="I46" s="82" t="s">
        <v>423</v>
      </c>
      <c r="J46" s="107" t="s">
        <v>903</v>
      </c>
      <c r="K46" s="107" t="s">
        <v>904</v>
      </c>
      <c r="L46" s="107" t="s">
        <v>230</v>
      </c>
      <c r="M46" s="107" t="s">
        <v>164</v>
      </c>
      <c r="O46" s="81"/>
    </row>
    <row r="47" spans="1:15" s="229" customFormat="1" ht="39.9" customHeight="1" x14ac:dyDescent="0.2">
      <c r="A47" s="80" t="s">
        <v>139</v>
      </c>
      <c r="B47" s="110" t="s">
        <v>237</v>
      </c>
      <c r="C47" s="104" t="s">
        <v>137</v>
      </c>
      <c r="D47" s="331" t="s">
        <v>424</v>
      </c>
      <c r="E47" s="180">
        <v>41579</v>
      </c>
      <c r="F47" s="180">
        <v>41579</v>
      </c>
      <c r="G47" s="107">
        <v>16</v>
      </c>
      <c r="H47" s="109" t="s">
        <v>905</v>
      </c>
      <c r="I47" s="82" t="s">
        <v>425</v>
      </c>
      <c r="J47" s="152" t="s">
        <v>906</v>
      </c>
      <c r="K47" s="135" t="s">
        <v>238</v>
      </c>
      <c r="L47" s="107" t="s">
        <v>239</v>
      </c>
      <c r="M47" s="100" t="s">
        <v>156</v>
      </c>
      <c r="N47" s="317" t="s">
        <v>1232</v>
      </c>
      <c r="O47" s="318" t="s">
        <v>1233</v>
      </c>
    </row>
    <row r="48" spans="1:15" s="229" customFormat="1" ht="39.9" customHeight="1" x14ac:dyDescent="0.2">
      <c r="A48" s="80" t="s">
        <v>139</v>
      </c>
      <c r="B48" s="110" t="s">
        <v>240</v>
      </c>
      <c r="C48" s="104" t="s">
        <v>201</v>
      </c>
      <c r="D48" s="331" t="s">
        <v>202</v>
      </c>
      <c r="E48" s="180">
        <v>39898</v>
      </c>
      <c r="F48" s="180">
        <v>39134</v>
      </c>
      <c r="G48" s="107">
        <v>5</v>
      </c>
      <c r="H48" s="109" t="s">
        <v>907</v>
      </c>
      <c r="I48" s="82" t="s">
        <v>241</v>
      </c>
      <c r="J48" s="107" t="s">
        <v>908</v>
      </c>
      <c r="K48" s="107" t="s">
        <v>242</v>
      </c>
      <c r="L48" s="107" t="s">
        <v>243</v>
      </c>
      <c r="M48" s="100" t="s">
        <v>156</v>
      </c>
      <c r="O48" s="316" t="s">
        <v>1234</v>
      </c>
    </row>
    <row r="49" spans="1:15" s="229" customFormat="1" ht="39.75" customHeight="1" x14ac:dyDescent="0.2">
      <c r="A49" s="80" t="s">
        <v>139</v>
      </c>
      <c r="B49" s="110" t="s">
        <v>244</v>
      </c>
      <c r="C49" s="104" t="s">
        <v>151</v>
      </c>
      <c r="D49" s="333" t="s">
        <v>426</v>
      </c>
      <c r="E49" s="180">
        <v>41207</v>
      </c>
      <c r="F49" s="180">
        <v>41214</v>
      </c>
      <c r="G49" s="107">
        <v>11</v>
      </c>
      <c r="H49" s="109" t="s">
        <v>245</v>
      </c>
      <c r="I49" s="82" t="s">
        <v>909</v>
      </c>
      <c r="J49" s="107" t="s">
        <v>246</v>
      </c>
      <c r="K49" s="107" t="s">
        <v>247</v>
      </c>
      <c r="L49" s="107" t="s">
        <v>243</v>
      </c>
      <c r="M49" s="107" t="s">
        <v>179</v>
      </c>
      <c r="O49" s="316" t="s">
        <v>244</v>
      </c>
    </row>
    <row r="50" spans="1:15" s="229" customFormat="1" ht="39.9" customHeight="1" x14ac:dyDescent="0.2">
      <c r="A50" s="80" t="s">
        <v>139</v>
      </c>
      <c r="B50" s="110" t="s">
        <v>248</v>
      </c>
      <c r="C50" s="104" t="s">
        <v>142</v>
      </c>
      <c r="D50" s="331" t="s">
        <v>910</v>
      </c>
      <c r="E50" s="180">
        <v>43922</v>
      </c>
      <c r="F50" s="180">
        <v>43922</v>
      </c>
      <c r="G50" s="256">
        <v>15</v>
      </c>
      <c r="H50" s="109" t="s">
        <v>249</v>
      </c>
      <c r="I50" s="82" t="s">
        <v>911</v>
      </c>
      <c r="J50" s="107" t="s">
        <v>250</v>
      </c>
      <c r="K50" s="107" t="s">
        <v>145</v>
      </c>
      <c r="L50" s="107" t="s">
        <v>243</v>
      </c>
      <c r="M50" s="107" t="s">
        <v>179</v>
      </c>
      <c r="N50" s="229" t="s">
        <v>1235</v>
      </c>
      <c r="O50" s="316" t="s">
        <v>248</v>
      </c>
    </row>
    <row r="51" spans="1:15" s="229" customFormat="1" ht="24.75" customHeight="1" x14ac:dyDescent="0.2">
      <c r="A51" s="136"/>
      <c r="B51" s="137" t="s">
        <v>251</v>
      </c>
      <c r="C51" s="138"/>
      <c r="D51" s="139">
        <f>SUM(D52:D53)</f>
        <v>20</v>
      </c>
      <c r="E51" s="134" t="s">
        <v>252</v>
      </c>
      <c r="F51" s="140"/>
      <c r="G51" s="184">
        <f>SUM(G31:G50)</f>
        <v>398</v>
      </c>
      <c r="H51" s="119"/>
      <c r="I51" s="120"/>
      <c r="J51" s="121"/>
      <c r="K51" s="121"/>
      <c r="L51" s="121"/>
      <c r="M51" s="122"/>
      <c r="O51" s="315"/>
    </row>
    <row r="52" spans="1:15" s="229" customFormat="1" ht="31.5" customHeight="1" x14ac:dyDescent="0.2">
      <c r="A52" s="136"/>
      <c r="B52" s="123" t="s">
        <v>209</v>
      </c>
      <c r="C52" s="124"/>
      <c r="D52" s="125">
        <f>COUNTIF(M31:M50,B52)</f>
        <v>1</v>
      </c>
      <c r="E52" s="126" t="s">
        <v>252</v>
      </c>
      <c r="F52" s="127"/>
      <c r="G52" s="182">
        <f>SUMIF(M31:M50,B52,G31:G50)</f>
        <v>40</v>
      </c>
      <c r="H52" s="119"/>
      <c r="I52" s="120"/>
      <c r="J52" s="121"/>
      <c r="K52" s="121"/>
      <c r="L52" s="121"/>
      <c r="M52" s="122"/>
      <c r="O52" s="315"/>
    </row>
    <row r="53" spans="1:15" s="229" customFormat="1" ht="31.5" customHeight="1" x14ac:dyDescent="0.2">
      <c r="A53" s="136"/>
      <c r="B53" s="131" t="s">
        <v>210</v>
      </c>
      <c r="C53" s="132"/>
      <c r="D53" s="133">
        <f>COUNTIF(M31:M50,B53)</f>
        <v>19</v>
      </c>
      <c r="E53" s="134" t="s">
        <v>252</v>
      </c>
      <c r="F53" s="134"/>
      <c r="G53" s="181">
        <f>SUMIF(M31:M50,B53,G31:G50)</f>
        <v>358</v>
      </c>
      <c r="H53" s="119"/>
      <c r="I53" s="120"/>
      <c r="J53" s="121"/>
      <c r="K53" s="121"/>
      <c r="L53" s="121"/>
      <c r="M53" s="122"/>
      <c r="O53" s="315"/>
    </row>
    <row r="54" spans="1:15" s="229" customFormat="1" ht="39.9" customHeight="1" x14ac:dyDescent="0.2">
      <c r="A54" s="141" t="s">
        <v>912</v>
      </c>
      <c r="B54" s="112" t="s">
        <v>1364</v>
      </c>
      <c r="C54" s="104" t="s">
        <v>137</v>
      </c>
      <c r="D54" s="331" t="s">
        <v>1365</v>
      </c>
      <c r="E54" s="180">
        <v>45708</v>
      </c>
      <c r="F54" s="185">
        <v>45717</v>
      </c>
      <c r="G54" s="107">
        <v>48</v>
      </c>
      <c r="H54" s="109" t="s">
        <v>913</v>
      </c>
      <c r="I54" s="103" t="s">
        <v>253</v>
      </c>
      <c r="J54" s="107" t="s">
        <v>914</v>
      </c>
      <c r="K54" s="107" t="s">
        <v>915</v>
      </c>
      <c r="L54" s="107" t="s">
        <v>254</v>
      </c>
      <c r="M54" s="100" t="s">
        <v>153</v>
      </c>
      <c r="N54" s="229" t="s">
        <v>1236</v>
      </c>
      <c r="O54" s="319" t="s">
        <v>1195</v>
      </c>
    </row>
    <row r="55" spans="1:15" s="229" customFormat="1" ht="39.9" customHeight="1" x14ac:dyDescent="0.2">
      <c r="A55" s="141" t="s">
        <v>912</v>
      </c>
      <c r="B55" s="112" t="s">
        <v>255</v>
      </c>
      <c r="C55" s="104" t="s">
        <v>137</v>
      </c>
      <c r="D55" s="331" t="s">
        <v>916</v>
      </c>
      <c r="E55" s="180">
        <v>38302</v>
      </c>
      <c r="F55" s="185">
        <v>38442</v>
      </c>
      <c r="G55" s="107">
        <v>60</v>
      </c>
      <c r="H55" s="109" t="s">
        <v>917</v>
      </c>
      <c r="I55" s="82" t="s">
        <v>427</v>
      </c>
      <c r="J55" s="107" t="s">
        <v>918</v>
      </c>
      <c r="K55" s="107" t="s">
        <v>919</v>
      </c>
      <c r="L55" s="107" t="s">
        <v>254</v>
      </c>
      <c r="M55" s="100" t="s">
        <v>153</v>
      </c>
      <c r="O55" s="319" t="s">
        <v>1194</v>
      </c>
    </row>
    <row r="56" spans="1:15" s="229" customFormat="1" ht="39.9" customHeight="1" x14ac:dyDescent="0.2">
      <c r="A56" s="141" t="s">
        <v>912</v>
      </c>
      <c r="B56" s="112" t="s">
        <v>256</v>
      </c>
      <c r="C56" s="104" t="s">
        <v>151</v>
      </c>
      <c r="D56" s="331" t="s">
        <v>257</v>
      </c>
      <c r="E56" s="180">
        <v>39576</v>
      </c>
      <c r="F56" s="185">
        <v>39592</v>
      </c>
      <c r="G56" s="107">
        <v>28</v>
      </c>
      <c r="H56" s="109" t="s">
        <v>920</v>
      </c>
      <c r="I56" s="103" t="s">
        <v>258</v>
      </c>
      <c r="J56" s="107" t="s">
        <v>921</v>
      </c>
      <c r="K56" s="107" t="s">
        <v>922</v>
      </c>
      <c r="L56" s="107" t="s">
        <v>254</v>
      </c>
      <c r="M56" s="100" t="s">
        <v>156</v>
      </c>
      <c r="O56" s="319" t="s">
        <v>1237</v>
      </c>
    </row>
    <row r="57" spans="1:15" s="229" customFormat="1" ht="39.9" customHeight="1" x14ac:dyDescent="0.2">
      <c r="A57" s="141" t="s">
        <v>912</v>
      </c>
      <c r="B57" s="112" t="s">
        <v>259</v>
      </c>
      <c r="C57" s="104" t="s">
        <v>151</v>
      </c>
      <c r="D57" s="331" t="s">
        <v>260</v>
      </c>
      <c r="E57" s="180">
        <v>39016</v>
      </c>
      <c r="F57" s="185">
        <v>37773</v>
      </c>
      <c r="G57" s="107">
        <v>20</v>
      </c>
      <c r="H57" s="109" t="s">
        <v>924</v>
      </c>
      <c r="I57" s="103" t="s">
        <v>428</v>
      </c>
      <c r="J57" s="107" t="s">
        <v>925</v>
      </c>
      <c r="K57" s="107" t="s">
        <v>926</v>
      </c>
      <c r="L57" s="107" t="s">
        <v>254</v>
      </c>
      <c r="M57" s="107" t="s">
        <v>156</v>
      </c>
      <c r="O57" s="319" t="s">
        <v>1238</v>
      </c>
    </row>
    <row r="58" spans="1:15" s="229" customFormat="1" ht="39.9" customHeight="1" x14ac:dyDescent="0.2">
      <c r="A58" s="141" t="s">
        <v>912</v>
      </c>
      <c r="B58" s="112" t="s">
        <v>261</v>
      </c>
      <c r="C58" s="104" t="s">
        <v>262</v>
      </c>
      <c r="D58" s="334" t="s">
        <v>263</v>
      </c>
      <c r="E58" s="180">
        <v>39016</v>
      </c>
      <c r="F58" s="185">
        <v>38261</v>
      </c>
      <c r="G58" s="107">
        <v>11</v>
      </c>
      <c r="H58" s="109" t="s">
        <v>927</v>
      </c>
      <c r="I58" s="103" t="s">
        <v>429</v>
      </c>
      <c r="J58" s="107" t="s">
        <v>928</v>
      </c>
      <c r="K58" s="107" t="s">
        <v>929</v>
      </c>
      <c r="L58" s="107" t="s">
        <v>254</v>
      </c>
      <c r="M58" s="107" t="s">
        <v>156</v>
      </c>
      <c r="O58" s="319" t="s">
        <v>1239</v>
      </c>
    </row>
    <row r="59" spans="1:15" s="229" customFormat="1" ht="39.9" customHeight="1" x14ac:dyDescent="0.2">
      <c r="A59" s="141" t="s">
        <v>912</v>
      </c>
      <c r="B59" s="112" t="s">
        <v>264</v>
      </c>
      <c r="C59" s="104" t="s">
        <v>157</v>
      </c>
      <c r="D59" s="331" t="s">
        <v>930</v>
      </c>
      <c r="E59" s="180">
        <v>39114</v>
      </c>
      <c r="F59" s="185">
        <v>39114</v>
      </c>
      <c r="G59" s="107">
        <v>10</v>
      </c>
      <c r="H59" s="109" t="s">
        <v>931</v>
      </c>
      <c r="I59" s="103" t="s">
        <v>430</v>
      </c>
      <c r="J59" s="107" t="s">
        <v>932</v>
      </c>
      <c r="K59" s="107" t="s">
        <v>155</v>
      </c>
      <c r="L59" s="107" t="s">
        <v>254</v>
      </c>
      <c r="M59" s="107" t="s">
        <v>156</v>
      </c>
      <c r="O59" s="319" t="s">
        <v>1240</v>
      </c>
    </row>
    <row r="60" spans="1:15" s="229" customFormat="1" ht="39.9" customHeight="1" x14ac:dyDescent="0.2">
      <c r="A60" s="141" t="s">
        <v>912</v>
      </c>
      <c r="B60" s="112" t="s">
        <v>266</v>
      </c>
      <c r="C60" s="104" t="s">
        <v>157</v>
      </c>
      <c r="D60" s="331" t="s">
        <v>933</v>
      </c>
      <c r="E60" s="180">
        <v>40563</v>
      </c>
      <c r="F60" s="185">
        <v>40575</v>
      </c>
      <c r="G60" s="107">
        <v>7</v>
      </c>
      <c r="H60" s="109" t="s">
        <v>934</v>
      </c>
      <c r="I60" s="103" t="s">
        <v>431</v>
      </c>
      <c r="J60" s="107" t="s">
        <v>935</v>
      </c>
      <c r="K60" s="107" t="s">
        <v>936</v>
      </c>
      <c r="L60" s="107" t="s">
        <v>254</v>
      </c>
      <c r="M60" s="107" t="s">
        <v>156</v>
      </c>
      <c r="O60" s="319" t="s">
        <v>1241</v>
      </c>
    </row>
    <row r="61" spans="1:15" s="229" customFormat="1" ht="39.9" customHeight="1" x14ac:dyDescent="0.2">
      <c r="A61" s="141" t="s">
        <v>912</v>
      </c>
      <c r="B61" s="112" t="s">
        <v>267</v>
      </c>
      <c r="C61" s="104" t="s">
        <v>157</v>
      </c>
      <c r="D61" s="331" t="s">
        <v>930</v>
      </c>
      <c r="E61" s="180">
        <v>40590</v>
      </c>
      <c r="F61" s="185">
        <v>40603</v>
      </c>
      <c r="G61" s="107">
        <v>16</v>
      </c>
      <c r="H61" s="109" t="s">
        <v>931</v>
      </c>
      <c r="I61" s="103" t="s">
        <v>432</v>
      </c>
      <c r="J61" s="107" t="s">
        <v>937</v>
      </c>
      <c r="K61" s="107" t="s">
        <v>216</v>
      </c>
      <c r="L61" s="107" t="s">
        <v>254</v>
      </c>
      <c r="M61" s="107" t="s">
        <v>156</v>
      </c>
      <c r="O61" s="319" t="s">
        <v>1242</v>
      </c>
    </row>
    <row r="62" spans="1:15" s="229" customFormat="1" ht="39.9" customHeight="1" x14ac:dyDescent="0.2">
      <c r="A62" s="141" t="s">
        <v>912</v>
      </c>
      <c r="B62" s="112" t="s">
        <v>268</v>
      </c>
      <c r="C62" s="104" t="s">
        <v>151</v>
      </c>
      <c r="D62" s="331" t="s">
        <v>265</v>
      </c>
      <c r="E62" s="180">
        <v>40595</v>
      </c>
      <c r="F62" s="185">
        <v>40554</v>
      </c>
      <c r="G62" s="107">
        <v>12</v>
      </c>
      <c r="H62" s="109" t="s">
        <v>938</v>
      </c>
      <c r="I62" s="103" t="s">
        <v>433</v>
      </c>
      <c r="J62" s="107" t="s">
        <v>939</v>
      </c>
      <c r="K62" s="107" t="s">
        <v>216</v>
      </c>
      <c r="L62" s="107" t="s">
        <v>254</v>
      </c>
      <c r="M62" s="107" t="s">
        <v>156</v>
      </c>
      <c r="O62" s="319" t="s">
        <v>1243</v>
      </c>
    </row>
    <row r="63" spans="1:15" s="229" customFormat="1" ht="39.9" customHeight="1" x14ac:dyDescent="0.2">
      <c r="A63" s="141" t="s">
        <v>912</v>
      </c>
      <c r="B63" s="112" t="s">
        <v>269</v>
      </c>
      <c r="C63" s="104" t="s">
        <v>157</v>
      </c>
      <c r="D63" s="331" t="s">
        <v>270</v>
      </c>
      <c r="E63" s="180">
        <v>40634</v>
      </c>
      <c r="F63" s="185">
        <v>40634</v>
      </c>
      <c r="G63" s="107">
        <v>54</v>
      </c>
      <c r="H63" s="109" t="s">
        <v>940</v>
      </c>
      <c r="I63" s="103" t="s">
        <v>434</v>
      </c>
      <c r="J63" s="107" t="s">
        <v>941</v>
      </c>
      <c r="K63" s="107" t="s">
        <v>942</v>
      </c>
      <c r="L63" s="107" t="s">
        <v>254</v>
      </c>
      <c r="M63" s="107" t="s">
        <v>156</v>
      </c>
      <c r="O63" s="319" t="s">
        <v>1244</v>
      </c>
    </row>
    <row r="64" spans="1:15" s="229" customFormat="1" ht="39.9" customHeight="1" x14ac:dyDescent="0.2">
      <c r="A64" s="141" t="s">
        <v>912</v>
      </c>
      <c r="B64" s="112" t="s">
        <v>271</v>
      </c>
      <c r="C64" s="104" t="s">
        <v>137</v>
      </c>
      <c r="D64" s="331" t="s">
        <v>943</v>
      </c>
      <c r="E64" s="180">
        <v>40711</v>
      </c>
      <c r="F64" s="185">
        <v>40817</v>
      </c>
      <c r="G64" s="107">
        <v>17</v>
      </c>
      <c r="H64" s="109" t="s">
        <v>924</v>
      </c>
      <c r="I64" s="103" t="s">
        <v>435</v>
      </c>
      <c r="J64" s="107" t="s">
        <v>944</v>
      </c>
      <c r="K64" s="107" t="s">
        <v>945</v>
      </c>
      <c r="L64" s="107" t="s">
        <v>254</v>
      </c>
      <c r="M64" s="107" t="s">
        <v>156</v>
      </c>
      <c r="O64" s="320" t="s">
        <v>1245</v>
      </c>
    </row>
    <row r="65" spans="1:15" s="229" customFormat="1" ht="39.9" customHeight="1" x14ac:dyDescent="0.2">
      <c r="A65" s="141" t="s">
        <v>912</v>
      </c>
      <c r="B65" s="112" t="s">
        <v>272</v>
      </c>
      <c r="C65" s="104" t="s">
        <v>142</v>
      </c>
      <c r="D65" s="331" t="s">
        <v>273</v>
      </c>
      <c r="E65" s="180">
        <v>40817</v>
      </c>
      <c r="F65" s="185">
        <v>40848</v>
      </c>
      <c r="G65" s="107">
        <v>20</v>
      </c>
      <c r="H65" s="109" t="s">
        <v>946</v>
      </c>
      <c r="I65" s="82" t="s">
        <v>436</v>
      </c>
      <c r="J65" s="107" t="s">
        <v>947</v>
      </c>
      <c r="K65" s="107" t="s">
        <v>948</v>
      </c>
      <c r="L65" s="107" t="s">
        <v>254</v>
      </c>
      <c r="M65" s="107" t="s">
        <v>156</v>
      </c>
      <c r="O65" s="319" t="s">
        <v>1246</v>
      </c>
    </row>
    <row r="66" spans="1:15" s="229" customFormat="1" ht="39.9" customHeight="1" x14ac:dyDescent="0.2">
      <c r="A66" s="141" t="s">
        <v>912</v>
      </c>
      <c r="B66" s="112" t="s">
        <v>274</v>
      </c>
      <c r="C66" s="253" t="s">
        <v>137</v>
      </c>
      <c r="D66" s="332" t="s">
        <v>265</v>
      </c>
      <c r="E66" s="180">
        <v>40240</v>
      </c>
      <c r="F66" s="185">
        <v>41219</v>
      </c>
      <c r="G66" s="107">
        <v>16</v>
      </c>
      <c r="H66" s="109" t="s">
        <v>949</v>
      </c>
      <c r="I66" s="82" t="s">
        <v>437</v>
      </c>
      <c r="J66" s="107" t="s">
        <v>950</v>
      </c>
      <c r="K66" s="107" t="s">
        <v>929</v>
      </c>
      <c r="L66" s="107" t="s">
        <v>254</v>
      </c>
      <c r="M66" s="107" t="s">
        <v>156</v>
      </c>
      <c r="O66" s="319" t="s">
        <v>1247</v>
      </c>
    </row>
    <row r="67" spans="1:15" s="229" customFormat="1" ht="39.9" customHeight="1" x14ac:dyDescent="0.2">
      <c r="A67" s="353" t="s">
        <v>912</v>
      </c>
      <c r="B67" s="354" t="s">
        <v>275</v>
      </c>
      <c r="C67" s="142" t="s">
        <v>201</v>
      </c>
      <c r="D67" s="335" t="s">
        <v>276</v>
      </c>
      <c r="E67" s="186">
        <v>41206</v>
      </c>
      <c r="F67" s="187">
        <v>41235</v>
      </c>
      <c r="G67" s="145">
        <v>9</v>
      </c>
      <c r="H67" s="143" t="s">
        <v>923</v>
      </c>
      <c r="I67" s="144" t="s">
        <v>438</v>
      </c>
      <c r="J67" s="145" t="s">
        <v>951</v>
      </c>
      <c r="K67" s="145" t="s">
        <v>952</v>
      </c>
      <c r="L67" s="145" t="s">
        <v>254</v>
      </c>
      <c r="M67" s="145" t="s">
        <v>156</v>
      </c>
      <c r="O67" s="319" t="s">
        <v>1248</v>
      </c>
    </row>
    <row r="68" spans="1:15" s="229" customFormat="1" ht="39.9" customHeight="1" x14ac:dyDescent="0.2">
      <c r="A68" s="141" t="s">
        <v>912</v>
      </c>
      <c r="B68" s="112" t="s">
        <v>277</v>
      </c>
      <c r="C68" s="104" t="s">
        <v>278</v>
      </c>
      <c r="D68" s="331" t="s">
        <v>279</v>
      </c>
      <c r="E68" s="180">
        <v>41407</v>
      </c>
      <c r="F68" s="185">
        <v>41426</v>
      </c>
      <c r="G68" s="107">
        <v>15</v>
      </c>
      <c r="H68" s="109" t="s">
        <v>953</v>
      </c>
      <c r="I68" s="82" t="s">
        <v>439</v>
      </c>
      <c r="J68" s="107" t="s">
        <v>954</v>
      </c>
      <c r="K68" s="107" t="s">
        <v>955</v>
      </c>
      <c r="L68" s="107" t="s">
        <v>254</v>
      </c>
      <c r="M68" s="107" t="s">
        <v>156</v>
      </c>
      <c r="O68" s="321" t="s">
        <v>1249</v>
      </c>
    </row>
    <row r="69" spans="1:15" s="229" customFormat="1" ht="39.9" customHeight="1" x14ac:dyDescent="0.2">
      <c r="A69" s="141" t="s">
        <v>912</v>
      </c>
      <c r="B69" s="112" t="s">
        <v>280</v>
      </c>
      <c r="C69" s="104" t="s">
        <v>281</v>
      </c>
      <c r="D69" s="331" t="s">
        <v>282</v>
      </c>
      <c r="E69" s="180">
        <v>41558</v>
      </c>
      <c r="F69" s="185">
        <v>41594</v>
      </c>
      <c r="G69" s="256">
        <v>25</v>
      </c>
      <c r="H69" s="109" t="s">
        <v>953</v>
      </c>
      <c r="I69" s="110" t="s">
        <v>440</v>
      </c>
      <c r="J69" s="107" t="s">
        <v>956</v>
      </c>
      <c r="K69" s="107" t="s">
        <v>956</v>
      </c>
      <c r="L69" s="107" t="s">
        <v>254</v>
      </c>
      <c r="M69" s="107" t="s">
        <v>156</v>
      </c>
      <c r="O69" s="319" t="s">
        <v>1250</v>
      </c>
    </row>
    <row r="70" spans="1:15" s="229" customFormat="1" ht="39.9" customHeight="1" x14ac:dyDescent="0.2">
      <c r="A70" s="141" t="s">
        <v>912</v>
      </c>
      <c r="B70" s="112" t="s">
        <v>957</v>
      </c>
      <c r="C70" s="104" t="s">
        <v>137</v>
      </c>
      <c r="D70" s="331" t="s">
        <v>283</v>
      </c>
      <c r="E70" s="180">
        <v>42061</v>
      </c>
      <c r="F70" s="185">
        <v>42064</v>
      </c>
      <c r="G70" s="256">
        <v>40</v>
      </c>
      <c r="H70" s="109" t="s">
        <v>958</v>
      </c>
      <c r="I70" s="82" t="s">
        <v>441</v>
      </c>
      <c r="J70" s="107" t="s">
        <v>959</v>
      </c>
      <c r="K70" s="107" t="s">
        <v>960</v>
      </c>
      <c r="L70" s="107" t="s">
        <v>254</v>
      </c>
      <c r="M70" s="107" t="s">
        <v>156</v>
      </c>
      <c r="O70" s="319" t="s">
        <v>1251</v>
      </c>
    </row>
    <row r="71" spans="1:15" s="229" customFormat="1" ht="39.9" customHeight="1" x14ac:dyDescent="0.2">
      <c r="A71" s="141" t="s">
        <v>912</v>
      </c>
      <c r="B71" s="112" t="s">
        <v>284</v>
      </c>
      <c r="C71" s="104" t="s">
        <v>142</v>
      </c>
      <c r="D71" s="331" t="s">
        <v>962</v>
      </c>
      <c r="E71" s="180">
        <v>42191</v>
      </c>
      <c r="F71" s="185">
        <v>38838</v>
      </c>
      <c r="G71" s="256">
        <v>9</v>
      </c>
      <c r="H71" s="109" t="s">
        <v>938</v>
      </c>
      <c r="I71" s="82" t="s">
        <v>442</v>
      </c>
      <c r="J71" s="107" t="s">
        <v>963</v>
      </c>
      <c r="K71" s="107" t="s">
        <v>963</v>
      </c>
      <c r="L71" s="107" t="s">
        <v>254</v>
      </c>
      <c r="M71" s="107" t="s">
        <v>164</v>
      </c>
      <c r="O71" s="322" t="s">
        <v>1252</v>
      </c>
    </row>
    <row r="72" spans="1:15" s="229" customFormat="1" ht="39.9" customHeight="1" x14ac:dyDescent="0.2">
      <c r="A72" s="141" t="s">
        <v>912</v>
      </c>
      <c r="B72" s="112" t="s">
        <v>285</v>
      </c>
      <c r="C72" s="104" t="s">
        <v>142</v>
      </c>
      <c r="D72" s="331" t="s">
        <v>962</v>
      </c>
      <c r="E72" s="180">
        <v>42191</v>
      </c>
      <c r="F72" s="185">
        <v>38838</v>
      </c>
      <c r="G72" s="256">
        <v>20</v>
      </c>
      <c r="H72" s="109" t="s">
        <v>964</v>
      </c>
      <c r="I72" s="82" t="s">
        <v>443</v>
      </c>
      <c r="J72" s="107" t="s">
        <v>965</v>
      </c>
      <c r="K72" s="107" t="s">
        <v>965</v>
      </c>
      <c r="L72" s="107" t="s">
        <v>254</v>
      </c>
      <c r="M72" s="107" t="s">
        <v>164</v>
      </c>
      <c r="O72" s="322" t="s">
        <v>1253</v>
      </c>
    </row>
    <row r="73" spans="1:15" s="229" customFormat="1" ht="39.9" customHeight="1" x14ac:dyDescent="0.2">
      <c r="A73" s="141" t="s">
        <v>912</v>
      </c>
      <c r="B73" s="112" t="s">
        <v>286</v>
      </c>
      <c r="C73" s="104"/>
      <c r="D73" s="331"/>
      <c r="E73" s="180">
        <v>42517</v>
      </c>
      <c r="F73" s="185">
        <v>38534</v>
      </c>
      <c r="G73" s="107">
        <v>50</v>
      </c>
      <c r="H73" s="109" t="s">
        <v>966</v>
      </c>
      <c r="I73" s="82" t="s">
        <v>444</v>
      </c>
      <c r="J73" s="107" t="s">
        <v>967</v>
      </c>
      <c r="K73" s="107" t="s">
        <v>968</v>
      </c>
      <c r="L73" s="107" t="s">
        <v>254</v>
      </c>
      <c r="M73" s="107" t="s">
        <v>156</v>
      </c>
      <c r="O73" s="322" t="s">
        <v>1254</v>
      </c>
    </row>
    <row r="74" spans="1:15" s="229" customFormat="1" ht="39.9" customHeight="1" x14ac:dyDescent="0.2">
      <c r="A74" s="141" t="s">
        <v>912</v>
      </c>
      <c r="B74" s="112" t="s">
        <v>632</v>
      </c>
      <c r="C74" s="104" t="s">
        <v>166</v>
      </c>
      <c r="D74" s="331" t="s">
        <v>969</v>
      </c>
      <c r="E74" s="180">
        <v>44011</v>
      </c>
      <c r="F74" s="185">
        <v>44013</v>
      </c>
      <c r="G74" s="107">
        <v>4</v>
      </c>
      <c r="H74" s="246" t="s">
        <v>970</v>
      </c>
      <c r="I74" s="82" t="s">
        <v>633</v>
      </c>
      <c r="J74" s="107" t="s">
        <v>971</v>
      </c>
      <c r="K74" s="107" t="s">
        <v>972</v>
      </c>
      <c r="L74" s="107" t="s">
        <v>254</v>
      </c>
      <c r="M74" s="107" t="s">
        <v>634</v>
      </c>
      <c r="O74" s="322"/>
    </row>
    <row r="75" spans="1:15" s="229" customFormat="1" ht="39.9" customHeight="1" x14ac:dyDescent="0.2">
      <c r="A75" s="141" t="s">
        <v>912</v>
      </c>
      <c r="B75" s="112" t="s">
        <v>973</v>
      </c>
      <c r="C75" s="104" t="s">
        <v>144</v>
      </c>
      <c r="D75" s="331" t="s">
        <v>287</v>
      </c>
      <c r="E75" s="180">
        <v>42366</v>
      </c>
      <c r="F75" s="180">
        <v>42366</v>
      </c>
      <c r="G75" s="107">
        <v>46</v>
      </c>
      <c r="H75" s="146" t="s">
        <v>974</v>
      </c>
      <c r="I75" s="147" t="s">
        <v>445</v>
      </c>
      <c r="J75" s="148" t="s">
        <v>975</v>
      </c>
      <c r="K75" s="107" t="s">
        <v>976</v>
      </c>
      <c r="L75" s="107" t="s">
        <v>254</v>
      </c>
      <c r="M75" s="107" t="s">
        <v>156</v>
      </c>
      <c r="O75" s="319" t="s">
        <v>1255</v>
      </c>
    </row>
    <row r="76" spans="1:15" s="229" customFormat="1" ht="39.9" customHeight="1" x14ac:dyDescent="0.2">
      <c r="A76" s="141" t="s">
        <v>912</v>
      </c>
      <c r="B76" s="112" t="s">
        <v>684</v>
      </c>
      <c r="C76" s="101" t="s">
        <v>160</v>
      </c>
      <c r="D76" s="331" t="s">
        <v>977</v>
      </c>
      <c r="E76" s="180">
        <v>43396</v>
      </c>
      <c r="F76" s="180">
        <v>43405</v>
      </c>
      <c r="G76" s="107">
        <v>7</v>
      </c>
      <c r="H76" s="109" t="s">
        <v>978</v>
      </c>
      <c r="I76" s="82" t="s">
        <v>446</v>
      </c>
      <c r="J76" s="107" t="s">
        <v>979</v>
      </c>
      <c r="K76" s="107" t="s">
        <v>980</v>
      </c>
      <c r="L76" s="107" t="s">
        <v>254</v>
      </c>
      <c r="M76" s="107" t="s">
        <v>156</v>
      </c>
      <c r="O76" s="81" t="s">
        <v>1256</v>
      </c>
    </row>
    <row r="77" spans="1:15" s="229" customFormat="1" ht="39.9" customHeight="1" x14ac:dyDescent="0.2">
      <c r="A77" s="141" t="s">
        <v>912</v>
      </c>
      <c r="B77" s="149" t="s">
        <v>288</v>
      </c>
      <c r="C77" s="104" t="s">
        <v>142</v>
      </c>
      <c r="D77" s="331" t="s">
        <v>273</v>
      </c>
      <c r="E77" s="180">
        <v>42823</v>
      </c>
      <c r="F77" s="180">
        <v>42826</v>
      </c>
      <c r="G77" s="107">
        <v>18</v>
      </c>
      <c r="H77" s="109" t="s">
        <v>981</v>
      </c>
      <c r="I77" s="82" t="s">
        <v>447</v>
      </c>
      <c r="J77" s="107" t="s">
        <v>982</v>
      </c>
      <c r="K77" s="107" t="s">
        <v>983</v>
      </c>
      <c r="L77" s="107" t="s">
        <v>254</v>
      </c>
      <c r="M77" s="107" t="s">
        <v>156</v>
      </c>
      <c r="O77" s="81" t="s">
        <v>1257</v>
      </c>
    </row>
    <row r="78" spans="1:15" s="229" customFormat="1" ht="39.9" customHeight="1" x14ac:dyDescent="0.2">
      <c r="A78" s="141" t="s">
        <v>912</v>
      </c>
      <c r="B78" s="112" t="s">
        <v>289</v>
      </c>
      <c r="C78" s="104" t="s">
        <v>290</v>
      </c>
      <c r="D78" s="331" t="s">
        <v>276</v>
      </c>
      <c r="E78" s="180">
        <v>42804</v>
      </c>
      <c r="F78" s="180">
        <v>42826</v>
      </c>
      <c r="G78" s="107">
        <v>56</v>
      </c>
      <c r="H78" s="109" t="s">
        <v>984</v>
      </c>
      <c r="I78" s="82" t="s">
        <v>448</v>
      </c>
      <c r="J78" s="107" t="s">
        <v>985</v>
      </c>
      <c r="K78" s="107" t="s">
        <v>986</v>
      </c>
      <c r="L78" s="107" t="s">
        <v>254</v>
      </c>
      <c r="M78" s="107" t="s">
        <v>156</v>
      </c>
      <c r="O78" s="81"/>
    </row>
    <row r="79" spans="1:15" s="229" customFormat="1" ht="68.25" customHeight="1" x14ac:dyDescent="0.2">
      <c r="A79" s="141" t="s">
        <v>912</v>
      </c>
      <c r="B79" s="112" t="s">
        <v>780</v>
      </c>
      <c r="C79" s="104" t="s">
        <v>290</v>
      </c>
      <c r="D79" s="331" t="s">
        <v>781</v>
      </c>
      <c r="E79" s="180">
        <v>44894</v>
      </c>
      <c r="F79" s="185">
        <v>44896</v>
      </c>
      <c r="G79" s="107">
        <v>11</v>
      </c>
      <c r="H79" s="109" t="s">
        <v>987</v>
      </c>
      <c r="I79" s="110" t="s">
        <v>782</v>
      </c>
      <c r="J79" s="107" t="s">
        <v>988</v>
      </c>
      <c r="K79" s="107" t="s">
        <v>989</v>
      </c>
      <c r="L79" s="107" t="s">
        <v>254</v>
      </c>
      <c r="M79" s="107" t="s">
        <v>156</v>
      </c>
      <c r="O79" s="319"/>
    </row>
    <row r="80" spans="1:15" s="229" customFormat="1" ht="66" customHeight="1" x14ac:dyDescent="0.2">
      <c r="A80" s="141" t="s">
        <v>912</v>
      </c>
      <c r="B80" s="112" t="s">
        <v>783</v>
      </c>
      <c r="C80" s="104" t="s">
        <v>290</v>
      </c>
      <c r="D80" s="331" t="s">
        <v>781</v>
      </c>
      <c r="E80" s="180">
        <v>44894</v>
      </c>
      <c r="F80" s="185">
        <v>44896</v>
      </c>
      <c r="G80" s="107">
        <v>11</v>
      </c>
      <c r="H80" s="109" t="s">
        <v>987</v>
      </c>
      <c r="I80" s="110" t="s">
        <v>784</v>
      </c>
      <c r="J80" s="107" t="s">
        <v>990</v>
      </c>
      <c r="K80" s="107" t="s">
        <v>989</v>
      </c>
      <c r="L80" s="107" t="s">
        <v>254</v>
      </c>
      <c r="M80" s="107" t="s">
        <v>156</v>
      </c>
      <c r="O80" s="319"/>
    </row>
    <row r="81" spans="1:35" s="229" customFormat="1" ht="41.4" customHeight="1" x14ac:dyDescent="0.2">
      <c r="A81" s="141" t="s">
        <v>912</v>
      </c>
      <c r="B81" s="112" t="s">
        <v>1346</v>
      </c>
      <c r="C81" s="104" t="s">
        <v>166</v>
      </c>
      <c r="D81" s="331" t="s">
        <v>1347</v>
      </c>
      <c r="E81" s="180">
        <v>45394</v>
      </c>
      <c r="F81" s="185">
        <v>45413</v>
      </c>
      <c r="G81" s="107">
        <v>34</v>
      </c>
      <c r="H81" s="109" t="s">
        <v>1348</v>
      </c>
      <c r="I81" s="110" t="s">
        <v>1349</v>
      </c>
      <c r="J81" s="107" t="s">
        <v>1350</v>
      </c>
      <c r="K81" s="107" t="s">
        <v>1351</v>
      </c>
      <c r="L81" s="107" t="s">
        <v>254</v>
      </c>
      <c r="M81" s="107" t="s">
        <v>156</v>
      </c>
      <c r="O81" s="319"/>
    </row>
    <row r="82" spans="1:35" s="229" customFormat="1" ht="39.9" customHeight="1" x14ac:dyDescent="0.2">
      <c r="A82" s="141" t="s">
        <v>912</v>
      </c>
      <c r="B82" s="112" t="s">
        <v>291</v>
      </c>
      <c r="C82" s="104" t="s">
        <v>81</v>
      </c>
      <c r="D82" s="331" t="s">
        <v>292</v>
      </c>
      <c r="E82" s="180">
        <v>38105</v>
      </c>
      <c r="F82" s="185">
        <v>38108</v>
      </c>
      <c r="G82" s="107">
        <v>26</v>
      </c>
      <c r="H82" s="109" t="s">
        <v>991</v>
      </c>
      <c r="I82" s="103" t="s">
        <v>449</v>
      </c>
      <c r="J82" s="107" t="s">
        <v>992</v>
      </c>
      <c r="K82" s="107" t="s">
        <v>155</v>
      </c>
      <c r="L82" s="107" t="s">
        <v>293</v>
      </c>
      <c r="M82" s="100" t="s">
        <v>153</v>
      </c>
      <c r="O82" s="322" t="s">
        <v>1197</v>
      </c>
    </row>
    <row r="83" spans="1:35" s="229" customFormat="1" ht="39.9" customHeight="1" x14ac:dyDescent="0.2">
      <c r="A83" s="141" t="s">
        <v>912</v>
      </c>
      <c r="B83" s="112" t="s">
        <v>294</v>
      </c>
      <c r="C83" s="104" t="s">
        <v>151</v>
      </c>
      <c r="D83" s="331" t="s">
        <v>993</v>
      </c>
      <c r="E83" s="180">
        <v>38954</v>
      </c>
      <c r="F83" s="185">
        <v>38336</v>
      </c>
      <c r="G83" s="107">
        <v>31</v>
      </c>
      <c r="H83" s="109" t="s">
        <v>994</v>
      </c>
      <c r="I83" s="103" t="s">
        <v>295</v>
      </c>
      <c r="J83" s="107" t="s">
        <v>995</v>
      </c>
      <c r="K83" s="107" t="s">
        <v>996</v>
      </c>
      <c r="L83" s="107" t="s">
        <v>296</v>
      </c>
      <c r="M83" s="107" t="s">
        <v>156</v>
      </c>
      <c r="O83" s="320" t="s">
        <v>1258</v>
      </c>
    </row>
    <row r="84" spans="1:35" s="229" customFormat="1" ht="39.9" customHeight="1" x14ac:dyDescent="0.2">
      <c r="A84" s="141" t="s">
        <v>912</v>
      </c>
      <c r="B84" s="112" t="s">
        <v>297</v>
      </c>
      <c r="C84" s="104" t="s">
        <v>151</v>
      </c>
      <c r="D84" s="331" t="s">
        <v>993</v>
      </c>
      <c r="E84" s="180">
        <v>38954</v>
      </c>
      <c r="F84" s="185">
        <v>38687</v>
      </c>
      <c r="G84" s="107">
        <v>15</v>
      </c>
      <c r="H84" s="109" t="s">
        <v>994</v>
      </c>
      <c r="I84" s="103" t="s">
        <v>298</v>
      </c>
      <c r="J84" s="107" t="s">
        <v>997</v>
      </c>
      <c r="K84" s="107" t="s">
        <v>998</v>
      </c>
      <c r="L84" s="107" t="s">
        <v>296</v>
      </c>
      <c r="M84" s="107" t="s">
        <v>156</v>
      </c>
      <c r="O84" s="319" t="s">
        <v>1259</v>
      </c>
    </row>
    <row r="85" spans="1:35" s="229" customFormat="1" ht="39.9" customHeight="1" x14ac:dyDescent="0.2">
      <c r="A85" s="141" t="s">
        <v>912</v>
      </c>
      <c r="B85" s="112" t="s">
        <v>299</v>
      </c>
      <c r="C85" s="104" t="s">
        <v>151</v>
      </c>
      <c r="D85" s="331" t="s">
        <v>993</v>
      </c>
      <c r="E85" s="180">
        <v>40227</v>
      </c>
      <c r="F85" s="185">
        <v>39868</v>
      </c>
      <c r="G85" s="107">
        <v>19</v>
      </c>
      <c r="H85" s="109" t="s">
        <v>999</v>
      </c>
      <c r="I85" s="103" t="s">
        <v>450</v>
      </c>
      <c r="J85" s="107" t="s">
        <v>1000</v>
      </c>
      <c r="K85" s="107" t="s">
        <v>1001</v>
      </c>
      <c r="L85" s="107" t="s">
        <v>296</v>
      </c>
      <c r="M85" s="107" t="s">
        <v>156</v>
      </c>
      <c r="O85" s="319" t="s">
        <v>1260</v>
      </c>
    </row>
    <row r="86" spans="1:35" s="229" customFormat="1" ht="39.9" customHeight="1" x14ac:dyDescent="0.2">
      <c r="A86" s="141" t="s">
        <v>912</v>
      </c>
      <c r="B86" s="112" t="s">
        <v>300</v>
      </c>
      <c r="C86" s="104" t="s">
        <v>157</v>
      </c>
      <c r="D86" s="331" t="s">
        <v>301</v>
      </c>
      <c r="E86" s="180">
        <v>39925</v>
      </c>
      <c r="F86" s="185">
        <v>39934</v>
      </c>
      <c r="G86" s="107">
        <v>12</v>
      </c>
      <c r="H86" s="109" t="s">
        <v>1002</v>
      </c>
      <c r="I86" s="103" t="s">
        <v>451</v>
      </c>
      <c r="J86" s="107" t="s">
        <v>1003</v>
      </c>
      <c r="K86" s="107" t="s">
        <v>1004</v>
      </c>
      <c r="L86" s="107" t="s">
        <v>296</v>
      </c>
      <c r="M86" s="107" t="s">
        <v>156</v>
      </c>
      <c r="O86" s="319" t="s">
        <v>1261</v>
      </c>
    </row>
    <row r="87" spans="1:35" s="229" customFormat="1" ht="39.9" customHeight="1" x14ac:dyDescent="0.2">
      <c r="A87" s="141" t="s">
        <v>912</v>
      </c>
      <c r="B87" s="112" t="s">
        <v>302</v>
      </c>
      <c r="C87" s="104" t="s">
        <v>137</v>
      </c>
      <c r="D87" s="331" t="s">
        <v>1005</v>
      </c>
      <c r="E87" s="180">
        <v>43027</v>
      </c>
      <c r="F87" s="185">
        <v>43040</v>
      </c>
      <c r="G87" s="107">
        <v>13</v>
      </c>
      <c r="H87" s="109" t="s">
        <v>1006</v>
      </c>
      <c r="I87" s="103" t="s">
        <v>452</v>
      </c>
      <c r="J87" s="107" t="s">
        <v>1007</v>
      </c>
      <c r="K87" s="107" t="s">
        <v>1008</v>
      </c>
      <c r="L87" s="107" t="s">
        <v>293</v>
      </c>
      <c r="M87" s="107" t="s">
        <v>156</v>
      </c>
      <c r="O87" s="319" t="s">
        <v>1262</v>
      </c>
    </row>
    <row r="88" spans="1:35" s="229" customFormat="1" ht="39.9" customHeight="1" x14ac:dyDescent="0.2">
      <c r="A88" s="141" t="s">
        <v>912</v>
      </c>
      <c r="B88" s="112" t="s">
        <v>303</v>
      </c>
      <c r="C88" s="104" t="s">
        <v>142</v>
      </c>
      <c r="D88" s="331" t="s">
        <v>301</v>
      </c>
      <c r="E88" s="180">
        <v>43083</v>
      </c>
      <c r="F88" s="185">
        <v>43111</v>
      </c>
      <c r="G88" s="107">
        <v>18</v>
      </c>
      <c r="H88" s="109" t="s">
        <v>1009</v>
      </c>
      <c r="I88" s="103" t="s">
        <v>453</v>
      </c>
      <c r="J88" s="107" t="s">
        <v>1010</v>
      </c>
      <c r="K88" s="107" t="s">
        <v>1011</v>
      </c>
      <c r="L88" s="107" t="s">
        <v>293</v>
      </c>
      <c r="M88" s="107" t="s">
        <v>156</v>
      </c>
      <c r="O88" s="319" t="s">
        <v>1263</v>
      </c>
    </row>
    <row r="89" spans="1:35" s="229" customFormat="1" ht="39.9" customHeight="1" x14ac:dyDescent="0.2">
      <c r="A89" s="141" t="s">
        <v>912</v>
      </c>
      <c r="B89" s="79" t="s">
        <v>304</v>
      </c>
      <c r="C89" s="94" t="s">
        <v>278</v>
      </c>
      <c r="D89" s="329" t="s">
        <v>305</v>
      </c>
      <c r="E89" s="180">
        <v>39213</v>
      </c>
      <c r="F89" s="185">
        <v>39234</v>
      </c>
      <c r="G89" s="77">
        <v>49</v>
      </c>
      <c r="H89" s="100" t="s">
        <v>1012</v>
      </c>
      <c r="I89" s="78" t="s">
        <v>454</v>
      </c>
      <c r="J89" s="77" t="s">
        <v>1013</v>
      </c>
      <c r="K89" s="77" t="s">
        <v>1014</v>
      </c>
      <c r="L89" s="77" t="s">
        <v>306</v>
      </c>
      <c r="M89" s="100" t="s">
        <v>153</v>
      </c>
      <c r="N89" s="39"/>
      <c r="O89" s="319" t="s">
        <v>1264</v>
      </c>
      <c r="P89" s="39"/>
      <c r="Q89" s="39"/>
      <c r="R89" s="39"/>
      <c r="S89" s="39"/>
      <c r="T89" s="39"/>
      <c r="U89" s="39"/>
      <c r="V89" s="39"/>
      <c r="W89" s="39"/>
      <c r="X89" s="39"/>
      <c r="Y89" s="39"/>
      <c r="Z89" s="39"/>
      <c r="AA89" s="39"/>
      <c r="AB89" s="39"/>
      <c r="AC89" s="39"/>
      <c r="AD89" s="39"/>
      <c r="AE89" s="39"/>
      <c r="AF89" s="39"/>
      <c r="AG89" s="39"/>
      <c r="AH89" s="39"/>
      <c r="AI89" s="39"/>
    </row>
    <row r="90" spans="1:35" s="229" customFormat="1" ht="39.9" customHeight="1" x14ac:dyDescent="0.2">
      <c r="A90" s="141" t="s">
        <v>912</v>
      </c>
      <c r="B90" s="112" t="s">
        <v>307</v>
      </c>
      <c r="C90" s="104" t="s">
        <v>137</v>
      </c>
      <c r="D90" s="331" t="s">
        <v>265</v>
      </c>
      <c r="E90" s="180">
        <v>41192</v>
      </c>
      <c r="F90" s="185">
        <v>41228</v>
      </c>
      <c r="G90" s="107">
        <v>30</v>
      </c>
      <c r="H90" s="109" t="s">
        <v>1015</v>
      </c>
      <c r="I90" s="103" t="s">
        <v>455</v>
      </c>
      <c r="J90" s="107" t="s">
        <v>1016</v>
      </c>
      <c r="K90" s="107" t="s">
        <v>1017</v>
      </c>
      <c r="L90" s="107" t="s">
        <v>306</v>
      </c>
      <c r="M90" s="107" t="s">
        <v>156</v>
      </c>
      <c r="N90" s="39"/>
      <c r="O90" s="319" t="s">
        <v>1265</v>
      </c>
      <c r="P90" s="39"/>
      <c r="Q90" s="39"/>
      <c r="R90" s="39"/>
      <c r="S90" s="39"/>
      <c r="T90" s="39"/>
      <c r="U90" s="39"/>
      <c r="V90" s="39"/>
      <c r="W90" s="39"/>
      <c r="X90" s="39"/>
      <c r="Y90" s="39"/>
      <c r="Z90" s="39"/>
      <c r="AA90" s="39"/>
      <c r="AB90" s="39"/>
      <c r="AC90" s="39"/>
      <c r="AD90" s="39"/>
      <c r="AE90" s="39"/>
      <c r="AF90" s="39"/>
      <c r="AG90" s="39"/>
      <c r="AH90" s="39"/>
      <c r="AI90" s="39"/>
    </row>
    <row r="91" spans="1:35" s="229" customFormat="1" ht="39.9" customHeight="1" x14ac:dyDescent="0.2">
      <c r="A91" s="141" t="s">
        <v>912</v>
      </c>
      <c r="B91" s="112" t="s">
        <v>309</v>
      </c>
      <c r="C91" s="104" t="s">
        <v>137</v>
      </c>
      <c r="D91" s="331" t="s">
        <v>1018</v>
      </c>
      <c r="E91" s="180">
        <v>41999</v>
      </c>
      <c r="F91" s="185">
        <v>42024</v>
      </c>
      <c r="G91" s="107">
        <v>15</v>
      </c>
      <c r="H91" s="109" t="s">
        <v>1019</v>
      </c>
      <c r="I91" s="103" t="s">
        <v>456</v>
      </c>
      <c r="J91" s="107" t="s">
        <v>1020</v>
      </c>
      <c r="K91" s="107" t="s">
        <v>1021</v>
      </c>
      <c r="L91" s="107" t="s">
        <v>306</v>
      </c>
      <c r="M91" s="107" t="s">
        <v>164</v>
      </c>
      <c r="N91" s="39"/>
      <c r="O91" s="319" t="s">
        <v>1266</v>
      </c>
      <c r="P91" s="39"/>
      <c r="Q91" s="39"/>
      <c r="R91" s="39"/>
      <c r="S91" s="39"/>
      <c r="T91" s="39"/>
      <c r="U91" s="39"/>
      <c r="V91" s="39"/>
      <c r="W91" s="39"/>
      <c r="X91" s="39"/>
      <c r="Y91" s="39"/>
      <c r="Z91" s="39"/>
      <c r="AA91" s="39"/>
      <c r="AB91" s="39"/>
      <c r="AC91" s="39"/>
      <c r="AD91" s="39"/>
      <c r="AE91" s="39"/>
      <c r="AF91" s="39"/>
      <c r="AG91" s="39"/>
      <c r="AH91" s="39"/>
      <c r="AI91" s="39"/>
    </row>
    <row r="92" spans="1:35" s="229" customFormat="1" ht="39.9" customHeight="1" x14ac:dyDescent="0.2">
      <c r="A92" s="141" t="s">
        <v>912</v>
      </c>
      <c r="B92" s="112" t="s">
        <v>310</v>
      </c>
      <c r="C92" s="104" t="s">
        <v>137</v>
      </c>
      <c r="D92" s="331" t="s">
        <v>1018</v>
      </c>
      <c r="E92" s="180">
        <v>42048</v>
      </c>
      <c r="F92" s="185">
        <v>42058</v>
      </c>
      <c r="G92" s="107">
        <v>9</v>
      </c>
      <c r="H92" s="109" t="s">
        <v>1022</v>
      </c>
      <c r="I92" s="103" t="s">
        <v>311</v>
      </c>
      <c r="J92" s="107" t="s">
        <v>1023</v>
      </c>
      <c r="K92" s="107" t="s">
        <v>1024</v>
      </c>
      <c r="L92" s="107" t="s">
        <v>306</v>
      </c>
      <c r="M92" s="107" t="s">
        <v>164</v>
      </c>
      <c r="N92" s="39"/>
      <c r="O92" s="323" t="s">
        <v>1267</v>
      </c>
      <c r="P92" s="39"/>
      <c r="Q92" s="39"/>
      <c r="R92" s="39"/>
      <c r="S92" s="39"/>
      <c r="T92" s="39"/>
      <c r="U92" s="39"/>
      <c r="V92" s="39"/>
      <c r="W92" s="39"/>
      <c r="X92" s="39"/>
      <c r="Y92" s="39"/>
      <c r="Z92" s="39"/>
      <c r="AA92" s="39"/>
      <c r="AB92" s="39"/>
      <c r="AC92" s="39"/>
      <c r="AD92" s="39"/>
      <c r="AE92" s="39"/>
      <c r="AF92" s="39"/>
      <c r="AG92" s="39"/>
      <c r="AH92" s="39"/>
      <c r="AI92" s="39"/>
    </row>
    <row r="93" spans="1:35" s="229" customFormat="1" ht="39.9" customHeight="1" x14ac:dyDescent="0.2">
      <c r="A93" s="141" t="s">
        <v>912</v>
      </c>
      <c r="B93" s="103" t="s">
        <v>312</v>
      </c>
      <c r="C93" s="104" t="s">
        <v>137</v>
      </c>
      <c r="D93" s="331" t="s">
        <v>308</v>
      </c>
      <c r="E93" s="180">
        <v>40326</v>
      </c>
      <c r="F93" s="185">
        <v>40326</v>
      </c>
      <c r="G93" s="107">
        <v>29</v>
      </c>
      <c r="H93" s="109" t="s">
        <v>1025</v>
      </c>
      <c r="I93" s="82" t="s">
        <v>457</v>
      </c>
      <c r="J93" s="107" t="s">
        <v>1026</v>
      </c>
      <c r="K93" s="107" t="s">
        <v>1027</v>
      </c>
      <c r="L93" s="107" t="s">
        <v>313</v>
      </c>
      <c r="M93" s="107" t="s">
        <v>156</v>
      </c>
      <c r="O93" s="319" t="s">
        <v>1268</v>
      </c>
    </row>
    <row r="94" spans="1:35" s="229" customFormat="1" ht="39.75" customHeight="1" x14ac:dyDescent="0.2">
      <c r="A94" s="260" t="s">
        <v>912</v>
      </c>
      <c r="B94" s="252" t="s">
        <v>314</v>
      </c>
      <c r="C94" s="253" t="s">
        <v>137</v>
      </c>
      <c r="D94" s="332" t="s">
        <v>667</v>
      </c>
      <c r="E94" s="254">
        <v>44286</v>
      </c>
      <c r="F94" s="261">
        <v>44287</v>
      </c>
      <c r="G94" s="256">
        <v>40</v>
      </c>
      <c r="H94" s="257" t="s">
        <v>1028</v>
      </c>
      <c r="I94" s="258" t="s">
        <v>315</v>
      </c>
      <c r="J94" s="256" t="s">
        <v>1029</v>
      </c>
      <c r="K94" s="256" t="s">
        <v>1030</v>
      </c>
      <c r="L94" s="256" t="s">
        <v>313</v>
      </c>
      <c r="M94" s="256" t="s">
        <v>156</v>
      </c>
      <c r="O94" s="319" t="s">
        <v>1269</v>
      </c>
    </row>
    <row r="95" spans="1:35" s="229" customFormat="1" ht="39.9" customHeight="1" x14ac:dyDescent="0.2">
      <c r="A95" s="141" t="s">
        <v>912</v>
      </c>
      <c r="B95" s="103" t="s">
        <v>1031</v>
      </c>
      <c r="C95" s="104" t="s">
        <v>137</v>
      </c>
      <c r="D95" s="331" t="s">
        <v>308</v>
      </c>
      <c r="E95" s="180">
        <v>40960</v>
      </c>
      <c r="F95" s="185">
        <v>41000</v>
      </c>
      <c r="G95" s="107">
        <v>29</v>
      </c>
      <c r="H95" s="109" t="s">
        <v>1032</v>
      </c>
      <c r="I95" s="110" t="s">
        <v>458</v>
      </c>
      <c r="J95" s="107" t="s">
        <v>1033</v>
      </c>
      <c r="K95" s="107" t="s">
        <v>1034</v>
      </c>
      <c r="L95" s="107" t="s">
        <v>313</v>
      </c>
      <c r="M95" s="107" t="s">
        <v>156</v>
      </c>
      <c r="O95" s="319" t="s">
        <v>1270</v>
      </c>
    </row>
    <row r="96" spans="1:35" s="229" customFormat="1" ht="39.9" customHeight="1" x14ac:dyDescent="0.2">
      <c r="A96" s="141" t="s">
        <v>912</v>
      </c>
      <c r="B96" s="103" t="s">
        <v>316</v>
      </c>
      <c r="C96" s="104" t="s">
        <v>137</v>
      </c>
      <c r="D96" s="331" t="s">
        <v>1035</v>
      </c>
      <c r="E96" s="180">
        <v>42177</v>
      </c>
      <c r="F96" s="185">
        <v>39904</v>
      </c>
      <c r="G96" s="107">
        <v>22</v>
      </c>
      <c r="H96" s="109" t="s">
        <v>1036</v>
      </c>
      <c r="I96" s="82" t="s">
        <v>459</v>
      </c>
      <c r="J96" s="107" t="s">
        <v>1037</v>
      </c>
      <c r="K96" s="107" t="s">
        <v>1038</v>
      </c>
      <c r="L96" s="107" t="s">
        <v>313</v>
      </c>
      <c r="M96" s="107" t="s">
        <v>156</v>
      </c>
      <c r="O96" s="319" t="s">
        <v>1271</v>
      </c>
    </row>
    <row r="97" spans="1:15" s="229" customFormat="1" ht="39.9" customHeight="1" x14ac:dyDescent="0.2">
      <c r="A97" s="141" t="s">
        <v>912</v>
      </c>
      <c r="B97" s="112" t="s">
        <v>664</v>
      </c>
      <c r="C97" s="104" t="s">
        <v>137</v>
      </c>
      <c r="D97" s="331" t="s">
        <v>1039</v>
      </c>
      <c r="E97" s="180">
        <v>44125</v>
      </c>
      <c r="F97" s="185">
        <v>44136</v>
      </c>
      <c r="G97" s="107">
        <v>30</v>
      </c>
      <c r="H97" s="109" t="s">
        <v>1040</v>
      </c>
      <c r="I97" s="82" t="s">
        <v>657</v>
      </c>
      <c r="J97" s="107" t="s">
        <v>1041</v>
      </c>
      <c r="K97" s="107" t="s">
        <v>1042</v>
      </c>
      <c r="L97" s="107" t="s">
        <v>317</v>
      </c>
      <c r="M97" s="100" t="s">
        <v>153</v>
      </c>
      <c r="O97" s="319"/>
    </row>
    <row r="98" spans="1:15" s="229" customFormat="1" ht="39.9" customHeight="1" x14ac:dyDescent="0.2">
      <c r="A98" s="141" t="s">
        <v>912</v>
      </c>
      <c r="B98" s="82" t="s">
        <v>318</v>
      </c>
      <c r="C98" s="104" t="s">
        <v>137</v>
      </c>
      <c r="D98" s="331" t="s">
        <v>319</v>
      </c>
      <c r="E98" s="180">
        <v>42381</v>
      </c>
      <c r="F98" s="185">
        <v>42389</v>
      </c>
      <c r="G98" s="107">
        <v>50</v>
      </c>
      <c r="H98" s="109" t="s">
        <v>1043</v>
      </c>
      <c r="I98" s="82" t="s">
        <v>460</v>
      </c>
      <c r="J98" s="107" t="s">
        <v>1044</v>
      </c>
      <c r="K98" s="107" t="s">
        <v>1045</v>
      </c>
      <c r="L98" s="107" t="s">
        <v>320</v>
      </c>
      <c r="M98" s="107" t="s">
        <v>164</v>
      </c>
      <c r="O98" s="322" t="s">
        <v>1272</v>
      </c>
    </row>
    <row r="99" spans="1:15" s="229" customFormat="1" ht="39.9" customHeight="1" x14ac:dyDescent="0.2">
      <c r="A99" s="141" t="s">
        <v>912</v>
      </c>
      <c r="B99" s="112" t="s">
        <v>321</v>
      </c>
      <c r="C99" s="104" t="s">
        <v>137</v>
      </c>
      <c r="D99" s="331" t="s">
        <v>1046</v>
      </c>
      <c r="E99" s="180">
        <v>41542</v>
      </c>
      <c r="F99" s="185">
        <v>41548</v>
      </c>
      <c r="G99" s="107">
        <v>16</v>
      </c>
      <c r="H99" s="109" t="s">
        <v>1047</v>
      </c>
      <c r="I99" s="110" t="s">
        <v>461</v>
      </c>
      <c r="J99" s="107" t="s">
        <v>1048</v>
      </c>
      <c r="K99" s="107" t="s">
        <v>1049</v>
      </c>
      <c r="L99" s="107" t="s">
        <v>322</v>
      </c>
      <c r="M99" s="107" t="s">
        <v>156</v>
      </c>
      <c r="O99" s="319" t="s">
        <v>1273</v>
      </c>
    </row>
    <row r="100" spans="1:15" s="229" customFormat="1" ht="24.75" customHeight="1" x14ac:dyDescent="0.2">
      <c r="A100" s="150"/>
      <c r="B100" s="137" t="s">
        <v>323</v>
      </c>
      <c r="C100" s="138"/>
      <c r="D100" s="139">
        <f>SUM(D101:D102)</f>
        <v>46</v>
      </c>
      <c r="E100" s="134" t="s">
        <v>208</v>
      </c>
      <c r="F100" s="140"/>
      <c r="G100" s="184">
        <f>SUM(G54:G99)</f>
        <v>1127</v>
      </c>
      <c r="H100" s="151"/>
      <c r="I100" s="120"/>
      <c r="J100" s="121"/>
      <c r="K100" s="121"/>
      <c r="L100" s="121"/>
      <c r="M100" s="122"/>
      <c r="O100" s="315"/>
    </row>
    <row r="101" spans="1:15" s="229" customFormat="1" ht="31.5" customHeight="1" x14ac:dyDescent="0.2">
      <c r="A101" s="150"/>
      <c r="B101" s="123" t="s">
        <v>209</v>
      </c>
      <c r="C101" s="124"/>
      <c r="D101" s="125">
        <f>COUNTIF(M54:M99,B101)</f>
        <v>5</v>
      </c>
      <c r="E101" s="126" t="s">
        <v>252</v>
      </c>
      <c r="F101" s="127"/>
      <c r="G101" s="182">
        <f>SUMIF(M54:M99,B101,G54:G99)</f>
        <v>213</v>
      </c>
      <c r="H101" s="151"/>
      <c r="I101" s="120"/>
      <c r="J101" s="121"/>
      <c r="K101" s="121"/>
      <c r="L101" s="121"/>
      <c r="M101" s="122"/>
      <c r="O101" s="315"/>
    </row>
    <row r="102" spans="1:15" s="229" customFormat="1" ht="31.5" customHeight="1" x14ac:dyDescent="0.2">
      <c r="A102" s="150"/>
      <c r="B102" s="131" t="s">
        <v>210</v>
      </c>
      <c r="C102" s="132"/>
      <c r="D102" s="133">
        <f>COUNTIF(M54:M99,B102)</f>
        <v>41</v>
      </c>
      <c r="E102" s="134" t="s">
        <v>252</v>
      </c>
      <c r="F102" s="134"/>
      <c r="G102" s="181">
        <f>SUMIF(M54:M99,B102,G54:G99)</f>
        <v>914</v>
      </c>
      <c r="H102" s="151"/>
      <c r="I102" s="120"/>
      <c r="J102" s="121"/>
      <c r="K102" s="121"/>
      <c r="L102" s="121"/>
      <c r="M102" s="122"/>
      <c r="O102" s="315"/>
    </row>
    <row r="103" spans="1:15" s="229" customFormat="1" ht="39.9" customHeight="1" x14ac:dyDescent="0.2">
      <c r="A103" s="152" t="s">
        <v>143</v>
      </c>
      <c r="B103" s="103" t="s">
        <v>1050</v>
      </c>
      <c r="C103" s="336" t="s">
        <v>151</v>
      </c>
      <c r="D103" s="337" t="s">
        <v>1051</v>
      </c>
      <c r="E103" s="180">
        <v>38776</v>
      </c>
      <c r="F103" s="185">
        <v>38808</v>
      </c>
      <c r="G103" s="107">
        <v>23</v>
      </c>
      <c r="H103" s="109" t="s">
        <v>1052</v>
      </c>
      <c r="I103" s="103" t="s">
        <v>462</v>
      </c>
      <c r="J103" s="107" t="s">
        <v>1053</v>
      </c>
      <c r="K103" s="107" t="s">
        <v>1054</v>
      </c>
      <c r="L103" s="107" t="s">
        <v>324</v>
      </c>
      <c r="M103" s="107" t="s">
        <v>153</v>
      </c>
      <c r="O103" s="322" t="s">
        <v>1196</v>
      </c>
    </row>
    <row r="104" spans="1:15" ht="39.9" customHeight="1" x14ac:dyDescent="0.2">
      <c r="A104" s="152" t="s">
        <v>143</v>
      </c>
      <c r="B104" s="103" t="s">
        <v>463</v>
      </c>
      <c r="C104" s="169" t="s">
        <v>278</v>
      </c>
      <c r="D104" s="337" t="s">
        <v>325</v>
      </c>
      <c r="E104" s="180">
        <v>43122</v>
      </c>
      <c r="F104" s="185">
        <v>43191</v>
      </c>
      <c r="G104" s="107">
        <v>18</v>
      </c>
      <c r="H104" s="109" t="s">
        <v>1055</v>
      </c>
      <c r="I104" s="103" t="s">
        <v>326</v>
      </c>
      <c r="J104" s="107" t="s">
        <v>1056</v>
      </c>
      <c r="K104" s="107" t="s">
        <v>1057</v>
      </c>
      <c r="L104" s="107" t="s">
        <v>324</v>
      </c>
      <c r="M104" s="107" t="s">
        <v>156</v>
      </c>
      <c r="O104" s="324" t="s">
        <v>1274</v>
      </c>
    </row>
    <row r="105" spans="1:15" s="229" customFormat="1" ht="39.9" customHeight="1" x14ac:dyDescent="0.2">
      <c r="A105" s="152" t="s">
        <v>143</v>
      </c>
      <c r="B105" s="103" t="s">
        <v>327</v>
      </c>
      <c r="C105" s="169" t="s">
        <v>278</v>
      </c>
      <c r="D105" s="337" t="s">
        <v>325</v>
      </c>
      <c r="E105" s="180">
        <v>39295</v>
      </c>
      <c r="F105" s="185">
        <v>35855</v>
      </c>
      <c r="G105" s="107">
        <v>18</v>
      </c>
      <c r="H105" s="109" t="s">
        <v>1058</v>
      </c>
      <c r="I105" s="103" t="s">
        <v>328</v>
      </c>
      <c r="J105" s="107" t="s">
        <v>1059</v>
      </c>
      <c r="K105" s="107" t="s">
        <v>1060</v>
      </c>
      <c r="L105" s="107" t="s">
        <v>324</v>
      </c>
      <c r="M105" s="107" t="s">
        <v>156</v>
      </c>
      <c r="O105" s="322" t="s">
        <v>1275</v>
      </c>
    </row>
    <row r="106" spans="1:15" s="229" customFormat="1" ht="39.9" customHeight="1" x14ac:dyDescent="0.2">
      <c r="A106" s="152" t="s">
        <v>143</v>
      </c>
      <c r="B106" s="103" t="s">
        <v>329</v>
      </c>
      <c r="C106" s="169" t="s">
        <v>278</v>
      </c>
      <c r="D106" s="337" t="s">
        <v>325</v>
      </c>
      <c r="E106" s="180">
        <v>39295</v>
      </c>
      <c r="F106" s="185">
        <v>37226</v>
      </c>
      <c r="G106" s="107">
        <v>30</v>
      </c>
      <c r="H106" s="109" t="s">
        <v>1055</v>
      </c>
      <c r="I106" s="103" t="s">
        <v>330</v>
      </c>
      <c r="J106" s="107" t="s">
        <v>1061</v>
      </c>
      <c r="K106" s="107" t="s">
        <v>1062</v>
      </c>
      <c r="L106" s="107" t="s">
        <v>324</v>
      </c>
      <c r="M106" s="107" t="s">
        <v>156</v>
      </c>
      <c r="O106" s="322" t="s">
        <v>1276</v>
      </c>
    </row>
    <row r="107" spans="1:15" s="229" customFormat="1" ht="39.9" customHeight="1" x14ac:dyDescent="0.2">
      <c r="A107" s="152" t="s">
        <v>143</v>
      </c>
      <c r="B107" s="103" t="s">
        <v>331</v>
      </c>
      <c r="C107" s="169" t="s">
        <v>278</v>
      </c>
      <c r="D107" s="337" t="s">
        <v>325</v>
      </c>
      <c r="E107" s="180">
        <v>39295</v>
      </c>
      <c r="F107" s="185">
        <v>37408</v>
      </c>
      <c r="G107" s="107">
        <v>24</v>
      </c>
      <c r="H107" s="109" t="s">
        <v>1055</v>
      </c>
      <c r="I107" s="103" t="s">
        <v>332</v>
      </c>
      <c r="J107" s="107" t="s">
        <v>1063</v>
      </c>
      <c r="K107" s="107" t="s">
        <v>1064</v>
      </c>
      <c r="L107" s="107" t="s">
        <v>324</v>
      </c>
      <c r="M107" s="107" t="s">
        <v>156</v>
      </c>
      <c r="O107" s="322" t="s">
        <v>1277</v>
      </c>
    </row>
    <row r="108" spans="1:15" s="229" customFormat="1" ht="39.9" customHeight="1" x14ac:dyDescent="0.2">
      <c r="A108" s="152" t="s">
        <v>143</v>
      </c>
      <c r="B108" s="103" t="s">
        <v>333</v>
      </c>
      <c r="C108" s="169" t="s">
        <v>278</v>
      </c>
      <c r="D108" s="337" t="s">
        <v>325</v>
      </c>
      <c r="E108" s="180">
        <v>39295</v>
      </c>
      <c r="F108" s="185">
        <v>37908</v>
      </c>
      <c r="G108" s="107">
        <v>30</v>
      </c>
      <c r="H108" s="109" t="s">
        <v>1055</v>
      </c>
      <c r="I108" s="103" t="s">
        <v>334</v>
      </c>
      <c r="J108" s="107" t="s">
        <v>1065</v>
      </c>
      <c r="K108" s="107" t="s">
        <v>1066</v>
      </c>
      <c r="L108" s="107" t="s">
        <v>324</v>
      </c>
      <c r="M108" s="107" t="s">
        <v>156</v>
      </c>
      <c r="O108" s="322" t="s">
        <v>1278</v>
      </c>
    </row>
    <row r="109" spans="1:15" s="229" customFormat="1" ht="39.9" customHeight="1" x14ac:dyDescent="0.2">
      <c r="A109" s="152" t="s">
        <v>143</v>
      </c>
      <c r="B109" s="112" t="s">
        <v>464</v>
      </c>
      <c r="C109" s="169" t="s">
        <v>151</v>
      </c>
      <c r="D109" s="337" t="s">
        <v>1067</v>
      </c>
      <c r="E109" s="180">
        <v>38912</v>
      </c>
      <c r="F109" s="185">
        <v>38412</v>
      </c>
      <c r="G109" s="107">
        <v>28</v>
      </c>
      <c r="H109" s="109" t="s">
        <v>1068</v>
      </c>
      <c r="I109" s="103" t="s">
        <v>465</v>
      </c>
      <c r="J109" s="107" t="s">
        <v>1069</v>
      </c>
      <c r="K109" s="107" t="s">
        <v>335</v>
      </c>
      <c r="L109" s="107" t="s">
        <v>324</v>
      </c>
      <c r="M109" s="107" t="s">
        <v>156</v>
      </c>
      <c r="O109" s="322" t="s">
        <v>1279</v>
      </c>
    </row>
    <row r="110" spans="1:15" s="229" customFormat="1" ht="39.9" customHeight="1" x14ac:dyDescent="0.2">
      <c r="A110" s="152" t="s">
        <v>143</v>
      </c>
      <c r="B110" s="103" t="s">
        <v>466</v>
      </c>
      <c r="C110" s="169" t="s">
        <v>281</v>
      </c>
      <c r="D110" s="337" t="s">
        <v>336</v>
      </c>
      <c r="E110" s="180">
        <v>38957</v>
      </c>
      <c r="F110" s="185">
        <v>38139</v>
      </c>
      <c r="G110" s="107">
        <v>55</v>
      </c>
      <c r="H110" s="109" t="s">
        <v>1070</v>
      </c>
      <c r="I110" s="103" t="s">
        <v>467</v>
      </c>
      <c r="J110" s="107" t="s">
        <v>1071</v>
      </c>
      <c r="K110" s="107" t="s">
        <v>1072</v>
      </c>
      <c r="L110" s="107" t="s">
        <v>324</v>
      </c>
      <c r="M110" s="107" t="s">
        <v>156</v>
      </c>
      <c r="O110" s="322" t="s">
        <v>1280</v>
      </c>
    </row>
    <row r="111" spans="1:15" s="229" customFormat="1" ht="39.9" customHeight="1" x14ac:dyDescent="0.2">
      <c r="A111" s="152" t="s">
        <v>143</v>
      </c>
      <c r="B111" s="103" t="s">
        <v>337</v>
      </c>
      <c r="C111" s="169" t="s">
        <v>262</v>
      </c>
      <c r="D111" s="334" t="s">
        <v>263</v>
      </c>
      <c r="E111" s="180">
        <v>39051</v>
      </c>
      <c r="F111" s="185">
        <v>38443</v>
      </c>
      <c r="G111" s="107">
        <v>12</v>
      </c>
      <c r="H111" s="109" t="s">
        <v>1073</v>
      </c>
      <c r="I111" s="103" t="s">
        <v>338</v>
      </c>
      <c r="J111" s="107" t="s">
        <v>1074</v>
      </c>
      <c r="K111" s="152" t="s">
        <v>1075</v>
      </c>
      <c r="L111" s="107" t="s">
        <v>324</v>
      </c>
      <c r="M111" s="107" t="s">
        <v>156</v>
      </c>
      <c r="O111" s="322" t="s">
        <v>1281</v>
      </c>
    </row>
    <row r="112" spans="1:15" s="229" customFormat="1" ht="39.9" customHeight="1" x14ac:dyDescent="0.2">
      <c r="A112" s="152" t="s">
        <v>143</v>
      </c>
      <c r="B112" s="103" t="s">
        <v>339</v>
      </c>
      <c r="C112" s="169" t="s">
        <v>151</v>
      </c>
      <c r="D112" s="331" t="s">
        <v>340</v>
      </c>
      <c r="E112" s="180">
        <v>39687</v>
      </c>
      <c r="F112" s="185">
        <v>39692</v>
      </c>
      <c r="G112" s="107">
        <v>25</v>
      </c>
      <c r="H112" s="109" t="s">
        <v>1076</v>
      </c>
      <c r="I112" s="103" t="s">
        <v>341</v>
      </c>
      <c r="J112" s="107" t="s">
        <v>1077</v>
      </c>
      <c r="K112" s="152" t="s">
        <v>1078</v>
      </c>
      <c r="L112" s="107" t="s">
        <v>324</v>
      </c>
      <c r="M112" s="107" t="s">
        <v>156</v>
      </c>
      <c r="O112" s="319" t="s">
        <v>1282</v>
      </c>
    </row>
    <row r="113" spans="1:15" s="229" customFormat="1" ht="39.9" customHeight="1" x14ac:dyDescent="0.2">
      <c r="A113" s="152" t="s">
        <v>143</v>
      </c>
      <c r="B113" s="103" t="s">
        <v>1079</v>
      </c>
      <c r="C113" s="169" t="s">
        <v>151</v>
      </c>
      <c r="D113" s="331" t="s">
        <v>1067</v>
      </c>
      <c r="E113" s="180">
        <v>39843</v>
      </c>
      <c r="F113" s="185">
        <v>38231</v>
      </c>
      <c r="G113" s="107">
        <v>23</v>
      </c>
      <c r="H113" s="109" t="s">
        <v>1080</v>
      </c>
      <c r="I113" s="103" t="s">
        <v>342</v>
      </c>
      <c r="J113" s="107" t="s">
        <v>1081</v>
      </c>
      <c r="K113" s="152" t="s">
        <v>1082</v>
      </c>
      <c r="L113" s="107" t="s">
        <v>324</v>
      </c>
      <c r="M113" s="107" t="s">
        <v>156</v>
      </c>
      <c r="O113" s="319" t="s">
        <v>1283</v>
      </c>
    </row>
    <row r="114" spans="1:15" s="229" customFormat="1" ht="39.9" customHeight="1" x14ac:dyDescent="0.2">
      <c r="A114" s="152" t="s">
        <v>143</v>
      </c>
      <c r="B114" s="103" t="s">
        <v>343</v>
      </c>
      <c r="C114" s="169" t="s">
        <v>157</v>
      </c>
      <c r="D114" s="337" t="s">
        <v>1083</v>
      </c>
      <c r="E114" s="180">
        <v>39170</v>
      </c>
      <c r="F114" s="185">
        <v>38817</v>
      </c>
      <c r="G114" s="107">
        <v>20</v>
      </c>
      <c r="H114" s="109" t="s">
        <v>1084</v>
      </c>
      <c r="I114" s="103" t="s">
        <v>344</v>
      </c>
      <c r="J114" s="107" t="s">
        <v>1085</v>
      </c>
      <c r="K114" s="152" t="s">
        <v>1086</v>
      </c>
      <c r="L114" s="107" t="s">
        <v>324</v>
      </c>
      <c r="M114" s="107" t="s">
        <v>156</v>
      </c>
      <c r="O114" s="322" t="s">
        <v>1284</v>
      </c>
    </row>
    <row r="115" spans="1:15" s="229" customFormat="1" ht="39.9" customHeight="1" x14ac:dyDescent="0.2">
      <c r="A115" s="152" t="s">
        <v>143</v>
      </c>
      <c r="B115" s="79" t="s">
        <v>670</v>
      </c>
      <c r="C115" s="338" t="s">
        <v>151</v>
      </c>
      <c r="D115" s="339" t="s">
        <v>671</v>
      </c>
      <c r="E115" s="180">
        <v>44511</v>
      </c>
      <c r="F115" s="185">
        <v>39722</v>
      </c>
      <c r="G115" s="77">
        <v>10</v>
      </c>
      <c r="H115" s="109" t="s">
        <v>1087</v>
      </c>
      <c r="I115" s="76" t="s">
        <v>345</v>
      </c>
      <c r="J115" s="107" t="s">
        <v>1088</v>
      </c>
      <c r="K115" s="107" t="s">
        <v>1089</v>
      </c>
      <c r="L115" s="107" t="s">
        <v>324</v>
      </c>
      <c r="M115" s="100" t="s">
        <v>156</v>
      </c>
      <c r="O115" s="319" t="s">
        <v>1285</v>
      </c>
    </row>
    <row r="116" spans="1:15" s="229" customFormat="1" ht="39.9" customHeight="1" x14ac:dyDescent="0.2">
      <c r="A116" s="152" t="s">
        <v>143</v>
      </c>
      <c r="B116" s="112" t="s">
        <v>3030</v>
      </c>
      <c r="C116" s="457" t="s">
        <v>262</v>
      </c>
      <c r="D116" s="458" t="s">
        <v>346</v>
      </c>
      <c r="E116" s="180">
        <v>45747</v>
      </c>
      <c r="F116" s="185">
        <v>45748</v>
      </c>
      <c r="G116" s="157">
        <v>50</v>
      </c>
      <c r="H116" s="109" t="s">
        <v>3031</v>
      </c>
      <c r="I116" s="155" t="s">
        <v>3032</v>
      </c>
      <c r="J116" s="107" t="s">
        <v>3033</v>
      </c>
      <c r="K116" s="107" t="s">
        <v>3034</v>
      </c>
      <c r="L116" s="156" t="s">
        <v>347</v>
      </c>
      <c r="M116" s="157" t="s">
        <v>156</v>
      </c>
      <c r="O116" s="322" t="s">
        <v>1286</v>
      </c>
    </row>
    <row r="117" spans="1:15" s="229" customFormat="1" ht="39.9" customHeight="1" x14ac:dyDescent="0.2">
      <c r="A117" s="152" t="s">
        <v>143</v>
      </c>
      <c r="B117" s="103" t="s">
        <v>1090</v>
      </c>
      <c r="C117" s="336" t="s">
        <v>151</v>
      </c>
      <c r="D117" s="337" t="s">
        <v>1051</v>
      </c>
      <c r="E117" s="180">
        <v>40294</v>
      </c>
      <c r="F117" s="185">
        <v>40263</v>
      </c>
      <c r="G117" s="157">
        <v>19</v>
      </c>
      <c r="H117" s="109" t="s">
        <v>1052</v>
      </c>
      <c r="I117" s="155" t="s">
        <v>468</v>
      </c>
      <c r="J117" s="107" t="s">
        <v>1091</v>
      </c>
      <c r="K117" s="107" t="s">
        <v>1092</v>
      </c>
      <c r="L117" s="156" t="s">
        <v>347</v>
      </c>
      <c r="M117" s="157" t="s">
        <v>156</v>
      </c>
      <c r="O117" s="322" t="s">
        <v>1287</v>
      </c>
    </row>
    <row r="118" spans="1:15" s="229" customFormat="1" ht="39.9" customHeight="1" x14ac:dyDescent="0.2">
      <c r="A118" s="152" t="s">
        <v>143</v>
      </c>
      <c r="B118" s="103" t="s">
        <v>348</v>
      </c>
      <c r="C118" s="336" t="s">
        <v>262</v>
      </c>
      <c r="D118" s="337" t="s">
        <v>349</v>
      </c>
      <c r="E118" s="180">
        <v>40652</v>
      </c>
      <c r="F118" s="185">
        <v>40664</v>
      </c>
      <c r="G118" s="157">
        <v>15</v>
      </c>
      <c r="H118" s="109" t="s">
        <v>1093</v>
      </c>
      <c r="I118" s="155" t="s">
        <v>469</v>
      </c>
      <c r="J118" s="107" t="s">
        <v>1094</v>
      </c>
      <c r="K118" s="107" t="s">
        <v>1095</v>
      </c>
      <c r="L118" s="156" t="s">
        <v>347</v>
      </c>
      <c r="M118" s="157" t="s">
        <v>156</v>
      </c>
      <c r="O118" s="322" t="s">
        <v>1288</v>
      </c>
    </row>
    <row r="119" spans="1:15" s="229" customFormat="1" ht="39.9" customHeight="1" x14ac:dyDescent="0.2">
      <c r="A119" s="152" t="s">
        <v>143</v>
      </c>
      <c r="B119" s="112" t="s">
        <v>1096</v>
      </c>
      <c r="C119" s="336" t="s">
        <v>137</v>
      </c>
      <c r="D119" s="337" t="s">
        <v>1096</v>
      </c>
      <c r="E119" s="180">
        <v>41071</v>
      </c>
      <c r="F119" s="185">
        <v>41071</v>
      </c>
      <c r="G119" s="188">
        <v>30</v>
      </c>
      <c r="H119" s="109" t="s">
        <v>1097</v>
      </c>
      <c r="I119" s="75" t="s">
        <v>350</v>
      </c>
      <c r="J119" s="107" t="s">
        <v>1098</v>
      </c>
      <c r="K119" s="107" t="s">
        <v>1099</v>
      </c>
      <c r="L119" s="156" t="s">
        <v>324</v>
      </c>
      <c r="M119" s="156" t="s">
        <v>156</v>
      </c>
      <c r="O119" s="322" t="s">
        <v>1289</v>
      </c>
    </row>
    <row r="120" spans="1:15" s="229" customFormat="1" ht="39.9" customHeight="1" x14ac:dyDescent="0.2">
      <c r="A120" s="152" t="s">
        <v>143</v>
      </c>
      <c r="B120" s="112" t="s">
        <v>351</v>
      </c>
      <c r="C120" s="336" t="s">
        <v>137</v>
      </c>
      <c r="D120" s="337" t="s">
        <v>1100</v>
      </c>
      <c r="E120" s="180">
        <v>41249</v>
      </c>
      <c r="F120" s="185">
        <v>41253</v>
      </c>
      <c r="G120" s="188">
        <v>19</v>
      </c>
      <c r="H120" s="109" t="s">
        <v>1101</v>
      </c>
      <c r="I120" s="75" t="s">
        <v>352</v>
      </c>
      <c r="J120" s="152" t="s">
        <v>1102</v>
      </c>
      <c r="K120" s="152" t="s">
        <v>1103</v>
      </c>
      <c r="L120" s="156" t="s">
        <v>324</v>
      </c>
      <c r="M120" s="156" t="s">
        <v>156</v>
      </c>
      <c r="O120" s="319" t="s">
        <v>1290</v>
      </c>
    </row>
    <row r="121" spans="1:15" s="229" customFormat="1" ht="39.9" customHeight="1" x14ac:dyDescent="0.2">
      <c r="A121" s="152" t="s">
        <v>143</v>
      </c>
      <c r="B121" s="112" t="s">
        <v>353</v>
      </c>
      <c r="C121" s="336" t="s">
        <v>137</v>
      </c>
      <c r="D121" s="337" t="s">
        <v>1104</v>
      </c>
      <c r="E121" s="180">
        <v>41536</v>
      </c>
      <c r="F121" s="185">
        <v>41548</v>
      </c>
      <c r="G121" s="188">
        <v>15</v>
      </c>
      <c r="H121" s="109" t="s">
        <v>1105</v>
      </c>
      <c r="I121" s="75" t="s">
        <v>470</v>
      </c>
      <c r="J121" s="107" t="s">
        <v>1106</v>
      </c>
      <c r="K121" s="107" t="s">
        <v>1107</v>
      </c>
      <c r="L121" s="156" t="s">
        <v>324</v>
      </c>
      <c r="M121" s="156" t="s">
        <v>156</v>
      </c>
      <c r="O121" s="319" t="s">
        <v>1291</v>
      </c>
    </row>
    <row r="122" spans="1:15" s="229" customFormat="1" ht="39.9" customHeight="1" x14ac:dyDescent="0.2">
      <c r="A122" s="152" t="s">
        <v>143</v>
      </c>
      <c r="B122" s="112" t="s">
        <v>354</v>
      </c>
      <c r="C122" s="336" t="s">
        <v>137</v>
      </c>
      <c r="D122" s="337" t="s">
        <v>355</v>
      </c>
      <c r="E122" s="180">
        <v>41969</v>
      </c>
      <c r="F122" s="185">
        <v>42111</v>
      </c>
      <c r="G122" s="188">
        <v>20</v>
      </c>
      <c r="H122" s="109" t="s">
        <v>1108</v>
      </c>
      <c r="I122" s="75" t="s">
        <v>471</v>
      </c>
      <c r="J122" s="152" t="s">
        <v>1109</v>
      </c>
      <c r="K122" s="107" t="s">
        <v>1110</v>
      </c>
      <c r="L122" s="156" t="s">
        <v>356</v>
      </c>
      <c r="M122" s="156" t="s">
        <v>156</v>
      </c>
      <c r="O122" s="319" t="s">
        <v>1292</v>
      </c>
    </row>
    <row r="123" spans="1:15" s="229" customFormat="1" ht="39.9" customHeight="1" x14ac:dyDescent="0.2">
      <c r="A123" s="152" t="s">
        <v>143</v>
      </c>
      <c r="B123" s="112" t="s">
        <v>357</v>
      </c>
      <c r="C123" s="336" t="s">
        <v>137</v>
      </c>
      <c r="D123" s="337" t="s">
        <v>1111</v>
      </c>
      <c r="E123" s="180">
        <v>42522</v>
      </c>
      <c r="F123" s="185">
        <v>42522</v>
      </c>
      <c r="G123" s="188">
        <v>16</v>
      </c>
      <c r="H123" s="109" t="s">
        <v>1112</v>
      </c>
      <c r="I123" s="75" t="s">
        <v>358</v>
      </c>
      <c r="J123" s="152" t="s">
        <v>1113</v>
      </c>
      <c r="K123" s="107" t="s">
        <v>755</v>
      </c>
      <c r="L123" s="156" t="s">
        <v>324</v>
      </c>
      <c r="M123" s="156" t="s">
        <v>156</v>
      </c>
      <c r="O123" s="81" t="s">
        <v>1293</v>
      </c>
    </row>
    <row r="124" spans="1:15" s="229" customFormat="1" ht="39.9" customHeight="1" x14ac:dyDescent="0.2">
      <c r="A124" s="195" t="s">
        <v>143</v>
      </c>
      <c r="B124" s="224" t="s">
        <v>496</v>
      </c>
      <c r="C124" s="340" t="s">
        <v>137</v>
      </c>
      <c r="D124" s="341" t="s">
        <v>1100</v>
      </c>
      <c r="E124" s="197">
        <v>43882</v>
      </c>
      <c r="F124" s="196">
        <v>44058</v>
      </c>
      <c r="G124" s="194">
        <v>4</v>
      </c>
      <c r="H124" s="193" t="s">
        <v>1101</v>
      </c>
      <c r="I124" s="192" t="s">
        <v>497</v>
      </c>
      <c r="J124" s="195" t="s">
        <v>1114</v>
      </c>
      <c r="K124" s="195" t="s">
        <v>1103</v>
      </c>
      <c r="L124" s="190" t="s">
        <v>324</v>
      </c>
      <c r="M124" s="191" t="s">
        <v>156</v>
      </c>
      <c r="O124" s="322" t="s">
        <v>1294</v>
      </c>
    </row>
    <row r="125" spans="1:15" s="229" customFormat="1" ht="39" customHeight="1" x14ac:dyDescent="0.2">
      <c r="A125" s="152" t="s">
        <v>143</v>
      </c>
      <c r="B125" s="112" t="s">
        <v>674</v>
      </c>
      <c r="C125" s="169" t="s">
        <v>151</v>
      </c>
      <c r="D125" s="331" t="s">
        <v>672</v>
      </c>
      <c r="E125" s="180">
        <v>44538</v>
      </c>
      <c r="F125" s="185">
        <v>44550</v>
      </c>
      <c r="G125" s="107">
        <v>5</v>
      </c>
      <c r="H125" s="109" t="s">
        <v>1115</v>
      </c>
      <c r="I125" s="110" t="s">
        <v>673</v>
      </c>
      <c r="J125" s="107" t="s">
        <v>1116</v>
      </c>
      <c r="K125" s="107" t="s">
        <v>1117</v>
      </c>
      <c r="L125" s="107" t="s">
        <v>324</v>
      </c>
      <c r="M125" s="107" t="s">
        <v>156</v>
      </c>
      <c r="O125" s="137"/>
    </row>
    <row r="126" spans="1:15" s="229" customFormat="1" ht="39" customHeight="1" x14ac:dyDescent="0.2">
      <c r="A126" s="152" t="s">
        <v>143</v>
      </c>
      <c r="B126" s="112" t="s">
        <v>1118</v>
      </c>
      <c r="C126" s="169" t="s">
        <v>137</v>
      </c>
      <c r="D126" s="331" t="s">
        <v>1119</v>
      </c>
      <c r="E126" s="180">
        <v>44939</v>
      </c>
      <c r="F126" s="185">
        <v>44958</v>
      </c>
      <c r="G126" s="107">
        <v>30</v>
      </c>
      <c r="H126" s="109" t="s">
        <v>1120</v>
      </c>
      <c r="I126" s="110" t="s">
        <v>1121</v>
      </c>
      <c r="J126" s="107" t="s">
        <v>1122</v>
      </c>
      <c r="K126" s="107" t="s">
        <v>1123</v>
      </c>
      <c r="L126" s="107" t="s">
        <v>324</v>
      </c>
      <c r="M126" s="107" t="s">
        <v>164</v>
      </c>
      <c r="O126" s="137"/>
    </row>
    <row r="127" spans="1:15" s="229" customFormat="1" ht="39" customHeight="1" x14ac:dyDescent="0.2">
      <c r="A127" s="152" t="s">
        <v>363</v>
      </c>
      <c r="B127" s="112" t="s">
        <v>1339</v>
      </c>
      <c r="C127" s="169" t="s">
        <v>142</v>
      </c>
      <c r="D127" s="331" t="s">
        <v>1340</v>
      </c>
      <c r="E127" s="180">
        <v>45366</v>
      </c>
      <c r="F127" s="185">
        <v>45383</v>
      </c>
      <c r="G127" s="107">
        <v>128</v>
      </c>
      <c r="H127" s="109" t="s">
        <v>1341</v>
      </c>
      <c r="I127" s="110" t="s">
        <v>1342</v>
      </c>
      <c r="J127" s="107" t="s">
        <v>1343</v>
      </c>
      <c r="K127" s="107" t="s">
        <v>1344</v>
      </c>
      <c r="L127" s="107" t="s">
        <v>324</v>
      </c>
      <c r="M127" s="107" t="s">
        <v>1345</v>
      </c>
      <c r="O127" s="137"/>
    </row>
    <row r="128" spans="1:15" s="229" customFormat="1" ht="39" customHeight="1" x14ac:dyDescent="0.2">
      <c r="A128" s="152" t="s">
        <v>363</v>
      </c>
      <c r="B128" s="112" t="s">
        <v>1357</v>
      </c>
      <c r="C128" s="169" t="s">
        <v>137</v>
      </c>
      <c r="D128" s="331" t="s">
        <v>672</v>
      </c>
      <c r="E128" s="180">
        <v>45474</v>
      </c>
      <c r="F128" s="185">
        <v>45323</v>
      </c>
      <c r="G128" s="107">
        <v>7</v>
      </c>
      <c r="H128" s="109" t="s">
        <v>1358</v>
      </c>
      <c r="I128" s="110" t="s">
        <v>1359</v>
      </c>
      <c r="J128" s="107" t="s">
        <v>1360</v>
      </c>
      <c r="K128" s="107" t="s">
        <v>1361</v>
      </c>
      <c r="L128" s="107" t="s">
        <v>356</v>
      </c>
      <c r="M128" s="107" t="s">
        <v>164</v>
      </c>
      <c r="O128" s="137"/>
    </row>
    <row r="129" spans="1:15" s="229" customFormat="1" ht="39.9" customHeight="1" x14ac:dyDescent="0.2">
      <c r="A129" s="152" t="s">
        <v>143</v>
      </c>
      <c r="B129" s="103" t="s">
        <v>1124</v>
      </c>
      <c r="C129" s="169" t="s">
        <v>157</v>
      </c>
      <c r="D129" s="337" t="s">
        <v>1083</v>
      </c>
      <c r="E129" s="180">
        <v>39055</v>
      </c>
      <c r="F129" s="185">
        <v>38078</v>
      </c>
      <c r="G129" s="107">
        <v>15</v>
      </c>
      <c r="H129" s="109" t="s">
        <v>1125</v>
      </c>
      <c r="I129" s="103" t="s">
        <v>472</v>
      </c>
      <c r="J129" s="107" t="s">
        <v>1126</v>
      </c>
      <c r="K129" s="107" t="s">
        <v>1127</v>
      </c>
      <c r="L129" s="107" t="s">
        <v>359</v>
      </c>
      <c r="M129" s="107" t="s">
        <v>156</v>
      </c>
      <c r="O129" s="323" t="s">
        <v>1295</v>
      </c>
    </row>
    <row r="130" spans="1:15" s="229" customFormat="1" ht="39.9" customHeight="1" x14ac:dyDescent="0.2">
      <c r="A130" s="152" t="s">
        <v>143</v>
      </c>
      <c r="B130" s="112" t="s">
        <v>360</v>
      </c>
      <c r="C130" s="169" t="s">
        <v>157</v>
      </c>
      <c r="D130" s="331" t="s">
        <v>361</v>
      </c>
      <c r="E130" s="180">
        <v>39345</v>
      </c>
      <c r="F130" s="185">
        <v>38462</v>
      </c>
      <c r="G130" s="107">
        <v>17</v>
      </c>
      <c r="H130" s="109" t="s">
        <v>1128</v>
      </c>
      <c r="I130" s="103" t="s">
        <v>473</v>
      </c>
      <c r="J130" s="107" t="s">
        <v>1129</v>
      </c>
      <c r="K130" s="107" t="s">
        <v>1130</v>
      </c>
      <c r="L130" s="107" t="s">
        <v>359</v>
      </c>
      <c r="M130" s="107" t="s">
        <v>156</v>
      </c>
      <c r="O130" s="322" t="s">
        <v>1296</v>
      </c>
    </row>
    <row r="131" spans="1:15" s="229" customFormat="1" ht="39.9" customHeight="1" x14ac:dyDescent="0.2">
      <c r="A131" s="152" t="s">
        <v>363</v>
      </c>
      <c r="B131" s="103" t="s">
        <v>1131</v>
      </c>
      <c r="C131" s="169" t="s">
        <v>137</v>
      </c>
      <c r="D131" s="331" t="s">
        <v>172</v>
      </c>
      <c r="E131" s="180">
        <v>43167</v>
      </c>
      <c r="F131" s="185">
        <v>43191</v>
      </c>
      <c r="G131" s="107">
        <v>40</v>
      </c>
      <c r="H131" s="109" t="s">
        <v>1132</v>
      </c>
      <c r="I131" s="103" t="s">
        <v>474</v>
      </c>
      <c r="J131" s="152" t="s">
        <v>1133</v>
      </c>
      <c r="K131" s="152" t="s">
        <v>1134</v>
      </c>
      <c r="L131" s="107" t="s">
        <v>359</v>
      </c>
      <c r="M131" s="107" t="s">
        <v>156</v>
      </c>
      <c r="O131" s="322" t="s">
        <v>1297</v>
      </c>
    </row>
    <row r="132" spans="1:15" s="229" customFormat="1" ht="39.9" customHeight="1" x14ac:dyDescent="0.2">
      <c r="A132" s="152" t="s">
        <v>143</v>
      </c>
      <c r="B132" s="103" t="s">
        <v>364</v>
      </c>
      <c r="C132" s="169" t="s">
        <v>151</v>
      </c>
      <c r="D132" s="331" t="s">
        <v>365</v>
      </c>
      <c r="E132" s="180">
        <v>39150</v>
      </c>
      <c r="F132" s="185">
        <v>38657</v>
      </c>
      <c r="G132" s="107">
        <v>23</v>
      </c>
      <c r="H132" s="109" t="s">
        <v>1135</v>
      </c>
      <c r="I132" s="103" t="s">
        <v>475</v>
      </c>
      <c r="J132" s="152" t="s">
        <v>1136</v>
      </c>
      <c r="K132" s="152" t="s">
        <v>1137</v>
      </c>
      <c r="L132" s="107" t="s">
        <v>359</v>
      </c>
      <c r="M132" s="107" t="s">
        <v>156</v>
      </c>
      <c r="O132" s="322" t="s">
        <v>1298</v>
      </c>
    </row>
    <row r="133" spans="1:15" s="229" customFormat="1" ht="39.9" customHeight="1" x14ac:dyDescent="0.2">
      <c r="A133" s="152" t="s">
        <v>143</v>
      </c>
      <c r="B133" s="103" t="s">
        <v>1138</v>
      </c>
      <c r="C133" s="169" t="s">
        <v>151</v>
      </c>
      <c r="D133" s="331" t="s">
        <v>366</v>
      </c>
      <c r="E133" s="180">
        <v>39171</v>
      </c>
      <c r="F133" s="185">
        <v>39203</v>
      </c>
      <c r="G133" s="107">
        <v>11</v>
      </c>
      <c r="H133" s="109" t="s">
        <v>1139</v>
      </c>
      <c r="I133" s="103" t="s">
        <v>476</v>
      </c>
      <c r="J133" s="107" t="s">
        <v>1140</v>
      </c>
      <c r="K133" s="107" t="s">
        <v>1141</v>
      </c>
      <c r="L133" s="107" t="s">
        <v>359</v>
      </c>
      <c r="M133" s="107" t="s">
        <v>156</v>
      </c>
      <c r="O133" s="322" t="s">
        <v>1299</v>
      </c>
    </row>
    <row r="134" spans="1:15" s="229" customFormat="1" ht="39.9" customHeight="1" x14ac:dyDescent="0.2">
      <c r="A134" s="152" t="s">
        <v>143</v>
      </c>
      <c r="B134" s="103" t="s">
        <v>367</v>
      </c>
      <c r="C134" s="169" t="s">
        <v>151</v>
      </c>
      <c r="D134" s="331" t="s">
        <v>368</v>
      </c>
      <c r="E134" s="180">
        <v>39417</v>
      </c>
      <c r="F134" s="185">
        <v>39421</v>
      </c>
      <c r="G134" s="107">
        <v>27</v>
      </c>
      <c r="H134" s="109" t="s">
        <v>369</v>
      </c>
      <c r="I134" s="103" t="s">
        <v>477</v>
      </c>
      <c r="J134" s="107" t="s">
        <v>1142</v>
      </c>
      <c r="K134" s="107" t="s">
        <v>1143</v>
      </c>
      <c r="L134" s="107" t="s">
        <v>359</v>
      </c>
      <c r="M134" s="107" t="s">
        <v>156</v>
      </c>
      <c r="O134" s="322" t="s">
        <v>1300</v>
      </c>
    </row>
    <row r="135" spans="1:15" s="229" customFormat="1" ht="39.9" customHeight="1" x14ac:dyDescent="0.2">
      <c r="A135" s="152" t="s">
        <v>143</v>
      </c>
      <c r="B135" s="103" t="s">
        <v>370</v>
      </c>
      <c r="C135" s="169" t="s">
        <v>184</v>
      </c>
      <c r="D135" s="331" t="s">
        <v>371</v>
      </c>
      <c r="E135" s="180">
        <v>42839</v>
      </c>
      <c r="F135" s="185">
        <v>42856</v>
      </c>
      <c r="G135" s="107">
        <v>22</v>
      </c>
      <c r="H135" s="109" t="s">
        <v>1144</v>
      </c>
      <c r="I135" s="103" t="s">
        <v>478</v>
      </c>
      <c r="J135" s="107" t="s">
        <v>1145</v>
      </c>
      <c r="K135" s="107" t="s">
        <v>1146</v>
      </c>
      <c r="L135" s="107" t="s">
        <v>359</v>
      </c>
      <c r="M135" s="107" t="s">
        <v>156</v>
      </c>
      <c r="O135" s="319" t="s">
        <v>1301</v>
      </c>
    </row>
    <row r="136" spans="1:15" s="229" customFormat="1" ht="39.9" customHeight="1" x14ac:dyDescent="0.2">
      <c r="A136" s="152" t="s">
        <v>143</v>
      </c>
      <c r="B136" s="103" t="s">
        <v>1147</v>
      </c>
      <c r="C136" s="169" t="s">
        <v>137</v>
      </c>
      <c r="D136" s="331" t="s">
        <v>1148</v>
      </c>
      <c r="E136" s="180">
        <v>40128</v>
      </c>
      <c r="F136" s="185">
        <v>40141</v>
      </c>
      <c r="G136" s="107">
        <v>14</v>
      </c>
      <c r="H136" s="109" t="s">
        <v>1149</v>
      </c>
      <c r="I136" s="103" t="s">
        <v>479</v>
      </c>
      <c r="J136" s="107" t="s">
        <v>1150</v>
      </c>
      <c r="K136" s="107" t="s">
        <v>1151</v>
      </c>
      <c r="L136" s="107" t="s">
        <v>359</v>
      </c>
      <c r="M136" s="107" t="s">
        <v>156</v>
      </c>
      <c r="O136" s="322" t="s">
        <v>1302</v>
      </c>
    </row>
    <row r="137" spans="1:15" s="229" customFormat="1" ht="39.9" customHeight="1" x14ac:dyDescent="0.2">
      <c r="A137" s="152" t="s">
        <v>143</v>
      </c>
      <c r="B137" s="103" t="s">
        <v>1152</v>
      </c>
      <c r="C137" s="169" t="s">
        <v>151</v>
      </c>
      <c r="D137" s="331" t="s">
        <v>372</v>
      </c>
      <c r="E137" s="180">
        <v>43677</v>
      </c>
      <c r="F137" s="185">
        <v>43709</v>
      </c>
      <c r="G137" s="107">
        <v>9</v>
      </c>
      <c r="H137" s="109" t="s">
        <v>1153</v>
      </c>
      <c r="I137" s="82" t="s">
        <v>480</v>
      </c>
      <c r="J137" s="107" t="s">
        <v>1154</v>
      </c>
      <c r="K137" s="107" t="s">
        <v>1155</v>
      </c>
      <c r="L137" s="107" t="s">
        <v>359</v>
      </c>
      <c r="M137" s="107" t="s">
        <v>156</v>
      </c>
      <c r="O137" s="322" t="s">
        <v>1303</v>
      </c>
    </row>
    <row r="138" spans="1:15" s="229" customFormat="1" ht="39.9" customHeight="1" x14ac:dyDescent="0.2">
      <c r="A138" s="152" t="s">
        <v>143</v>
      </c>
      <c r="B138" s="103" t="s">
        <v>1156</v>
      </c>
      <c r="C138" s="169" t="s">
        <v>137</v>
      </c>
      <c r="D138" s="331" t="s">
        <v>172</v>
      </c>
      <c r="E138" s="180">
        <v>41087</v>
      </c>
      <c r="F138" s="185">
        <v>41087</v>
      </c>
      <c r="G138" s="107">
        <v>40</v>
      </c>
      <c r="H138" s="109" t="s">
        <v>1125</v>
      </c>
      <c r="I138" s="82" t="s">
        <v>481</v>
      </c>
      <c r="J138" s="107" t="s">
        <v>1157</v>
      </c>
      <c r="K138" s="107" t="s">
        <v>373</v>
      </c>
      <c r="L138" s="107" t="s">
        <v>359</v>
      </c>
      <c r="M138" s="107" t="s">
        <v>156</v>
      </c>
      <c r="O138" s="319" t="s">
        <v>1304</v>
      </c>
    </row>
    <row r="139" spans="1:15" s="229" customFormat="1" ht="39.9" customHeight="1" x14ac:dyDescent="0.2">
      <c r="A139" s="152" t="s">
        <v>143</v>
      </c>
      <c r="B139" s="112" t="s">
        <v>374</v>
      </c>
      <c r="C139" s="169" t="s">
        <v>142</v>
      </c>
      <c r="D139" s="334" t="s">
        <v>482</v>
      </c>
      <c r="E139" s="180">
        <v>41243</v>
      </c>
      <c r="F139" s="185">
        <v>41244</v>
      </c>
      <c r="G139" s="107">
        <v>10</v>
      </c>
      <c r="H139" s="109" t="s">
        <v>1158</v>
      </c>
      <c r="I139" s="82" t="s">
        <v>483</v>
      </c>
      <c r="J139" s="107" t="s">
        <v>1159</v>
      </c>
      <c r="K139" s="107" t="s">
        <v>375</v>
      </c>
      <c r="L139" s="107" t="s">
        <v>359</v>
      </c>
      <c r="M139" s="107" t="s">
        <v>156</v>
      </c>
      <c r="O139" s="319" t="s">
        <v>1305</v>
      </c>
    </row>
    <row r="140" spans="1:15" s="229" customFormat="1" ht="39.9" customHeight="1" x14ac:dyDescent="0.2">
      <c r="A140" s="152" t="s">
        <v>143</v>
      </c>
      <c r="B140" s="112" t="s">
        <v>376</v>
      </c>
      <c r="C140" s="169" t="s">
        <v>137</v>
      </c>
      <c r="D140" s="331" t="s">
        <v>377</v>
      </c>
      <c r="E140" s="180">
        <v>41880</v>
      </c>
      <c r="F140" s="185">
        <v>42095</v>
      </c>
      <c r="G140" s="107">
        <v>32</v>
      </c>
      <c r="H140" s="109" t="s">
        <v>1160</v>
      </c>
      <c r="I140" s="82" t="s">
        <v>484</v>
      </c>
      <c r="J140" s="107" t="s">
        <v>1161</v>
      </c>
      <c r="K140" s="107" t="s">
        <v>1162</v>
      </c>
      <c r="L140" s="107" t="s">
        <v>378</v>
      </c>
      <c r="M140" s="107" t="s">
        <v>164</v>
      </c>
      <c r="O140" s="322" t="s">
        <v>1306</v>
      </c>
    </row>
    <row r="141" spans="1:15" s="229" customFormat="1" ht="39.9" customHeight="1" x14ac:dyDescent="0.2">
      <c r="A141" s="152" t="s">
        <v>143</v>
      </c>
      <c r="B141" s="112" t="s">
        <v>379</v>
      </c>
      <c r="C141" s="169" t="s">
        <v>137</v>
      </c>
      <c r="D141" s="331" t="s">
        <v>1163</v>
      </c>
      <c r="E141" s="180">
        <v>41950</v>
      </c>
      <c r="F141" s="185">
        <v>42156</v>
      </c>
      <c r="G141" s="107">
        <v>25</v>
      </c>
      <c r="H141" s="109" t="s">
        <v>1164</v>
      </c>
      <c r="I141" s="82" t="s">
        <v>485</v>
      </c>
      <c r="J141" s="152" t="s">
        <v>1165</v>
      </c>
      <c r="K141" s="107" t="s">
        <v>1166</v>
      </c>
      <c r="L141" s="107" t="s">
        <v>378</v>
      </c>
      <c r="M141" s="107" t="s">
        <v>156</v>
      </c>
      <c r="O141" s="322" t="s">
        <v>1307</v>
      </c>
    </row>
    <row r="142" spans="1:15" s="229" customFormat="1" ht="39.9" customHeight="1" x14ac:dyDescent="0.2">
      <c r="A142" s="152" t="s">
        <v>143</v>
      </c>
      <c r="B142" s="112" t="s">
        <v>1167</v>
      </c>
      <c r="C142" s="169" t="s">
        <v>137</v>
      </c>
      <c r="D142" s="331" t="s">
        <v>172</v>
      </c>
      <c r="E142" s="180">
        <v>42038</v>
      </c>
      <c r="F142" s="185">
        <v>42125</v>
      </c>
      <c r="G142" s="107">
        <v>38</v>
      </c>
      <c r="H142" s="109" t="s">
        <v>1168</v>
      </c>
      <c r="I142" s="82" t="s">
        <v>486</v>
      </c>
      <c r="J142" s="107" t="s">
        <v>1169</v>
      </c>
      <c r="K142" s="107" t="s">
        <v>1170</v>
      </c>
      <c r="L142" s="107" t="s">
        <v>378</v>
      </c>
      <c r="M142" s="107" t="s">
        <v>164</v>
      </c>
      <c r="O142" s="319" t="s">
        <v>1308</v>
      </c>
    </row>
    <row r="143" spans="1:15" s="229" customFormat="1" ht="39.9" customHeight="1" x14ac:dyDescent="0.2">
      <c r="A143" s="152" t="s">
        <v>143</v>
      </c>
      <c r="B143" s="112" t="s">
        <v>487</v>
      </c>
      <c r="C143" s="169" t="s">
        <v>142</v>
      </c>
      <c r="D143" s="331" t="s">
        <v>1171</v>
      </c>
      <c r="E143" s="180">
        <v>42221</v>
      </c>
      <c r="F143" s="185">
        <v>42381</v>
      </c>
      <c r="G143" s="107">
        <v>20</v>
      </c>
      <c r="H143" s="109" t="s">
        <v>1160</v>
      </c>
      <c r="I143" s="82" t="s">
        <v>488</v>
      </c>
      <c r="J143" s="152" t="s">
        <v>1172</v>
      </c>
      <c r="K143" s="107" t="s">
        <v>1173</v>
      </c>
      <c r="L143" s="107" t="s">
        <v>378</v>
      </c>
      <c r="M143" s="107" t="s">
        <v>164</v>
      </c>
      <c r="O143" s="81" t="s">
        <v>1309</v>
      </c>
    </row>
    <row r="144" spans="1:15" s="229" customFormat="1" ht="39.9" customHeight="1" x14ac:dyDescent="0.2">
      <c r="A144" s="152" t="s">
        <v>143</v>
      </c>
      <c r="B144" s="112" t="s">
        <v>380</v>
      </c>
      <c r="C144" s="169" t="s">
        <v>362</v>
      </c>
      <c r="D144" s="331" t="s">
        <v>381</v>
      </c>
      <c r="E144" s="180">
        <v>42472</v>
      </c>
      <c r="F144" s="180">
        <v>42660</v>
      </c>
      <c r="G144" s="107">
        <v>20</v>
      </c>
      <c r="H144" s="109" t="s">
        <v>776</v>
      </c>
      <c r="I144" s="82" t="s">
        <v>489</v>
      </c>
      <c r="J144" s="152" t="s">
        <v>1174</v>
      </c>
      <c r="K144" s="107" t="s">
        <v>1175</v>
      </c>
      <c r="L144" s="107" t="s">
        <v>378</v>
      </c>
      <c r="M144" s="107" t="s">
        <v>164</v>
      </c>
      <c r="O144" s="81"/>
    </row>
    <row r="145" spans="1:15" s="229" customFormat="1" ht="39.9" customHeight="1" x14ac:dyDescent="0.2">
      <c r="A145" s="195" t="s">
        <v>363</v>
      </c>
      <c r="B145" s="224" t="s">
        <v>498</v>
      </c>
      <c r="C145" s="169" t="s">
        <v>658</v>
      </c>
      <c r="D145" s="341" t="s">
        <v>910</v>
      </c>
      <c r="E145" s="197">
        <v>43915</v>
      </c>
      <c r="F145" s="196">
        <v>43922</v>
      </c>
      <c r="G145" s="194">
        <v>30</v>
      </c>
      <c r="H145" s="193" t="s">
        <v>1176</v>
      </c>
      <c r="I145" s="192" t="s">
        <v>499</v>
      </c>
      <c r="J145" s="195" t="s">
        <v>1177</v>
      </c>
      <c r="K145" s="191" t="s">
        <v>1178</v>
      </c>
      <c r="L145" s="190" t="s">
        <v>500</v>
      </c>
      <c r="M145" s="191" t="s">
        <v>164</v>
      </c>
      <c r="O145" s="319"/>
    </row>
    <row r="146" spans="1:15" s="229" customFormat="1" ht="39.9" customHeight="1" x14ac:dyDescent="0.2">
      <c r="A146" s="195" t="s">
        <v>363</v>
      </c>
      <c r="B146" s="224" t="s">
        <v>659</v>
      </c>
      <c r="C146" s="169" t="s">
        <v>151</v>
      </c>
      <c r="D146" s="341" t="s">
        <v>1179</v>
      </c>
      <c r="E146" s="197">
        <v>44182</v>
      </c>
      <c r="F146" s="196">
        <v>44204</v>
      </c>
      <c r="G146" s="194">
        <v>20</v>
      </c>
      <c r="H146" s="193" t="s">
        <v>1180</v>
      </c>
      <c r="I146" s="192" t="s">
        <v>660</v>
      </c>
      <c r="J146" s="195" t="s">
        <v>1181</v>
      </c>
      <c r="K146" s="191" t="s">
        <v>1182</v>
      </c>
      <c r="L146" s="190" t="s">
        <v>500</v>
      </c>
      <c r="M146" s="191" t="s">
        <v>164</v>
      </c>
      <c r="O146" s="319"/>
    </row>
    <row r="147" spans="1:15" s="229" customFormat="1" ht="39.9" customHeight="1" x14ac:dyDescent="0.2">
      <c r="A147" s="195" t="s">
        <v>363</v>
      </c>
      <c r="B147" s="224" t="s">
        <v>675</v>
      </c>
      <c r="C147" s="169" t="s">
        <v>676</v>
      </c>
      <c r="D147" s="341" t="s">
        <v>677</v>
      </c>
      <c r="E147" s="197">
        <v>44645</v>
      </c>
      <c r="F147" s="196">
        <v>44652</v>
      </c>
      <c r="G147" s="194">
        <v>15</v>
      </c>
      <c r="H147" s="193" t="s">
        <v>761</v>
      </c>
      <c r="I147" s="192" t="s">
        <v>678</v>
      </c>
      <c r="J147" s="195" t="s">
        <v>1183</v>
      </c>
      <c r="K147" s="191" t="s">
        <v>1184</v>
      </c>
      <c r="L147" s="190" t="s">
        <v>500</v>
      </c>
      <c r="M147" s="191" t="s">
        <v>164</v>
      </c>
      <c r="O147" s="319"/>
    </row>
    <row r="148" spans="1:15" s="229" customFormat="1" ht="39.9" customHeight="1" x14ac:dyDescent="0.2">
      <c r="A148" s="195" t="s">
        <v>363</v>
      </c>
      <c r="B148" s="224" t="s">
        <v>1333</v>
      </c>
      <c r="C148" s="169" t="s">
        <v>137</v>
      </c>
      <c r="D148" s="341" t="s">
        <v>1334</v>
      </c>
      <c r="E148" s="197">
        <v>45230</v>
      </c>
      <c r="F148" s="196">
        <v>45017</v>
      </c>
      <c r="G148" s="194">
        <v>32</v>
      </c>
      <c r="H148" s="193" t="s">
        <v>766</v>
      </c>
      <c r="I148" s="192" t="s">
        <v>1335</v>
      </c>
      <c r="J148" s="195" t="s">
        <v>1336</v>
      </c>
      <c r="K148" s="191" t="s">
        <v>1337</v>
      </c>
      <c r="L148" s="190" t="s">
        <v>378</v>
      </c>
      <c r="M148" s="191" t="s">
        <v>164</v>
      </c>
      <c r="O148" s="319"/>
    </row>
    <row r="149" spans="1:15" s="229" customFormat="1" ht="39.75" customHeight="1" x14ac:dyDescent="0.2">
      <c r="A149" s="152" t="s">
        <v>143</v>
      </c>
      <c r="B149" s="112" t="s">
        <v>383</v>
      </c>
      <c r="C149" s="169" t="s">
        <v>278</v>
      </c>
      <c r="D149" s="331" t="s">
        <v>384</v>
      </c>
      <c r="E149" s="180">
        <v>42943</v>
      </c>
      <c r="F149" s="185">
        <v>43206</v>
      </c>
      <c r="G149" s="107">
        <v>30</v>
      </c>
      <c r="H149" s="109" t="s">
        <v>775</v>
      </c>
      <c r="I149" s="82" t="s">
        <v>490</v>
      </c>
      <c r="J149" s="152" t="s">
        <v>385</v>
      </c>
      <c r="K149" s="152" t="s">
        <v>386</v>
      </c>
      <c r="L149" s="107" t="s">
        <v>382</v>
      </c>
      <c r="M149" s="107" t="s">
        <v>153</v>
      </c>
      <c r="O149" s="319" t="s">
        <v>1310</v>
      </c>
    </row>
    <row r="150" spans="1:15" s="229" customFormat="1" ht="39.9" customHeight="1" x14ac:dyDescent="0.2">
      <c r="A150" s="152" t="s">
        <v>143</v>
      </c>
      <c r="B150" s="112" t="s">
        <v>387</v>
      </c>
      <c r="C150" s="169" t="s">
        <v>142</v>
      </c>
      <c r="D150" s="331" t="s">
        <v>1185</v>
      </c>
      <c r="E150" s="180">
        <v>41906</v>
      </c>
      <c r="F150" s="185">
        <v>42104</v>
      </c>
      <c r="G150" s="107">
        <v>20</v>
      </c>
      <c r="H150" s="109" t="s">
        <v>1186</v>
      </c>
      <c r="I150" s="82" t="s">
        <v>491</v>
      </c>
      <c r="J150" s="107" t="s">
        <v>1187</v>
      </c>
      <c r="K150" s="152" t="s">
        <v>1188</v>
      </c>
      <c r="L150" s="107" t="s">
        <v>388</v>
      </c>
      <c r="M150" s="107" t="s">
        <v>164</v>
      </c>
      <c r="O150" s="322" t="s">
        <v>1311</v>
      </c>
    </row>
    <row r="151" spans="1:15" s="229" customFormat="1" ht="39.9" customHeight="1" x14ac:dyDescent="0.2">
      <c r="A151" s="152" t="s">
        <v>143</v>
      </c>
      <c r="B151" s="327" t="s">
        <v>492</v>
      </c>
      <c r="C151" s="169" t="s">
        <v>157</v>
      </c>
      <c r="D151" s="331" t="s">
        <v>389</v>
      </c>
      <c r="E151" s="180">
        <v>40113</v>
      </c>
      <c r="F151" s="185">
        <v>40118</v>
      </c>
      <c r="G151" s="107">
        <v>20</v>
      </c>
      <c r="H151" s="109" t="s">
        <v>1189</v>
      </c>
      <c r="I151" s="82" t="s">
        <v>493</v>
      </c>
      <c r="J151" s="107" t="s">
        <v>1190</v>
      </c>
      <c r="K151" s="107" t="s">
        <v>155</v>
      </c>
      <c r="L151" s="107" t="s">
        <v>390</v>
      </c>
      <c r="M151" s="107" t="s">
        <v>156</v>
      </c>
      <c r="O151" s="322" t="s">
        <v>1312</v>
      </c>
    </row>
    <row r="152" spans="1:15" s="229" customFormat="1" ht="39" customHeight="1" x14ac:dyDescent="0.2">
      <c r="A152" s="152" t="s">
        <v>143</v>
      </c>
      <c r="B152" s="103" t="s">
        <v>391</v>
      </c>
      <c r="C152" s="169" t="s">
        <v>157</v>
      </c>
      <c r="D152" s="331" t="s">
        <v>1083</v>
      </c>
      <c r="E152" s="180">
        <v>40876</v>
      </c>
      <c r="F152" s="185">
        <v>40878</v>
      </c>
      <c r="G152" s="107">
        <v>26</v>
      </c>
      <c r="H152" s="109" t="s">
        <v>1191</v>
      </c>
      <c r="I152" s="110" t="s">
        <v>494</v>
      </c>
      <c r="J152" s="107" t="s">
        <v>1192</v>
      </c>
      <c r="K152" s="107" t="s">
        <v>1193</v>
      </c>
      <c r="L152" s="107" t="s">
        <v>390</v>
      </c>
      <c r="M152" s="107" t="s">
        <v>156</v>
      </c>
      <c r="O152" s="137"/>
    </row>
    <row r="153" spans="1:15" s="229" customFormat="1" ht="31.5" customHeight="1" x14ac:dyDescent="0.2">
      <c r="A153" s="158"/>
      <c r="B153" s="137" t="s">
        <v>392</v>
      </c>
      <c r="C153" s="138"/>
      <c r="D153" s="139">
        <f>SUM(D154:D155)</f>
        <v>50</v>
      </c>
      <c r="E153" s="134" t="s">
        <v>252</v>
      </c>
      <c r="F153" s="140"/>
      <c r="G153" s="184">
        <f>SUM(G103:G152)</f>
        <v>1230</v>
      </c>
      <c r="H153" s="121"/>
      <c r="I153" s="120"/>
      <c r="J153" s="121"/>
      <c r="K153" s="121"/>
      <c r="L153" s="121"/>
      <c r="M153" s="122"/>
      <c r="O153" s="137"/>
    </row>
    <row r="154" spans="1:15" s="229" customFormat="1" ht="31.5" customHeight="1" x14ac:dyDescent="0.2">
      <c r="A154" s="158"/>
      <c r="B154" s="123" t="s">
        <v>209</v>
      </c>
      <c r="C154" s="124"/>
      <c r="D154" s="125">
        <f>COUNTIF(M103:M152,B154)</f>
        <v>3</v>
      </c>
      <c r="E154" s="126" t="s">
        <v>252</v>
      </c>
      <c r="F154" s="127"/>
      <c r="G154" s="182">
        <f>SUMIF(M103:M152,B154,G103:G152)</f>
        <v>181</v>
      </c>
      <c r="H154" s="121"/>
      <c r="I154" s="120"/>
      <c r="J154" s="121"/>
      <c r="K154" s="121"/>
      <c r="L154" s="121"/>
      <c r="M154" s="122"/>
      <c r="O154" s="137"/>
    </row>
    <row r="155" spans="1:15" s="225" customFormat="1" ht="17.25" customHeight="1" x14ac:dyDescent="0.2">
      <c r="A155" s="159"/>
      <c r="B155" s="114" t="s">
        <v>210</v>
      </c>
      <c r="C155" s="160"/>
      <c r="D155" s="125">
        <f>COUNTIF(M103:M152,B155)</f>
        <v>47</v>
      </c>
      <c r="E155" s="126" t="s">
        <v>252</v>
      </c>
      <c r="F155" s="126"/>
      <c r="G155" s="182">
        <f>SUMIF(M103:M152,B155,G103:G152)</f>
        <v>1049</v>
      </c>
      <c r="H155" s="161"/>
      <c r="I155" s="162"/>
      <c r="J155" s="161"/>
      <c r="K155" s="161"/>
      <c r="L155" s="161"/>
      <c r="M155" s="163"/>
    </row>
    <row r="156" spans="1:15" s="225" customFormat="1" ht="28.95" customHeight="1" x14ac:dyDescent="0.2">
      <c r="A156" s="404" t="s">
        <v>393</v>
      </c>
      <c r="B156" s="405"/>
      <c r="C156" s="164"/>
      <c r="D156" s="165">
        <f>SUM(D158:D159)</f>
        <v>138</v>
      </c>
      <c r="E156" s="166" t="s">
        <v>252</v>
      </c>
      <c r="F156" s="355"/>
      <c r="G156" s="408">
        <f>G28+G51+G100+G153</f>
        <v>3396</v>
      </c>
      <c r="H156" s="121"/>
      <c r="I156" s="410" t="s">
        <v>495</v>
      </c>
      <c r="J156" s="410"/>
      <c r="K156" s="121"/>
      <c r="L156" s="121"/>
      <c r="M156" s="121"/>
    </row>
    <row r="157" spans="1:15" s="225" customFormat="1" ht="22.5" customHeight="1" x14ac:dyDescent="0.2">
      <c r="A157" s="406"/>
      <c r="B157" s="407"/>
      <c r="C157" s="167"/>
      <c r="D157" s="412" t="s">
        <v>394</v>
      </c>
      <c r="E157" s="412"/>
      <c r="F157" s="356"/>
      <c r="G157" s="409"/>
      <c r="H157" s="168"/>
      <c r="I157" s="411"/>
      <c r="J157" s="411"/>
      <c r="K157" s="121"/>
      <c r="L157" s="121"/>
      <c r="M157" s="121"/>
    </row>
    <row r="158" spans="1:15" s="225" customFormat="1" ht="33" customHeight="1" x14ac:dyDescent="0.2">
      <c r="A158" s="413" t="s">
        <v>209</v>
      </c>
      <c r="B158" s="414"/>
      <c r="C158" s="169"/>
      <c r="D158" s="170">
        <f>COUNTIF(M6:M152,A158)</f>
        <v>15</v>
      </c>
      <c r="E158" s="171" t="s">
        <v>252</v>
      </c>
      <c r="F158" s="331"/>
      <c r="G158" s="172">
        <f>G29+G52+G101+G154</f>
        <v>665</v>
      </c>
      <c r="H158" s="121"/>
      <c r="I158" s="411"/>
      <c r="J158" s="411"/>
      <c r="K158" s="121"/>
      <c r="L158" s="121"/>
      <c r="M158" s="121"/>
    </row>
    <row r="159" spans="1:15" s="225" customFormat="1" ht="14.25" customHeight="1" x14ac:dyDescent="0.2">
      <c r="A159" s="404" t="s">
        <v>210</v>
      </c>
      <c r="B159" s="405"/>
      <c r="C159" s="173"/>
      <c r="D159" s="415">
        <f>COUNTIF(M6:M152,A159)</f>
        <v>123</v>
      </c>
      <c r="E159" s="417" t="s">
        <v>252</v>
      </c>
      <c r="F159" s="355"/>
      <c r="G159" s="408">
        <f>G30+G53+G102+G155</f>
        <v>2731</v>
      </c>
      <c r="H159" s="121"/>
      <c r="I159" s="411"/>
      <c r="J159" s="411"/>
      <c r="K159" s="121"/>
      <c r="L159" s="121"/>
      <c r="M159" s="121"/>
    </row>
    <row r="160" spans="1:15" s="225" customFormat="1" ht="18.75" customHeight="1" x14ac:dyDescent="0.2">
      <c r="A160" s="406"/>
      <c r="B160" s="407"/>
      <c r="C160" s="357"/>
      <c r="D160" s="416"/>
      <c r="E160" s="418"/>
      <c r="F160" s="358"/>
      <c r="G160" s="409"/>
      <c r="H160" s="121"/>
      <c r="I160" s="411"/>
      <c r="J160" s="411"/>
      <c r="K160" s="121"/>
      <c r="L160" s="121"/>
      <c r="M160" s="121"/>
    </row>
    <row r="161" spans="1:13" ht="39.9" customHeight="1" x14ac:dyDescent="0.2">
      <c r="A161" s="413" t="s">
        <v>395</v>
      </c>
      <c r="B161" s="414"/>
      <c r="C161" s="169"/>
      <c r="D161" s="170">
        <v>0</v>
      </c>
      <c r="E161" s="171"/>
      <c r="F161" s="331"/>
      <c r="G161" s="172">
        <f>+G156-G158-G159</f>
        <v>0</v>
      </c>
      <c r="H161" s="168"/>
      <c r="I161" s="411"/>
      <c r="J161" s="411"/>
      <c r="K161" s="121"/>
      <c r="L161" s="121"/>
      <c r="M161" s="121"/>
    </row>
    <row r="162" spans="1:13" ht="39.9" customHeight="1" x14ac:dyDescent="0.2">
      <c r="A162" s="359"/>
      <c r="B162" s="359"/>
      <c r="C162" s="359"/>
      <c r="D162" s="360"/>
      <c r="H162" s="176"/>
    </row>
  </sheetData>
  <mergeCells count="26">
    <mergeCell ref="A156:B157"/>
    <mergeCell ref="G156:G157"/>
    <mergeCell ref="I156:J161"/>
    <mergeCell ref="D157:E157"/>
    <mergeCell ref="A158:B158"/>
    <mergeCell ref="A159:B160"/>
    <mergeCell ref="D159:D160"/>
    <mergeCell ref="E159:E160"/>
    <mergeCell ref="G159:G160"/>
    <mergeCell ref="A161:B161"/>
    <mergeCell ref="J3:J5"/>
    <mergeCell ref="K3:K5"/>
    <mergeCell ref="L3:L5"/>
    <mergeCell ref="M3:M5"/>
    <mergeCell ref="O3:O5"/>
    <mergeCell ref="D4:D5"/>
    <mergeCell ref="A1:M1"/>
    <mergeCell ref="L2:M2"/>
    <mergeCell ref="A3:A5"/>
    <mergeCell ref="B3:B5"/>
    <mergeCell ref="C3:D3"/>
    <mergeCell ref="E3:E5"/>
    <mergeCell ref="F3:F5"/>
    <mergeCell ref="G3:G4"/>
    <mergeCell ref="H3:H5"/>
    <mergeCell ref="I3:I5"/>
  </mergeCells>
  <phoneticPr fontId="8"/>
  <dataValidations count="2">
    <dataValidation imeMode="off" allowBlank="1" showInputMessage="1" showErrorMessage="1" sqref="G115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F145:F152 JB145:JB152 SX145:SX152 ACT145:ACT152 AMP145:AMP152 AWL145:AWL152 BGH145:BGH152 BQD145:BQD152 BZZ145:BZZ152 CJV145:CJV152 CTR145:CTR152 DDN145:DDN152 DNJ145:DNJ152 DXF145:DXF152 EHB145:EHB152 EQX145:EQX152 FAT145:FAT152 FKP145:FKP152 FUL145:FUL152 GEH145:GEH152 GOD145:GOD152 GXZ145:GXZ152 HHV145:HHV152 HRR145:HRR152 IBN145:IBN152 ILJ145:ILJ152 IVF145:IVF152 JFB145:JFB152 JOX145:JOX152 JYT145:JYT152 KIP145:KIP152 KSL145:KSL152 LCH145:LCH152 LMD145:LMD152 LVZ145:LVZ152 MFV145:MFV152 MPR145:MPR152 MZN145:MZN152 NJJ145:NJJ152 NTF145:NTF152 ODB145:ODB152 OMX145:OMX152 OWT145:OWT152 PGP145:PGP152 PQL145:PQL152 QAH145:QAH152 QKD145:QKD152 QTZ145:QTZ152 RDV145:RDV152 RNR145:RNR152 RXN145:RXN152 SHJ145:SHJ152 SRF145:SRF152 TBB145:TBB152 TKX145:TKX152 TUT145:TUT152 UEP145:UEP152 UOL145:UOL152 UYH145:UYH152 VID145:VID152 VRZ145:VRZ152 WBV145:WBV152 WLR145:WLR152 WVN145:WVN152 F65681:F65688 JB65681:JB65688 SX65681:SX65688 ACT65681:ACT65688 AMP65681:AMP65688 AWL65681:AWL65688 BGH65681:BGH65688 BQD65681:BQD65688 BZZ65681:BZZ65688 CJV65681:CJV65688 CTR65681:CTR65688 DDN65681:DDN65688 DNJ65681:DNJ65688 DXF65681:DXF65688 EHB65681:EHB65688 EQX65681:EQX65688 FAT65681:FAT65688 FKP65681:FKP65688 FUL65681:FUL65688 GEH65681:GEH65688 GOD65681:GOD65688 GXZ65681:GXZ65688 HHV65681:HHV65688 HRR65681:HRR65688 IBN65681:IBN65688 ILJ65681:ILJ65688 IVF65681:IVF65688 JFB65681:JFB65688 JOX65681:JOX65688 JYT65681:JYT65688 KIP65681:KIP65688 KSL65681:KSL65688 LCH65681:LCH65688 LMD65681:LMD65688 LVZ65681:LVZ65688 MFV65681:MFV65688 MPR65681:MPR65688 MZN65681:MZN65688 NJJ65681:NJJ65688 NTF65681:NTF65688 ODB65681:ODB65688 OMX65681:OMX65688 OWT65681:OWT65688 PGP65681:PGP65688 PQL65681:PQL65688 QAH65681:QAH65688 QKD65681:QKD65688 QTZ65681:QTZ65688 RDV65681:RDV65688 RNR65681:RNR65688 RXN65681:RXN65688 SHJ65681:SHJ65688 SRF65681:SRF65688 TBB65681:TBB65688 TKX65681:TKX65688 TUT65681:TUT65688 UEP65681:UEP65688 UOL65681:UOL65688 UYH65681:UYH65688 VID65681:VID65688 VRZ65681:VRZ65688 WBV65681:WBV65688 WLR65681:WLR65688 WVN65681:WVN65688 F131217:F131224 JB131217:JB131224 SX131217:SX131224 ACT131217:ACT131224 AMP131217:AMP131224 AWL131217:AWL131224 BGH131217:BGH131224 BQD131217:BQD131224 BZZ131217:BZZ131224 CJV131217:CJV131224 CTR131217:CTR131224 DDN131217:DDN131224 DNJ131217:DNJ131224 DXF131217:DXF131224 EHB131217:EHB131224 EQX131217:EQX131224 FAT131217:FAT131224 FKP131217:FKP131224 FUL131217:FUL131224 GEH131217:GEH131224 GOD131217:GOD131224 GXZ131217:GXZ131224 HHV131217:HHV131224 HRR131217:HRR131224 IBN131217:IBN131224 ILJ131217:ILJ131224 IVF131217:IVF131224 JFB131217:JFB131224 JOX131217:JOX131224 JYT131217:JYT131224 KIP131217:KIP131224 KSL131217:KSL131224 LCH131217:LCH131224 LMD131217:LMD131224 LVZ131217:LVZ131224 MFV131217:MFV131224 MPR131217:MPR131224 MZN131217:MZN131224 NJJ131217:NJJ131224 NTF131217:NTF131224 ODB131217:ODB131224 OMX131217:OMX131224 OWT131217:OWT131224 PGP131217:PGP131224 PQL131217:PQL131224 QAH131217:QAH131224 QKD131217:QKD131224 QTZ131217:QTZ131224 RDV131217:RDV131224 RNR131217:RNR131224 RXN131217:RXN131224 SHJ131217:SHJ131224 SRF131217:SRF131224 TBB131217:TBB131224 TKX131217:TKX131224 TUT131217:TUT131224 UEP131217:UEP131224 UOL131217:UOL131224 UYH131217:UYH131224 VID131217:VID131224 VRZ131217:VRZ131224 WBV131217:WBV131224 WLR131217:WLR131224 WVN131217:WVN131224 F196753:F196760 JB196753:JB196760 SX196753:SX196760 ACT196753:ACT196760 AMP196753:AMP196760 AWL196753:AWL196760 BGH196753:BGH196760 BQD196753:BQD196760 BZZ196753:BZZ196760 CJV196753:CJV196760 CTR196753:CTR196760 DDN196753:DDN196760 DNJ196753:DNJ196760 DXF196753:DXF196760 EHB196753:EHB196760 EQX196753:EQX196760 FAT196753:FAT196760 FKP196753:FKP196760 FUL196753:FUL196760 GEH196753:GEH196760 GOD196753:GOD196760 GXZ196753:GXZ196760 HHV196753:HHV196760 HRR196753:HRR196760 IBN196753:IBN196760 ILJ196753:ILJ196760 IVF196753:IVF196760 JFB196753:JFB196760 JOX196753:JOX196760 JYT196753:JYT196760 KIP196753:KIP196760 KSL196753:KSL196760 LCH196753:LCH196760 LMD196753:LMD196760 LVZ196753:LVZ196760 MFV196753:MFV196760 MPR196753:MPR196760 MZN196753:MZN196760 NJJ196753:NJJ196760 NTF196753:NTF196760 ODB196753:ODB196760 OMX196753:OMX196760 OWT196753:OWT196760 PGP196753:PGP196760 PQL196753:PQL196760 QAH196753:QAH196760 QKD196753:QKD196760 QTZ196753:QTZ196760 RDV196753:RDV196760 RNR196753:RNR196760 RXN196753:RXN196760 SHJ196753:SHJ196760 SRF196753:SRF196760 TBB196753:TBB196760 TKX196753:TKX196760 TUT196753:TUT196760 UEP196753:UEP196760 UOL196753:UOL196760 UYH196753:UYH196760 VID196753:VID196760 VRZ196753:VRZ196760 WBV196753:WBV196760 WLR196753:WLR196760 WVN196753:WVN196760 F262289:F262296 JB262289:JB262296 SX262289:SX262296 ACT262289:ACT262296 AMP262289:AMP262296 AWL262289:AWL262296 BGH262289:BGH262296 BQD262289:BQD262296 BZZ262289:BZZ262296 CJV262289:CJV262296 CTR262289:CTR262296 DDN262289:DDN262296 DNJ262289:DNJ262296 DXF262289:DXF262296 EHB262289:EHB262296 EQX262289:EQX262296 FAT262289:FAT262296 FKP262289:FKP262296 FUL262289:FUL262296 GEH262289:GEH262296 GOD262289:GOD262296 GXZ262289:GXZ262296 HHV262289:HHV262296 HRR262289:HRR262296 IBN262289:IBN262296 ILJ262289:ILJ262296 IVF262289:IVF262296 JFB262289:JFB262296 JOX262289:JOX262296 JYT262289:JYT262296 KIP262289:KIP262296 KSL262289:KSL262296 LCH262289:LCH262296 LMD262289:LMD262296 LVZ262289:LVZ262296 MFV262289:MFV262296 MPR262289:MPR262296 MZN262289:MZN262296 NJJ262289:NJJ262296 NTF262289:NTF262296 ODB262289:ODB262296 OMX262289:OMX262296 OWT262289:OWT262296 PGP262289:PGP262296 PQL262289:PQL262296 QAH262289:QAH262296 QKD262289:QKD262296 QTZ262289:QTZ262296 RDV262289:RDV262296 RNR262289:RNR262296 RXN262289:RXN262296 SHJ262289:SHJ262296 SRF262289:SRF262296 TBB262289:TBB262296 TKX262289:TKX262296 TUT262289:TUT262296 UEP262289:UEP262296 UOL262289:UOL262296 UYH262289:UYH262296 VID262289:VID262296 VRZ262289:VRZ262296 WBV262289:WBV262296 WLR262289:WLR262296 WVN262289:WVN262296 F327825:F327832 JB327825:JB327832 SX327825:SX327832 ACT327825:ACT327832 AMP327825:AMP327832 AWL327825:AWL327832 BGH327825:BGH327832 BQD327825:BQD327832 BZZ327825:BZZ327832 CJV327825:CJV327832 CTR327825:CTR327832 DDN327825:DDN327832 DNJ327825:DNJ327832 DXF327825:DXF327832 EHB327825:EHB327832 EQX327825:EQX327832 FAT327825:FAT327832 FKP327825:FKP327832 FUL327825:FUL327832 GEH327825:GEH327832 GOD327825:GOD327832 GXZ327825:GXZ327832 HHV327825:HHV327832 HRR327825:HRR327832 IBN327825:IBN327832 ILJ327825:ILJ327832 IVF327825:IVF327832 JFB327825:JFB327832 JOX327825:JOX327832 JYT327825:JYT327832 KIP327825:KIP327832 KSL327825:KSL327832 LCH327825:LCH327832 LMD327825:LMD327832 LVZ327825:LVZ327832 MFV327825:MFV327832 MPR327825:MPR327832 MZN327825:MZN327832 NJJ327825:NJJ327832 NTF327825:NTF327832 ODB327825:ODB327832 OMX327825:OMX327832 OWT327825:OWT327832 PGP327825:PGP327832 PQL327825:PQL327832 QAH327825:QAH327832 QKD327825:QKD327832 QTZ327825:QTZ327832 RDV327825:RDV327832 RNR327825:RNR327832 RXN327825:RXN327832 SHJ327825:SHJ327832 SRF327825:SRF327832 TBB327825:TBB327832 TKX327825:TKX327832 TUT327825:TUT327832 UEP327825:UEP327832 UOL327825:UOL327832 UYH327825:UYH327832 VID327825:VID327832 VRZ327825:VRZ327832 WBV327825:WBV327832 WLR327825:WLR327832 WVN327825:WVN327832 F393361:F393368 JB393361:JB393368 SX393361:SX393368 ACT393361:ACT393368 AMP393361:AMP393368 AWL393361:AWL393368 BGH393361:BGH393368 BQD393361:BQD393368 BZZ393361:BZZ393368 CJV393361:CJV393368 CTR393361:CTR393368 DDN393361:DDN393368 DNJ393361:DNJ393368 DXF393361:DXF393368 EHB393361:EHB393368 EQX393361:EQX393368 FAT393361:FAT393368 FKP393361:FKP393368 FUL393361:FUL393368 GEH393361:GEH393368 GOD393361:GOD393368 GXZ393361:GXZ393368 HHV393361:HHV393368 HRR393361:HRR393368 IBN393361:IBN393368 ILJ393361:ILJ393368 IVF393361:IVF393368 JFB393361:JFB393368 JOX393361:JOX393368 JYT393361:JYT393368 KIP393361:KIP393368 KSL393361:KSL393368 LCH393361:LCH393368 LMD393361:LMD393368 LVZ393361:LVZ393368 MFV393361:MFV393368 MPR393361:MPR393368 MZN393361:MZN393368 NJJ393361:NJJ393368 NTF393361:NTF393368 ODB393361:ODB393368 OMX393361:OMX393368 OWT393361:OWT393368 PGP393361:PGP393368 PQL393361:PQL393368 QAH393361:QAH393368 QKD393361:QKD393368 QTZ393361:QTZ393368 RDV393361:RDV393368 RNR393361:RNR393368 RXN393361:RXN393368 SHJ393361:SHJ393368 SRF393361:SRF393368 TBB393361:TBB393368 TKX393361:TKX393368 TUT393361:TUT393368 UEP393361:UEP393368 UOL393361:UOL393368 UYH393361:UYH393368 VID393361:VID393368 VRZ393361:VRZ393368 WBV393361:WBV393368 WLR393361:WLR393368 WVN393361:WVN393368 F458897:F458904 JB458897:JB458904 SX458897:SX458904 ACT458897:ACT458904 AMP458897:AMP458904 AWL458897:AWL458904 BGH458897:BGH458904 BQD458897:BQD458904 BZZ458897:BZZ458904 CJV458897:CJV458904 CTR458897:CTR458904 DDN458897:DDN458904 DNJ458897:DNJ458904 DXF458897:DXF458904 EHB458897:EHB458904 EQX458897:EQX458904 FAT458897:FAT458904 FKP458897:FKP458904 FUL458897:FUL458904 GEH458897:GEH458904 GOD458897:GOD458904 GXZ458897:GXZ458904 HHV458897:HHV458904 HRR458897:HRR458904 IBN458897:IBN458904 ILJ458897:ILJ458904 IVF458897:IVF458904 JFB458897:JFB458904 JOX458897:JOX458904 JYT458897:JYT458904 KIP458897:KIP458904 KSL458897:KSL458904 LCH458897:LCH458904 LMD458897:LMD458904 LVZ458897:LVZ458904 MFV458897:MFV458904 MPR458897:MPR458904 MZN458897:MZN458904 NJJ458897:NJJ458904 NTF458897:NTF458904 ODB458897:ODB458904 OMX458897:OMX458904 OWT458897:OWT458904 PGP458897:PGP458904 PQL458897:PQL458904 QAH458897:QAH458904 QKD458897:QKD458904 QTZ458897:QTZ458904 RDV458897:RDV458904 RNR458897:RNR458904 RXN458897:RXN458904 SHJ458897:SHJ458904 SRF458897:SRF458904 TBB458897:TBB458904 TKX458897:TKX458904 TUT458897:TUT458904 UEP458897:UEP458904 UOL458897:UOL458904 UYH458897:UYH458904 VID458897:VID458904 VRZ458897:VRZ458904 WBV458897:WBV458904 WLR458897:WLR458904 WVN458897:WVN458904 F524433:F524440 JB524433:JB524440 SX524433:SX524440 ACT524433:ACT524440 AMP524433:AMP524440 AWL524433:AWL524440 BGH524433:BGH524440 BQD524433:BQD524440 BZZ524433:BZZ524440 CJV524433:CJV524440 CTR524433:CTR524440 DDN524433:DDN524440 DNJ524433:DNJ524440 DXF524433:DXF524440 EHB524433:EHB524440 EQX524433:EQX524440 FAT524433:FAT524440 FKP524433:FKP524440 FUL524433:FUL524440 GEH524433:GEH524440 GOD524433:GOD524440 GXZ524433:GXZ524440 HHV524433:HHV524440 HRR524433:HRR524440 IBN524433:IBN524440 ILJ524433:ILJ524440 IVF524433:IVF524440 JFB524433:JFB524440 JOX524433:JOX524440 JYT524433:JYT524440 KIP524433:KIP524440 KSL524433:KSL524440 LCH524433:LCH524440 LMD524433:LMD524440 LVZ524433:LVZ524440 MFV524433:MFV524440 MPR524433:MPR524440 MZN524433:MZN524440 NJJ524433:NJJ524440 NTF524433:NTF524440 ODB524433:ODB524440 OMX524433:OMX524440 OWT524433:OWT524440 PGP524433:PGP524440 PQL524433:PQL524440 QAH524433:QAH524440 QKD524433:QKD524440 QTZ524433:QTZ524440 RDV524433:RDV524440 RNR524433:RNR524440 RXN524433:RXN524440 SHJ524433:SHJ524440 SRF524433:SRF524440 TBB524433:TBB524440 TKX524433:TKX524440 TUT524433:TUT524440 UEP524433:UEP524440 UOL524433:UOL524440 UYH524433:UYH524440 VID524433:VID524440 VRZ524433:VRZ524440 WBV524433:WBV524440 WLR524433:WLR524440 WVN524433:WVN524440 F589969:F589976 JB589969:JB589976 SX589969:SX589976 ACT589969:ACT589976 AMP589969:AMP589976 AWL589969:AWL589976 BGH589969:BGH589976 BQD589969:BQD589976 BZZ589969:BZZ589976 CJV589969:CJV589976 CTR589969:CTR589976 DDN589969:DDN589976 DNJ589969:DNJ589976 DXF589969:DXF589976 EHB589969:EHB589976 EQX589969:EQX589976 FAT589969:FAT589976 FKP589969:FKP589976 FUL589969:FUL589976 GEH589969:GEH589976 GOD589969:GOD589976 GXZ589969:GXZ589976 HHV589969:HHV589976 HRR589969:HRR589976 IBN589969:IBN589976 ILJ589969:ILJ589976 IVF589969:IVF589976 JFB589969:JFB589976 JOX589969:JOX589976 JYT589969:JYT589976 KIP589969:KIP589976 KSL589969:KSL589976 LCH589969:LCH589976 LMD589969:LMD589976 LVZ589969:LVZ589976 MFV589969:MFV589976 MPR589969:MPR589976 MZN589969:MZN589976 NJJ589969:NJJ589976 NTF589969:NTF589976 ODB589969:ODB589976 OMX589969:OMX589976 OWT589969:OWT589976 PGP589969:PGP589976 PQL589969:PQL589976 QAH589969:QAH589976 QKD589969:QKD589976 QTZ589969:QTZ589976 RDV589969:RDV589976 RNR589969:RNR589976 RXN589969:RXN589976 SHJ589969:SHJ589976 SRF589969:SRF589976 TBB589969:TBB589976 TKX589969:TKX589976 TUT589969:TUT589976 UEP589969:UEP589976 UOL589969:UOL589976 UYH589969:UYH589976 VID589969:VID589976 VRZ589969:VRZ589976 WBV589969:WBV589976 WLR589969:WLR589976 WVN589969:WVN589976 F655505:F655512 JB655505:JB655512 SX655505:SX655512 ACT655505:ACT655512 AMP655505:AMP655512 AWL655505:AWL655512 BGH655505:BGH655512 BQD655505:BQD655512 BZZ655505:BZZ655512 CJV655505:CJV655512 CTR655505:CTR655512 DDN655505:DDN655512 DNJ655505:DNJ655512 DXF655505:DXF655512 EHB655505:EHB655512 EQX655505:EQX655512 FAT655505:FAT655512 FKP655505:FKP655512 FUL655505:FUL655512 GEH655505:GEH655512 GOD655505:GOD655512 GXZ655505:GXZ655512 HHV655505:HHV655512 HRR655505:HRR655512 IBN655505:IBN655512 ILJ655505:ILJ655512 IVF655505:IVF655512 JFB655505:JFB655512 JOX655505:JOX655512 JYT655505:JYT655512 KIP655505:KIP655512 KSL655505:KSL655512 LCH655505:LCH655512 LMD655505:LMD655512 LVZ655505:LVZ655512 MFV655505:MFV655512 MPR655505:MPR655512 MZN655505:MZN655512 NJJ655505:NJJ655512 NTF655505:NTF655512 ODB655505:ODB655512 OMX655505:OMX655512 OWT655505:OWT655512 PGP655505:PGP655512 PQL655505:PQL655512 QAH655505:QAH655512 QKD655505:QKD655512 QTZ655505:QTZ655512 RDV655505:RDV655512 RNR655505:RNR655512 RXN655505:RXN655512 SHJ655505:SHJ655512 SRF655505:SRF655512 TBB655505:TBB655512 TKX655505:TKX655512 TUT655505:TUT655512 UEP655505:UEP655512 UOL655505:UOL655512 UYH655505:UYH655512 VID655505:VID655512 VRZ655505:VRZ655512 WBV655505:WBV655512 WLR655505:WLR655512 WVN655505:WVN655512 F721041:F721048 JB721041:JB721048 SX721041:SX721048 ACT721041:ACT721048 AMP721041:AMP721048 AWL721041:AWL721048 BGH721041:BGH721048 BQD721041:BQD721048 BZZ721041:BZZ721048 CJV721041:CJV721048 CTR721041:CTR721048 DDN721041:DDN721048 DNJ721041:DNJ721048 DXF721041:DXF721048 EHB721041:EHB721048 EQX721041:EQX721048 FAT721041:FAT721048 FKP721041:FKP721048 FUL721041:FUL721048 GEH721041:GEH721048 GOD721041:GOD721048 GXZ721041:GXZ721048 HHV721041:HHV721048 HRR721041:HRR721048 IBN721041:IBN721048 ILJ721041:ILJ721048 IVF721041:IVF721048 JFB721041:JFB721048 JOX721041:JOX721048 JYT721041:JYT721048 KIP721041:KIP721048 KSL721041:KSL721048 LCH721041:LCH721048 LMD721041:LMD721048 LVZ721041:LVZ721048 MFV721041:MFV721048 MPR721041:MPR721048 MZN721041:MZN721048 NJJ721041:NJJ721048 NTF721041:NTF721048 ODB721041:ODB721048 OMX721041:OMX721048 OWT721041:OWT721048 PGP721041:PGP721048 PQL721041:PQL721048 QAH721041:QAH721048 QKD721041:QKD721048 QTZ721041:QTZ721048 RDV721041:RDV721048 RNR721041:RNR721048 RXN721041:RXN721048 SHJ721041:SHJ721048 SRF721041:SRF721048 TBB721041:TBB721048 TKX721041:TKX721048 TUT721041:TUT721048 UEP721041:UEP721048 UOL721041:UOL721048 UYH721041:UYH721048 VID721041:VID721048 VRZ721041:VRZ721048 WBV721041:WBV721048 WLR721041:WLR721048 WVN721041:WVN721048 F786577:F786584 JB786577:JB786584 SX786577:SX786584 ACT786577:ACT786584 AMP786577:AMP786584 AWL786577:AWL786584 BGH786577:BGH786584 BQD786577:BQD786584 BZZ786577:BZZ786584 CJV786577:CJV786584 CTR786577:CTR786584 DDN786577:DDN786584 DNJ786577:DNJ786584 DXF786577:DXF786584 EHB786577:EHB786584 EQX786577:EQX786584 FAT786577:FAT786584 FKP786577:FKP786584 FUL786577:FUL786584 GEH786577:GEH786584 GOD786577:GOD786584 GXZ786577:GXZ786584 HHV786577:HHV786584 HRR786577:HRR786584 IBN786577:IBN786584 ILJ786577:ILJ786584 IVF786577:IVF786584 JFB786577:JFB786584 JOX786577:JOX786584 JYT786577:JYT786584 KIP786577:KIP786584 KSL786577:KSL786584 LCH786577:LCH786584 LMD786577:LMD786584 LVZ786577:LVZ786584 MFV786577:MFV786584 MPR786577:MPR786584 MZN786577:MZN786584 NJJ786577:NJJ786584 NTF786577:NTF786584 ODB786577:ODB786584 OMX786577:OMX786584 OWT786577:OWT786584 PGP786577:PGP786584 PQL786577:PQL786584 QAH786577:QAH786584 QKD786577:QKD786584 QTZ786577:QTZ786584 RDV786577:RDV786584 RNR786577:RNR786584 RXN786577:RXN786584 SHJ786577:SHJ786584 SRF786577:SRF786584 TBB786577:TBB786584 TKX786577:TKX786584 TUT786577:TUT786584 UEP786577:UEP786584 UOL786577:UOL786584 UYH786577:UYH786584 VID786577:VID786584 VRZ786577:VRZ786584 WBV786577:WBV786584 WLR786577:WLR786584 WVN786577:WVN786584 F852113:F852120 JB852113:JB852120 SX852113:SX852120 ACT852113:ACT852120 AMP852113:AMP852120 AWL852113:AWL852120 BGH852113:BGH852120 BQD852113:BQD852120 BZZ852113:BZZ852120 CJV852113:CJV852120 CTR852113:CTR852120 DDN852113:DDN852120 DNJ852113:DNJ852120 DXF852113:DXF852120 EHB852113:EHB852120 EQX852113:EQX852120 FAT852113:FAT852120 FKP852113:FKP852120 FUL852113:FUL852120 GEH852113:GEH852120 GOD852113:GOD852120 GXZ852113:GXZ852120 HHV852113:HHV852120 HRR852113:HRR852120 IBN852113:IBN852120 ILJ852113:ILJ852120 IVF852113:IVF852120 JFB852113:JFB852120 JOX852113:JOX852120 JYT852113:JYT852120 KIP852113:KIP852120 KSL852113:KSL852120 LCH852113:LCH852120 LMD852113:LMD852120 LVZ852113:LVZ852120 MFV852113:MFV852120 MPR852113:MPR852120 MZN852113:MZN852120 NJJ852113:NJJ852120 NTF852113:NTF852120 ODB852113:ODB852120 OMX852113:OMX852120 OWT852113:OWT852120 PGP852113:PGP852120 PQL852113:PQL852120 QAH852113:QAH852120 QKD852113:QKD852120 QTZ852113:QTZ852120 RDV852113:RDV852120 RNR852113:RNR852120 RXN852113:RXN852120 SHJ852113:SHJ852120 SRF852113:SRF852120 TBB852113:TBB852120 TKX852113:TKX852120 TUT852113:TUT852120 UEP852113:UEP852120 UOL852113:UOL852120 UYH852113:UYH852120 VID852113:VID852120 VRZ852113:VRZ852120 WBV852113:WBV852120 WLR852113:WLR852120 WVN852113:WVN852120 F917649:F917656 JB917649:JB917656 SX917649:SX917656 ACT917649:ACT917656 AMP917649:AMP917656 AWL917649:AWL917656 BGH917649:BGH917656 BQD917649:BQD917656 BZZ917649:BZZ917656 CJV917649:CJV917656 CTR917649:CTR917656 DDN917649:DDN917656 DNJ917649:DNJ917656 DXF917649:DXF917656 EHB917649:EHB917656 EQX917649:EQX917656 FAT917649:FAT917656 FKP917649:FKP917656 FUL917649:FUL917656 GEH917649:GEH917656 GOD917649:GOD917656 GXZ917649:GXZ917656 HHV917649:HHV917656 HRR917649:HRR917656 IBN917649:IBN917656 ILJ917649:ILJ917656 IVF917649:IVF917656 JFB917649:JFB917656 JOX917649:JOX917656 JYT917649:JYT917656 KIP917649:KIP917656 KSL917649:KSL917656 LCH917649:LCH917656 LMD917649:LMD917656 LVZ917649:LVZ917656 MFV917649:MFV917656 MPR917649:MPR917656 MZN917649:MZN917656 NJJ917649:NJJ917656 NTF917649:NTF917656 ODB917649:ODB917656 OMX917649:OMX917656 OWT917649:OWT917656 PGP917649:PGP917656 PQL917649:PQL917656 QAH917649:QAH917656 QKD917649:QKD917656 QTZ917649:QTZ917656 RDV917649:RDV917656 RNR917649:RNR917656 RXN917649:RXN917656 SHJ917649:SHJ917656 SRF917649:SRF917656 TBB917649:TBB917656 TKX917649:TKX917656 TUT917649:TUT917656 UEP917649:UEP917656 UOL917649:UOL917656 UYH917649:UYH917656 VID917649:VID917656 VRZ917649:VRZ917656 WBV917649:WBV917656 WLR917649:WLR917656 WVN917649:WVN917656 F983185:F983192 JB983185:JB983192 SX983185:SX983192 ACT983185:ACT983192 AMP983185:AMP983192 AWL983185:AWL983192 BGH983185:BGH983192 BQD983185:BQD983192 BZZ983185:BZZ983192 CJV983185:CJV983192 CTR983185:CTR983192 DDN983185:DDN983192 DNJ983185:DNJ983192 DXF983185:DXF983192 EHB983185:EHB983192 EQX983185:EQX983192 FAT983185:FAT983192 FKP983185:FKP983192 FUL983185:FUL983192 GEH983185:GEH983192 GOD983185:GOD983192 GXZ983185:GXZ983192 HHV983185:HHV983192 HRR983185:HRR983192 IBN983185:IBN983192 ILJ983185:ILJ983192 IVF983185:IVF983192 JFB983185:JFB983192 JOX983185:JOX983192 JYT983185:JYT983192 KIP983185:KIP983192 KSL983185:KSL983192 LCH983185:LCH983192 LMD983185:LMD983192 LVZ983185:LVZ983192 MFV983185:MFV983192 MPR983185:MPR983192 MZN983185:MZN983192 NJJ983185:NJJ983192 NTF983185:NTF983192 ODB983185:ODB983192 OMX983185:OMX983192 OWT983185:OWT983192 PGP983185:PGP983192 PQL983185:PQL983192 QAH983185:QAH983192 QKD983185:QKD983192 QTZ983185:QTZ983192 RDV983185:RDV983192 RNR983185:RNR983192 RXN983185:RXN983192 SHJ983185:SHJ983192 SRF983185:SRF983192 TBB983185:TBB983192 TKX983185:TKX983192 TUT983185:TUT983192 UEP983185:UEP983192 UOL983185:UOL983192 UYH983185:UYH983192 VID983185:VID983192 VRZ983185:VRZ983192 WBV983185:WBV983192 WLR983185:WLR983192 WVN983185:WVN983192 F103:F143 JB103:JB143 SX103:SX143 ACT103:ACT143 AMP103:AMP143 AWL103:AWL143 BGH103:BGH143 BQD103:BQD143 BZZ103:BZZ143 CJV103:CJV143 CTR103:CTR143 DDN103:DDN143 DNJ103:DNJ143 DXF103:DXF143 EHB103:EHB143 EQX103:EQX143 FAT103:FAT143 FKP103:FKP143 FUL103:FUL143 GEH103:GEH143 GOD103:GOD143 GXZ103:GXZ143 HHV103:HHV143 HRR103:HRR143 IBN103:IBN143 ILJ103:ILJ143 IVF103:IVF143 JFB103:JFB143 JOX103:JOX143 JYT103:JYT143 KIP103:KIP143 KSL103:KSL143 LCH103:LCH143 LMD103:LMD143 LVZ103:LVZ143 MFV103:MFV143 MPR103:MPR143 MZN103:MZN143 NJJ103:NJJ143 NTF103:NTF143 ODB103:ODB143 OMX103:OMX143 OWT103:OWT143 PGP103:PGP143 PQL103:PQL143 QAH103:QAH143 QKD103:QKD143 QTZ103:QTZ143 RDV103:RDV143 RNR103:RNR143 RXN103:RXN143 SHJ103:SHJ143 SRF103:SRF143 TBB103:TBB143 TKX103:TKX143 TUT103:TUT143 UEP103:UEP143 UOL103:UOL143 UYH103:UYH143 VID103:VID143 VRZ103:VRZ143 WBV103:WBV143 WLR103:WLR143 WVN103:WVN143 F65639:F65679 JB65639:JB65679 SX65639:SX65679 ACT65639:ACT65679 AMP65639:AMP65679 AWL65639:AWL65679 BGH65639:BGH65679 BQD65639:BQD65679 BZZ65639:BZZ65679 CJV65639:CJV65679 CTR65639:CTR65679 DDN65639:DDN65679 DNJ65639:DNJ65679 DXF65639:DXF65679 EHB65639:EHB65679 EQX65639:EQX65679 FAT65639:FAT65679 FKP65639:FKP65679 FUL65639:FUL65679 GEH65639:GEH65679 GOD65639:GOD65679 GXZ65639:GXZ65679 HHV65639:HHV65679 HRR65639:HRR65679 IBN65639:IBN65679 ILJ65639:ILJ65679 IVF65639:IVF65679 JFB65639:JFB65679 JOX65639:JOX65679 JYT65639:JYT65679 KIP65639:KIP65679 KSL65639:KSL65679 LCH65639:LCH65679 LMD65639:LMD65679 LVZ65639:LVZ65679 MFV65639:MFV65679 MPR65639:MPR65679 MZN65639:MZN65679 NJJ65639:NJJ65679 NTF65639:NTF65679 ODB65639:ODB65679 OMX65639:OMX65679 OWT65639:OWT65679 PGP65639:PGP65679 PQL65639:PQL65679 QAH65639:QAH65679 QKD65639:QKD65679 QTZ65639:QTZ65679 RDV65639:RDV65679 RNR65639:RNR65679 RXN65639:RXN65679 SHJ65639:SHJ65679 SRF65639:SRF65679 TBB65639:TBB65679 TKX65639:TKX65679 TUT65639:TUT65679 UEP65639:UEP65679 UOL65639:UOL65679 UYH65639:UYH65679 VID65639:VID65679 VRZ65639:VRZ65679 WBV65639:WBV65679 WLR65639:WLR65679 WVN65639:WVN65679 F131175:F131215 JB131175:JB131215 SX131175:SX131215 ACT131175:ACT131215 AMP131175:AMP131215 AWL131175:AWL131215 BGH131175:BGH131215 BQD131175:BQD131215 BZZ131175:BZZ131215 CJV131175:CJV131215 CTR131175:CTR131215 DDN131175:DDN131215 DNJ131175:DNJ131215 DXF131175:DXF131215 EHB131175:EHB131215 EQX131175:EQX131215 FAT131175:FAT131215 FKP131175:FKP131215 FUL131175:FUL131215 GEH131175:GEH131215 GOD131175:GOD131215 GXZ131175:GXZ131215 HHV131175:HHV131215 HRR131175:HRR131215 IBN131175:IBN131215 ILJ131175:ILJ131215 IVF131175:IVF131215 JFB131175:JFB131215 JOX131175:JOX131215 JYT131175:JYT131215 KIP131175:KIP131215 KSL131175:KSL131215 LCH131175:LCH131215 LMD131175:LMD131215 LVZ131175:LVZ131215 MFV131175:MFV131215 MPR131175:MPR131215 MZN131175:MZN131215 NJJ131175:NJJ131215 NTF131175:NTF131215 ODB131175:ODB131215 OMX131175:OMX131215 OWT131175:OWT131215 PGP131175:PGP131215 PQL131175:PQL131215 QAH131175:QAH131215 QKD131175:QKD131215 QTZ131175:QTZ131215 RDV131175:RDV131215 RNR131175:RNR131215 RXN131175:RXN131215 SHJ131175:SHJ131215 SRF131175:SRF131215 TBB131175:TBB131215 TKX131175:TKX131215 TUT131175:TUT131215 UEP131175:UEP131215 UOL131175:UOL131215 UYH131175:UYH131215 VID131175:VID131215 VRZ131175:VRZ131215 WBV131175:WBV131215 WLR131175:WLR131215 WVN131175:WVN131215 F196711:F196751 JB196711:JB196751 SX196711:SX196751 ACT196711:ACT196751 AMP196711:AMP196751 AWL196711:AWL196751 BGH196711:BGH196751 BQD196711:BQD196751 BZZ196711:BZZ196751 CJV196711:CJV196751 CTR196711:CTR196751 DDN196711:DDN196751 DNJ196711:DNJ196751 DXF196711:DXF196751 EHB196711:EHB196751 EQX196711:EQX196751 FAT196711:FAT196751 FKP196711:FKP196751 FUL196711:FUL196751 GEH196711:GEH196751 GOD196711:GOD196751 GXZ196711:GXZ196751 HHV196711:HHV196751 HRR196711:HRR196751 IBN196711:IBN196751 ILJ196711:ILJ196751 IVF196711:IVF196751 JFB196711:JFB196751 JOX196711:JOX196751 JYT196711:JYT196751 KIP196711:KIP196751 KSL196711:KSL196751 LCH196711:LCH196751 LMD196711:LMD196751 LVZ196711:LVZ196751 MFV196711:MFV196751 MPR196711:MPR196751 MZN196711:MZN196751 NJJ196711:NJJ196751 NTF196711:NTF196751 ODB196711:ODB196751 OMX196711:OMX196751 OWT196711:OWT196751 PGP196711:PGP196751 PQL196711:PQL196751 QAH196711:QAH196751 QKD196711:QKD196751 QTZ196711:QTZ196751 RDV196711:RDV196751 RNR196711:RNR196751 RXN196711:RXN196751 SHJ196711:SHJ196751 SRF196711:SRF196751 TBB196711:TBB196751 TKX196711:TKX196751 TUT196711:TUT196751 UEP196711:UEP196751 UOL196711:UOL196751 UYH196711:UYH196751 VID196711:VID196751 VRZ196711:VRZ196751 WBV196711:WBV196751 WLR196711:WLR196751 WVN196711:WVN196751 F262247:F262287 JB262247:JB262287 SX262247:SX262287 ACT262247:ACT262287 AMP262247:AMP262287 AWL262247:AWL262287 BGH262247:BGH262287 BQD262247:BQD262287 BZZ262247:BZZ262287 CJV262247:CJV262287 CTR262247:CTR262287 DDN262247:DDN262287 DNJ262247:DNJ262287 DXF262247:DXF262287 EHB262247:EHB262287 EQX262247:EQX262287 FAT262247:FAT262287 FKP262247:FKP262287 FUL262247:FUL262287 GEH262247:GEH262287 GOD262247:GOD262287 GXZ262247:GXZ262287 HHV262247:HHV262287 HRR262247:HRR262287 IBN262247:IBN262287 ILJ262247:ILJ262287 IVF262247:IVF262287 JFB262247:JFB262287 JOX262247:JOX262287 JYT262247:JYT262287 KIP262247:KIP262287 KSL262247:KSL262287 LCH262247:LCH262287 LMD262247:LMD262287 LVZ262247:LVZ262287 MFV262247:MFV262287 MPR262247:MPR262287 MZN262247:MZN262287 NJJ262247:NJJ262287 NTF262247:NTF262287 ODB262247:ODB262287 OMX262247:OMX262287 OWT262247:OWT262287 PGP262247:PGP262287 PQL262247:PQL262287 QAH262247:QAH262287 QKD262247:QKD262287 QTZ262247:QTZ262287 RDV262247:RDV262287 RNR262247:RNR262287 RXN262247:RXN262287 SHJ262247:SHJ262287 SRF262247:SRF262287 TBB262247:TBB262287 TKX262247:TKX262287 TUT262247:TUT262287 UEP262247:UEP262287 UOL262247:UOL262287 UYH262247:UYH262287 VID262247:VID262287 VRZ262247:VRZ262287 WBV262247:WBV262287 WLR262247:WLR262287 WVN262247:WVN262287 F327783:F327823 JB327783:JB327823 SX327783:SX327823 ACT327783:ACT327823 AMP327783:AMP327823 AWL327783:AWL327823 BGH327783:BGH327823 BQD327783:BQD327823 BZZ327783:BZZ327823 CJV327783:CJV327823 CTR327783:CTR327823 DDN327783:DDN327823 DNJ327783:DNJ327823 DXF327783:DXF327823 EHB327783:EHB327823 EQX327783:EQX327823 FAT327783:FAT327823 FKP327783:FKP327823 FUL327783:FUL327823 GEH327783:GEH327823 GOD327783:GOD327823 GXZ327783:GXZ327823 HHV327783:HHV327823 HRR327783:HRR327823 IBN327783:IBN327823 ILJ327783:ILJ327823 IVF327783:IVF327823 JFB327783:JFB327823 JOX327783:JOX327823 JYT327783:JYT327823 KIP327783:KIP327823 KSL327783:KSL327823 LCH327783:LCH327823 LMD327783:LMD327823 LVZ327783:LVZ327823 MFV327783:MFV327823 MPR327783:MPR327823 MZN327783:MZN327823 NJJ327783:NJJ327823 NTF327783:NTF327823 ODB327783:ODB327823 OMX327783:OMX327823 OWT327783:OWT327823 PGP327783:PGP327823 PQL327783:PQL327823 QAH327783:QAH327823 QKD327783:QKD327823 QTZ327783:QTZ327823 RDV327783:RDV327823 RNR327783:RNR327823 RXN327783:RXN327823 SHJ327783:SHJ327823 SRF327783:SRF327823 TBB327783:TBB327823 TKX327783:TKX327823 TUT327783:TUT327823 UEP327783:UEP327823 UOL327783:UOL327823 UYH327783:UYH327823 VID327783:VID327823 VRZ327783:VRZ327823 WBV327783:WBV327823 WLR327783:WLR327823 WVN327783:WVN327823 F393319:F393359 JB393319:JB393359 SX393319:SX393359 ACT393319:ACT393359 AMP393319:AMP393359 AWL393319:AWL393359 BGH393319:BGH393359 BQD393319:BQD393359 BZZ393319:BZZ393359 CJV393319:CJV393359 CTR393319:CTR393359 DDN393319:DDN393359 DNJ393319:DNJ393359 DXF393319:DXF393359 EHB393319:EHB393359 EQX393319:EQX393359 FAT393319:FAT393359 FKP393319:FKP393359 FUL393319:FUL393359 GEH393319:GEH393359 GOD393319:GOD393359 GXZ393319:GXZ393359 HHV393319:HHV393359 HRR393319:HRR393359 IBN393319:IBN393359 ILJ393319:ILJ393359 IVF393319:IVF393359 JFB393319:JFB393359 JOX393319:JOX393359 JYT393319:JYT393359 KIP393319:KIP393359 KSL393319:KSL393359 LCH393319:LCH393359 LMD393319:LMD393359 LVZ393319:LVZ393359 MFV393319:MFV393359 MPR393319:MPR393359 MZN393319:MZN393359 NJJ393319:NJJ393359 NTF393319:NTF393359 ODB393319:ODB393359 OMX393319:OMX393359 OWT393319:OWT393359 PGP393319:PGP393359 PQL393319:PQL393359 QAH393319:QAH393359 QKD393319:QKD393359 QTZ393319:QTZ393359 RDV393319:RDV393359 RNR393319:RNR393359 RXN393319:RXN393359 SHJ393319:SHJ393359 SRF393319:SRF393359 TBB393319:TBB393359 TKX393319:TKX393359 TUT393319:TUT393359 UEP393319:UEP393359 UOL393319:UOL393359 UYH393319:UYH393359 VID393319:VID393359 VRZ393319:VRZ393359 WBV393319:WBV393359 WLR393319:WLR393359 WVN393319:WVN393359 F458855:F458895 JB458855:JB458895 SX458855:SX458895 ACT458855:ACT458895 AMP458855:AMP458895 AWL458855:AWL458895 BGH458855:BGH458895 BQD458855:BQD458895 BZZ458855:BZZ458895 CJV458855:CJV458895 CTR458855:CTR458895 DDN458855:DDN458895 DNJ458855:DNJ458895 DXF458855:DXF458895 EHB458855:EHB458895 EQX458855:EQX458895 FAT458855:FAT458895 FKP458855:FKP458895 FUL458855:FUL458895 GEH458855:GEH458895 GOD458855:GOD458895 GXZ458855:GXZ458895 HHV458855:HHV458895 HRR458855:HRR458895 IBN458855:IBN458895 ILJ458855:ILJ458895 IVF458855:IVF458895 JFB458855:JFB458895 JOX458855:JOX458895 JYT458855:JYT458895 KIP458855:KIP458895 KSL458855:KSL458895 LCH458855:LCH458895 LMD458855:LMD458895 LVZ458855:LVZ458895 MFV458855:MFV458895 MPR458855:MPR458895 MZN458855:MZN458895 NJJ458855:NJJ458895 NTF458855:NTF458895 ODB458855:ODB458895 OMX458855:OMX458895 OWT458855:OWT458895 PGP458855:PGP458895 PQL458855:PQL458895 QAH458855:QAH458895 QKD458855:QKD458895 QTZ458855:QTZ458895 RDV458855:RDV458895 RNR458855:RNR458895 RXN458855:RXN458895 SHJ458855:SHJ458895 SRF458855:SRF458895 TBB458855:TBB458895 TKX458855:TKX458895 TUT458855:TUT458895 UEP458855:UEP458895 UOL458855:UOL458895 UYH458855:UYH458895 VID458855:VID458895 VRZ458855:VRZ458895 WBV458855:WBV458895 WLR458855:WLR458895 WVN458855:WVN458895 F524391:F524431 JB524391:JB524431 SX524391:SX524431 ACT524391:ACT524431 AMP524391:AMP524431 AWL524391:AWL524431 BGH524391:BGH524431 BQD524391:BQD524431 BZZ524391:BZZ524431 CJV524391:CJV524431 CTR524391:CTR524431 DDN524391:DDN524431 DNJ524391:DNJ524431 DXF524391:DXF524431 EHB524391:EHB524431 EQX524391:EQX524431 FAT524391:FAT524431 FKP524391:FKP524431 FUL524391:FUL524431 GEH524391:GEH524431 GOD524391:GOD524431 GXZ524391:GXZ524431 HHV524391:HHV524431 HRR524391:HRR524431 IBN524391:IBN524431 ILJ524391:ILJ524431 IVF524391:IVF524431 JFB524391:JFB524431 JOX524391:JOX524431 JYT524391:JYT524431 KIP524391:KIP524431 KSL524391:KSL524431 LCH524391:LCH524431 LMD524391:LMD524431 LVZ524391:LVZ524431 MFV524391:MFV524431 MPR524391:MPR524431 MZN524391:MZN524431 NJJ524391:NJJ524431 NTF524391:NTF524431 ODB524391:ODB524431 OMX524391:OMX524431 OWT524391:OWT524431 PGP524391:PGP524431 PQL524391:PQL524431 QAH524391:QAH524431 QKD524391:QKD524431 QTZ524391:QTZ524431 RDV524391:RDV524431 RNR524391:RNR524431 RXN524391:RXN524431 SHJ524391:SHJ524431 SRF524391:SRF524431 TBB524391:TBB524431 TKX524391:TKX524431 TUT524391:TUT524431 UEP524391:UEP524431 UOL524391:UOL524431 UYH524391:UYH524431 VID524391:VID524431 VRZ524391:VRZ524431 WBV524391:WBV524431 WLR524391:WLR524431 WVN524391:WVN524431 F589927:F589967 JB589927:JB589967 SX589927:SX589967 ACT589927:ACT589967 AMP589927:AMP589967 AWL589927:AWL589967 BGH589927:BGH589967 BQD589927:BQD589967 BZZ589927:BZZ589967 CJV589927:CJV589967 CTR589927:CTR589967 DDN589927:DDN589967 DNJ589927:DNJ589967 DXF589927:DXF589967 EHB589927:EHB589967 EQX589927:EQX589967 FAT589927:FAT589967 FKP589927:FKP589967 FUL589927:FUL589967 GEH589927:GEH589967 GOD589927:GOD589967 GXZ589927:GXZ589967 HHV589927:HHV589967 HRR589927:HRR589967 IBN589927:IBN589967 ILJ589927:ILJ589967 IVF589927:IVF589967 JFB589927:JFB589967 JOX589927:JOX589967 JYT589927:JYT589967 KIP589927:KIP589967 KSL589927:KSL589967 LCH589927:LCH589967 LMD589927:LMD589967 LVZ589927:LVZ589967 MFV589927:MFV589967 MPR589927:MPR589967 MZN589927:MZN589967 NJJ589927:NJJ589967 NTF589927:NTF589967 ODB589927:ODB589967 OMX589927:OMX589967 OWT589927:OWT589967 PGP589927:PGP589967 PQL589927:PQL589967 QAH589927:QAH589967 QKD589927:QKD589967 QTZ589927:QTZ589967 RDV589927:RDV589967 RNR589927:RNR589967 RXN589927:RXN589967 SHJ589927:SHJ589967 SRF589927:SRF589967 TBB589927:TBB589967 TKX589927:TKX589967 TUT589927:TUT589967 UEP589927:UEP589967 UOL589927:UOL589967 UYH589927:UYH589967 VID589927:VID589967 VRZ589927:VRZ589967 WBV589927:WBV589967 WLR589927:WLR589967 WVN589927:WVN589967 F655463:F655503 JB655463:JB655503 SX655463:SX655503 ACT655463:ACT655503 AMP655463:AMP655503 AWL655463:AWL655503 BGH655463:BGH655503 BQD655463:BQD655503 BZZ655463:BZZ655503 CJV655463:CJV655503 CTR655463:CTR655503 DDN655463:DDN655503 DNJ655463:DNJ655503 DXF655463:DXF655503 EHB655463:EHB655503 EQX655463:EQX655503 FAT655463:FAT655503 FKP655463:FKP655503 FUL655463:FUL655503 GEH655463:GEH655503 GOD655463:GOD655503 GXZ655463:GXZ655503 HHV655463:HHV655503 HRR655463:HRR655503 IBN655463:IBN655503 ILJ655463:ILJ655503 IVF655463:IVF655503 JFB655463:JFB655503 JOX655463:JOX655503 JYT655463:JYT655503 KIP655463:KIP655503 KSL655463:KSL655503 LCH655463:LCH655503 LMD655463:LMD655503 LVZ655463:LVZ655503 MFV655463:MFV655503 MPR655463:MPR655503 MZN655463:MZN655503 NJJ655463:NJJ655503 NTF655463:NTF655503 ODB655463:ODB655503 OMX655463:OMX655503 OWT655463:OWT655503 PGP655463:PGP655503 PQL655463:PQL655503 QAH655463:QAH655503 QKD655463:QKD655503 QTZ655463:QTZ655503 RDV655463:RDV655503 RNR655463:RNR655503 RXN655463:RXN655503 SHJ655463:SHJ655503 SRF655463:SRF655503 TBB655463:TBB655503 TKX655463:TKX655503 TUT655463:TUT655503 UEP655463:UEP655503 UOL655463:UOL655503 UYH655463:UYH655503 VID655463:VID655503 VRZ655463:VRZ655503 WBV655463:WBV655503 WLR655463:WLR655503 WVN655463:WVN655503 F720999:F721039 JB720999:JB721039 SX720999:SX721039 ACT720999:ACT721039 AMP720999:AMP721039 AWL720999:AWL721039 BGH720999:BGH721039 BQD720999:BQD721039 BZZ720999:BZZ721039 CJV720999:CJV721039 CTR720999:CTR721039 DDN720999:DDN721039 DNJ720999:DNJ721039 DXF720999:DXF721039 EHB720999:EHB721039 EQX720999:EQX721039 FAT720999:FAT721039 FKP720999:FKP721039 FUL720999:FUL721039 GEH720999:GEH721039 GOD720999:GOD721039 GXZ720999:GXZ721039 HHV720999:HHV721039 HRR720999:HRR721039 IBN720999:IBN721039 ILJ720999:ILJ721039 IVF720999:IVF721039 JFB720999:JFB721039 JOX720999:JOX721039 JYT720999:JYT721039 KIP720999:KIP721039 KSL720999:KSL721039 LCH720999:LCH721039 LMD720999:LMD721039 LVZ720999:LVZ721039 MFV720999:MFV721039 MPR720999:MPR721039 MZN720999:MZN721039 NJJ720999:NJJ721039 NTF720999:NTF721039 ODB720999:ODB721039 OMX720999:OMX721039 OWT720999:OWT721039 PGP720999:PGP721039 PQL720999:PQL721039 QAH720999:QAH721039 QKD720999:QKD721039 QTZ720999:QTZ721039 RDV720999:RDV721039 RNR720999:RNR721039 RXN720999:RXN721039 SHJ720999:SHJ721039 SRF720999:SRF721039 TBB720999:TBB721039 TKX720999:TKX721039 TUT720999:TUT721039 UEP720999:UEP721039 UOL720999:UOL721039 UYH720999:UYH721039 VID720999:VID721039 VRZ720999:VRZ721039 WBV720999:WBV721039 WLR720999:WLR721039 WVN720999:WVN721039 F786535:F786575 JB786535:JB786575 SX786535:SX786575 ACT786535:ACT786575 AMP786535:AMP786575 AWL786535:AWL786575 BGH786535:BGH786575 BQD786535:BQD786575 BZZ786535:BZZ786575 CJV786535:CJV786575 CTR786535:CTR786575 DDN786535:DDN786575 DNJ786535:DNJ786575 DXF786535:DXF786575 EHB786535:EHB786575 EQX786535:EQX786575 FAT786535:FAT786575 FKP786535:FKP786575 FUL786535:FUL786575 GEH786535:GEH786575 GOD786535:GOD786575 GXZ786535:GXZ786575 HHV786535:HHV786575 HRR786535:HRR786575 IBN786535:IBN786575 ILJ786535:ILJ786575 IVF786535:IVF786575 JFB786535:JFB786575 JOX786535:JOX786575 JYT786535:JYT786575 KIP786535:KIP786575 KSL786535:KSL786575 LCH786535:LCH786575 LMD786535:LMD786575 LVZ786535:LVZ786575 MFV786535:MFV786575 MPR786535:MPR786575 MZN786535:MZN786575 NJJ786535:NJJ786575 NTF786535:NTF786575 ODB786535:ODB786575 OMX786535:OMX786575 OWT786535:OWT786575 PGP786535:PGP786575 PQL786535:PQL786575 QAH786535:QAH786575 QKD786535:QKD786575 QTZ786535:QTZ786575 RDV786535:RDV786575 RNR786535:RNR786575 RXN786535:RXN786575 SHJ786535:SHJ786575 SRF786535:SRF786575 TBB786535:TBB786575 TKX786535:TKX786575 TUT786535:TUT786575 UEP786535:UEP786575 UOL786535:UOL786575 UYH786535:UYH786575 VID786535:VID786575 VRZ786535:VRZ786575 WBV786535:WBV786575 WLR786535:WLR786575 WVN786535:WVN786575 F852071:F852111 JB852071:JB852111 SX852071:SX852111 ACT852071:ACT852111 AMP852071:AMP852111 AWL852071:AWL852111 BGH852071:BGH852111 BQD852071:BQD852111 BZZ852071:BZZ852111 CJV852071:CJV852111 CTR852071:CTR852111 DDN852071:DDN852111 DNJ852071:DNJ852111 DXF852071:DXF852111 EHB852071:EHB852111 EQX852071:EQX852111 FAT852071:FAT852111 FKP852071:FKP852111 FUL852071:FUL852111 GEH852071:GEH852111 GOD852071:GOD852111 GXZ852071:GXZ852111 HHV852071:HHV852111 HRR852071:HRR852111 IBN852071:IBN852111 ILJ852071:ILJ852111 IVF852071:IVF852111 JFB852071:JFB852111 JOX852071:JOX852111 JYT852071:JYT852111 KIP852071:KIP852111 KSL852071:KSL852111 LCH852071:LCH852111 LMD852071:LMD852111 LVZ852071:LVZ852111 MFV852071:MFV852111 MPR852071:MPR852111 MZN852071:MZN852111 NJJ852071:NJJ852111 NTF852071:NTF852111 ODB852071:ODB852111 OMX852071:OMX852111 OWT852071:OWT852111 PGP852071:PGP852111 PQL852071:PQL852111 QAH852071:QAH852111 QKD852071:QKD852111 QTZ852071:QTZ852111 RDV852071:RDV852111 RNR852071:RNR852111 RXN852071:RXN852111 SHJ852071:SHJ852111 SRF852071:SRF852111 TBB852071:TBB852111 TKX852071:TKX852111 TUT852071:TUT852111 UEP852071:UEP852111 UOL852071:UOL852111 UYH852071:UYH852111 VID852071:VID852111 VRZ852071:VRZ852111 WBV852071:WBV852111 WLR852071:WLR852111 WVN852071:WVN852111 F917607:F917647 JB917607:JB917647 SX917607:SX917647 ACT917607:ACT917647 AMP917607:AMP917647 AWL917607:AWL917647 BGH917607:BGH917647 BQD917607:BQD917647 BZZ917607:BZZ917647 CJV917607:CJV917647 CTR917607:CTR917647 DDN917607:DDN917647 DNJ917607:DNJ917647 DXF917607:DXF917647 EHB917607:EHB917647 EQX917607:EQX917647 FAT917607:FAT917647 FKP917607:FKP917647 FUL917607:FUL917647 GEH917607:GEH917647 GOD917607:GOD917647 GXZ917607:GXZ917647 HHV917607:HHV917647 HRR917607:HRR917647 IBN917607:IBN917647 ILJ917607:ILJ917647 IVF917607:IVF917647 JFB917607:JFB917647 JOX917607:JOX917647 JYT917607:JYT917647 KIP917607:KIP917647 KSL917607:KSL917647 LCH917607:LCH917647 LMD917607:LMD917647 LVZ917607:LVZ917647 MFV917607:MFV917647 MPR917607:MPR917647 MZN917607:MZN917647 NJJ917607:NJJ917647 NTF917607:NTF917647 ODB917607:ODB917647 OMX917607:OMX917647 OWT917607:OWT917647 PGP917607:PGP917647 PQL917607:PQL917647 QAH917607:QAH917647 QKD917607:QKD917647 QTZ917607:QTZ917647 RDV917607:RDV917647 RNR917607:RNR917647 RXN917607:RXN917647 SHJ917607:SHJ917647 SRF917607:SRF917647 TBB917607:TBB917647 TKX917607:TKX917647 TUT917607:TUT917647 UEP917607:UEP917647 UOL917607:UOL917647 UYH917607:UYH917647 VID917607:VID917647 VRZ917607:VRZ917647 WBV917607:WBV917647 WLR917607:WLR917647 WVN917607:WVN917647 F983143:F983183 JB983143:JB983183 SX983143:SX983183 ACT983143:ACT983183 AMP983143:AMP983183 AWL983143:AWL983183 BGH983143:BGH983183 BQD983143:BQD983183 BZZ983143:BZZ983183 CJV983143:CJV983183 CTR983143:CTR983183 DDN983143:DDN983183 DNJ983143:DNJ983183 DXF983143:DXF983183 EHB983143:EHB983183 EQX983143:EQX983183 FAT983143:FAT983183 FKP983143:FKP983183 FUL983143:FUL983183 GEH983143:GEH983183 GOD983143:GOD983183 GXZ983143:GXZ983183 HHV983143:HHV983183 HRR983143:HRR983183 IBN983143:IBN983183 ILJ983143:ILJ983183 IVF983143:IVF983183 JFB983143:JFB983183 JOX983143:JOX983183 JYT983143:JYT983183 KIP983143:KIP983183 KSL983143:KSL983183 LCH983143:LCH983183 LMD983143:LMD983183 LVZ983143:LVZ983183 MFV983143:MFV983183 MPR983143:MPR983183 MZN983143:MZN983183 NJJ983143:NJJ983183 NTF983143:NTF983183 ODB983143:ODB983183 OMX983143:OMX983183 OWT983143:OWT983183 PGP983143:PGP983183 PQL983143:PQL983183 QAH983143:QAH983183 QKD983143:QKD983183 QTZ983143:QTZ983183 RDV983143:RDV983183 RNR983143:RNR983183 RXN983143:RXN983183 SHJ983143:SHJ983183 SRF983143:SRF983183 TBB983143:TBB983183 TKX983143:TKX983183 TUT983143:TUT983183 UEP983143:UEP983183 UOL983143:UOL983183 UYH983143:UYH983183 VID983143:VID983183 VRZ983143:VRZ983183 WBV983143:WBV983183 WLR983143:WLR983183 WVN983143:WVN983183"/>
    <dataValidation imeMode="halfAlpha" allowBlank="1" showInputMessage="1" showErrorMessage="1" sqref="J29:J36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K30:K36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J6:K28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J37:K161 JF37:JG161 TB37:TC161 ACX37:ACY161 AMT37:AMU161 AWP37:AWQ161 BGL37:BGM161 BQH37:BQI161 CAD37:CAE161 CJZ37:CKA161 CTV37:CTW161 DDR37:DDS161 DNN37:DNO161 DXJ37:DXK161 EHF37:EHG161 ERB37:ERC161 FAX37:FAY161 FKT37:FKU161 FUP37:FUQ161 GEL37:GEM161 GOH37:GOI161 GYD37:GYE161 HHZ37:HIA161 HRV37:HRW161 IBR37:IBS161 ILN37:ILO161 IVJ37:IVK161 JFF37:JFG161 JPB37:JPC161 JYX37:JYY161 KIT37:KIU161 KSP37:KSQ161 LCL37:LCM161 LMH37:LMI161 LWD37:LWE161 MFZ37:MGA161 MPV37:MPW161 MZR37:MZS161 NJN37:NJO161 NTJ37:NTK161 ODF37:ODG161 ONB37:ONC161 OWX37:OWY161 PGT37:PGU161 PQP37:PQQ161 QAL37:QAM161 QKH37:QKI161 QUD37:QUE161 RDZ37:REA161 RNV37:RNW161 RXR37:RXS161 SHN37:SHO161 SRJ37:SRK161 TBF37:TBG161 TLB37:TLC161 TUX37:TUY161 UET37:UEU161 UOP37:UOQ161 UYL37:UYM161 VIH37:VII161 VSD37:VSE161 WBZ37:WCA161 WLV37:WLW161 WVR37:WVS161 J65573:K65697 JF65573:JG65697 TB65573:TC65697 ACX65573:ACY65697 AMT65573:AMU65697 AWP65573:AWQ65697 BGL65573:BGM65697 BQH65573:BQI65697 CAD65573:CAE65697 CJZ65573:CKA65697 CTV65573:CTW65697 DDR65573:DDS65697 DNN65573:DNO65697 DXJ65573:DXK65697 EHF65573:EHG65697 ERB65573:ERC65697 FAX65573:FAY65697 FKT65573:FKU65697 FUP65573:FUQ65697 GEL65573:GEM65697 GOH65573:GOI65697 GYD65573:GYE65697 HHZ65573:HIA65697 HRV65573:HRW65697 IBR65573:IBS65697 ILN65573:ILO65697 IVJ65573:IVK65697 JFF65573:JFG65697 JPB65573:JPC65697 JYX65573:JYY65697 KIT65573:KIU65697 KSP65573:KSQ65697 LCL65573:LCM65697 LMH65573:LMI65697 LWD65573:LWE65697 MFZ65573:MGA65697 MPV65573:MPW65697 MZR65573:MZS65697 NJN65573:NJO65697 NTJ65573:NTK65697 ODF65573:ODG65697 ONB65573:ONC65697 OWX65573:OWY65697 PGT65573:PGU65697 PQP65573:PQQ65697 QAL65573:QAM65697 QKH65573:QKI65697 QUD65573:QUE65697 RDZ65573:REA65697 RNV65573:RNW65697 RXR65573:RXS65697 SHN65573:SHO65697 SRJ65573:SRK65697 TBF65573:TBG65697 TLB65573:TLC65697 TUX65573:TUY65697 UET65573:UEU65697 UOP65573:UOQ65697 UYL65573:UYM65697 VIH65573:VII65697 VSD65573:VSE65697 WBZ65573:WCA65697 WLV65573:WLW65697 WVR65573:WVS65697 J131109:K131233 JF131109:JG131233 TB131109:TC131233 ACX131109:ACY131233 AMT131109:AMU131233 AWP131109:AWQ131233 BGL131109:BGM131233 BQH131109:BQI131233 CAD131109:CAE131233 CJZ131109:CKA131233 CTV131109:CTW131233 DDR131109:DDS131233 DNN131109:DNO131233 DXJ131109:DXK131233 EHF131109:EHG131233 ERB131109:ERC131233 FAX131109:FAY131233 FKT131109:FKU131233 FUP131109:FUQ131233 GEL131109:GEM131233 GOH131109:GOI131233 GYD131109:GYE131233 HHZ131109:HIA131233 HRV131109:HRW131233 IBR131109:IBS131233 ILN131109:ILO131233 IVJ131109:IVK131233 JFF131109:JFG131233 JPB131109:JPC131233 JYX131109:JYY131233 KIT131109:KIU131233 KSP131109:KSQ131233 LCL131109:LCM131233 LMH131109:LMI131233 LWD131109:LWE131233 MFZ131109:MGA131233 MPV131109:MPW131233 MZR131109:MZS131233 NJN131109:NJO131233 NTJ131109:NTK131233 ODF131109:ODG131233 ONB131109:ONC131233 OWX131109:OWY131233 PGT131109:PGU131233 PQP131109:PQQ131233 QAL131109:QAM131233 QKH131109:QKI131233 QUD131109:QUE131233 RDZ131109:REA131233 RNV131109:RNW131233 RXR131109:RXS131233 SHN131109:SHO131233 SRJ131109:SRK131233 TBF131109:TBG131233 TLB131109:TLC131233 TUX131109:TUY131233 UET131109:UEU131233 UOP131109:UOQ131233 UYL131109:UYM131233 VIH131109:VII131233 VSD131109:VSE131233 WBZ131109:WCA131233 WLV131109:WLW131233 WVR131109:WVS131233 J196645:K196769 JF196645:JG196769 TB196645:TC196769 ACX196645:ACY196769 AMT196645:AMU196769 AWP196645:AWQ196769 BGL196645:BGM196769 BQH196645:BQI196769 CAD196645:CAE196769 CJZ196645:CKA196769 CTV196645:CTW196769 DDR196645:DDS196769 DNN196645:DNO196769 DXJ196645:DXK196769 EHF196645:EHG196769 ERB196645:ERC196769 FAX196645:FAY196769 FKT196645:FKU196769 FUP196645:FUQ196769 GEL196645:GEM196769 GOH196645:GOI196769 GYD196645:GYE196769 HHZ196645:HIA196769 HRV196645:HRW196769 IBR196645:IBS196769 ILN196645:ILO196769 IVJ196645:IVK196769 JFF196645:JFG196769 JPB196645:JPC196769 JYX196645:JYY196769 KIT196645:KIU196769 KSP196645:KSQ196769 LCL196645:LCM196769 LMH196645:LMI196769 LWD196645:LWE196769 MFZ196645:MGA196769 MPV196645:MPW196769 MZR196645:MZS196769 NJN196645:NJO196769 NTJ196645:NTK196769 ODF196645:ODG196769 ONB196645:ONC196769 OWX196645:OWY196769 PGT196645:PGU196769 PQP196645:PQQ196769 QAL196645:QAM196769 QKH196645:QKI196769 QUD196645:QUE196769 RDZ196645:REA196769 RNV196645:RNW196769 RXR196645:RXS196769 SHN196645:SHO196769 SRJ196645:SRK196769 TBF196645:TBG196769 TLB196645:TLC196769 TUX196645:TUY196769 UET196645:UEU196769 UOP196645:UOQ196769 UYL196645:UYM196769 VIH196645:VII196769 VSD196645:VSE196769 WBZ196645:WCA196769 WLV196645:WLW196769 WVR196645:WVS196769 J262181:K262305 JF262181:JG262305 TB262181:TC262305 ACX262181:ACY262305 AMT262181:AMU262305 AWP262181:AWQ262305 BGL262181:BGM262305 BQH262181:BQI262305 CAD262181:CAE262305 CJZ262181:CKA262305 CTV262181:CTW262305 DDR262181:DDS262305 DNN262181:DNO262305 DXJ262181:DXK262305 EHF262181:EHG262305 ERB262181:ERC262305 FAX262181:FAY262305 FKT262181:FKU262305 FUP262181:FUQ262305 GEL262181:GEM262305 GOH262181:GOI262305 GYD262181:GYE262305 HHZ262181:HIA262305 HRV262181:HRW262305 IBR262181:IBS262305 ILN262181:ILO262305 IVJ262181:IVK262305 JFF262181:JFG262305 JPB262181:JPC262305 JYX262181:JYY262305 KIT262181:KIU262305 KSP262181:KSQ262305 LCL262181:LCM262305 LMH262181:LMI262305 LWD262181:LWE262305 MFZ262181:MGA262305 MPV262181:MPW262305 MZR262181:MZS262305 NJN262181:NJO262305 NTJ262181:NTK262305 ODF262181:ODG262305 ONB262181:ONC262305 OWX262181:OWY262305 PGT262181:PGU262305 PQP262181:PQQ262305 QAL262181:QAM262305 QKH262181:QKI262305 QUD262181:QUE262305 RDZ262181:REA262305 RNV262181:RNW262305 RXR262181:RXS262305 SHN262181:SHO262305 SRJ262181:SRK262305 TBF262181:TBG262305 TLB262181:TLC262305 TUX262181:TUY262305 UET262181:UEU262305 UOP262181:UOQ262305 UYL262181:UYM262305 VIH262181:VII262305 VSD262181:VSE262305 WBZ262181:WCA262305 WLV262181:WLW262305 WVR262181:WVS262305 J327717:K327841 JF327717:JG327841 TB327717:TC327841 ACX327717:ACY327841 AMT327717:AMU327841 AWP327717:AWQ327841 BGL327717:BGM327841 BQH327717:BQI327841 CAD327717:CAE327841 CJZ327717:CKA327841 CTV327717:CTW327841 DDR327717:DDS327841 DNN327717:DNO327841 DXJ327717:DXK327841 EHF327717:EHG327841 ERB327717:ERC327841 FAX327717:FAY327841 FKT327717:FKU327841 FUP327717:FUQ327841 GEL327717:GEM327841 GOH327717:GOI327841 GYD327717:GYE327841 HHZ327717:HIA327841 HRV327717:HRW327841 IBR327717:IBS327841 ILN327717:ILO327841 IVJ327717:IVK327841 JFF327717:JFG327841 JPB327717:JPC327841 JYX327717:JYY327841 KIT327717:KIU327841 KSP327717:KSQ327841 LCL327717:LCM327841 LMH327717:LMI327841 LWD327717:LWE327841 MFZ327717:MGA327841 MPV327717:MPW327841 MZR327717:MZS327841 NJN327717:NJO327841 NTJ327717:NTK327841 ODF327717:ODG327841 ONB327717:ONC327841 OWX327717:OWY327841 PGT327717:PGU327841 PQP327717:PQQ327841 QAL327717:QAM327841 QKH327717:QKI327841 QUD327717:QUE327841 RDZ327717:REA327841 RNV327717:RNW327841 RXR327717:RXS327841 SHN327717:SHO327841 SRJ327717:SRK327841 TBF327717:TBG327841 TLB327717:TLC327841 TUX327717:TUY327841 UET327717:UEU327841 UOP327717:UOQ327841 UYL327717:UYM327841 VIH327717:VII327841 VSD327717:VSE327841 WBZ327717:WCA327841 WLV327717:WLW327841 WVR327717:WVS327841 J393253:K393377 JF393253:JG393377 TB393253:TC393377 ACX393253:ACY393377 AMT393253:AMU393377 AWP393253:AWQ393377 BGL393253:BGM393377 BQH393253:BQI393377 CAD393253:CAE393377 CJZ393253:CKA393377 CTV393253:CTW393377 DDR393253:DDS393377 DNN393253:DNO393377 DXJ393253:DXK393377 EHF393253:EHG393377 ERB393253:ERC393377 FAX393253:FAY393377 FKT393253:FKU393377 FUP393253:FUQ393377 GEL393253:GEM393377 GOH393253:GOI393377 GYD393253:GYE393377 HHZ393253:HIA393377 HRV393253:HRW393377 IBR393253:IBS393377 ILN393253:ILO393377 IVJ393253:IVK393377 JFF393253:JFG393377 JPB393253:JPC393377 JYX393253:JYY393377 KIT393253:KIU393377 KSP393253:KSQ393377 LCL393253:LCM393377 LMH393253:LMI393377 LWD393253:LWE393377 MFZ393253:MGA393377 MPV393253:MPW393377 MZR393253:MZS393377 NJN393253:NJO393377 NTJ393253:NTK393377 ODF393253:ODG393377 ONB393253:ONC393377 OWX393253:OWY393377 PGT393253:PGU393377 PQP393253:PQQ393377 QAL393253:QAM393377 QKH393253:QKI393377 QUD393253:QUE393377 RDZ393253:REA393377 RNV393253:RNW393377 RXR393253:RXS393377 SHN393253:SHO393377 SRJ393253:SRK393377 TBF393253:TBG393377 TLB393253:TLC393377 TUX393253:TUY393377 UET393253:UEU393377 UOP393253:UOQ393377 UYL393253:UYM393377 VIH393253:VII393377 VSD393253:VSE393377 WBZ393253:WCA393377 WLV393253:WLW393377 WVR393253:WVS393377 J458789:K458913 JF458789:JG458913 TB458789:TC458913 ACX458789:ACY458913 AMT458789:AMU458913 AWP458789:AWQ458913 BGL458789:BGM458913 BQH458789:BQI458913 CAD458789:CAE458913 CJZ458789:CKA458913 CTV458789:CTW458913 DDR458789:DDS458913 DNN458789:DNO458913 DXJ458789:DXK458913 EHF458789:EHG458913 ERB458789:ERC458913 FAX458789:FAY458913 FKT458789:FKU458913 FUP458789:FUQ458913 GEL458789:GEM458913 GOH458789:GOI458913 GYD458789:GYE458913 HHZ458789:HIA458913 HRV458789:HRW458913 IBR458789:IBS458913 ILN458789:ILO458913 IVJ458789:IVK458913 JFF458789:JFG458913 JPB458789:JPC458913 JYX458789:JYY458913 KIT458789:KIU458913 KSP458789:KSQ458913 LCL458789:LCM458913 LMH458789:LMI458913 LWD458789:LWE458913 MFZ458789:MGA458913 MPV458789:MPW458913 MZR458789:MZS458913 NJN458789:NJO458913 NTJ458789:NTK458913 ODF458789:ODG458913 ONB458789:ONC458913 OWX458789:OWY458913 PGT458789:PGU458913 PQP458789:PQQ458913 QAL458789:QAM458913 QKH458789:QKI458913 QUD458789:QUE458913 RDZ458789:REA458913 RNV458789:RNW458913 RXR458789:RXS458913 SHN458789:SHO458913 SRJ458789:SRK458913 TBF458789:TBG458913 TLB458789:TLC458913 TUX458789:TUY458913 UET458789:UEU458913 UOP458789:UOQ458913 UYL458789:UYM458913 VIH458789:VII458913 VSD458789:VSE458913 WBZ458789:WCA458913 WLV458789:WLW458913 WVR458789:WVS458913 J524325:K524449 JF524325:JG524449 TB524325:TC524449 ACX524325:ACY524449 AMT524325:AMU524449 AWP524325:AWQ524449 BGL524325:BGM524449 BQH524325:BQI524449 CAD524325:CAE524449 CJZ524325:CKA524449 CTV524325:CTW524449 DDR524325:DDS524449 DNN524325:DNO524449 DXJ524325:DXK524449 EHF524325:EHG524449 ERB524325:ERC524449 FAX524325:FAY524449 FKT524325:FKU524449 FUP524325:FUQ524449 GEL524325:GEM524449 GOH524325:GOI524449 GYD524325:GYE524449 HHZ524325:HIA524449 HRV524325:HRW524449 IBR524325:IBS524449 ILN524325:ILO524449 IVJ524325:IVK524449 JFF524325:JFG524449 JPB524325:JPC524449 JYX524325:JYY524449 KIT524325:KIU524449 KSP524325:KSQ524449 LCL524325:LCM524449 LMH524325:LMI524449 LWD524325:LWE524449 MFZ524325:MGA524449 MPV524325:MPW524449 MZR524325:MZS524449 NJN524325:NJO524449 NTJ524325:NTK524449 ODF524325:ODG524449 ONB524325:ONC524449 OWX524325:OWY524449 PGT524325:PGU524449 PQP524325:PQQ524449 QAL524325:QAM524449 QKH524325:QKI524449 QUD524325:QUE524449 RDZ524325:REA524449 RNV524325:RNW524449 RXR524325:RXS524449 SHN524325:SHO524449 SRJ524325:SRK524449 TBF524325:TBG524449 TLB524325:TLC524449 TUX524325:TUY524449 UET524325:UEU524449 UOP524325:UOQ524449 UYL524325:UYM524449 VIH524325:VII524449 VSD524325:VSE524449 WBZ524325:WCA524449 WLV524325:WLW524449 WVR524325:WVS524449 J589861:K589985 JF589861:JG589985 TB589861:TC589985 ACX589861:ACY589985 AMT589861:AMU589985 AWP589861:AWQ589985 BGL589861:BGM589985 BQH589861:BQI589985 CAD589861:CAE589985 CJZ589861:CKA589985 CTV589861:CTW589985 DDR589861:DDS589985 DNN589861:DNO589985 DXJ589861:DXK589985 EHF589861:EHG589985 ERB589861:ERC589985 FAX589861:FAY589985 FKT589861:FKU589985 FUP589861:FUQ589985 GEL589861:GEM589985 GOH589861:GOI589985 GYD589861:GYE589985 HHZ589861:HIA589985 HRV589861:HRW589985 IBR589861:IBS589985 ILN589861:ILO589985 IVJ589861:IVK589985 JFF589861:JFG589985 JPB589861:JPC589985 JYX589861:JYY589985 KIT589861:KIU589985 KSP589861:KSQ589985 LCL589861:LCM589985 LMH589861:LMI589985 LWD589861:LWE589985 MFZ589861:MGA589985 MPV589861:MPW589985 MZR589861:MZS589985 NJN589861:NJO589985 NTJ589861:NTK589985 ODF589861:ODG589985 ONB589861:ONC589985 OWX589861:OWY589985 PGT589861:PGU589985 PQP589861:PQQ589985 QAL589861:QAM589985 QKH589861:QKI589985 QUD589861:QUE589985 RDZ589861:REA589985 RNV589861:RNW589985 RXR589861:RXS589985 SHN589861:SHO589985 SRJ589861:SRK589985 TBF589861:TBG589985 TLB589861:TLC589985 TUX589861:TUY589985 UET589861:UEU589985 UOP589861:UOQ589985 UYL589861:UYM589985 VIH589861:VII589985 VSD589861:VSE589985 WBZ589861:WCA589985 WLV589861:WLW589985 WVR589861:WVS589985 J655397:K655521 JF655397:JG655521 TB655397:TC655521 ACX655397:ACY655521 AMT655397:AMU655521 AWP655397:AWQ655521 BGL655397:BGM655521 BQH655397:BQI655521 CAD655397:CAE655521 CJZ655397:CKA655521 CTV655397:CTW655521 DDR655397:DDS655521 DNN655397:DNO655521 DXJ655397:DXK655521 EHF655397:EHG655521 ERB655397:ERC655521 FAX655397:FAY655521 FKT655397:FKU655521 FUP655397:FUQ655521 GEL655397:GEM655521 GOH655397:GOI655521 GYD655397:GYE655521 HHZ655397:HIA655521 HRV655397:HRW655521 IBR655397:IBS655521 ILN655397:ILO655521 IVJ655397:IVK655521 JFF655397:JFG655521 JPB655397:JPC655521 JYX655397:JYY655521 KIT655397:KIU655521 KSP655397:KSQ655521 LCL655397:LCM655521 LMH655397:LMI655521 LWD655397:LWE655521 MFZ655397:MGA655521 MPV655397:MPW655521 MZR655397:MZS655521 NJN655397:NJO655521 NTJ655397:NTK655521 ODF655397:ODG655521 ONB655397:ONC655521 OWX655397:OWY655521 PGT655397:PGU655521 PQP655397:PQQ655521 QAL655397:QAM655521 QKH655397:QKI655521 QUD655397:QUE655521 RDZ655397:REA655521 RNV655397:RNW655521 RXR655397:RXS655521 SHN655397:SHO655521 SRJ655397:SRK655521 TBF655397:TBG655521 TLB655397:TLC655521 TUX655397:TUY655521 UET655397:UEU655521 UOP655397:UOQ655521 UYL655397:UYM655521 VIH655397:VII655521 VSD655397:VSE655521 WBZ655397:WCA655521 WLV655397:WLW655521 WVR655397:WVS655521 J720933:K721057 JF720933:JG721057 TB720933:TC721057 ACX720933:ACY721057 AMT720933:AMU721057 AWP720933:AWQ721057 BGL720933:BGM721057 BQH720933:BQI721057 CAD720933:CAE721057 CJZ720933:CKA721057 CTV720933:CTW721057 DDR720933:DDS721057 DNN720933:DNO721057 DXJ720933:DXK721057 EHF720933:EHG721057 ERB720933:ERC721057 FAX720933:FAY721057 FKT720933:FKU721057 FUP720933:FUQ721057 GEL720933:GEM721057 GOH720933:GOI721057 GYD720933:GYE721057 HHZ720933:HIA721057 HRV720933:HRW721057 IBR720933:IBS721057 ILN720933:ILO721057 IVJ720933:IVK721057 JFF720933:JFG721057 JPB720933:JPC721057 JYX720933:JYY721057 KIT720933:KIU721057 KSP720933:KSQ721057 LCL720933:LCM721057 LMH720933:LMI721057 LWD720933:LWE721057 MFZ720933:MGA721057 MPV720933:MPW721057 MZR720933:MZS721057 NJN720933:NJO721057 NTJ720933:NTK721057 ODF720933:ODG721057 ONB720933:ONC721057 OWX720933:OWY721057 PGT720933:PGU721057 PQP720933:PQQ721057 QAL720933:QAM721057 QKH720933:QKI721057 QUD720933:QUE721057 RDZ720933:REA721057 RNV720933:RNW721057 RXR720933:RXS721057 SHN720933:SHO721057 SRJ720933:SRK721057 TBF720933:TBG721057 TLB720933:TLC721057 TUX720933:TUY721057 UET720933:UEU721057 UOP720933:UOQ721057 UYL720933:UYM721057 VIH720933:VII721057 VSD720933:VSE721057 WBZ720933:WCA721057 WLV720933:WLW721057 WVR720933:WVS721057 J786469:K786593 JF786469:JG786593 TB786469:TC786593 ACX786469:ACY786593 AMT786469:AMU786593 AWP786469:AWQ786593 BGL786469:BGM786593 BQH786469:BQI786593 CAD786469:CAE786593 CJZ786469:CKA786593 CTV786469:CTW786593 DDR786469:DDS786593 DNN786469:DNO786593 DXJ786469:DXK786593 EHF786469:EHG786593 ERB786469:ERC786593 FAX786469:FAY786593 FKT786469:FKU786593 FUP786469:FUQ786593 GEL786469:GEM786593 GOH786469:GOI786593 GYD786469:GYE786593 HHZ786469:HIA786593 HRV786469:HRW786593 IBR786469:IBS786593 ILN786469:ILO786593 IVJ786469:IVK786593 JFF786469:JFG786593 JPB786469:JPC786593 JYX786469:JYY786593 KIT786469:KIU786593 KSP786469:KSQ786593 LCL786469:LCM786593 LMH786469:LMI786593 LWD786469:LWE786593 MFZ786469:MGA786593 MPV786469:MPW786593 MZR786469:MZS786593 NJN786469:NJO786593 NTJ786469:NTK786593 ODF786469:ODG786593 ONB786469:ONC786593 OWX786469:OWY786593 PGT786469:PGU786593 PQP786469:PQQ786593 QAL786469:QAM786593 QKH786469:QKI786593 QUD786469:QUE786593 RDZ786469:REA786593 RNV786469:RNW786593 RXR786469:RXS786593 SHN786469:SHO786593 SRJ786469:SRK786593 TBF786469:TBG786593 TLB786469:TLC786593 TUX786469:TUY786593 UET786469:UEU786593 UOP786469:UOQ786593 UYL786469:UYM786593 VIH786469:VII786593 VSD786469:VSE786593 WBZ786469:WCA786593 WLV786469:WLW786593 WVR786469:WVS786593 J852005:K852129 JF852005:JG852129 TB852005:TC852129 ACX852005:ACY852129 AMT852005:AMU852129 AWP852005:AWQ852129 BGL852005:BGM852129 BQH852005:BQI852129 CAD852005:CAE852129 CJZ852005:CKA852129 CTV852005:CTW852129 DDR852005:DDS852129 DNN852005:DNO852129 DXJ852005:DXK852129 EHF852005:EHG852129 ERB852005:ERC852129 FAX852005:FAY852129 FKT852005:FKU852129 FUP852005:FUQ852129 GEL852005:GEM852129 GOH852005:GOI852129 GYD852005:GYE852129 HHZ852005:HIA852129 HRV852005:HRW852129 IBR852005:IBS852129 ILN852005:ILO852129 IVJ852005:IVK852129 JFF852005:JFG852129 JPB852005:JPC852129 JYX852005:JYY852129 KIT852005:KIU852129 KSP852005:KSQ852129 LCL852005:LCM852129 LMH852005:LMI852129 LWD852005:LWE852129 MFZ852005:MGA852129 MPV852005:MPW852129 MZR852005:MZS852129 NJN852005:NJO852129 NTJ852005:NTK852129 ODF852005:ODG852129 ONB852005:ONC852129 OWX852005:OWY852129 PGT852005:PGU852129 PQP852005:PQQ852129 QAL852005:QAM852129 QKH852005:QKI852129 QUD852005:QUE852129 RDZ852005:REA852129 RNV852005:RNW852129 RXR852005:RXS852129 SHN852005:SHO852129 SRJ852005:SRK852129 TBF852005:TBG852129 TLB852005:TLC852129 TUX852005:TUY852129 UET852005:UEU852129 UOP852005:UOQ852129 UYL852005:UYM852129 VIH852005:VII852129 VSD852005:VSE852129 WBZ852005:WCA852129 WLV852005:WLW852129 WVR852005:WVS852129 J917541:K917665 JF917541:JG917665 TB917541:TC917665 ACX917541:ACY917665 AMT917541:AMU917665 AWP917541:AWQ917665 BGL917541:BGM917665 BQH917541:BQI917665 CAD917541:CAE917665 CJZ917541:CKA917665 CTV917541:CTW917665 DDR917541:DDS917665 DNN917541:DNO917665 DXJ917541:DXK917665 EHF917541:EHG917665 ERB917541:ERC917665 FAX917541:FAY917665 FKT917541:FKU917665 FUP917541:FUQ917665 GEL917541:GEM917665 GOH917541:GOI917665 GYD917541:GYE917665 HHZ917541:HIA917665 HRV917541:HRW917665 IBR917541:IBS917665 ILN917541:ILO917665 IVJ917541:IVK917665 JFF917541:JFG917665 JPB917541:JPC917665 JYX917541:JYY917665 KIT917541:KIU917665 KSP917541:KSQ917665 LCL917541:LCM917665 LMH917541:LMI917665 LWD917541:LWE917665 MFZ917541:MGA917665 MPV917541:MPW917665 MZR917541:MZS917665 NJN917541:NJO917665 NTJ917541:NTK917665 ODF917541:ODG917665 ONB917541:ONC917665 OWX917541:OWY917665 PGT917541:PGU917665 PQP917541:PQQ917665 QAL917541:QAM917665 QKH917541:QKI917665 QUD917541:QUE917665 RDZ917541:REA917665 RNV917541:RNW917665 RXR917541:RXS917665 SHN917541:SHO917665 SRJ917541:SRK917665 TBF917541:TBG917665 TLB917541:TLC917665 TUX917541:TUY917665 UET917541:UEU917665 UOP917541:UOQ917665 UYL917541:UYM917665 VIH917541:VII917665 VSD917541:VSE917665 WBZ917541:WCA917665 WLV917541:WLW917665 WVR917541:WVS917665 J983077:K983201 JF983077:JG983201 TB983077:TC983201 ACX983077:ACY983201 AMT983077:AMU983201 AWP983077:AWQ983201 BGL983077:BGM983201 BQH983077:BQI983201 CAD983077:CAE983201 CJZ983077:CKA983201 CTV983077:CTW983201 DDR983077:DDS983201 DNN983077:DNO983201 DXJ983077:DXK983201 EHF983077:EHG983201 ERB983077:ERC983201 FAX983077:FAY983201 FKT983077:FKU983201 FUP983077:FUQ983201 GEL983077:GEM983201 GOH983077:GOI983201 GYD983077:GYE983201 HHZ983077:HIA983201 HRV983077:HRW983201 IBR983077:IBS983201 ILN983077:ILO983201 IVJ983077:IVK983201 JFF983077:JFG983201 JPB983077:JPC983201 JYX983077:JYY983201 KIT983077:KIU983201 KSP983077:KSQ983201 LCL983077:LCM983201 LMH983077:LMI983201 LWD983077:LWE983201 MFZ983077:MGA983201 MPV983077:MPW983201 MZR983077:MZS983201 NJN983077:NJO983201 NTJ983077:NTK983201 ODF983077:ODG983201 ONB983077:ONC983201 OWX983077:OWY983201 PGT983077:PGU983201 PQP983077:PQQ983201 QAL983077:QAM983201 QKH983077:QKI983201 QUD983077:QUE983201 RDZ983077:REA983201 RNV983077:RNW983201 RXR983077:RXS983201 SHN983077:SHO983201 SRJ983077:SRK983201 TBF983077:TBG983201 TLB983077:TLC983201 TUX983077:TUY983201 UET983077:UEU983201 UOP983077:UOQ983201 UYL983077:UYM983201 VIH983077:VII983201 VSD983077:VSE983201 WBZ983077:WCA983201 WLV983077:WLW983201 WVR983077:WVS983201"/>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O53"/>
  <sheetViews>
    <sheetView view="pageBreakPreview" zoomScale="59" zoomScaleNormal="75" zoomScaleSheetLayoutView="59" workbookViewId="0">
      <pane ySplit="6" topLeftCell="A19" activePane="bottomLeft" state="frozen"/>
      <selection pane="bottomLeft" activeCell="P52" sqref="P52"/>
    </sheetView>
  </sheetViews>
  <sheetFormatPr defaultColWidth="10.6640625" defaultRowHeight="39.9" customHeight="1" x14ac:dyDescent="0.2"/>
  <cols>
    <col min="1" max="1" width="6.21875" style="271" customWidth="1"/>
    <col min="2" max="2" width="40.88671875" style="271" customWidth="1"/>
    <col min="3" max="3" width="2.6640625" style="271" customWidth="1"/>
    <col min="4" max="4" width="34.44140625" style="271" customWidth="1"/>
    <col min="5" max="5" width="13.21875" style="271" customWidth="1"/>
    <col min="6" max="7" width="12.21875" style="271" customWidth="1"/>
    <col min="8" max="8" width="8.77734375" style="271" bestFit="1" customWidth="1"/>
    <col min="9" max="9" width="12.88671875" style="271" customWidth="1"/>
    <col min="10" max="10" width="42" style="271" customWidth="1"/>
    <col min="11" max="11" width="19.77734375" style="310" customWidth="1"/>
    <col min="12" max="12" width="19.21875" style="271" customWidth="1"/>
    <col min="13" max="13" width="10" style="271" bestFit="1" customWidth="1"/>
    <col min="14" max="14" width="8.6640625" style="271" customWidth="1"/>
    <col min="15" max="15" width="9.44140625" style="271" customWidth="1"/>
    <col min="16" max="16384" width="10.6640625" style="271"/>
  </cols>
  <sheetData>
    <row r="1" spans="1:15" s="268" customFormat="1" ht="22.5" customHeight="1" x14ac:dyDescent="0.2">
      <c r="A1" s="451" t="s">
        <v>630</v>
      </c>
      <c r="B1" s="451"/>
      <c r="C1" s="451"/>
      <c r="D1" s="451"/>
      <c r="E1" s="451"/>
      <c r="F1" s="451"/>
      <c r="G1" s="451"/>
      <c r="H1" s="451"/>
      <c r="I1" s="451"/>
      <c r="J1" s="451"/>
      <c r="K1" s="451"/>
      <c r="L1" s="451"/>
      <c r="M1" s="451"/>
      <c r="N1" s="451"/>
      <c r="O1" s="451"/>
    </row>
    <row r="2" spans="1:15" s="268" customFormat="1" ht="22.5" customHeight="1" x14ac:dyDescent="0.2">
      <c r="A2" s="451"/>
      <c r="B2" s="451"/>
      <c r="C2" s="451"/>
      <c r="D2" s="451"/>
      <c r="E2" s="451"/>
      <c r="F2" s="451"/>
      <c r="G2" s="451"/>
      <c r="H2" s="451"/>
      <c r="I2" s="451"/>
      <c r="J2" s="451"/>
      <c r="K2" s="451"/>
      <c r="L2" s="451"/>
      <c r="M2" s="451"/>
      <c r="N2" s="451"/>
      <c r="O2" s="451"/>
    </row>
    <row r="3" spans="1:15" s="270" customFormat="1" ht="22.5" customHeight="1" x14ac:dyDescent="0.2">
      <c r="A3" s="269"/>
      <c r="B3" s="269"/>
      <c r="C3" s="269"/>
      <c r="D3" s="269"/>
      <c r="E3" s="269"/>
      <c r="F3" s="269"/>
      <c r="G3" s="269"/>
      <c r="H3" s="269"/>
      <c r="I3" s="269"/>
      <c r="J3" s="269"/>
      <c r="K3" s="269"/>
      <c r="L3" s="269"/>
      <c r="M3" s="269"/>
      <c r="N3" s="452" t="s">
        <v>3028</v>
      </c>
      <c r="O3" s="452"/>
    </row>
    <row r="4" spans="1:15" ht="27" customHeight="1" x14ac:dyDescent="0.2">
      <c r="A4" s="453" t="s">
        <v>134</v>
      </c>
      <c r="B4" s="445" t="s">
        <v>133</v>
      </c>
      <c r="C4" s="445" t="s">
        <v>95</v>
      </c>
      <c r="D4" s="445"/>
      <c r="E4" s="445" t="s">
        <v>629</v>
      </c>
      <c r="F4" s="450" t="s">
        <v>628</v>
      </c>
      <c r="G4" s="454" t="s">
        <v>627</v>
      </c>
      <c r="H4" s="445" t="s">
        <v>626</v>
      </c>
      <c r="I4" s="445" t="s">
        <v>84</v>
      </c>
      <c r="J4" s="445" t="s">
        <v>85</v>
      </c>
      <c r="K4" s="445" t="s">
        <v>86</v>
      </c>
      <c r="L4" s="445" t="s">
        <v>87</v>
      </c>
      <c r="M4" s="450" t="s">
        <v>625</v>
      </c>
      <c r="N4" s="450" t="s">
        <v>624</v>
      </c>
      <c r="O4" s="450" t="s">
        <v>623</v>
      </c>
    </row>
    <row r="5" spans="1:15" ht="27" customHeight="1" x14ac:dyDescent="0.2">
      <c r="A5" s="453"/>
      <c r="B5" s="445"/>
      <c r="C5" s="272" t="s">
        <v>82</v>
      </c>
      <c r="D5" s="445" t="s">
        <v>83</v>
      </c>
      <c r="E5" s="445"/>
      <c r="F5" s="450"/>
      <c r="G5" s="455"/>
      <c r="H5" s="445"/>
      <c r="I5" s="445"/>
      <c r="J5" s="445"/>
      <c r="K5" s="445"/>
      <c r="L5" s="445"/>
      <c r="M5" s="450"/>
      <c r="N5" s="450"/>
      <c r="O5" s="450"/>
    </row>
    <row r="6" spans="1:15" ht="27" customHeight="1" x14ac:dyDescent="0.2">
      <c r="A6" s="453"/>
      <c r="B6" s="445"/>
      <c r="C6" s="273" t="s">
        <v>88</v>
      </c>
      <c r="D6" s="445"/>
      <c r="E6" s="445"/>
      <c r="F6" s="450"/>
      <c r="G6" s="456"/>
      <c r="H6" s="445"/>
      <c r="I6" s="445"/>
      <c r="J6" s="445"/>
      <c r="K6" s="445"/>
      <c r="L6" s="445"/>
      <c r="M6" s="450"/>
      <c r="N6" s="450"/>
      <c r="O6" s="450"/>
    </row>
    <row r="7" spans="1:15" s="280" customFormat="1" ht="36" customHeight="1" x14ac:dyDescent="0.2">
      <c r="A7" s="372" t="s">
        <v>135</v>
      </c>
      <c r="B7" s="274" t="s">
        <v>622</v>
      </c>
      <c r="C7" s="274" t="s">
        <v>585</v>
      </c>
      <c r="D7" s="275" t="s">
        <v>621</v>
      </c>
      <c r="E7" s="276">
        <v>40989</v>
      </c>
      <c r="F7" s="276">
        <v>40989</v>
      </c>
      <c r="G7" s="276">
        <v>42815</v>
      </c>
      <c r="H7" s="277">
        <v>27</v>
      </c>
      <c r="I7" s="278" t="s">
        <v>1362</v>
      </c>
      <c r="J7" s="279" t="s">
        <v>620</v>
      </c>
      <c r="K7" s="278" t="s">
        <v>619</v>
      </c>
      <c r="L7" s="278" t="s">
        <v>618</v>
      </c>
      <c r="M7" s="278" t="s">
        <v>645</v>
      </c>
      <c r="N7" s="278" t="s">
        <v>592</v>
      </c>
      <c r="O7" s="278" t="s">
        <v>509</v>
      </c>
    </row>
    <row r="8" spans="1:15" s="280" customFormat="1" ht="36" customHeight="1" x14ac:dyDescent="0.2">
      <c r="A8" s="372" t="s">
        <v>135</v>
      </c>
      <c r="B8" s="281" t="s">
        <v>617</v>
      </c>
      <c r="C8" s="274" t="s">
        <v>609</v>
      </c>
      <c r="D8" s="275" t="s">
        <v>704</v>
      </c>
      <c r="E8" s="276">
        <v>41359</v>
      </c>
      <c r="F8" s="276">
        <v>41614</v>
      </c>
      <c r="G8" s="276">
        <v>43185</v>
      </c>
      <c r="H8" s="277">
        <v>32</v>
      </c>
      <c r="I8" s="278" t="s">
        <v>705</v>
      </c>
      <c r="J8" s="279" t="s">
        <v>616</v>
      </c>
      <c r="K8" s="278" t="s">
        <v>615</v>
      </c>
      <c r="L8" s="278" t="s">
        <v>614</v>
      </c>
      <c r="M8" s="278" t="s">
        <v>645</v>
      </c>
      <c r="N8" s="278" t="s">
        <v>531</v>
      </c>
      <c r="O8" s="278" t="s">
        <v>706</v>
      </c>
    </row>
    <row r="9" spans="1:15" s="280" customFormat="1" ht="36" customHeight="1" x14ac:dyDescent="0.2">
      <c r="A9" s="372" t="s">
        <v>135</v>
      </c>
      <c r="B9" s="274" t="s">
        <v>613</v>
      </c>
      <c r="C9" s="274" t="s">
        <v>607</v>
      </c>
      <c r="D9" s="275" t="s">
        <v>707</v>
      </c>
      <c r="E9" s="276">
        <v>41011</v>
      </c>
      <c r="F9" s="276">
        <v>41011</v>
      </c>
      <c r="G9" s="276">
        <v>42837</v>
      </c>
      <c r="H9" s="277">
        <v>15</v>
      </c>
      <c r="I9" s="278" t="s">
        <v>708</v>
      </c>
      <c r="J9" s="279" t="s">
        <v>612</v>
      </c>
      <c r="K9" s="278" t="s">
        <v>611</v>
      </c>
      <c r="L9" s="278" t="s">
        <v>611</v>
      </c>
      <c r="M9" s="278" t="s">
        <v>645</v>
      </c>
      <c r="N9" s="278" t="s">
        <v>592</v>
      </c>
      <c r="O9" s="278" t="s">
        <v>509</v>
      </c>
    </row>
    <row r="10" spans="1:15" s="280" customFormat="1" ht="36" customHeight="1" x14ac:dyDescent="0.2">
      <c r="A10" s="372" t="s">
        <v>135</v>
      </c>
      <c r="B10" s="281" t="s">
        <v>610</v>
      </c>
      <c r="C10" s="274" t="s">
        <v>609</v>
      </c>
      <c r="D10" s="275" t="s">
        <v>709</v>
      </c>
      <c r="E10" s="276">
        <v>41026</v>
      </c>
      <c r="F10" s="276">
        <v>41026</v>
      </c>
      <c r="G10" s="276">
        <v>42852</v>
      </c>
      <c r="H10" s="277">
        <v>14</v>
      </c>
      <c r="I10" s="278" t="s">
        <v>710</v>
      </c>
      <c r="J10" s="279" t="s">
        <v>608</v>
      </c>
      <c r="K10" s="282" t="s">
        <v>711</v>
      </c>
      <c r="L10" s="278" t="s">
        <v>711</v>
      </c>
      <c r="M10" s="278" t="s">
        <v>645</v>
      </c>
      <c r="N10" s="278" t="s">
        <v>592</v>
      </c>
      <c r="O10" s="278" t="s">
        <v>509</v>
      </c>
    </row>
    <row r="11" spans="1:15" s="280" customFormat="1" ht="36" customHeight="1" x14ac:dyDescent="0.2">
      <c r="A11" s="372" t="s">
        <v>135</v>
      </c>
      <c r="B11" s="281" t="s">
        <v>606</v>
      </c>
      <c r="C11" s="274" t="s">
        <v>585</v>
      </c>
      <c r="D11" s="275" t="s">
        <v>713</v>
      </c>
      <c r="E11" s="276">
        <v>42507</v>
      </c>
      <c r="F11" s="276">
        <v>42767</v>
      </c>
      <c r="G11" s="276"/>
      <c r="H11" s="277">
        <v>36</v>
      </c>
      <c r="I11" s="278" t="s">
        <v>714</v>
      </c>
      <c r="J11" s="281" t="s">
        <v>701</v>
      </c>
      <c r="K11" s="278" t="s">
        <v>605</v>
      </c>
      <c r="L11" s="278" t="s">
        <v>604</v>
      </c>
      <c r="M11" s="278" t="s">
        <v>645</v>
      </c>
      <c r="N11" s="278" t="s">
        <v>531</v>
      </c>
      <c r="O11" s="278" t="s">
        <v>706</v>
      </c>
    </row>
    <row r="12" spans="1:15" s="280" customFormat="1" ht="36" customHeight="1" x14ac:dyDescent="0.2">
      <c r="A12" s="372" t="s">
        <v>135</v>
      </c>
      <c r="B12" s="281" t="s">
        <v>603</v>
      </c>
      <c r="C12" s="274" t="s">
        <v>137</v>
      </c>
      <c r="D12" s="275" t="s">
        <v>715</v>
      </c>
      <c r="E12" s="276">
        <v>42375</v>
      </c>
      <c r="F12" s="276">
        <v>42491</v>
      </c>
      <c r="G12" s="276"/>
      <c r="H12" s="277">
        <v>5</v>
      </c>
      <c r="I12" s="278" t="s">
        <v>716</v>
      </c>
      <c r="J12" s="279" t="s">
        <v>602</v>
      </c>
      <c r="K12" s="278" t="s">
        <v>601</v>
      </c>
      <c r="L12" s="278" t="s">
        <v>600</v>
      </c>
      <c r="M12" s="278" t="s">
        <v>645</v>
      </c>
      <c r="N12" s="278" t="s">
        <v>531</v>
      </c>
      <c r="O12" s="278" t="s">
        <v>706</v>
      </c>
    </row>
    <row r="13" spans="1:15" s="280" customFormat="1" ht="36" customHeight="1" x14ac:dyDescent="0.2">
      <c r="A13" s="372" t="s">
        <v>135</v>
      </c>
      <c r="B13" s="281" t="s">
        <v>599</v>
      </c>
      <c r="C13" s="274" t="s">
        <v>137</v>
      </c>
      <c r="D13" s="275" t="s">
        <v>717</v>
      </c>
      <c r="E13" s="276">
        <v>41358</v>
      </c>
      <c r="F13" s="276">
        <v>41600</v>
      </c>
      <c r="G13" s="276">
        <v>43184</v>
      </c>
      <c r="H13" s="277">
        <v>20</v>
      </c>
      <c r="I13" s="278" t="s">
        <v>718</v>
      </c>
      <c r="J13" s="279" t="s">
        <v>598</v>
      </c>
      <c r="K13" s="282" t="s">
        <v>719</v>
      </c>
      <c r="L13" s="278" t="s">
        <v>720</v>
      </c>
      <c r="M13" s="278" t="s">
        <v>645</v>
      </c>
      <c r="N13" s="278" t="s">
        <v>531</v>
      </c>
      <c r="O13" s="278" t="s">
        <v>706</v>
      </c>
    </row>
    <row r="14" spans="1:15" s="280" customFormat="1" ht="36" customHeight="1" x14ac:dyDescent="0.2">
      <c r="A14" s="372" t="s">
        <v>135</v>
      </c>
      <c r="B14" s="281" t="s">
        <v>721</v>
      </c>
      <c r="C14" s="274" t="s">
        <v>137</v>
      </c>
      <c r="D14" s="275" t="s">
        <v>715</v>
      </c>
      <c r="E14" s="276">
        <v>42507</v>
      </c>
      <c r="F14" s="276">
        <v>42552</v>
      </c>
      <c r="G14" s="276"/>
      <c r="H14" s="277">
        <v>11</v>
      </c>
      <c r="I14" s="278" t="s">
        <v>722</v>
      </c>
      <c r="J14" s="279" t="s">
        <v>723</v>
      </c>
      <c r="K14" s="282" t="s">
        <v>724</v>
      </c>
      <c r="L14" s="278" t="s">
        <v>725</v>
      </c>
      <c r="M14" s="278" t="s">
        <v>645</v>
      </c>
      <c r="N14" s="278" t="s">
        <v>531</v>
      </c>
      <c r="O14" s="278" t="s">
        <v>706</v>
      </c>
    </row>
    <row r="15" spans="1:15" s="280" customFormat="1" ht="36" customHeight="1" x14ac:dyDescent="0.2">
      <c r="A15" s="372" t="s">
        <v>135</v>
      </c>
      <c r="B15" s="281" t="s">
        <v>726</v>
      </c>
      <c r="C15" s="274" t="s">
        <v>137</v>
      </c>
      <c r="D15" s="275" t="s">
        <v>597</v>
      </c>
      <c r="E15" s="276">
        <v>42164</v>
      </c>
      <c r="F15" s="276">
        <v>42446</v>
      </c>
      <c r="G15" s="276"/>
      <c r="H15" s="277">
        <v>12</v>
      </c>
      <c r="I15" s="278" t="s">
        <v>727</v>
      </c>
      <c r="J15" s="283" t="s">
        <v>3035</v>
      </c>
      <c r="K15" s="282" t="s">
        <v>596</v>
      </c>
      <c r="L15" s="278"/>
      <c r="M15" s="278" t="s">
        <v>706</v>
      </c>
      <c r="N15" s="278" t="s">
        <v>531</v>
      </c>
      <c r="O15" s="278" t="s">
        <v>706</v>
      </c>
    </row>
    <row r="16" spans="1:15" s="280" customFormat="1" ht="36" customHeight="1" x14ac:dyDescent="0.2">
      <c r="A16" s="372" t="s">
        <v>1316</v>
      </c>
      <c r="B16" s="281" t="s">
        <v>1324</v>
      </c>
      <c r="C16" s="274" t="s">
        <v>81</v>
      </c>
      <c r="D16" s="275" t="s">
        <v>1325</v>
      </c>
      <c r="E16" s="276">
        <v>44616</v>
      </c>
      <c r="F16" s="276">
        <v>44958</v>
      </c>
      <c r="G16" s="276"/>
      <c r="H16" s="277">
        <v>30</v>
      </c>
      <c r="I16" s="278" t="s">
        <v>1326</v>
      </c>
      <c r="J16" s="283" t="s">
        <v>1327</v>
      </c>
      <c r="K16" s="282" t="s">
        <v>1328</v>
      </c>
      <c r="L16" s="278"/>
      <c r="M16" s="278" t="s">
        <v>706</v>
      </c>
      <c r="N16" s="278" t="s">
        <v>531</v>
      </c>
      <c r="O16" s="278" t="s">
        <v>706</v>
      </c>
    </row>
    <row r="17" spans="1:15" s="292" customFormat="1" ht="36" customHeight="1" x14ac:dyDescent="0.2">
      <c r="A17" s="284"/>
      <c r="B17" s="446" t="s">
        <v>595</v>
      </c>
      <c r="C17" s="447"/>
      <c r="D17" s="447"/>
      <c r="E17" s="447"/>
      <c r="F17" s="285">
        <f>COUNT(H7:H16)</f>
        <v>10</v>
      </c>
      <c r="G17" s="285" t="s">
        <v>252</v>
      </c>
      <c r="H17" s="286">
        <f>SUM(H7:H16)</f>
        <v>202</v>
      </c>
      <c r="I17" s="287" t="s">
        <v>504</v>
      </c>
      <c r="J17" s="288"/>
      <c r="K17" s="289"/>
      <c r="L17" s="290"/>
      <c r="M17" s="290"/>
      <c r="N17" s="290"/>
      <c r="O17" s="291"/>
    </row>
    <row r="18" spans="1:15" ht="36" customHeight="1" x14ac:dyDescent="0.2">
      <c r="A18" s="372" t="s">
        <v>139</v>
      </c>
      <c r="B18" s="281" t="s">
        <v>728</v>
      </c>
      <c r="C18" s="274" t="s">
        <v>137</v>
      </c>
      <c r="D18" s="275" t="s">
        <v>729</v>
      </c>
      <c r="E18" s="276">
        <v>40955</v>
      </c>
      <c r="F18" s="276">
        <v>40955</v>
      </c>
      <c r="G18" s="276">
        <v>42782</v>
      </c>
      <c r="H18" s="277">
        <v>37</v>
      </c>
      <c r="I18" s="278" t="s">
        <v>593</v>
      </c>
      <c r="J18" s="279" t="s">
        <v>730</v>
      </c>
      <c r="K18" s="278" t="s">
        <v>64</v>
      </c>
      <c r="L18" s="278" t="s">
        <v>65</v>
      </c>
      <c r="M18" s="278" t="s">
        <v>141</v>
      </c>
      <c r="N18" s="278" t="s">
        <v>547</v>
      </c>
      <c r="O18" s="278" t="s">
        <v>141</v>
      </c>
    </row>
    <row r="19" spans="1:15" s="280" customFormat="1" ht="36" customHeight="1" x14ac:dyDescent="0.2">
      <c r="A19" s="372" t="s">
        <v>139</v>
      </c>
      <c r="B19" s="281" t="s">
        <v>594</v>
      </c>
      <c r="C19" s="274" t="s">
        <v>137</v>
      </c>
      <c r="D19" s="275" t="s">
        <v>729</v>
      </c>
      <c r="E19" s="276">
        <v>41043</v>
      </c>
      <c r="F19" s="276">
        <v>41091</v>
      </c>
      <c r="G19" s="276">
        <v>42869</v>
      </c>
      <c r="H19" s="277">
        <v>26</v>
      </c>
      <c r="I19" s="278" t="s">
        <v>593</v>
      </c>
      <c r="J19" s="281" t="s">
        <v>702</v>
      </c>
      <c r="K19" s="278" t="s">
        <v>731</v>
      </c>
      <c r="L19" s="278" t="s">
        <v>732</v>
      </c>
      <c r="M19" s="278" t="s">
        <v>645</v>
      </c>
      <c r="N19" s="278" t="s">
        <v>592</v>
      </c>
      <c r="O19" s="278" t="s">
        <v>706</v>
      </c>
    </row>
    <row r="20" spans="1:15" s="292" customFormat="1" ht="36" customHeight="1" x14ac:dyDescent="0.2">
      <c r="A20" s="284"/>
      <c r="B20" s="446" t="s">
        <v>591</v>
      </c>
      <c r="C20" s="447"/>
      <c r="D20" s="447"/>
      <c r="E20" s="447"/>
      <c r="F20" s="285">
        <f>COUNT(H18:H19)</f>
        <v>2</v>
      </c>
      <c r="G20" s="285" t="s">
        <v>252</v>
      </c>
      <c r="H20" s="286">
        <f>SUM(H18:H19)</f>
        <v>63</v>
      </c>
      <c r="I20" s="287" t="s">
        <v>504</v>
      </c>
      <c r="J20" s="288"/>
      <c r="K20" s="290"/>
      <c r="L20" s="290"/>
      <c r="M20" s="290"/>
      <c r="N20" s="290"/>
      <c r="O20" s="291"/>
    </row>
    <row r="21" spans="1:15" s="280" customFormat="1" ht="47.25" customHeight="1" x14ac:dyDescent="0.2">
      <c r="A21" s="282" t="s">
        <v>583</v>
      </c>
      <c r="B21" s="281" t="s">
        <v>590</v>
      </c>
      <c r="C21" s="281" t="s">
        <v>589</v>
      </c>
      <c r="D21" s="274" t="s">
        <v>588</v>
      </c>
      <c r="E21" s="276">
        <v>41669</v>
      </c>
      <c r="F21" s="276">
        <v>41932</v>
      </c>
      <c r="G21" s="276">
        <v>43630</v>
      </c>
      <c r="H21" s="277">
        <v>35</v>
      </c>
      <c r="I21" s="278" t="s">
        <v>733</v>
      </c>
      <c r="J21" s="279" t="s">
        <v>587</v>
      </c>
      <c r="K21" s="278" t="s">
        <v>734</v>
      </c>
      <c r="L21" s="278" t="s">
        <v>735</v>
      </c>
      <c r="M21" s="278" t="s">
        <v>645</v>
      </c>
      <c r="N21" s="278" t="s">
        <v>531</v>
      </c>
      <c r="O21" s="278" t="s">
        <v>706</v>
      </c>
    </row>
    <row r="22" spans="1:15" s="280" customFormat="1" ht="36" customHeight="1" x14ac:dyDescent="0.2">
      <c r="A22" s="282" t="s">
        <v>583</v>
      </c>
      <c r="B22" s="274" t="s">
        <v>586</v>
      </c>
      <c r="C22" s="274" t="s">
        <v>585</v>
      </c>
      <c r="D22" s="274" t="s">
        <v>717</v>
      </c>
      <c r="E22" s="276">
        <v>41670</v>
      </c>
      <c r="F22" s="276">
        <v>41852</v>
      </c>
      <c r="G22" s="276">
        <v>43630</v>
      </c>
      <c r="H22" s="277">
        <v>19</v>
      </c>
      <c r="I22" s="278" t="s">
        <v>736</v>
      </c>
      <c r="J22" s="279" t="s">
        <v>584</v>
      </c>
      <c r="K22" s="278" t="s">
        <v>737</v>
      </c>
      <c r="L22" s="278" t="s">
        <v>738</v>
      </c>
      <c r="M22" s="278" t="s">
        <v>645</v>
      </c>
      <c r="N22" s="278" t="s">
        <v>531</v>
      </c>
      <c r="O22" s="278" t="s">
        <v>706</v>
      </c>
    </row>
    <row r="23" spans="1:15" s="280" customFormat="1" ht="36" customHeight="1" x14ac:dyDescent="0.2">
      <c r="A23" s="282" t="s">
        <v>583</v>
      </c>
      <c r="B23" s="275" t="s">
        <v>582</v>
      </c>
      <c r="C23" s="274" t="s">
        <v>142</v>
      </c>
      <c r="D23" s="274" t="s">
        <v>739</v>
      </c>
      <c r="E23" s="276">
        <v>41907</v>
      </c>
      <c r="F23" s="276">
        <v>42195</v>
      </c>
      <c r="G23" s="276">
        <v>43804</v>
      </c>
      <c r="H23" s="277">
        <v>29</v>
      </c>
      <c r="I23" s="278" t="s">
        <v>740</v>
      </c>
      <c r="J23" s="279" t="s">
        <v>581</v>
      </c>
      <c r="K23" s="282" t="s">
        <v>741</v>
      </c>
      <c r="L23" s="278" t="s">
        <v>742</v>
      </c>
      <c r="M23" s="278" t="s">
        <v>645</v>
      </c>
      <c r="N23" s="278" t="s">
        <v>531</v>
      </c>
      <c r="O23" s="278" t="s">
        <v>706</v>
      </c>
    </row>
    <row r="24" spans="1:15" s="280" customFormat="1" ht="36" customHeight="1" x14ac:dyDescent="0.2">
      <c r="A24" s="282" t="s">
        <v>580</v>
      </c>
      <c r="B24" s="275" t="s">
        <v>743</v>
      </c>
      <c r="C24" s="274" t="s">
        <v>137</v>
      </c>
      <c r="D24" s="274" t="s">
        <v>744</v>
      </c>
      <c r="E24" s="276">
        <v>42481</v>
      </c>
      <c r="F24" s="276">
        <v>42506</v>
      </c>
      <c r="G24" s="276"/>
      <c r="H24" s="277">
        <v>38</v>
      </c>
      <c r="I24" s="278" t="s">
        <v>745</v>
      </c>
      <c r="J24" s="279" t="s">
        <v>579</v>
      </c>
      <c r="K24" s="282" t="s">
        <v>746</v>
      </c>
      <c r="L24" s="278"/>
      <c r="M24" s="278" t="s">
        <v>645</v>
      </c>
      <c r="N24" s="278" t="s">
        <v>531</v>
      </c>
      <c r="O24" s="278" t="s">
        <v>706</v>
      </c>
    </row>
    <row r="25" spans="1:15" s="280" customFormat="1" ht="36" customHeight="1" x14ac:dyDescent="0.2">
      <c r="A25" s="282" t="s">
        <v>1352</v>
      </c>
      <c r="B25" s="325" t="s">
        <v>1353</v>
      </c>
      <c r="C25" s="295" t="s">
        <v>166</v>
      </c>
      <c r="D25" s="326" t="s">
        <v>969</v>
      </c>
      <c r="E25" s="276">
        <v>45419</v>
      </c>
      <c r="F25" s="276">
        <v>45627</v>
      </c>
      <c r="G25" s="276"/>
      <c r="H25" s="277">
        <v>20</v>
      </c>
      <c r="I25" s="278" t="s">
        <v>978</v>
      </c>
      <c r="J25" s="279" t="s">
        <v>1354</v>
      </c>
      <c r="K25" s="282" t="s">
        <v>971</v>
      </c>
      <c r="L25" s="278" t="s">
        <v>972</v>
      </c>
      <c r="M25" s="278" t="s">
        <v>1355</v>
      </c>
      <c r="N25" s="278" t="s">
        <v>1356</v>
      </c>
      <c r="O25" s="278" t="s">
        <v>706</v>
      </c>
    </row>
    <row r="26" spans="1:15" s="292" customFormat="1" ht="36" customHeight="1" x14ac:dyDescent="0.2">
      <c r="A26" s="293"/>
      <c r="B26" s="446" t="s">
        <v>578</v>
      </c>
      <c r="C26" s="447"/>
      <c r="D26" s="447"/>
      <c r="E26" s="447"/>
      <c r="F26" s="285">
        <f>COUNT(H21:H25)</f>
        <v>5</v>
      </c>
      <c r="G26" s="285" t="s">
        <v>252</v>
      </c>
      <c r="H26" s="286">
        <f>SUM(H21:H25)</f>
        <v>141</v>
      </c>
      <c r="I26" s="287" t="s">
        <v>504</v>
      </c>
      <c r="J26" s="288"/>
      <c r="K26" s="290"/>
      <c r="L26" s="290"/>
      <c r="M26" s="290"/>
      <c r="N26" s="290"/>
      <c r="O26" s="291"/>
    </row>
    <row r="27" spans="1:15" ht="36" customHeight="1" x14ac:dyDescent="0.2">
      <c r="A27" s="372" t="s">
        <v>143</v>
      </c>
      <c r="B27" s="281" t="s">
        <v>577</v>
      </c>
      <c r="C27" s="274" t="s">
        <v>144</v>
      </c>
      <c r="D27" s="275" t="s">
        <v>563</v>
      </c>
      <c r="E27" s="276">
        <v>40903</v>
      </c>
      <c r="F27" s="276">
        <v>40903</v>
      </c>
      <c r="G27" s="276">
        <v>42730</v>
      </c>
      <c r="H27" s="277">
        <v>60</v>
      </c>
      <c r="I27" s="278" t="s">
        <v>562</v>
      </c>
      <c r="J27" s="279" t="s">
        <v>561</v>
      </c>
      <c r="K27" s="278" t="s">
        <v>560</v>
      </c>
      <c r="L27" s="278" t="s">
        <v>559</v>
      </c>
      <c r="M27" s="371" t="s">
        <v>141</v>
      </c>
      <c r="N27" s="371" t="s">
        <v>547</v>
      </c>
      <c r="O27" s="371" t="s">
        <v>509</v>
      </c>
    </row>
    <row r="28" spans="1:15" ht="36" customHeight="1" x14ac:dyDescent="0.2">
      <c r="A28" s="372" t="s">
        <v>143</v>
      </c>
      <c r="B28" s="274" t="s">
        <v>573</v>
      </c>
      <c r="C28" s="274" t="s">
        <v>137</v>
      </c>
      <c r="D28" s="281" t="s">
        <v>576</v>
      </c>
      <c r="E28" s="276">
        <v>40975</v>
      </c>
      <c r="F28" s="276">
        <v>41000</v>
      </c>
      <c r="G28" s="276">
        <v>42801</v>
      </c>
      <c r="H28" s="277">
        <v>10</v>
      </c>
      <c r="I28" s="278" t="s">
        <v>575</v>
      </c>
      <c r="J28" s="279" t="s">
        <v>574</v>
      </c>
      <c r="K28" s="278" t="s">
        <v>63</v>
      </c>
      <c r="L28" s="278" t="s">
        <v>747</v>
      </c>
      <c r="M28" s="278" t="s">
        <v>141</v>
      </c>
      <c r="N28" s="278" t="s">
        <v>547</v>
      </c>
      <c r="O28" s="278" t="s">
        <v>509</v>
      </c>
    </row>
    <row r="29" spans="1:15" ht="36" customHeight="1" x14ac:dyDescent="0.2">
      <c r="A29" s="372" t="s">
        <v>143</v>
      </c>
      <c r="B29" s="281" t="s">
        <v>748</v>
      </c>
      <c r="C29" s="274" t="s">
        <v>144</v>
      </c>
      <c r="D29" s="275" t="s">
        <v>563</v>
      </c>
      <c r="E29" s="276">
        <v>41079</v>
      </c>
      <c r="F29" s="276">
        <v>41202</v>
      </c>
      <c r="G29" s="276">
        <v>44729</v>
      </c>
      <c r="H29" s="277">
        <v>22</v>
      </c>
      <c r="I29" s="278" t="s">
        <v>562</v>
      </c>
      <c r="J29" s="279" t="s">
        <v>561</v>
      </c>
      <c r="K29" s="278" t="s">
        <v>560</v>
      </c>
      <c r="L29" s="278" t="s">
        <v>559</v>
      </c>
      <c r="M29" s="278" t="s">
        <v>141</v>
      </c>
      <c r="N29" s="278" t="s">
        <v>547</v>
      </c>
      <c r="O29" s="278" t="s">
        <v>509</v>
      </c>
    </row>
    <row r="30" spans="1:15" ht="36" customHeight="1" x14ac:dyDescent="0.2">
      <c r="A30" s="372" t="s">
        <v>143</v>
      </c>
      <c r="B30" s="281" t="s">
        <v>572</v>
      </c>
      <c r="C30" s="274" t="s">
        <v>514</v>
      </c>
      <c r="D30" s="275" t="s">
        <v>513</v>
      </c>
      <c r="E30" s="276">
        <v>41144</v>
      </c>
      <c r="F30" s="276">
        <v>41256</v>
      </c>
      <c r="G30" s="276">
        <v>44838</v>
      </c>
      <c r="H30" s="277">
        <v>20</v>
      </c>
      <c r="I30" s="278" t="s">
        <v>571</v>
      </c>
      <c r="J30" s="279" t="s">
        <v>570</v>
      </c>
      <c r="K30" s="278" t="s">
        <v>749</v>
      </c>
      <c r="L30" s="278" t="s">
        <v>750</v>
      </c>
      <c r="M30" s="278" t="s">
        <v>141</v>
      </c>
      <c r="N30" s="278" t="s">
        <v>547</v>
      </c>
      <c r="O30" s="278" t="s">
        <v>509</v>
      </c>
    </row>
    <row r="31" spans="1:15" ht="36" customHeight="1" x14ac:dyDescent="0.2">
      <c r="A31" s="372" t="s">
        <v>143</v>
      </c>
      <c r="B31" s="281" t="s">
        <v>567</v>
      </c>
      <c r="C31" s="274" t="s">
        <v>514</v>
      </c>
      <c r="D31" s="275" t="s">
        <v>513</v>
      </c>
      <c r="E31" s="276">
        <v>41149</v>
      </c>
      <c r="F31" s="276">
        <v>41149</v>
      </c>
      <c r="G31" s="276">
        <v>44838</v>
      </c>
      <c r="H31" s="277">
        <v>20</v>
      </c>
      <c r="I31" s="278" t="s">
        <v>571</v>
      </c>
      <c r="J31" s="279" t="s">
        <v>570</v>
      </c>
      <c r="K31" s="278" t="s">
        <v>569</v>
      </c>
      <c r="L31" s="278" t="s">
        <v>568</v>
      </c>
      <c r="M31" s="278" t="s">
        <v>141</v>
      </c>
      <c r="N31" s="278" t="s">
        <v>547</v>
      </c>
      <c r="O31" s="278" t="s">
        <v>509</v>
      </c>
    </row>
    <row r="32" spans="1:15" ht="36" customHeight="1" x14ac:dyDescent="0.2">
      <c r="A32" s="372" t="s">
        <v>143</v>
      </c>
      <c r="B32" s="281" t="s">
        <v>564</v>
      </c>
      <c r="C32" s="274" t="s">
        <v>514</v>
      </c>
      <c r="D32" s="275" t="s">
        <v>513</v>
      </c>
      <c r="E32" s="276">
        <v>41149</v>
      </c>
      <c r="F32" s="276">
        <v>41149</v>
      </c>
      <c r="G32" s="276">
        <v>44838</v>
      </c>
      <c r="H32" s="277">
        <v>22</v>
      </c>
      <c r="I32" s="278" t="s">
        <v>512</v>
      </c>
      <c r="J32" s="279" t="s">
        <v>566</v>
      </c>
      <c r="K32" s="278" t="s">
        <v>751</v>
      </c>
      <c r="L32" s="278" t="s">
        <v>565</v>
      </c>
      <c r="M32" s="278" t="s">
        <v>141</v>
      </c>
      <c r="N32" s="278" t="s">
        <v>547</v>
      </c>
      <c r="O32" s="278" t="s">
        <v>509</v>
      </c>
    </row>
    <row r="33" spans="1:15" ht="36" customHeight="1" x14ac:dyDescent="0.2">
      <c r="A33" s="372" t="s">
        <v>143</v>
      </c>
      <c r="B33" s="281" t="s">
        <v>558</v>
      </c>
      <c r="C33" s="274" t="s">
        <v>144</v>
      </c>
      <c r="D33" s="275" t="s">
        <v>563</v>
      </c>
      <c r="E33" s="276">
        <v>41171</v>
      </c>
      <c r="F33" s="276">
        <v>41487</v>
      </c>
      <c r="G33" s="311" t="s">
        <v>752</v>
      </c>
      <c r="H33" s="277">
        <v>22</v>
      </c>
      <c r="I33" s="278" t="s">
        <v>562</v>
      </c>
      <c r="J33" s="279" t="s">
        <v>561</v>
      </c>
      <c r="K33" s="278" t="s">
        <v>560</v>
      </c>
      <c r="L33" s="278" t="s">
        <v>559</v>
      </c>
      <c r="M33" s="278" t="s">
        <v>141</v>
      </c>
      <c r="N33" s="278" t="s">
        <v>547</v>
      </c>
      <c r="O33" s="278" t="s">
        <v>509</v>
      </c>
    </row>
    <row r="34" spans="1:15" ht="36" customHeight="1" x14ac:dyDescent="0.2">
      <c r="A34" s="372" t="s">
        <v>143</v>
      </c>
      <c r="B34" s="281" t="s">
        <v>753</v>
      </c>
      <c r="C34" s="274" t="s">
        <v>144</v>
      </c>
      <c r="D34" s="275" t="s">
        <v>557</v>
      </c>
      <c r="E34" s="276">
        <v>41311</v>
      </c>
      <c r="F34" s="276">
        <v>41518</v>
      </c>
      <c r="G34" s="276">
        <v>44987</v>
      </c>
      <c r="H34" s="277">
        <v>24</v>
      </c>
      <c r="I34" s="278" t="s">
        <v>556</v>
      </c>
      <c r="J34" s="294" t="s">
        <v>754</v>
      </c>
      <c r="K34" s="278" t="s">
        <v>555</v>
      </c>
      <c r="L34" s="278" t="s">
        <v>755</v>
      </c>
      <c r="M34" s="278" t="s">
        <v>141</v>
      </c>
      <c r="N34" s="278" t="s">
        <v>547</v>
      </c>
      <c r="O34" s="278" t="s">
        <v>509</v>
      </c>
    </row>
    <row r="35" spans="1:15" ht="36" customHeight="1" x14ac:dyDescent="0.2">
      <c r="A35" s="372" t="s">
        <v>143</v>
      </c>
      <c r="B35" s="281" t="s">
        <v>553</v>
      </c>
      <c r="C35" s="274" t="s">
        <v>514</v>
      </c>
      <c r="D35" s="275" t="s">
        <v>513</v>
      </c>
      <c r="E35" s="276">
        <v>41331</v>
      </c>
      <c r="F35" s="276">
        <v>41331</v>
      </c>
      <c r="G35" s="276">
        <v>44981</v>
      </c>
      <c r="H35" s="277">
        <v>17</v>
      </c>
      <c r="I35" s="278" t="s">
        <v>512</v>
      </c>
      <c r="J35" s="294" t="s">
        <v>554</v>
      </c>
      <c r="K35" s="278" t="s">
        <v>756</v>
      </c>
      <c r="L35" s="278" t="s">
        <v>145</v>
      </c>
      <c r="M35" s="278" t="s">
        <v>141</v>
      </c>
      <c r="N35" s="278" t="s">
        <v>547</v>
      </c>
      <c r="O35" s="278" t="s">
        <v>509</v>
      </c>
    </row>
    <row r="36" spans="1:15" s="280" customFormat="1" ht="36" customHeight="1" x14ac:dyDescent="0.2">
      <c r="A36" s="372" t="s">
        <v>143</v>
      </c>
      <c r="B36" s="281" t="s">
        <v>552</v>
      </c>
      <c r="C36" s="274" t="s">
        <v>514</v>
      </c>
      <c r="D36" s="275" t="s">
        <v>513</v>
      </c>
      <c r="E36" s="276">
        <v>41527</v>
      </c>
      <c r="F36" s="276">
        <v>41603</v>
      </c>
      <c r="G36" s="276">
        <v>43353</v>
      </c>
      <c r="H36" s="277">
        <v>30</v>
      </c>
      <c r="I36" s="278" t="s">
        <v>757</v>
      </c>
      <c r="J36" s="294" t="s">
        <v>551</v>
      </c>
      <c r="K36" s="278" t="s">
        <v>758</v>
      </c>
      <c r="L36" s="278" t="s">
        <v>759</v>
      </c>
      <c r="M36" s="278" t="s">
        <v>141</v>
      </c>
      <c r="N36" s="278" t="s">
        <v>547</v>
      </c>
      <c r="O36" s="278" t="s">
        <v>509</v>
      </c>
    </row>
    <row r="37" spans="1:15" s="280" customFormat="1" ht="36" customHeight="1" x14ac:dyDescent="0.2">
      <c r="A37" s="372" t="s">
        <v>143</v>
      </c>
      <c r="B37" s="281" t="s">
        <v>550</v>
      </c>
      <c r="C37" s="274" t="s">
        <v>760</v>
      </c>
      <c r="D37" s="281" t="s">
        <v>549</v>
      </c>
      <c r="E37" s="276">
        <v>41696</v>
      </c>
      <c r="F37" s="276">
        <v>41852</v>
      </c>
      <c r="G37" s="276">
        <v>43522</v>
      </c>
      <c r="H37" s="277">
        <v>27</v>
      </c>
      <c r="I37" s="278" t="s">
        <v>761</v>
      </c>
      <c r="J37" s="294" t="s">
        <v>548</v>
      </c>
      <c r="K37" s="278" t="s">
        <v>762</v>
      </c>
      <c r="L37" s="278" t="s">
        <v>763</v>
      </c>
      <c r="M37" s="278" t="s">
        <v>141</v>
      </c>
      <c r="N37" s="278" t="s">
        <v>547</v>
      </c>
      <c r="O37" s="278" t="s">
        <v>509</v>
      </c>
    </row>
    <row r="38" spans="1:15" s="280" customFormat="1" ht="36" customHeight="1" x14ac:dyDescent="0.2">
      <c r="A38" s="372" t="s">
        <v>143</v>
      </c>
      <c r="B38" s="281" t="s">
        <v>764</v>
      </c>
      <c r="C38" s="274" t="s">
        <v>142</v>
      </c>
      <c r="D38" s="275" t="s">
        <v>765</v>
      </c>
      <c r="E38" s="276">
        <v>42039</v>
      </c>
      <c r="F38" s="276">
        <v>42278</v>
      </c>
      <c r="G38" s="276">
        <v>43865</v>
      </c>
      <c r="H38" s="277">
        <v>20</v>
      </c>
      <c r="I38" s="278" t="s">
        <v>766</v>
      </c>
      <c r="J38" s="294" t="s">
        <v>635</v>
      </c>
      <c r="K38" s="282" t="s">
        <v>767</v>
      </c>
      <c r="L38" s="278" t="s">
        <v>768</v>
      </c>
      <c r="M38" s="278" t="s">
        <v>645</v>
      </c>
      <c r="N38" s="278" t="s">
        <v>531</v>
      </c>
      <c r="O38" s="278" t="s">
        <v>706</v>
      </c>
    </row>
    <row r="39" spans="1:15" s="280" customFormat="1" ht="42" customHeight="1" x14ac:dyDescent="0.2">
      <c r="A39" s="372" t="s">
        <v>143</v>
      </c>
      <c r="B39" s="281" t="s">
        <v>769</v>
      </c>
      <c r="C39" s="274" t="s">
        <v>137</v>
      </c>
      <c r="D39" s="281" t="s">
        <v>546</v>
      </c>
      <c r="E39" s="276">
        <v>42192</v>
      </c>
      <c r="F39" s="276">
        <v>42522</v>
      </c>
      <c r="G39" s="276"/>
      <c r="H39" s="277">
        <v>25</v>
      </c>
      <c r="I39" s="278" t="s">
        <v>770</v>
      </c>
      <c r="J39" s="294" t="s">
        <v>545</v>
      </c>
      <c r="K39" s="282" t="s">
        <v>544</v>
      </c>
      <c r="L39" s="278" t="s">
        <v>543</v>
      </c>
      <c r="M39" s="278" t="s">
        <v>645</v>
      </c>
      <c r="N39" s="278" t="s">
        <v>531</v>
      </c>
      <c r="O39" s="278" t="s">
        <v>706</v>
      </c>
    </row>
    <row r="40" spans="1:15" s="280" customFormat="1" ht="42" customHeight="1" x14ac:dyDescent="0.2">
      <c r="A40" s="372" t="s">
        <v>143</v>
      </c>
      <c r="B40" s="281" t="s">
        <v>542</v>
      </c>
      <c r="C40" s="274" t="s">
        <v>137</v>
      </c>
      <c r="D40" s="281" t="s">
        <v>541</v>
      </c>
      <c r="E40" s="276">
        <v>42305</v>
      </c>
      <c r="F40" s="276">
        <v>42461</v>
      </c>
      <c r="G40" s="276"/>
      <c r="H40" s="277">
        <v>10</v>
      </c>
      <c r="I40" s="278" t="s">
        <v>771</v>
      </c>
      <c r="J40" s="294" t="s">
        <v>540</v>
      </c>
      <c r="K40" s="282" t="s">
        <v>772</v>
      </c>
      <c r="L40" s="278"/>
      <c r="M40" s="278" t="s">
        <v>706</v>
      </c>
      <c r="N40" s="278" t="s">
        <v>531</v>
      </c>
      <c r="O40" s="278" t="s">
        <v>706</v>
      </c>
    </row>
    <row r="41" spans="1:15" s="280" customFormat="1" ht="42" customHeight="1" x14ac:dyDescent="0.2">
      <c r="A41" s="372" t="s">
        <v>143</v>
      </c>
      <c r="B41" s="281" t="s">
        <v>773</v>
      </c>
      <c r="C41" s="274" t="s">
        <v>81</v>
      </c>
      <c r="D41" s="275" t="s">
        <v>774</v>
      </c>
      <c r="E41" s="276">
        <v>42353</v>
      </c>
      <c r="F41" s="276">
        <v>42646</v>
      </c>
      <c r="G41" s="276"/>
      <c r="H41" s="277">
        <v>19</v>
      </c>
      <c r="I41" s="278" t="s">
        <v>775</v>
      </c>
      <c r="J41" s="294" t="s">
        <v>539</v>
      </c>
      <c r="K41" s="282" t="s">
        <v>538</v>
      </c>
      <c r="L41" s="278" t="s">
        <v>537</v>
      </c>
      <c r="M41" s="278" t="s">
        <v>645</v>
      </c>
      <c r="N41" s="278" t="s">
        <v>531</v>
      </c>
      <c r="O41" s="278" t="s">
        <v>706</v>
      </c>
    </row>
    <row r="42" spans="1:15" s="280" customFormat="1" ht="42" customHeight="1" x14ac:dyDescent="0.2">
      <c r="A42" s="372" t="s">
        <v>143</v>
      </c>
      <c r="B42" s="281" t="s">
        <v>536</v>
      </c>
      <c r="C42" s="274" t="s">
        <v>137</v>
      </c>
      <c r="D42" s="275" t="s">
        <v>535</v>
      </c>
      <c r="E42" s="276">
        <v>42403</v>
      </c>
      <c r="F42" s="276">
        <v>42309</v>
      </c>
      <c r="G42" s="276"/>
      <c r="H42" s="277">
        <v>20</v>
      </c>
      <c r="I42" s="278" t="s">
        <v>776</v>
      </c>
      <c r="J42" s="294" t="s">
        <v>534</v>
      </c>
      <c r="K42" s="282" t="s">
        <v>533</v>
      </c>
      <c r="L42" s="278" t="s">
        <v>532</v>
      </c>
      <c r="M42" s="278" t="s">
        <v>645</v>
      </c>
      <c r="N42" s="278" t="s">
        <v>531</v>
      </c>
      <c r="O42" s="278" t="s">
        <v>706</v>
      </c>
    </row>
    <row r="43" spans="1:15" s="280" customFormat="1" ht="42" customHeight="1" x14ac:dyDescent="0.2">
      <c r="A43" s="372" t="s">
        <v>143</v>
      </c>
      <c r="B43" s="281" t="s">
        <v>530</v>
      </c>
      <c r="C43" s="295" t="s">
        <v>81</v>
      </c>
      <c r="D43" s="296" t="s">
        <v>529</v>
      </c>
      <c r="E43" s="276">
        <v>42585</v>
      </c>
      <c r="F43" s="297">
        <v>42826</v>
      </c>
      <c r="G43" s="297"/>
      <c r="H43" s="277">
        <v>18</v>
      </c>
      <c r="I43" s="278" t="s">
        <v>528</v>
      </c>
      <c r="J43" s="294" t="s">
        <v>527</v>
      </c>
      <c r="K43" s="282" t="s">
        <v>526</v>
      </c>
      <c r="L43" s="278" t="s">
        <v>525</v>
      </c>
      <c r="M43" s="278" t="s">
        <v>141</v>
      </c>
      <c r="N43" s="278" t="s">
        <v>524</v>
      </c>
      <c r="O43" s="278" t="s">
        <v>509</v>
      </c>
    </row>
    <row r="44" spans="1:15" s="280" customFormat="1" ht="42" customHeight="1" x14ac:dyDescent="0.2">
      <c r="A44" s="372" t="s">
        <v>143</v>
      </c>
      <c r="B44" s="281" t="s">
        <v>523</v>
      </c>
      <c r="C44" s="274" t="s">
        <v>777</v>
      </c>
      <c r="D44" s="275" t="s">
        <v>522</v>
      </c>
      <c r="E44" s="276">
        <v>42741</v>
      </c>
      <c r="F44" s="297">
        <v>42973</v>
      </c>
      <c r="G44" s="297"/>
      <c r="H44" s="277">
        <v>26</v>
      </c>
      <c r="I44" s="278" t="s">
        <v>778</v>
      </c>
      <c r="J44" s="294" t="s">
        <v>521</v>
      </c>
      <c r="K44" s="282" t="s">
        <v>520</v>
      </c>
      <c r="L44" s="278" t="s">
        <v>519</v>
      </c>
      <c r="M44" s="278" t="s">
        <v>141</v>
      </c>
      <c r="N44" s="278" t="s">
        <v>510</v>
      </c>
      <c r="O44" s="278" t="s">
        <v>509</v>
      </c>
    </row>
    <row r="45" spans="1:15" s="280" customFormat="1" ht="42" customHeight="1" x14ac:dyDescent="0.2">
      <c r="A45" s="372" t="s">
        <v>143</v>
      </c>
      <c r="B45" s="281" t="s">
        <v>703</v>
      </c>
      <c r="C45" s="274" t="s">
        <v>137</v>
      </c>
      <c r="D45" s="275" t="s">
        <v>518</v>
      </c>
      <c r="E45" s="276">
        <v>42817</v>
      </c>
      <c r="F45" s="297">
        <v>42817</v>
      </c>
      <c r="G45" s="297">
        <v>44665</v>
      </c>
      <c r="H45" s="277">
        <v>12</v>
      </c>
      <c r="I45" s="278" t="s">
        <v>517</v>
      </c>
      <c r="J45" s="294" t="s">
        <v>516</v>
      </c>
      <c r="K45" s="282" t="s">
        <v>515</v>
      </c>
      <c r="L45" s="278" t="s">
        <v>145</v>
      </c>
      <c r="M45" s="278" t="s">
        <v>141</v>
      </c>
      <c r="N45" s="278" t="s">
        <v>510</v>
      </c>
      <c r="O45" s="278" t="s">
        <v>509</v>
      </c>
    </row>
    <row r="46" spans="1:15" s="280" customFormat="1" ht="42" customHeight="1" x14ac:dyDescent="0.2">
      <c r="A46" s="372" t="s">
        <v>143</v>
      </c>
      <c r="B46" s="281" t="s">
        <v>661</v>
      </c>
      <c r="C46" s="274" t="s">
        <v>514</v>
      </c>
      <c r="D46" s="275" t="s">
        <v>513</v>
      </c>
      <c r="E46" s="276">
        <v>43887</v>
      </c>
      <c r="F46" s="297">
        <v>44137</v>
      </c>
      <c r="G46" s="297"/>
      <c r="H46" s="277">
        <v>70</v>
      </c>
      <c r="I46" s="278" t="s">
        <v>512</v>
      </c>
      <c r="J46" s="294" t="s">
        <v>662</v>
      </c>
      <c r="K46" s="282" t="s">
        <v>779</v>
      </c>
      <c r="L46" s="282" t="s">
        <v>511</v>
      </c>
      <c r="M46" s="278" t="s">
        <v>141</v>
      </c>
      <c r="N46" s="278" t="s">
        <v>510</v>
      </c>
      <c r="O46" s="278" t="s">
        <v>509</v>
      </c>
    </row>
    <row r="47" spans="1:15" s="292" customFormat="1" ht="36" customHeight="1" x14ac:dyDescent="0.2">
      <c r="A47" s="284"/>
      <c r="B47" s="446" t="s">
        <v>508</v>
      </c>
      <c r="C47" s="447"/>
      <c r="D47" s="447"/>
      <c r="E47" s="447"/>
      <c r="F47" s="285">
        <f>COUNT(H27:H46)</f>
        <v>20</v>
      </c>
      <c r="G47" s="285" t="s">
        <v>507</v>
      </c>
      <c r="H47" s="286">
        <f>SUM(H27:H46)</f>
        <v>494</v>
      </c>
      <c r="I47" s="287" t="s">
        <v>506</v>
      </c>
      <c r="J47" s="298"/>
      <c r="K47" s="290"/>
      <c r="L47" s="290"/>
      <c r="M47" s="290"/>
      <c r="N47" s="290"/>
      <c r="O47" s="291"/>
    </row>
    <row r="48" spans="1:15" s="292" customFormat="1" ht="36" customHeight="1" x14ac:dyDescent="0.2">
      <c r="A48" s="448" t="s">
        <v>505</v>
      </c>
      <c r="B48" s="449"/>
      <c r="C48" s="449"/>
      <c r="D48" s="449"/>
      <c r="E48" s="449"/>
      <c r="F48" s="299">
        <f>F47+F26+F20+F17</f>
        <v>37</v>
      </c>
      <c r="G48" s="300" t="s">
        <v>252</v>
      </c>
      <c r="H48" s="301">
        <f>H17+H20+H26+H47</f>
        <v>900</v>
      </c>
      <c r="I48" s="287" t="s">
        <v>504</v>
      </c>
      <c r="J48" s="298"/>
      <c r="K48" s="290"/>
      <c r="L48" s="290"/>
      <c r="M48" s="290"/>
      <c r="N48" s="290"/>
      <c r="O48" s="291"/>
    </row>
    <row r="49" spans="1:15" s="302" customFormat="1" ht="24" customHeight="1" x14ac:dyDescent="0.2">
      <c r="B49" s="303" t="s">
        <v>503</v>
      </c>
      <c r="C49" s="304"/>
      <c r="D49" s="304"/>
      <c r="E49" s="304"/>
      <c r="F49" s="304"/>
      <c r="G49" s="304"/>
      <c r="H49" s="304"/>
      <c r="I49" s="304"/>
      <c r="J49" s="304"/>
      <c r="K49" s="304"/>
      <c r="L49" s="304"/>
      <c r="O49" s="304"/>
    </row>
    <row r="50" spans="1:15" s="302" customFormat="1" ht="24" customHeight="1" x14ac:dyDescent="0.2">
      <c r="A50" s="305"/>
      <c r="B50" s="303" t="s">
        <v>502</v>
      </c>
      <c r="C50" s="306"/>
      <c r="D50" s="306"/>
      <c r="E50" s="306"/>
      <c r="F50" s="306"/>
      <c r="G50" s="306"/>
      <c r="H50" s="306"/>
      <c r="I50" s="306"/>
      <c r="J50" s="306"/>
      <c r="K50" s="306"/>
      <c r="L50" s="306"/>
      <c r="O50" s="306"/>
    </row>
    <row r="51" spans="1:15" s="308" customFormat="1" ht="68.25" customHeight="1" x14ac:dyDescent="0.2">
      <c r="A51" s="307"/>
      <c r="B51" s="443" t="s">
        <v>501</v>
      </c>
      <c r="C51" s="443"/>
      <c r="D51" s="443"/>
      <c r="E51" s="443"/>
      <c r="F51" s="443"/>
      <c r="G51" s="443"/>
      <c r="H51" s="443"/>
      <c r="I51" s="443"/>
      <c r="J51" s="443"/>
      <c r="K51" s="306"/>
      <c r="L51" s="306"/>
      <c r="O51" s="306"/>
    </row>
    <row r="52" spans="1:15" ht="24.75" customHeight="1" x14ac:dyDescent="0.2">
      <c r="A52" s="444"/>
      <c r="B52" s="444"/>
      <c r="C52" s="444"/>
      <c r="D52" s="444"/>
      <c r="E52" s="444"/>
      <c r="F52" s="444"/>
      <c r="G52" s="444"/>
      <c r="H52" s="444"/>
      <c r="I52" s="444"/>
      <c r="J52" s="444"/>
      <c r="K52" s="444"/>
      <c r="L52" s="444"/>
      <c r="M52" s="444"/>
      <c r="N52" s="444"/>
      <c r="O52" s="444"/>
    </row>
    <row r="53" spans="1:15" ht="39.9" customHeight="1" x14ac:dyDescent="0.2">
      <c r="E53" s="271" t="s">
        <v>663</v>
      </c>
      <c r="F53" s="309">
        <f>COUNTA(H7:H47)-4</f>
        <v>37</v>
      </c>
      <c r="G53" s="309"/>
    </row>
  </sheetData>
  <autoFilter ref="A6:O51"/>
  <mergeCells count="24">
    <mergeCell ref="B51:J51"/>
    <mergeCell ref="A52:O52"/>
    <mergeCell ref="D5:D6"/>
    <mergeCell ref="B17:E17"/>
    <mergeCell ref="B20:E20"/>
    <mergeCell ref="B26:E26"/>
    <mergeCell ref="B47:E47"/>
    <mergeCell ref="A48:E48"/>
    <mergeCell ref="J4:J6"/>
    <mergeCell ref="K4:K6"/>
    <mergeCell ref="L4:L6"/>
    <mergeCell ref="M4:M6"/>
    <mergeCell ref="N4:N6"/>
    <mergeCell ref="O4:O6"/>
    <mergeCell ref="A1:O2"/>
    <mergeCell ref="N3:O3"/>
    <mergeCell ref="A4:A6"/>
    <mergeCell ref="B4:B6"/>
    <mergeCell ref="C4:D4"/>
    <mergeCell ref="E4:E6"/>
    <mergeCell ref="F4:F6"/>
    <mergeCell ref="G4:G6"/>
    <mergeCell ref="H4:H6"/>
    <mergeCell ref="I4:I6"/>
  </mergeCells>
  <phoneticPr fontId="8"/>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pageSetUpPr fitToPage="1"/>
  </sheetPr>
  <dimension ref="A1:J74"/>
  <sheetViews>
    <sheetView view="pageBreakPreview" zoomScale="70" zoomScaleNormal="100" zoomScaleSheetLayoutView="70" workbookViewId="0">
      <pane xSplit="3" ySplit="3" topLeftCell="D4" activePane="bottomRight" state="frozen"/>
      <selection activeCell="D4" sqref="D4"/>
      <selection pane="topRight" activeCell="D4" sqref="D4"/>
      <selection pane="bottomLeft" activeCell="D4" sqref="D4"/>
      <selection pane="bottomRight" activeCell="M11" sqref="M11"/>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7" customWidth="1"/>
    <col min="9" max="9" width="4.6640625" style="31" customWidth="1"/>
  </cols>
  <sheetData>
    <row r="1" spans="1:10" ht="24.75" customHeight="1" x14ac:dyDescent="0.2">
      <c r="A1" s="375" t="s">
        <v>122</v>
      </c>
      <c r="B1" s="375"/>
      <c r="C1" s="375"/>
      <c r="D1" s="375"/>
      <c r="E1" s="375"/>
      <c r="F1" s="375"/>
      <c r="G1" s="375"/>
      <c r="H1" s="375"/>
      <c r="I1" s="375"/>
    </row>
    <row r="2" spans="1:10" ht="24.75" customHeight="1" x14ac:dyDescent="0.2">
      <c r="A2" s="376"/>
      <c r="B2" s="376"/>
      <c r="C2" s="376"/>
      <c r="D2" s="376"/>
      <c r="E2" s="376"/>
      <c r="F2" s="376"/>
      <c r="G2" s="376"/>
      <c r="H2" s="376"/>
      <c r="I2" s="376"/>
    </row>
    <row r="3" spans="1:10" x14ac:dyDescent="0.2">
      <c r="A3" s="66" t="s">
        <v>62</v>
      </c>
      <c r="B3" s="66" t="s">
        <v>54</v>
      </c>
      <c r="C3" s="66" t="s">
        <v>66</v>
      </c>
      <c r="D3" s="66" t="s">
        <v>55</v>
      </c>
      <c r="E3" s="66" t="s">
        <v>59</v>
      </c>
      <c r="F3" s="66" t="s">
        <v>56</v>
      </c>
      <c r="G3" s="66" t="s">
        <v>50</v>
      </c>
      <c r="H3" s="66" t="s">
        <v>57</v>
      </c>
      <c r="I3" s="66" t="s">
        <v>49</v>
      </c>
    </row>
    <row r="4" spans="1:10" x14ac:dyDescent="0.2">
      <c r="A4" s="68">
        <v>1</v>
      </c>
      <c r="B4" s="68">
        <v>690100078</v>
      </c>
      <c r="C4" s="68" t="s">
        <v>1827</v>
      </c>
      <c r="D4" s="68" t="s">
        <v>1381</v>
      </c>
      <c r="E4" s="68" t="s">
        <v>1828</v>
      </c>
      <c r="F4" s="68" t="s">
        <v>1829</v>
      </c>
      <c r="G4" s="68" t="s">
        <v>1830</v>
      </c>
      <c r="H4" s="362">
        <v>39197</v>
      </c>
      <c r="I4" s="364">
        <v>29</v>
      </c>
      <c r="J4" s="37"/>
    </row>
    <row r="5" spans="1:10" x14ac:dyDescent="0.2">
      <c r="A5" s="68">
        <v>2</v>
      </c>
      <c r="B5" s="68">
        <v>690100136</v>
      </c>
      <c r="C5" s="68" t="s">
        <v>1831</v>
      </c>
      <c r="D5" s="68" t="s">
        <v>1832</v>
      </c>
      <c r="E5" s="68" t="s">
        <v>1833</v>
      </c>
      <c r="F5" s="68" t="s">
        <v>1834</v>
      </c>
      <c r="G5" s="68" t="s">
        <v>1835</v>
      </c>
      <c r="H5" s="362">
        <v>39539</v>
      </c>
      <c r="I5" s="364">
        <v>29</v>
      </c>
      <c r="J5" s="37"/>
    </row>
    <row r="6" spans="1:10" x14ac:dyDescent="0.2">
      <c r="A6" s="68">
        <v>3</v>
      </c>
      <c r="B6" s="68">
        <v>690100169</v>
      </c>
      <c r="C6" s="68" t="s">
        <v>1836</v>
      </c>
      <c r="D6" s="68" t="s">
        <v>1411</v>
      </c>
      <c r="E6" s="68" t="s">
        <v>1837</v>
      </c>
      <c r="F6" s="68" t="s">
        <v>1838</v>
      </c>
      <c r="G6" s="68" t="s">
        <v>1839</v>
      </c>
      <c r="H6" s="362">
        <v>39904</v>
      </c>
      <c r="I6" s="364">
        <v>29</v>
      </c>
      <c r="J6" s="37"/>
    </row>
    <row r="7" spans="1:10" x14ac:dyDescent="0.2">
      <c r="A7" s="68">
        <v>4</v>
      </c>
      <c r="B7" s="68">
        <v>690100201</v>
      </c>
      <c r="C7" s="68" t="s">
        <v>1840</v>
      </c>
      <c r="D7" s="68" t="s">
        <v>1411</v>
      </c>
      <c r="E7" s="68" t="s">
        <v>1841</v>
      </c>
      <c r="F7" s="68" t="s">
        <v>1842</v>
      </c>
      <c r="G7" s="68" t="s">
        <v>1843</v>
      </c>
      <c r="H7" s="362">
        <v>40284</v>
      </c>
      <c r="I7" s="364">
        <v>29</v>
      </c>
      <c r="J7" s="37"/>
    </row>
    <row r="8" spans="1:10" x14ac:dyDescent="0.2">
      <c r="A8" s="68">
        <v>5</v>
      </c>
      <c r="B8" s="68">
        <v>690100292</v>
      </c>
      <c r="C8" s="68" t="s">
        <v>1844</v>
      </c>
      <c r="D8" s="68" t="s">
        <v>1845</v>
      </c>
      <c r="E8" s="68" t="s">
        <v>1846</v>
      </c>
      <c r="F8" s="68" t="s">
        <v>1847</v>
      </c>
      <c r="G8" s="68" t="s">
        <v>1848</v>
      </c>
      <c r="H8" s="362">
        <v>40634</v>
      </c>
      <c r="I8" s="364">
        <v>29</v>
      </c>
      <c r="J8" s="37"/>
    </row>
    <row r="9" spans="1:10" x14ac:dyDescent="0.2">
      <c r="A9" s="68">
        <v>6</v>
      </c>
      <c r="B9" s="68">
        <v>690100300</v>
      </c>
      <c r="C9" s="68" t="s">
        <v>1849</v>
      </c>
      <c r="D9" s="68" t="s">
        <v>1435</v>
      </c>
      <c r="E9" s="68" t="s">
        <v>1850</v>
      </c>
      <c r="F9" s="68" t="s">
        <v>1851</v>
      </c>
      <c r="G9" s="68" t="s">
        <v>1852</v>
      </c>
      <c r="H9" s="362">
        <v>40634</v>
      </c>
      <c r="I9" s="364">
        <v>29</v>
      </c>
      <c r="J9" s="37"/>
    </row>
    <row r="10" spans="1:10" x14ac:dyDescent="0.2">
      <c r="A10" s="68">
        <v>7</v>
      </c>
      <c r="B10" s="68">
        <v>690100359</v>
      </c>
      <c r="C10" s="68" t="s">
        <v>1853</v>
      </c>
      <c r="D10" s="68" t="s">
        <v>1631</v>
      </c>
      <c r="E10" s="68" t="s">
        <v>1854</v>
      </c>
      <c r="F10" s="68" t="s">
        <v>1855</v>
      </c>
      <c r="G10" s="68" t="s">
        <v>1856</v>
      </c>
      <c r="H10" s="362">
        <v>41000</v>
      </c>
      <c r="I10" s="364">
        <v>29</v>
      </c>
      <c r="J10" s="37"/>
    </row>
    <row r="11" spans="1:10" x14ac:dyDescent="0.2">
      <c r="A11" s="68">
        <v>8</v>
      </c>
      <c r="B11" s="68">
        <v>690100375</v>
      </c>
      <c r="C11" s="68" t="s">
        <v>1857</v>
      </c>
      <c r="D11" s="68" t="s">
        <v>1858</v>
      </c>
      <c r="E11" s="68" t="s">
        <v>1859</v>
      </c>
      <c r="F11" s="68" t="s">
        <v>1860</v>
      </c>
      <c r="G11" s="68" t="s">
        <v>1861</v>
      </c>
      <c r="H11" s="362">
        <v>41000</v>
      </c>
      <c r="I11" s="364">
        <v>29</v>
      </c>
      <c r="J11" s="37"/>
    </row>
    <row r="12" spans="1:10" x14ac:dyDescent="0.2">
      <c r="A12" s="68">
        <v>9</v>
      </c>
      <c r="B12" s="68">
        <v>690100391</v>
      </c>
      <c r="C12" s="68" t="s">
        <v>1862</v>
      </c>
      <c r="D12" s="68" t="s">
        <v>1863</v>
      </c>
      <c r="E12" s="68" t="s">
        <v>1864</v>
      </c>
      <c r="F12" s="68" t="s">
        <v>1865</v>
      </c>
      <c r="G12" s="68" t="s">
        <v>1866</v>
      </c>
      <c r="H12" s="362">
        <v>41000</v>
      </c>
      <c r="I12" s="364">
        <v>29</v>
      </c>
      <c r="J12" s="37"/>
    </row>
    <row r="13" spans="1:10" x14ac:dyDescent="0.2">
      <c r="A13" s="68">
        <v>10</v>
      </c>
      <c r="B13" s="68">
        <v>690100532</v>
      </c>
      <c r="C13" s="68" t="s">
        <v>1867</v>
      </c>
      <c r="D13" s="68" t="s">
        <v>1868</v>
      </c>
      <c r="E13" s="68" t="s">
        <v>1869</v>
      </c>
      <c r="F13" s="68" t="s">
        <v>1403</v>
      </c>
      <c r="G13" s="68"/>
      <c r="H13" s="362">
        <v>41730</v>
      </c>
      <c r="I13" s="364">
        <v>20</v>
      </c>
      <c r="J13" s="37"/>
    </row>
    <row r="14" spans="1:10" x14ac:dyDescent="0.2">
      <c r="A14" s="68">
        <v>11</v>
      </c>
      <c r="B14" s="68">
        <v>690100540</v>
      </c>
      <c r="C14" s="68" t="s">
        <v>1870</v>
      </c>
      <c r="D14" s="68" t="s">
        <v>1845</v>
      </c>
      <c r="E14" s="68" t="s">
        <v>1871</v>
      </c>
      <c r="F14" s="68" t="s">
        <v>1872</v>
      </c>
      <c r="G14" s="68" t="s">
        <v>1873</v>
      </c>
      <c r="H14" s="362">
        <v>41730</v>
      </c>
      <c r="I14" s="364">
        <v>29</v>
      </c>
      <c r="J14" s="37"/>
    </row>
    <row r="15" spans="1:10" x14ac:dyDescent="0.2">
      <c r="A15" s="68">
        <v>12</v>
      </c>
      <c r="B15" s="68">
        <v>690100557</v>
      </c>
      <c r="C15" s="68" t="s">
        <v>1874</v>
      </c>
      <c r="D15" s="68" t="s">
        <v>1875</v>
      </c>
      <c r="E15" s="68" t="s">
        <v>1876</v>
      </c>
      <c r="F15" s="68" t="s">
        <v>1877</v>
      </c>
      <c r="G15" s="68"/>
      <c r="H15" s="362">
        <v>41730</v>
      </c>
      <c r="I15" s="364">
        <v>29</v>
      </c>
      <c r="J15" s="37"/>
    </row>
    <row r="16" spans="1:10" x14ac:dyDescent="0.2">
      <c r="A16" s="68">
        <v>13</v>
      </c>
      <c r="B16" s="68">
        <v>690100565</v>
      </c>
      <c r="C16" s="68" t="s">
        <v>1878</v>
      </c>
      <c r="D16" s="68" t="s">
        <v>1372</v>
      </c>
      <c r="E16" s="68" t="s">
        <v>1879</v>
      </c>
      <c r="F16" s="68" t="s">
        <v>1880</v>
      </c>
      <c r="G16" s="68" t="s">
        <v>1881</v>
      </c>
      <c r="H16" s="362">
        <v>41730</v>
      </c>
      <c r="I16" s="364">
        <v>29</v>
      </c>
      <c r="J16" s="37"/>
    </row>
    <row r="17" spans="1:10" x14ac:dyDescent="0.2">
      <c r="A17" s="68">
        <v>14</v>
      </c>
      <c r="B17" s="68">
        <v>690100623</v>
      </c>
      <c r="C17" s="68" t="s">
        <v>1882</v>
      </c>
      <c r="D17" s="68" t="s">
        <v>1883</v>
      </c>
      <c r="E17" s="68" t="s">
        <v>1884</v>
      </c>
      <c r="F17" s="68" t="s">
        <v>1885</v>
      </c>
      <c r="G17" s="68" t="s">
        <v>1886</v>
      </c>
      <c r="H17" s="362">
        <v>42095</v>
      </c>
      <c r="I17" s="364">
        <v>29</v>
      </c>
      <c r="J17" s="37"/>
    </row>
    <row r="18" spans="1:10" x14ac:dyDescent="0.2">
      <c r="A18" s="68">
        <v>15</v>
      </c>
      <c r="B18" s="68">
        <v>690100649</v>
      </c>
      <c r="C18" s="68" t="s">
        <v>1887</v>
      </c>
      <c r="D18" s="68" t="s">
        <v>1888</v>
      </c>
      <c r="E18" s="68" t="s">
        <v>1889</v>
      </c>
      <c r="F18" s="68" t="s">
        <v>1890</v>
      </c>
      <c r="G18" s="68" t="s">
        <v>1891</v>
      </c>
      <c r="H18" s="362">
        <v>42095</v>
      </c>
      <c r="I18" s="364">
        <v>29</v>
      </c>
      <c r="J18" s="37"/>
    </row>
    <row r="19" spans="1:10" x14ac:dyDescent="0.2">
      <c r="A19" s="68">
        <v>16</v>
      </c>
      <c r="B19" s="68">
        <v>690100664</v>
      </c>
      <c r="C19" s="68" t="s">
        <v>1892</v>
      </c>
      <c r="D19" s="68" t="s">
        <v>1631</v>
      </c>
      <c r="E19" s="68" t="s">
        <v>1893</v>
      </c>
      <c r="F19" s="68" t="s">
        <v>1894</v>
      </c>
      <c r="G19" s="68" t="s">
        <v>1895</v>
      </c>
      <c r="H19" s="362">
        <v>42095</v>
      </c>
      <c r="I19" s="364">
        <v>29</v>
      </c>
      <c r="J19" s="37"/>
    </row>
    <row r="20" spans="1:10" x14ac:dyDescent="0.2">
      <c r="A20" s="68">
        <v>17</v>
      </c>
      <c r="B20" s="68">
        <v>690100805</v>
      </c>
      <c r="C20" s="68" t="s">
        <v>1896</v>
      </c>
      <c r="D20" s="68" t="s">
        <v>1396</v>
      </c>
      <c r="E20" s="68" t="s">
        <v>1897</v>
      </c>
      <c r="F20" s="68" t="s">
        <v>1898</v>
      </c>
      <c r="G20" s="68" t="s">
        <v>1899</v>
      </c>
      <c r="H20" s="362">
        <v>43282</v>
      </c>
      <c r="I20" s="364">
        <v>29</v>
      </c>
      <c r="J20" s="37"/>
    </row>
    <row r="21" spans="1:10" x14ac:dyDescent="0.2">
      <c r="A21" s="68">
        <v>18</v>
      </c>
      <c r="B21" s="68">
        <v>690400320</v>
      </c>
      <c r="C21" s="68" t="s">
        <v>1900</v>
      </c>
      <c r="D21" s="68" t="s">
        <v>1901</v>
      </c>
      <c r="E21" s="68" t="s">
        <v>1902</v>
      </c>
      <c r="F21" s="68" t="s">
        <v>1903</v>
      </c>
      <c r="G21" s="68"/>
      <c r="H21" s="362">
        <v>45078</v>
      </c>
      <c r="I21" s="364">
        <v>29</v>
      </c>
      <c r="J21" s="37"/>
    </row>
    <row r="22" spans="1:10" x14ac:dyDescent="0.2">
      <c r="A22" s="68">
        <v>19</v>
      </c>
      <c r="B22" s="365">
        <v>690400338</v>
      </c>
      <c r="C22" s="365" t="s">
        <v>1904</v>
      </c>
      <c r="D22" s="365" t="s">
        <v>1465</v>
      </c>
      <c r="E22" s="365" t="s">
        <v>1905</v>
      </c>
      <c r="F22" s="365" t="s">
        <v>1467</v>
      </c>
      <c r="G22" s="365" t="s">
        <v>1468</v>
      </c>
      <c r="H22" s="366">
        <v>45748</v>
      </c>
      <c r="I22" s="364">
        <v>20</v>
      </c>
      <c r="J22" s="37"/>
    </row>
    <row r="23" spans="1:10" x14ac:dyDescent="0.2">
      <c r="A23" s="68">
        <v>20</v>
      </c>
      <c r="B23" s="68">
        <v>690700083</v>
      </c>
      <c r="C23" s="68" t="s">
        <v>1906</v>
      </c>
      <c r="D23" s="68" t="s">
        <v>1490</v>
      </c>
      <c r="E23" s="68" t="s">
        <v>1907</v>
      </c>
      <c r="F23" s="68" t="s">
        <v>1908</v>
      </c>
      <c r="G23" s="68" t="s">
        <v>1909</v>
      </c>
      <c r="H23" s="362">
        <v>40633</v>
      </c>
      <c r="I23" s="364">
        <v>29</v>
      </c>
      <c r="J23" s="37"/>
    </row>
    <row r="24" spans="1:10" x14ac:dyDescent="0.2">
      <c r="A24" s="68">
        <v>21</v>
      </c>
      <c r="B24" s="68">
        <v>690700125</v>
      </c>
      <c r="C24" s="68" t="s">
        <v>1910</v>
      </c>
      <c r="D24" s="68" t="s">
        <v>1911</v>
      </c>
      <c r="E24" s="68" t="s">
        <v>1912</v>
      </c>
      <c r="F24" s="68" t="s">
        <v>1913</v>
      </c>
      <c r="G24" s="68" t="s">
        <v>1914</v>
      </c>
      <c r="H24" s="362">
        <v>40998</v>
      </c>
      <c r="I24" s="364">
        <v>29</v>
      </c>
      <c r="J24" s="37"/>
    </row>
    <row r="25" spans="1:10" x14ac:dyDescent="0.2">
      <c r="A25" s="68">
        <v>22</v>
      </c>
      <c r="B25" s="68">
        <v>690700232</v>
      </c>
      <c r="C25" s="68" t="s">
        <v>1915</v>
      </c>
      <c r="D25" s="68" t="s">
        <v>1916</v>
      </c>
      <c r="E25" s="68" t="s">
        <v>1917</v>
      </c>
      <c r="F25" s="68" t="s">
        <v>1918</v>
      </c>
      <c r="G25" s="68" t="s">
        <v>1919</v>
      </c>
      <c r="H25" s="362">
        <v>42094</v>
      </c>
      <c r="I25" s="364">
        <v>29</v>
      </c>
      <c r="J25" s="37"/>
    </row>
    <row r="26" spans="1:10" x14ac:dyDescent="0.2">
      <c r="A26" s="68">
        <v>23</v>
      </c>
      <c r="B26" s="68">
        <v>690700307</v>
      </c>
      <c r="C26" s="68" t="s">
        <v>1920</v>
      </c>
      <c r="D26" s="68" t="s">
        <v>1475</v>
      </c>
      <c r="E26" s="68" t="s">
        <v>1921</v>
      </c>
      <c r="F26" s="68" t="s">
        <v>1922</v>
      </c>
      <c r="G26" s="68" t="s">
        <v>1923</v>
      </c>
      <c r="H26" s="362">
        <v>42826</v>
      </c>
      <c r="I26" s="364">
        <v>29</v>
      </c>
      <c r="J26" s="37"/>
    </row>
    <row r="27" spans="1:10" x14ac:dyDescent="0.2">
      <c r="A27" s="68">
        <v>24</v>
      </c>
      <c r="B27" s="68">
        <v>690700380</v>
      </c>
      <c r="C27" s="68" t="s">
        <v>1924</v>
      </c>
      <c r="D27" s="68" t="s">
        <v>1480</v>
      </c>
      <c r="E27" s="68" t="s">
        <v>1925</v>
      </c>
      <c r="F27" s="68" t="s">
        <v>1926</v>
      </c>
      <c r="G27" s="68" t="s">
        <v>1927</v>
      </c>
      <c r="H27" s="362">
        <v>43459</v>
      </c>
      <c r="I27" s="364">
        <v>29</v>
      </c>
      <c r="J27" s="37"/>
    </row>
    <row r="28" spans="1:10" x14ac:dyDescent="0.2">
      <c r="A28" s="68">
        <v>25</v>
      </c>
      <c r="B28" s="68">
        <v>690700422</v>
      </c>
      <c r="C28" s="68" t="s">
        <v>1928</v>
      </c>
      <c r="D28" s="68" t="s">
        <v>1470</v>
      </c>
      <c r="E28" s="68" t="s">
        <v>1929</v>
      </c>
      <c r="F28" s="68" t="s">
        <v>668</v>
      </c>
      <c r="G28" s="68" t="s">
        <v>669</v>
      </c>
      <c r="H28" s="362">
        <v>44501</v>
      </c>
      <c r="I28" s="364">
        <v>20</v>
      </c>
      <c r="J28" s="37"/>
    </row>
    <row r="29" spans="1:10" x14ac:dyDescent="0.2">
      <c r="A29" s="68">
        <v>26</v>
      </c>
      <c r="B29" s="68">
        <v>690800206</v>
      </c>
      <c r="C29" s="68" t="s">
        <v>1930</v>
      </c>
      <c r="D29" s="68" t="s">
        <v>1509</v>
      </c>
      <c r="E29" s="68" t="s">
        <v>1931</v>
      </c>
      <c r="F29" s="68" t="s">
        <v>1932</v>
      </c>
      <c r="G29" s="68" t="s">
        <v>1933</v>
      </c>
      <c r="H29" s="362">
        <v>40633</v>
      </c>
      <c r="I29" s="364">
        <v>20</v>
      </c>
      <c r="J29" s="37"/>
    </row>
    <row r="30" spans="1:10" x14ac:dyDescent="0.2">
      <c r="A30" s="68">
        <v>27</v>
      </c>
      <c r="B30" s="68">
        <v>690800248</v>
      </c>
      <c r="C30" s="68" t="s">
        <v>1934</v>
      </c>
      <c r="D30" s="68" t="s">
        <v>1504</v>
      </c>
      <c r="E30" s="68" t="s">
        <v>1935</v>
      </c>
      <c r="F30" s="68" t="s">
        <v>1936</v>
      </c>
      <c r="G30" s="68" t="s">
        <v>1937</v>
      </c>
      <c r="H30" s="362">
        <v>41000</v>
      </c>
      <c r="I30" s="364">
        <v>29</v>
      </c>
      <c r="J30" s="37"/>
    </row>
    <row r="31" spans="1:10" x14ac:dyDescent="0.2">
      <c r="A31" s="68">
        <v>28</v>
      </c>
      <c r="B31" s="68">
        <v>690800289</v>
      </c>
      <c r="C31" s="68" t="s">
        <v>1938</v>
      </c>
      <c r="D31" s="68" t="s">
        <v>1514</v>
      </c>
      <c r="E31" s="68" t="s">
        <v>1939</v>
      </c>
      <c r="F31" s="68" t="s">
        <v>1940</v>
      </c>
      <c r="G31" s="68" t="s">
        <v>1941</v>
      </c>
      <c r="H31" s="362">
        <v>41730</v>
      </c>
      <c r="I31" s="364">
        <v>29</v>
      </c>
      <c r="J31" s="37"/>
    </row>
    <row r="32" spans="1:10" x14ac:dyDescent="0.2">
      <c r="A32" s="68">
        <v>29</v>
      </c>
      <c r="B32" s="68">
        <v>690800339</v>
      </c>
      <c r="C32" s="68" t="s">
        <v>1942</v>
      </c>
      <c r="D32" s="68" t="s">
        <v>1943</v>
      </c>
      <c r="E32" s="68" t="s">
        <v>1944</v>
      </c>
      <c r="F32" s="68" t="s">
        <v>1945</v>
      </c>
      <c r="G32" s="68" t="s">
        <v>1946</v>
      </c>
      <c r="H32" s="362">
        <v>42094</v>
      </c>
      <c r="I32" s="364">
        <v>29</v>
      </c>
      <c r="J32" s="37"/>
    </row>
    <row r="33" spans="1:10" x14ac:dyDescent="0.2">
      <c r="A33" s="68">
        <v>30</v>
      </c>
      <c r="B33" s="68">
        <v>690800396</v>
      </c>
      <c r="C33" s="68" t="s">
        <v>1947</v>
      </c>
      <c r="D33" s="68" t="s">
        <v>1948</v>
      </c>
      <c r="E33" s="68" t="s">
        <v>1949</v>
      </c>
      <c r="F33" s="68" t="s">
        <v>1950</v>
      </c>
      <c r="G33" s="68"/>
      <c r="H33" s="362">
        <v>44280</v>
      </c>
      <c r="I33" s="364">
        <v>29</v>
      </c>
      <c r="J33" s="37"/>
    </row>
    <row r="34" spans="1:10" x14ac:dyDescent="0.2">
      <c r="A34" s="68">
        <v>31</v>
      </c>
      <c r="B34" s="68">
        <v>691200091</v>
      </c>
      <c r="C34" s="68" t="s">
        <v>1951</v>
      </c>
      <c r="D34" s="68" t="s">
        <v>1952</v>
      </c>
      <c r="E34" s="68" t="s">
        <v>1953</v>
      </c>
      <c r="F34" s="68" t="s">
        <v>1954</v>
      </c>
      <c r="G34" s="68" t="s">
        <v>1955</v>
      </c>
      <c r="H34" s="362">
        <v>42873</v>
      </c>
      <c r="I34" s="364">
        <v>29</v>
      </c>
      <c r="J34" s="37"/>
    </row>
    <row r="35" spans="1:10" x14ac:dyDescent="0.2">
      <c r="A35" s="68">
        <v>32</v>
      </c>
      <c r="B35" s="68">
        <v>691200109</v>
      </c>
      <c r="C35" s="68" t="s">
        <v>1956</v>
      </c>
      <c r="D35" s="68" t="s">
        <v>1554</v>
      </c>
      <c r="E35" s="68" t="s">
        <v>1957</v>
      </c>
      <c r="F35" s="68" t="s">
        <v>1556</v>
      </c>
      <c r="G35" s="68" t="s">
        <v>1958</v>
      </c>
      <c r="H35" s="362">
        <v>42884</v>
      </c>
      <c r="I35" s="364">
        <v>29</v>
      </c>
      <c r="J35" s="37"/>
    </row>
    <row r="36" spans="1:10" x14ac:dyDescent="0.2">
      <c r="A36" s="68">
        <v>33</v>
      </c>
      <c r="B36" s="68">
        <v>691200133</v>
      </c>
      <c r="C36" s="68" t="s">
        <v>1959</v>
      </c>
      <c r="D36" s="68" t="s">
        <v>1549</v>
      </c>
      <c r="E36" s="68" t="s">
        <v>1550</v>
      </c>
      <c r="F36" s="68" t="s">
        <v>1551</v>
      </c>
      <c r="G36" s="68"/>
      <c r="H36" s="362">
        <v>44743</v>
      </c>
      <c r="I36" s="364">
        <v>29</v>
      </c>
      <c r="J36" s="37"/>
    </row>
    <row r="37" spans="1:10" x14ac:dyDescent="0.2">
      <c r="A37" s="68">
        <v>34</v>
      </c>
      <c r="B37" s="68">
        <v>691200158</v>
      </c>
      <c r="C37" s="68" t="s">
        <v>1960</v>
      </c>
      <c r="D37" s="68" t="s">
        <v>1952</v>
      </c>
      <c r="E37" s="68" t="s">
        <v>1961</v>
      </c>
      <c r="F37" s="68" t="s">
        <v>1962</v>
      </c>
      <c r="G37" s="68"/>
      <c r="H37" s="362">
        <v>45413</v>
      </c>
      <c r="I37" s="364">
        <v>29</v>
      </c>
      <c r="J37" s="37"/>
    </row>
    <row r="38" spans="1:10" x14ac:dyDescent="0.2">
      <c r="A38" s="68">
        <v>35</v>
      </c>
      <c r="B38" s="68">
        <v>691300040</v>
      </c>
      <c r="C38" s="68" t="s">
        <v>1963</v>
      </c>
      <c r="D38" s="68" t="s">
        <v>1570</v>
      </c>
      <c r="E38" s="68" t="s">
        <v>1964</v>
      </c>
      <c r="F38" s="68" t="s">
        <v>1965</v>
      </c>
      <c r="G38" s="68" t="s">
        <v>1966</v>
      </c>
      <c r="H38" s="362">
        <v>41729</v>
      </c>
      <c r="I38" s="364">
        <v>29</v>
      </c>
      <c r="J38" s="37"/>
    </row>
    <row r="39" spans="1:10" x14ac:dyDescent="0.2">
      <c r="A39" s="68">
        <v>36</v>
      </c>
      <c r="B39" s="68">
        <v>691300073</v>
      </c>
      <c r="C39" s="68" t="s">
        <v>1967</v>
      </c>
      <c r="D39" s="68" t="s">
        <v>1570</v>
      </c>
      <c r="E39" s="68" t="s">
        <v>1968</v>
      </c>
      <c r="F39" s="68" t="s">
        <v>1572</v>
      </c>
      <c r="G39" s="68"/>
      <c r="H39" s="362">
        <v>41723</v>
      </c>
      <c r="I39" s="364">
        <v>20</v>
      </c>
      <c r="J39" s="37"/>
    </row>
    <row r="40" spans="1:10" x14ac:dyDescent="0.2">
      <c r="A40" s="68">
        <v>37</v>
      </c>
      <c r="B40" s="68">
        <v>691400014</v>
      </c>
      <c r="C40" s="68" t="s">
        <v>1969</v>
      </c>
      <c r="D40" s="68" t="s">
        <v>1970</v>
      </c>
      <c r="E40" s="68" t="s">
        <v>1971</v>
      </c>
      <c r="F40" s="68" t="s">
        <v>1972</v>
      </c>
      <c r="G40" s="68"/>
      <c r="H40" s="362">
        <v>40634</v>
      </c>
      <c r="I40" s="364">
        <v>29</v>
      </c>
      <c r="J40" s="37"/>
    </row>
    <row r="41" spans="1:10" x14ac:dyDescent="0.2">
      <c r="A41" s="68">
        <v>38</v>
      </c>
      <c r="B41" s="68">
        <v>691400055</v>
      </c>
      <c r="C41" s="68" t="s">
        <v>1973</v>
      </c>
      <c r="D41" s="68" t="s">
        <v>1974</v>
      </c>
      <c r="E41" s="68" t="s">
        <v>1975</v>
      </c>
      <c r="F41" s="68" t="s">
        <v>1976</v>
      </c>
      <c r="G41" s="68"/>
      <c r="H41" s="362">
        <v>41723</v>
      </c>
      <c r="I41" s="364">
        <v>29</v>
      </c>
      <c r="J41" s="37"/>
    </row>
    <row r="42" spans="1:10" x14ac:dyDescent="0.2">
      <c r="A42" s="68">
        <v>39</v>
      </c>
      <c r="B42" s="68">
        <v>691400063</v>
      </c>
      <c r="C42" s="68" t="s">
        <v>1977</v>
      </c>
      <c r="D42" s="68" t="s">
        <v>1978</v>
      </c>
      <c r="E42" s="68" t="s">
        <v>1979</v>
      </c>
      <c r="F42" s="68" t="s">
        <v>1980</v>
      </c>
      <c r="G42" s="68"/>
      <c r="H42" s="362">
        <v>42094</v>
      </c>
      <c r="I42" s="364">
        <v>29</v>
      </c>
      <c r="J42" s="37"/>
    </row>
    <row r="43" spans="1:10" x14ac:dyDescent="0.2">
      <c r="A43" s="68">
        <v>40</v>
      </c>
      <c r="B43" s="68">
        <v>691500052</v>
      </c>
      <c r="C43" s="68" t="s">
        <v>1981</v>
      </c>
      <c r="D43" s="68" t="s">
        <v>1982</v>
      </c>
      <c r="E43" s="68" t="s">
        <v>1983</v>
      </c>
      <c r="F43" s="68" t="s">
        <v>1984</v>
      </c>
      <c r="G43" s="68" t="s">
        <v>1985</v>
      </c>
      <c r="H43" s="362">
        <v>41362</v>
      </c>
      <c r="I43" s="364">
        <v>29</v>
      </c>
      <c r="J43" s="37"/>
    </row>
    <row r="44" spans="1:10" x14ac:dyDescent="0.2">
      <c r="A44" s="68">
        <v>41</v>
      </c>
      <c r="B44" s="68">
        <v>691600084</v>
      </c>
      <c r="C44" s="68" t="s">
        <v>1986</v>
      </c>
      <c r="D44" s="68" t="s">
        <v>1987</v>
      </c>
      <c r="E44" s="68" t="s">
        <v>1988</v>
      </c>
      <c r="F44" s="68" t="s">
        <v>1989</v>
      </c>
      <c r="G44" s="68"/>
      <c r="H44" s="362">
        <v>42090</v>
      </c>
      <c r="I44" s="364">
        <v>29</v>
      </c>
      <c r="J44" s="37"/>
    </row>
    <row r="45" spans="1:10" x14ac:dyDescent="0.2">
      <c r="A45" s="68">
        <v>42</v>
      </c>
      <c r="B45" s="68">
        <v>691600092</v>
      </c>
      <c r="C45" s="68" t="s">
        <v>1990</v>
      </c>
      <c r="D45" s="68" t="s">
        <v>1595</v>
      </c>
      <c r="E45" s="68" t="s">
        <v>1596</v>
      </c>
      <c r="F45" s="68" t="s">
        <v>1597</v>
      </c>
      <c r="G45" s="68"/>
      <c r="H45" s="362">
        <v>42090</v>
      </c>
      <c r="I45" s="364">
        <v>20</v>
      </c>
      <c r="J45" s="37"/>
    </row>
    <row r="46" spans="1:10" x14ac:dyDescent="0.2">
      <c r="A46" s="68">
        <v>43</v>
      </c>
      <c r="B46" s="68">
        <v>691600118</v>
      </c>
      <c r="C46" s="68" t="s">
        <v>1991</v>
      </c>
      <c r="D46" s="68" t="s">
        <v>1992</v>
      </c>
      <c r="E46" s="68" t="s">
        <v>1993</v>
      </c>
      <c r="F46" s="68" t="s">
        <v>1994</v>
      </c>
      <c r="G46" s="68" t="s">
        <v>1995</v>
      </c>
      <c r="H46" s="362">
        <v>42538</v>
      </c>
      <c r="I46" s="364">
        <v>29</v>
      </c>
      <c r="J46" s="37"/>
    </row>
    <row r="47" spans="1:10" x14ac:dyDescent="0.2">
      <c r="A47" s="68">
        <v>44</v>
      </c>
      <c r="B47" s="68">
        <v>691600142</v>
      </c>
      <c r="C47" s="68" t="s">
        <v>1996</v>
      </c>
      <c r="D47" s="68" t="s">
        <v>1997</v>
      </c>
      <c r="E47" s="68" t="s">
        <v>1998</v>
      </c>
      <c r="F47" s="68" t="s">
        <v>1999</v>
      </c>
      <c r="G47" s="68" t="s">
        <v>2000</v>
      </c>
      <c r="H47" s="362">
        <v>43191</v>
      </c>
      <c r="I47" s="364">
        <v>29</v>
      </c>
      <c r="J47" s="37"/>
    </row>
    <row r="48" spans="1:10" x14ac:dyDescent="0.2">
      <c r="A48" s="68">
        <v>45</v>
      </c>
      <c r="B48" s="68">
        <v>691700025</v>
      </c>
      <c r="C48" s="68" t="s">
        <v>2001</v>
      </c>
      <c r="D48" s="68" t="s">
        <v>1612</v>
      </c>
      <c r="E48" s="68" t="s">
        <v>2002</v>
      </c>
      <c r="F48" s="68" t="s">
        <v>2003</v>
      </c>
      <c r="G48" s="68" t="s">
        <v>2004</v>
      </c>
      <c r="H48" s="362">
        <v>39387</v>
      </c>
      <c r="I48" s="364">
        <v>29</v>
      </c>
      <c r="J48" s="37"/>
    </row>
    <row r="49" spans="1:10" x14ac:dyDescent="0.2">
      <c r="A49" s="68">
        <v>46</v>
      </c>
      <c r="B49" s="68">
        <v>691900054</v>
      </c>
      <c r="C49" s="68" t="s">
        <v>2005</v>
      </c>
      <c r="D49" s="68" t="s">
        <v>1655</v>
      </c>
      <c r="E49" s="68" t="s">
        <v>2006</v>
      </c>
      <c r="F49" s="68" t="s">
        <v>2007</v>
      </c>
      <c r="G49" s="68" t="s">
        <v>2008</v>
      </c>
      <c r="H49" s="362">
        <v>40626</v>
      </c>
      <c r="I49" s="364">
        <v>29</v>
      </c>
      <c r="J49" s="37"/>
    </row>
    <row r="50" spans="1:10" x14ac:dyDescent="0.2">
      <c r="A50" s="68">
        <v>47</v>
      </c>
      <c r="B50" s="68">
        <v>691900104</v>
      </c>
      <c r="C50" s="68" t="s">
        <v>2009</v>
      </c>
      <c r="D50" s="68" t="s">
        <v>1888</v>
      </c>
      <c r="E50" s="68" t="s">
        <v>2010</v>
      </c>
      <c r="F50" s="68" t="s">
        <v>2011</v>
      </c>
      <c r="G50" s="68" t="s">
        <v>2012</v>
      </c>
      <c r="H50" s="362">
        <v>42873</v>
      </c>
      <c r="I50" s="364">
        <v>29</v>
      </c>
      <c r="J50" s="37"/>
    </row>
    <row r="51" spans="1:10" x14ac:dyDescent="0.2">
      <c r="A51" s="68">
        <v>48</v>
      </c>
      <c r="B51" s="68">
        <v>692200017</v>
      </c>
      <c r="C51" s="68" t="s">
        <v>2013</v>
      </c>
      <c r="D51" s="68" t="s">
        <v>1367</v>
      </c>
      <c r="E51" s="68" t="s">
        <v>2014</v>
      </c>
      <c r="F51" s="68" t="s">
        <v>1661</v>
      </c>
      <c r="G51" s="68" t="s">
        <v>1662</v>
      </c>
      <c r="H51" s="362">
        <v>41091</v>
      </c>
      <c r="I51" s="364">
        <v>20</v>
      </c>
      <c r="J51" s="37"/>
    </row>
    <row r="52" spans="1:10" x14ac:dyDescent="0.2">
      <c r="A52" s="68">
        <v>49</v>
      </c>
      <c r="B52" s="68">
        <v>692200025</v>
      </c>
      <c r="C52" s="68" t="s">
        <v>2015</v>
      </c>
      <c r="D52" s="68" t="s">
        <v>1664</v>
      </c>
      <c r="E52" s="68" t="s">
        <v>2016</v>
      </c>
      <c r="F52" s="68" t="s">
        <v>1666</v>
      </c>
      <c r="G52" s="68"/>
      <c r="H52" s="362">
        <v>41334</v>
      </c>
      <c r="I52" s="364">
        <v>20</v>
      </c>
      <c r="J52" s="37"/>
    </row>
    <row r="53" spans="1:10" x14ac:dyDescent="0.2">
      <c r="A53" s="68">
        <v>50</v>
      </c>
      <c r="B53" s="68">
        <v>692300023</v>
      </c>
      <c r="C53" s="68" t="s">
        <v>2017</v>
      </c>
      <c r="D53" s="68" t="s">
        <v>1570</v>
      </c>
      <c r="E53" s="68" t="s">
        <v>2018</v>
      </c>
      <c r="F53" s="68" t="s">
        <v>2019</v>
      </c>
      <c r="G53" s="68" t="s">
        <v>2020</v>
      </c>
      <c r="H53" s="362">
        <v>38870</v>
      </c>
      <c r="I53" s="364">
        <v>29</v>
      </c>
      <c r="J53" s="37"/>
    </row>
    <row r="54" spans="1:10" x14ac:dyDescent="0.2">
      <c r="A54" s="68">
        <v>51</v>
      </c>
      <c r="B54" s="68">
        <v>692300106</v>
      </c>
      <c r="C54" s="68" t="s">
        <v>2021</v>
      </c>
      <c r="D54" s="68" t="s">
        <v>1669</v>
      </c>
      <c r="E54" s="68" t="s">
        <v>2022</v>
      </c>
      <c r="F54" s="68" t="s">
        <v>2023</v>
      </c>
      <c r="G54" s="68"/>
      <c r="H54" s="362">
        <v>42842</v>
      </c>
      <c r="I54" s="364">
        <v>29</v>
      </c>
      <c r="J54" s="37"/>
    </row>
    <row r="55" spans="1:10" x14ac:dyDescent="0.2">
      <c r="A55" s="68">
        <v>52</v>
      </c>
      <c r="B55" s="68">
        <v>692400013</v>
      </c>
      <c r="C55" s="68" t="s">
        <v>2024</v>
      </c>
      <c r="D55" s="68" t="s">
        <v>1626</v>
      </c>
      <c r="E55" s="68" t="s">
        <v>2025</v>
      </c>
      <c r="F55" s="68" t="s">
        <v>2026</v>
      </c>
      <c r="G55" s="68" t="s">
        <v>2027</v>
      </c>
      <c r="H55" s="362">
        <v>41544</v>
      </c>
      <c r="I55" s="364">
        <v>29</v>
      </c>
      <c r="J55" s="37"/>
    </row>
    <row r="56" spans="1:10" x14ac:dyDescent="0.2">
      <c r="A56" s="68">
        <v>53</v>
      </c>
      <c r="B56" s="68">
        <v>692500044</v>
      </c>
      <c r="C56" s="68" t="s">
        <v>2028</v>
      </c>
      <c r="D56" s="68" t="s">
        <v>1704</v>
      </c>
      <c r="E56" s="68" t="s">
        <v>2029</v>
      </c>
      <c r="F56" s="68" t="s">
        <v>2030</v>
      </c>
      <c r="G56" s="68" t="s">
        <v>2031</v>
      </c>
      <c r="H56" s="362">
        <v>40267</v>
      </c>
      <c r="I56" s="364">
        <v>29</v>
      </c>
      <c r="J56" s="37"/>
    </row>
    <row r="57" spans="1:10" x14ac:dyDescent="0.2">
      <c r="A57" s="68">
        <v>54</v>
      </c>
      <c r="B57" s="68">
        <v>692500069</v>
      </c>
      <c r="C57" s="68" t="s">
        <v>2032</v>
      </c>
      <c r="D57" s="68" t="s">
        <v>2033</v>
      </c>
      <c r="E57" s="68" t="s">
        <v>1739</v>
      </c>
      <c r="F57" s="68" t="s">
        <v>1740</v>
      </c>
      <c r="G57" s="68" t="s">
        <v>1741</v>
      </c>
      <c r="H57" s="362">
        <v>41909</v>
      </c>
      <c r="I57" s="364">
        <v>20</v>
      </c>
      <c r="J57" s="37"/>
    </row>
    <row r="58" spans="1:10" x14ac:dyDescent="0.2">
      <c r="A58" s="68">
        <v>55</v>
      </c>
      <c r="B58" s="68">
        <v>692700032</v>
      </c>
      <c r="C58" s="68" t="s">
        <v>2034</v>
      </c>
      <c r="D58" s="68" t="s">
        <v>2035</v>
      </c>
      <c r="E58" s="68" t="s">
        <v>2036</v>
      </c>
      <c r="F58" s="68" t="s">
        <v>2037</v>
      </c>
      <c r="G58" s="68" t="s">
        <v>2038</v>
      </c>
      <c r="H58" s="362">
        <v>40977</v>
      </c>
      <c r="I58" s="364">
        <v>29</v>
      </c>
      <c r="J58" s="37"/>
    </row>
    <row r="59" spans="1:10" x14ac:dyDescent="0.2">
      <c r="A59" s="68">
        <v>56</v>
      </c>
      <c r="B59" s="68">
        <v>692700040</v>
      </c>
      <c r="C59" s="68" t="s">
        <v>2039</v>
      </c>
      <c r="D59" s="68" t="s">
        <v>1773</v>
      </c>
      <c r="E59" s="68" t="s">
        <v>1774</v>
      </c>
      <c r="F59" s="68" t="s">
        <v>2040</v>
      </c>
      <c r="G59" s="68" t="s">
        <v>2041</v>
      </c>
      <c r="H59" s="362">
        <v>41101</v>
      </c>
      <c r="I59" s="364">
        <v>29</v>
      </c>
      <c r="J59" s="37"/>
    </row>
    <row r="60" spans="1:10" x14ac:dyDescent="0.2">
      <c r="A60" s="68">
        <v>57</v>
      </c>
      <c r="B60" s="68">
        <v>693000069</v>
      </c>
      <c r="C60" s="68" t="s">
        <v>2042</v>
      </c>
      <c r="D60" s="68" t="s">
        <v>1797</v>
      </c>
      <c r="E60" s="68" t="s">
        <v>2043</v>
      </c>
      <c r="F60" s="68" t="s">
        <v>1799</v>
      </c>
      <c r="G60" s="68" t="s">
        <v>1800</v>
      </c>
      <c r="H60" s="362">
        <v>41730</v>
      </c>
      <c r="I60" s="364">
        <v>20</v>
      </c>
      <c r="J60" s="37"/>
    </row>
    <row r="61" spans="1:10" x14ac:dyDescent="0.2">
      <c r="A61" s="68">
        <v>58</v>
      </c>
      <c r="B61" s="68">
        <v>693000077</v>
      </c>
      <c r="C61" s="68" t="s">
        <v>2044</v>
      </c>
      <c r="D61" s="68" t="s">
        <v>1783</v>
      </c>
      <c r="E61" s="68" t="s">
        <v>2045</v>
      </c>
      <c r="F61" s="68" t="s">
        <v>2046</v>
      </c>
      <c r="G61" s="68"/>
      <c r="H61" s="362">
        <v>41730</v>
      </c>
      <c r="I61" s="364">
        <v>29</v>
      </c>
      <c r="J61" s="37"/>
    </row>
    <row r="62" spans="1:10" x14ac:dyDescent="0.2">
      <c r="A62" s="68">
        <v>59</v>
      </c>
      <c r="B62" s="68">
        <v>693200024</v>
      </c>
      <c r="C62" s="68" t="s">
        <v>1809</v>
      </c>
      <c r="D62" s="68" t="s">
        <v>1590</v>
      </c>
      <c r="E62" s="68" t="s">
        <v>2047</v>
      </c>
      <c r="F62" s="68" t="s">
        <v>1811</v>
      </c>
      <c r="G62" s="68" t="s">
        <v>2048</v>
      </c>
      <c r="H62" s="362">
        <v>41730</v>
      </c>
      <c r="I62" s="364">
        <v>20</v>
      </c>
      <c r="J62" s="37"/>
    </row>
    <row r="63" spans="1:10" x14ac:dyDescent="0.2">
      <c r="A63" s="68">
        <v>60</v>
      </c>
      <c r="B63" s="68">
        <v>693200032</v>
      </c>
      <c r="C63" s="68" t="s">
        <v>2049</v>
      </c>
      <c r="D63" s="68" t="s">
        <v>1813</v>
      </c>
      <c r="E63" s="68" t="s">
        <v>2050</v>
      </c>
      <c r="F63" s="68" t="s">
        <v>2051</v>
      </c>
      <c r="G63" s="68" t="s">
        <v>2052</v>
      </c>
      <c r="H63" s="362">
        <v>41730</v>
      </c>
      <c r="I63" s="364">
        <v>29</v>
      </c>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sheetData>
  <autoFilter ref="A3:J3"/>
  <mergeCells count="1">
    <mergeCell ref="A1:I2"/>
  </mergeCells>
  <phoneticPr fontId="8"/>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pageSetUpPr fitToPage="1"/>
  </sheetPr>
  <dimension ref="A1:J83"/>
  <sheetViews>
    <sheetView view="pageBreakPreview" zoomScale="70" zoomScaleNormal="100" zoomScaleSheetLayoutView="70" workbookViewId="0">
      <pane xSplit="3" ySplit="3" topLeftCell="D4" activePane="bottomRight" state="frozen"/>
      <selection activeCell="D4" sqref="D4"/>
      <selection pane="topRight" activeCell="D4" sqref="D4"/>
      <selection pane="bottomLeft" activeCell="D4" sqref="D4"/>
      <selection pane="bottomRight" activeCell="N18" sqref="N18"/>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88671875" customWidth="1"/>
  </cols>
  <sheetData>
    <row r="1" spans="1:10" ht="21" customHeight="1" x14ac:dyDescent="0.2">
      <c r="A1" s="377" t="s">
        <v>98</v>
      </c>
      <c r="B1" s="377"/>
      <c r="C1" s="377"/>
      <c r="D1" s="377"/>
      <c r="E1" s="377"/>
      <c r="F1" s="377"/>
      <c r="G1" s="377"/>
      <c r="H1" s="377"/>
      <c r="I1" s="377"/>
    </row>
    <row r="2" spans="1:10" ht="21" customHeight="1" x14ac:dyDescent="0.2">
      <c r="A2" s="378"/>
      <c r="B2" s="378"/>
      <c r="C2" s="378"/>
      <c r="D2" s="378"/>
      <c r="E2" s="378"/>
      <c r="F2" s="378"/>
      <c r="G2" s="378"/>
      <c r="H2" s="378"/>
      <c r="I2" s="378"/>
    </row>
    <row r="3" spans="1:10" s="33" customFormat="1" x14ac:dyDescent="0.2">
      <c r="A3" s="67" t="s">
        <v>92</v>
      </c>
      <c r="B3" s="67" t="s">
        <v>54</v>
      </c>
      <c r="C3" s="67" t="s">
        <v>93</v>
      </c>
      <c r="D3" s="67" t="s">
        <v>55</v>
      </c>
      <c r="E3" s="67" t="s">
        <v>59</v>
      </c>
      <c r="F3" s="67" t="s">
        <v>56</v>
      </c>
      <c r="G3" s="67" t="s">
        <v>50</v>
      </c>
      <c r="H3" s="67" t="s">
        <v>57</v>
      </c>
      <c r="I3" s="67" t="s">
        <v>49</v>
      </c>
    </row>
    <row r="4" spans="1:10" x14ac:dyDescent="0.2">
      <c r="A4" s="68">
        <v>1</v>
      </c>
      <c r="B4" s="68">
        <v>650180003</v>
      </c>
      <c r="C4" s="68" t="s">
        <v>2053</v>
      </c>
      <c r="D4" s="68" t="s">
        <v>2054</v>
      </c>
      <c r="E4" s="68" t="s">
        <v>2055</v>
      </c>
      <c r="F4" s="68" t="s">
        <v>2056</v>
      </c>
      <c r="G4" s="68" t="s">
        <v>2057</v>
      </c>
      <c r="H4" s="362">
        <v>36617</v>
      </c>
      <c r="I4" s="363">
        <v>100</v>
      </c>
      <c r="J4" s="37"/>
    </row>
    <row r="5" spans="1:10" x14ac:dyDescent="0.2">
      <c r="A5" s="68">
        <v>2</v>
      </c>
      <c r="B5" s="68">
        <v>650180011</v>
      </c>
      <c r="C5" s="68" t="s">
        <v>2058</v>
      </c>
      <c r="D5" s="68" t="s">
        <v>2059</v>
      </c>
      <c r="E5" s="68" t="s">
        <v>2060</v>
      </c>
      <c r="F5" s="68" t="s">
        <v>2061</v>
      </c>
      <c r="G5" s="68" t="s">
        <v>2062</v>
      </c>
      <c r="H5" s="362">
        <v>36617</v>
      </c>
      <c r="I5" s="363">
        <v>100</v>
      </c>
      <c r="J5" s="37"/>
    </row>
    <row r="6" spans="1:10" x14ac:dyDescent="0.2">
      <c r="A6" s="68">
        <v>3</v>
      </c>
      <c r="B6" s="68">
        <v>650180029</v>
      </c>
      <c r="C6" s="68" t="s">
        <v>2063</v>
      </c>
      <c r="D6" s="68" t="s">
        <v>1367</v>
      </c>
      <c r="E6" s="68" t="s">
        <v>2064</v>
      </c>
      <c r="F6" s="68" t="s">
        <v>2065</v>
      </c>
      <c r="G6" s="68" t="s">
        <v>2066</v>
      </c>
      <c r="H6" s="362">
        <v>36617</v>
      </c>
      <c r="I6" s="363">
        <v>100</v>
      </c>
      <c r="J6" s="37"/>
    </row>
    <row r="7" spans="1:10" x14ac:dyDescent="0.2">
      <c r="A7" s="68">
        <v>4</v>
      </c>
      <c r="B7" s="68">
        <v>650180037</v>
      </c>
      <c r="C7" s="68" t="s">
        <v>2067</v>
      </c>
      <c r="D7" s="68" t="s">
        <v>2054</v>
      </c>
      <c r="E7" s="68" t="s">
        <v>2068</v>
      </c>
      <c r="F7" s="68" t="s">
        <v>2069</v>
      </c>
      <c r="G7" s="68" t="s">
        <v>2070</v>
      </c>
      <c r="H7" s="362">
        <v>36617</v>
      </c>
      <c r="I7" s="363">
        <v>100</v>
      </c>
      <c r="J7" s="37"/>
    </row>
    <row r="8" spans="1:10" x14ac:dyDescent="0.2">
      <c r="A8" s="68">
        <v>5</v>
      </c>
      <c r="B8" s="68">
        <v>650180045</v>
      </c>
      <c r="C8" s="68" t="s">
        <v>2071</v>
      </c>
      <c r="D8" s="68" t="s">
        <v>2072</v>
      </c>
      <c r="E8" s="68" t="s">
        <v>2073</v>
      </c>
      <c r="F8" s="68" t="s">
        <v>2074</v>
      </c>
      <c r="G8" s="68" t="s">
        <v>2075</v>
      </c>
      <c r="H8" s="362">
        <v>40238</v>
      </c>
      <c r="I8" s="363">
        <v>29</v>
      </c>
      <c r="J8" s="37"/>
    </row>
    <row r="9" spans="1:10" x14ac:dyDescent="0.2">
      <c r="A9" s="68">
        <v>6</v>
      </c>
      <c r="B9" s="68">
        <v>650480007</v>
      </c>
      <c r="C9" s="68" t="s">
        <v>2076</v>
      </c>
      <c r="D9" s="68" t="s">
        <v>1460</v>
      </c>
      <c r="E9" s="68" t="s">
        <v>2077</v>
      </c>
      <c r="F9" s="68" t="s">
        <v>2078</v>
      </c>
      <c r="G9" s="68" t="s">
        <v>2079</v>
      </c>
      <c r="H9" s="362">
        <v>36617</v>
      </c>
      <c r="I9" s="363">
        <v>150</v>
      </c>
      <c r="J9" s="37"/>
    </row>
    <row r="10" spans="1:10" x14ac:dyDescent="0.2">
      <c r="A10" s="68">
        <v>7</v>
      </c>
      <c r="B10" s="68">
        <v>650480015</v>
      </c>
      <c r="C10" s="68" t="s">
        <v>2080</v>
      </c>
      <c r="D10" s="68" t="s">
        <v>1901</v>
      </c>
      <c r="E10" s="68" t="s">
        <v>2081</v>
      </c>
      <c r="F10" s="68" t="s">
        <v>1903</v>
      </c>
      <c r="G10" s="68" t="s">
        <v>2082</v>
      </c>
      <c r="H10" s="362">
        <v>36617</v>
      </c>
      <c r="I10" s="363">
        <v>119</v>
      </c>
      <c r="J10" s="37"/>
    </row>
    <row r="11" spans="1:10" x14ac:dyDescent="0.2">
      <c r="A11" s="68">
        <v>8</v>
      </c>
      <c r="B11" s="68">
        <v>650480023</v>
      </c>
      <c r="C11" s="68" t="s">
        <v>2083</v>
      </c>
      <c r="D11" s="68" t="s">
        <v>1460</v>
      </c>
      <c r="E11" s="68" t="s">
        <v>1461</v>
      </c>
      <c r="F11" s="68" t="s">
        <v>1462</v>
      </c>
      <c r="G11" s="68" t="s">
        <v>1463</v>
      </c>
      <c r="H11" s="362">
        <v>37589</v>
      </c>
      <c r="I11" s="363">
        <v>100</v>
      </c>
      <c r="J11" s="37"/>
    </row>
    <row r="12" spans="1:10" x14ac:dyDescent="0.2">
      <c r="A12" s="68">
        <v>9</v>
      </c>
      <c r="B12" s="68">
        <v>650780000</v>
      </c>
      <c r="C12" s="68" t="s">
        <v>2084</v>
      </c>
      <c r="D12" s="68" t="s">
        <v>2085</v>
      </c>
      <c r="E12" s="68" t="s">
        <v>2086</v>
      </c>
      <c r="F12" s="68" t="s">
        <v>2087</v>
      </c>
      <c r="G12" s="68" t="s">
        <v>2088</v>
      </c>
      <c r="H12" s="362">
        <v>36617</v>
      </c>
      <c r="I12" s="363">
        <v>100</v>
      </c>
      <c r="J12" s="37"/>
    </row>
    <row r="13" spans="1:10" x14ac:dyDescent="0.2">
      <c r="A13" s="68">
        <v>10</v>
      </c>
      <c r="B13" s="68">
        <v>650780018</v>
      </c>
      <c r="C13" s="68" t="s">
        <v>2089</v>
      </c>
      <c r="D13" s="68" t="s">
        <v>1911</v>
      </c>
      <c r="E13" s="68" t="s">
        <v>2090</v>
      </c>
      <c r="F13" s="68" t="s">
        <v>1913</v>
      </c>
      <c r="G13" s="68" t="s">
        <v>1914</v>
      </c>
      <c r="H13" s="362">
        <v>36617</v>
      </c>
      <c r="I13" s="363">
        <v>100</v>
      </c>
      <c r="J13" s="37"/>
    </row>
    <row r="14" spans="1:10" x14ac:dyDescent="0.2">
      <c r="A14" s="68">
        <v>11</v>
      </c>
      <c r="B14" s="68">
        <v>650780034</v>
      </c>
      <c r="C14" s="68" t="s">
        <v>2091</v>
      </c>
      <c r="D14" s="68" t="s">
        <v>2092</v>
      </c>
      <c r="E14" s="68" t="s">
        <v>2093</v>
      </c>
      <c r="F14" s="68" t="s">
        <v>2094</v>
      </c>
      <c r="G14" s="68" t="s">
        <v>2095</v>
      </c>
      <c r="H14" s="362">
        <v>40994</v>
      </c>
      <c r="I14" s="363">
        <v>29</v>
      </c>
      <c r="J14" s="37"/>
    </row>
    <row r="15" spans="1:10" x14ac:dyDescent="0.2">
      <c r="A15" s="68">
        <v>12</v>
      </c>
      <c r="B15" s="68">
        <v>650780042</v>
      </c>
      <c r="C15" s="68" t="s">
        <v>2096</v>
      </c>
      <c r="D15" s="68" t="s">
        <v>2085</v>
      </c>
      <c r="E15" s="68" t="s">
        <v>2097</v>
      </c>
      <c r="F15" s="68" t="s">
        <v>2098</v>
      </c>
      <c r="G15" s="68" t="s">
        <v>2099</v>
      </c>
      <c r="H15" s="362">
        <v>40997</v>
      </c>
      <c r="I15" s="363">
        <v>29</v>
      </c>
      <c r="J15" s="37"/>
    </row>
    <row r="16" spans="1:10" x14ac:dyDescent="0.2">
      <c r="A16" s="68">
        <v>13</v>
      </c>
      <c r="B16" s="68">
        <v>650780059</v>
      </c>
      <c r="C16" s="68" t="s">
        <v>2100</v>
      </c>
      <c r="D16" s="68" t="s">
        <v>2101</v>
      </c>
      <c r="E16" s="68" t="s">
        <v>2102</v>
      </c>
      <c r="F16" s="68" t="s">
        <v>2103</v>
      </c>
      <c r="G16" s="68" t="s">
        <v>2104</v>
      </c>
      <c r="H16" s="362">
        <v>41025</v>
      </c>
      <c r="I16" s="363">
        <v>40</v>
      </c>
      <c r="J16" s="37"/>
    </row>
    <row r="17" spans="1:10" x14ac:dyDescent="0.2">
      <c r="A17" s="68">
        <v>14</v>
      </c>
      <c r="B17" s="68">
        <v>650780067</v>
      </c>
      <c r="C17" s="68" t="s">
        <v>2105</v>
      </c>
      <c r="D17" s="68" t="s">
        <v>2085</v>
      </c>
      <c r="E17" s="68" t="s">
        <v>2106</v>
      </c>
      <c r="F17" s="68" t="s">
        <v>2107</v>
      </c>
      <c r="G17" s="68" t="s">
        <v>2108</v>
      </c>
      <c r="H17" s="362">
        <v>41098</v>
      </c>
      <c r="I17" s="363">
        <v>29</v>
      </c>
      <c r="J17" s="37"/>
    </row>
    <row r="18" spans="1:10" x14ac:dyDescent="0.2">
      <c r="A18" s="68">
        <v>15</v>
      </c>
      <c r="B18" s="68">
        <v>650880008</v>
      </c>
      <c r="C18" s="68" t="s">
        <v>2109</v>
      </c>
      <c r="D18" s="68" t="s">
        <v>1504</v>
      </c>
      <c r="E18" s="68" t="s">
        <v>2110</v>
      </c>
      <c r="F18" s="68" t="s">
        <v>2111</v>
      </c>
      <c r="G18" s="68" t="s">
        <v>2112</v>
      </c>
      <c r="H18" s="362">
        <v>36617</v>
      </c>
      <c r="I18" s="363">
        <v>100</v>
      </c>
      <c r="J18" s="37"/>
    </row>
    <row r="19" spans="1:10" x14ac:dyDescent="0.2">
      <c r="A19" s="68">
        <v>16</v>
      </c>
      <c r="B19" s="68">
        <v>650880016</v>
      </c>
      <c r="C19" s="68" t="s">
        <v>2113</v>
      </c>
      <c r="D19" s="68" t="s">
        <v>2114</v>
      </c>
      <c r="E19" s="68" t="s">
        <v>2115</v>
      </c>
      <c r="F19" s="68" t="s">
        <v>2116</v>
      </c>
      <c r="G19" s="68" t="s">
        <v>2117</v>
      </c>
      <c r="H19" s="362">
        <v>36617</v>
      </c>
      <c r="I19" s="363">
        <v>80</v>
      </c>
      <c r="J19" s="37"/>
    </row>
    <row r="20" spans="1:10" x14ac:dyDescent="0.2">
      <c r="A20" s="68">
        <v>17</v>
      </c>
      <c r="B20" s="68">
        <v>650880024</v>
      </c>
      <c r="C20" s="68" t="s">
        <v>2118</v>
      </c>
      <c r="D20" s="68" t="s">
        <v>2119</v>
      </c>
      <c r="E20" s="68" t="s">
        <v>2120</v>
      </c>
      <c r="F20" s="68" t="s">
        <v>2121</v>
      </c>
      <c r="G20" s="68" t="s">
        <v>2122</v>
      </c>
      <c r="H20" s="362">
        <v>36617</v>
      </c>
      <c r="I20" s="363">
        <v>100</v>
      </c>
      <c r="J20" s="37"/>
    </row>
    <row r="21" spans="1:10" x14ac:dyDescent="0.2">
      <c r="A21" s="68">
        <v>18</v>
      </c>
      <c r="B21" s="68">
        <v>650880032</v>
      </c>
      <c r="C21" s="68" t="s">
        <v>2123</v>
      </c>
      <c r="D21" s="68" t="s">
        <v>2124</v>
      </c>
      <c r="E21" s="68" t="s">
        <v>2125</v>
      </c>
      <c r="F21" s="68" t="s">
        <v>2126</v>
      </c>
      <c r="G21" s="68" t="s">
        <v>2127</v>
      </c>
      <c r="H21" s="362">
        <v>38289</v>
      </c>
      <c r="I21" s="363">
        <v>100</v>
      </c>
      <c r="J21" s="37"/>
    </row>
    <row r="22" spans="1:10" x14ac:dyDescent="0.2">
      <c r="A22" s="68">
        <v>19</v>
      </c>
      <c r="B22" s="68">
        <v>651180002</v>
      </c>
      <c r="C22" s="68" t="s">
        <v>2128</v>
      </c>
      <c r="D22" s="68" t="s">
        <v>2129</v>
      </c>
      <c r="E22" s="68" t="s">
        <v>2130</v>
      </c>
      <c r="F22" s="68" t="s">
        <v>2131</v>
      </c>
      <c r="G22" s="68" t="s">
        <v>2132</v>
      </c>
      <c r="H22" s="362">
        <v>36617</v>
      </c>
      <c r="I22" s="363">
        <v>80</v>
      </c>
      <c r="J22" s="37"/>
    </row>
    <row r="23" spans="1:10" x14ac:dyDescent="0.2">
      <c r="A23" s="68">
        <v>20</v>
      </c>
      <c r="B23" s="68">
        <v>651180010</v>
      </c>
      <c r="C23" s="68" t="s">
        <v>2133</v>
      </c>
      <c r="D23" s="68" t="s">
        <v>1538</v>
      </c>
      <c r="E23" s="68" t="s">
        <v>2134</v>
      </c>
      <c r="F23" s="68" t="s">
        <v>2135</v>
      </c>
      <c r="G23" s="68" t="s">
        <v>2136</v>
      </c>
      <c r="H23" s="362">
        <v>36617</v>
      </c>
      <c r="I23" s="363">
        <v>60</v>
      </c>
      <c r="J23" s="37"/>
    </row>
    <row r="24" spans="1:10" x14ac:dyDescent="0.2">
      <c r="A24" s="68">
        <v>21</v>
      </c>
      <c r="B24" s="68">
        <v>651280000</v>
      </c>
      <c r="C24" s="68" t="s">
        <v>2137</v>
      </c>
      <c r="D24" s="68" t="s">
        <v>1381</v>
      </c>
      <c r="E24" s="68" t="s">
        <v>2138</v>
      </c>
      <c r="F24" s="68" t="s">
        <v>2139</v>
      </c>
      <c r="G24" s="68" t="s">
        <v>2140</v>
      </c>
      <c r="H24" s="362">
        <v>36805</v>
      </c>
      <c r="I24" s="363">
        <v>100</v>
      </c>
      <c r="J24" s="37"/>
    </row>
    <row r="25" spans="1:10" x14ac:dyDescent="0.2">
      <c r="A25" s="68">
        <v>22</v>
      </c>
      <c r="B25" s="68">
        <v>651380008</v>
      </c>
      <c r="C25" s="68" t="s">
        <v>2141</v>
      </c>
      <c r="D25" s="68" t="s">
        <v>2142</v>
      </c>
      <c r="E25" s="68" t="s">
        <v>2143</v>
      </c>
      <c r="F25" s="68" t="s">
        <v>2144</v>
      </c>
      <c r="G25" s="68" t="s">
        <v>2145</v>
      </c>
      <c r="H25" s="362">
        <v>36617</v>
      </c>
      <c r="I25" s="363">
        <v>100</v>
      </c>
      <c r="J25" s="37"/>
    </row>
    <row r="26" spans="1:10" x14ac:dyDescent="0.2">
      <c r="A26" s="68">
        <v>23</v>
      </c>
      <c r="B26" s="68">
        <v>651480014</v>
      </c>
      <c r="C26" s="68" t="s">
        <v>2146</v>
      </c>
      <c r="D26" s="68" t="s">
        <v>2147</v>
      </c>
      <c r="E26" s="68" t="s">
        <v>2148</v>
      </c>
      <c r="F26" s="68" t="s">
        <v>2149</v>
      </c>
      <c r="G26" s="68"/>
      <c r="H26" s="362">
        <v>44440</v>
      </c>
      <c r="I26" s="363">
        <v>100</v>
      </c>
      <c r="J26" s="37"/>
    </row>
    <row r="27" spans="1:10" x14ac:dyDescent="0.2">
      <c r="A27" s="68">
        <v>24</v>
      </c>
      <c r="B27" s="68">
        <v>651580003</v>
      </c>
      <c r="C27" s="68" t="s">
        <v>2150</v>
      </c>
      <c r="D27" s="68" t="s">
        <v>2151</v>
      </c>
      <c r="E27" s="68" t="s">
        <v>2152</v>
      </c>
      <c r="F27" s="68" t="s">
        <v>2153</v>
      </c>
      <c r="G27" s="68" t="s">
        <v>2154</v>
      </c>
      <c r="H27" s="362">
        <v>36617</v>
      </c>
      <c r="I27" s="363">
        <v>120</v>
      </c>
      <c r="J27" s="37"/>
    </row>
    <row r="28" spans="1:10" x14ac:dyDescent="0.2">
      <c r="A28" s="68">
        <v>25</v>
      </c>
      <c r="B28" s="68">
        <v>651680001</v>
      </c>
      <c r="C28" s="68" t="s">
        <v>2155</v>
      </c>
      <c r="D28" s="68" t="s">
        <v>2156</v>
      </c>
      <c r="E28" s="68" t="s">
        <v>2157</v>
      </c>
      <c r="F28" s="68" t="s">
        <v>2158</v>
      </c>
      <c r="G28" s="68" t="s">
        <v>2159</v>
      </c>
      <c r="H28" s="362">
        <v>36617</v>
      </c>
      <c r="I28" s="363">
        <v>108</v>
      </c>
      <c r="J28" s="37"/>
    </row>
    <row r="29" spans="1:10" x14ac:dyDescent="0.2">
      <c r="A29" s="68">
        <v>26</v>
      </c>
      <c r="B29" s="68">
        <v>651680019</v>
      </c>
      <c r="C29" s="68" t="s">
        <v>2160</v>
      </c>
      <c r="D29" s="68" t="s">
        <v>2059</v>
      </c>
      <c r="E29" s="68" t="s">
        <v>2161</v>
      </c>
      <c r="F29" s="68" t="s">
        <v>2162</v>
      </c>
      <c r="G29" s="68" t="s">
        <v>2163</v>
      </c>
      <c r="H29" s="362">
        <v>37708</v>
      </c>
      <c r="I29" s="363">
        <v>100</v>
      </c>
      <c r="J29" s="37"/>
    </row>
    <row r="30" spans="1:10" x14ac:dyDescent="0.2">
      <c r="A30" s="68">
        <v>27</v>
      </c>
      <c r="B30" s="68">
        <v>651780009</v>
      </c>
      <c r="C30" s="68" t="s">
        <v>2164</v>
      </c>
      <c r="D30" s="68" t="s">
        <v>2165</v>
      </c>
      <c r="E30" s="68" t="s">
        <v>2166</v>
      </c>
      <c r="F30" s="68" t="s">
        <v>2167</v>
      </c>
      <c r="G30" s="68" t="s">
        <v>2168</v>
      </c>
      <c r="H30" s="362">
        <v>37494</v>
      </c>
      <c r="I30" s="363">
        <v>100</v>
      </c>
      <c r="J30" s="37"/>
    </row>
    <row r="31" spans="1:10" x14ac:dyDescent="0.2">
      <c r="A31" s="68">
        <v>28</v>
      </c>
      <c r="B31" s="68">
        <v>651880007</v>
      </c>
      <c r="C31" s="68" t="s">
        <v>2169</v>
      </c>
      <c r="D31" s="68" t="s">
        <v>1645</v>
      </c>
      <c r="E31" s="68" t="s">
        <v>2170</v>
      </c>
      <c r="F31" s="68" t="s">
        <v>2171</v>
      </c>
      <c r="G31" s="68" t="s">
        <v>2172</v>
      </c>
      <c r="H31" s="362">
        <v>36617</v>
      </c>
      <c r="I31" s="363">
        <v>100</v>
      </c>
      <c r="J31" s="37"/>
    </row>
    <row r="32" spans="1:10" x14ac:dyDescent="0.2">
      <c r="A32" s="68">
        <v>29</v>
      </c>
      <c r="B32" s="68">
        <v>651980005</v>
      </c>
      <c r="C32" s="68" t="s">
        <v>2173</v>
      </c>
      <c r="D32" s="68" t="s">
        <v>2174</v>
      </c>
      <c r="E32" s="68" t="s">
        <v>2175</v>
      </c>
      <c r="F32" s="68" t="s">
        <v>2176</v>
      </c>
      <c r="G32" s="68" t="s">
        <v>2177</v>
      </c>
      <c r="H32" s="362">
        <v>36617</v>
      </c>
      <c r="I32" s="363">
        <v>140</v>
      </c>
      <c r="J32" s="37"/>
    </row>
    <row r="33" spans="1:10" x14ac:dyDescent="0.2">
      <c r="A33" s="68">
        <v>30</v>
      </c>
      <c r="B33" s="68">
        <v>651980013</v>
      </c>
      <c r="C33" s="68" t="s">
        <v>2178</v>
      </c>
      <c r="D33" s="68" t="s">
        <v>2179</v>
      </c>
      <c r="E33" s="68" t="s">
        <v>2180</v>
      </c>
      <c r="F33" s="68" t="s">
        <v>2181</v>
      </c>
      <c r="G33" s="68" t="s">
        <v>2182</v>
      </c>
      <c r="H33" s="362">
        <v>36617</v>
      </c>
      <c r="I33" s="363">
        <v>88</v>
      </c>
      <c r="J33" s="37"/>
    </row>
    <row r="34" spans="1:10" x14ac:dyDescent="0.2">
      <c r="A34" s="68">
        <v>31</v>
      </c>
      <c r="B34" s="68">
        <v>652280009</v>
      </c>
      <c r="C34" s="68" t="s">
        <v>2183</v>
      </c>
      <c r="D34" s="68" t="s">
        <v>2059</v>
      </c>
      <c r="E34" s="68" t="s">
        <v>2184</v>
      </c>
      <c r="F34" s="68" t="s">
        <v>2185</v>
      </c>
      <c r="G34" s="68" t="s">
        <v>2186</v>
      </c>
      <c r="H34" s="362">
        <v>36617</v>
      </c>
      <c r="I34" s="363">
        <v>100</v>
      </c>
      <c r="J34" s="37"/>
    </row>
    <row r="35" spans="1:10" x14ac:dyDescent="0.2">
      <c r="A35" s="68">
        <v>32</v>
      </c>
      <c r="B35" s="68">
        <v>652380007</v>
      </c>
      <c r="C35" s="68" t="s">
        <v>2187</v>
      </c>
      <c r="D35" s="68" t="s">
        <v>2188</v>
      </c>
      <c r="E35" s="68" t="s">
        <v>2189</v>
      </c>
      <c r="F35" s="68" t="s">
        <v>2190</v>
      </c>
      <c r="G35" s="68" t="s">
        <v>2191</v>
      </c>
      <c r="H35" s="362">
        <v>36617</v>
      </c>
      <c r="I35" s="363">
        <v>93</v>
      </c>
      <c r="J35" s="37"/>
    </row>
    <row r="36" spans="1:10" x14ac:dyDescent="0.2">
      <c r="A36" s="68">
        <v>33</v>
      </c>
      <c r="B36" s="68">
        <v>652380023</v>
      </c>
      <c r="C36" s="68" t="s">
        <v>2192</v>
      </c>
      <c r="D36" s="68" t="s">
        <v>2142</v>
      </c>
      <c r="E36" s="68" t="s">
        <v>2193</v>
      </c>
      <c r="F36" s="68" t="s">
        <v>2194</v>
      </c>
      <c r="G36" s="68" t="s">
        <v>2195</v>
      </c>
      <c r="H36" s="362">
        <v>36900</v>
      </c>
      <c r="I36" s="363">
        <v>100</v>
      </c>
      <c r="J36" s="37"/>
    </row>
    <row r="37" spans="1:10" x14ac:dyDescent="0.2">
      <c r="A37" s="68">
        <v>34</v>
      </c>
      <c r="B37" s="68">
        <v>652580002</v>
      </c>
      <c r="C37" s="68" t="s">
        <v>2196</v>
      </c>
      <c r="D37" s="68" t="s">
        <v>2197</v>
      </c>
      <c r="E37" s="68" t="s">
        <v>2198</v>
      </c>
      <c r="F37" s="68" t="s">
        <v>2199</v>
      </c>
      <c r="G37" s="68" t="s">
        <v>2200</v>
      </c>
      <c r="H37" s="362">
        <v>36617</v>
      </c>
      <c r="I37" s="363">
        <v>50</v>
      </c>
      <c r="J37" s="37"/>
    </row>
    <row r="38" spans="1:10" x14ac:dyDescent="0.2">
      <c r="A38" s="68">
        <v>35</v>
      </c>
      <c r="B38" s="68">
        <v>652580010</v>
      </c>
      <c r="C38" s="68" t="s">
        <v>2201</v>
      </c>
      <c r="D38" s="68" t="s">
        <v>2202</v>
      </c>
      <c r="E38" s="68" t="s">
        <v>2203</v>
      </c>
      <c r="F38" s="68" t="s">
        <v>2204</v>
      </c>
      <c r="G38" s="68" t="s">
        <v>2205</v>
      </c>
      <c r="H38" s="362">
        <v>37600</v>
      </c>
      <c r="I38" s="363">
        <v>100</v>
      </c>
      <c r="J38" s="37"/>
    </row>
    <row r="39" spans="1:10" x14ac:dyDescent="0.2">
      <c r="A39" s="68">
        <v>36</v>
      </c>
      <c r="B39" s="68">
        <v>652580036</v>
      </c>
      <c r="C39" s="68" t="s">
        <v>2206</v>
      </c>
      <c r="D39" s="68" t="s">
        <v>2207</v>
      </c>
      <c r="E39" s="68" t="s">
        <v>2208</v>
      </c>
      <c r="F39" s="68" t="s">
        <v>2209</v>
      </c>
      <c r="G39" s="68" t="s">
        <v>2210</v>
      </c>
      <c r="H39" s="362">
        <v>43132</v>
      </c>
      <c r="I39" s="363">
        <v>100</v>
      </c>
      <c r="J39" s="37"/>
    </row>
    <row r="40" spans="1:10" x14ac:dyDescent="0.2">
      <c r="A40" s="68">
        <v>37</v>
      </c>
      <c r="B40" s="68">
        <v>652680000</v>
      </c>
      <c r="C40" s="68" t="s">
        <v>2211</v>
      </c>
      <c r="D40" s="68" t="s">
        <v>2212</v>
      </c>
      <c r="E40" s="68" t="s">
        <v>2213</v>
      </c>
      <c r="F40" s="68" t="s">
        <v>2214</v>
      </c>
      <c r="G40" s="68" t="s">
        <v>2215</v>
      </c>
      <c r="H40" s="362">
        <v>36617</v>
      </c>
      <c r="I40" s="363">
        <v>200</v>
      </c>
      <c r="J40" s="37"/>
    </row>
    <row r="41" spans="1:10" x14ac:dyDescent="0.2">
      <c r="A41" s="68">
        <v>38</v>
      </c>
      <c r="B41" s="68">
        <v>652780008</v>
      </c>
      <c r="C41" s="68" t="s">
        <v>2216</v>
      </c>
      <c r="D41" s="68" t="s">
        <v>2217</v>
      </c>
      <c r="E41" s="68" t="s">
        <v>2218</v>
      </c>
      <c r="F41" s="68" t="s">
        <v>2219</v>
      </c>
      <c r="G41" s="68" t="s">
        <v>2220</v>
      </c>
      <c r="H41" s="362">
        <v>36678</v>
      </c>
      <c r="I41" s="363">
        <v>50</v>
      </c>
      <c r="J41" s="37"/>
    </row>
    <row r="42" spans="1:10" x14ac:dyDescent="0.2">
      <c r="A42" s="68">
        <v>39</v>
      </c>
      <c r="B42" s="68">
        <v>652780016</v>
      </c>
      <c r="C42" s="68" t="s">
        <v>2221</v>
      </c>
      <c r="D42" s="68" t="s">
        <v>2222</v>
      </c>
      <c r="E42" s="68" t="s">
        <v>2223</v>
      </c>
      <c r="F42" s="68" t="s">
        <v>2224</v>
      </c>
      <c r="G42" s="68" t="s">
        <v>2225</v>
      </c>
      <c r="H42" s="362">
        <v>38167</v>
      </c>
      <c r="I42" s="363">
        <v>100</v>
      </c>
      <c r="J42" s="37"/>
    </row>
    <row r="43" spans="1:10" x14ac:dyDescent="0.2">
      <c r="A43" s="68">
        <v>40</v>
      </c>
      <c r="B43" s="68">
        <v>652780024</v>
      </c>
      <c r="C43" s="68" t="s">
        <v>2226</v>
      </c>
      <c r="D43" s="68" t="s">
        <v>2227</v>
      </c>
      <c r="E43" s="68" t="s">
        <v>2228</v>
      </c>
      <c r="F43" s="68" t="s">
        <v>2229</v>
      </c>
      <c r="G43" s="68" t="s">
        <v>2230</v>
      </c>
      <c r="H43" s="362">
        <v>38868</v>
      </c>
      <c r="I43" s="363">
        <v>23</v>
      </c>
      <c r="J43" s="37"/>
    </row>
    <row r="44" spans="1:10" x14ac:dyDescent="0.2">
      <c r="A44" s="68">
        <v>41</v>
      </c>
      <c r="B44" s="68">
        <v>653080002</v>
      </c>
      <c r="C44" s="68" t="s">
        <v>2231</v>
      </c>
      <c r="D44" s="68" t="s">
        <v>2207</v>
      </c>
      <c r="E44" s="68" t="s">
        <v>2232</v>
      </c>
      <c r="F44" s="68" t="s">
        <v>2233</v>
      </c>
      <c r="G44" s="68" t="s">
        <v>2234</v>
      </c>
      <c r="H44" s="362">
        <v>36617</v>
      </c>
      <c r="I44" s="363">
        <v>80</v>
      </c>
      <c r="J44" s="37"/>
    </row>
    <row r="45" spans="1:10" x14ac:dyDescent="0.2">
      <c r="A45" s="68">
        <v>42</v>
      </c>
      <c r="B45" s="68">
        <v>653080010</v>
      </c>
      <c r="C45" s="68" t="s">
        <v>2235</v>
      </c>
      <c r="D45" s="68" t="s">
        <v>2207</v>
      </c>
      <c r="E45" s="68" t="s">
        <v>2236</v>
      </c>
      <c r="F45" s="68" t="s">
        <v>2237</v>
      </c>
      <c r="G45" s="68" t="s">
        <v>2238</v>
      </c>
      <c r="H45" s="362">
        <v>36617</v>
      </c>
      <c r="I45" s="363">
        <v>80</v>
      </c>
      <c r="J45" s="37"/>
    </row>
    <row r="46" spans="1:10" x14ac:dyDescent="0.2">
      <c r="A46" s="68">
        <v>43</v>
      </c>
      <c r="B46" s="68">
        <v>653080044</v>
      </c>
      <c r="C46" s="68" t="s">
        <v>2239</v>
      </c>
      <c r="D46" s="68" t="s">
        <v>2240</v>
      </c>
      <c r="E46" s="68" t="s">
        <v>2241</v>
      </c>
      <c r="F46" s="68" t="s">
        <v>2242</v>
      </c>
      <c r="G46" s="68" t="s">
        <v>2243</v>
      </c>
      <c r="H46" s="362">
        <v>38474</v>
      </c>
      <c r="I46" s="363">
        <v>96</v>
      </c>
      <c r="J46" s="37"/>
    </row>
    <row r="47" spans="1:10" x14ac:dyDescent="0.2">
      <c r="A47" s="68">
        <v>44</v>
      </c>
      <c r="B47" s="68">
        <v>653080051</v>
      </c>
      <c r="C47" s="68" t="s">
        <v>2244</v>
      </c>
      <c r="D47" s="68" t="s">
        <v>2207</v>
      </c>
      <c r="E47" s="68" t="s">
        <v>2245</v>
      </c>
      <c r="F47" s="68" t="s">
        <v>2246</v>
      </c>
      <c r="G47" s="68" t="s">
        <v>2247</v>
      </c>
      <c r="H47" s="362">
        <v>43130</v>
      </c>
      <c r="I47" s="363">
        <v>100</v>
      </c>
      <c r="J47" s="37"/>
    </row>
    <row r="48" spans="1:10" x14ac:dyDescent="0.2">
      <c r="A48" s="68">
        <v>45</v>
      </c>
      <c r="B48" s="68">
        <v>653280008</v>
      </c>
      <c r="C48" s="68" t="s">
        <v>2248</v>
      </c>
      <c r="D48" s="68" t="s">
        <v>2207</v>
      </c>
      <c r="E48" s="68" t="s">
        <v>2249</v>
      </c>
      <c r="F48" s="68" t="s">
        <v>2250</v>
      </c>
      <c r="G48" s="68" t="s">
        <v>2251</v>
      </c>
      <c r="H48" s="362">
        <v>36617</v>
      </c>
      <c r="I48" s="363">
        <v>100</v>
      </c>
      <c r="J48" s="37"/>
    </row>
    <row r="49" spans="1:10" x14ac:dyDescent="0.2">
      <c r="A49" s="68">
        <v>46</v>
      </c>
      <c r="B49" s="68">
        <v>671300580</v>
      </c>
      <c r="C49" s="68" t="s">
        <v>2252</v>
      </c>
      <c r="D49" s="68" t="s">
        <v>2253</v>
      </c>
      <c r="E49" s="68" t="s">
        <v>2254</v>
      </c>
      <c r="F49" s="68" t="s">
        <v>2255</v>
      </c>
      <c r="G49" s="68"/>
      <c r="H49" s="362">
        <v>42824</v>
      </c>
      <c r="I49" s="363">
        <v>60</v>
      </c>
      <c r="J49" s="37"/>
    </row>
    <row r="50" spans="1:10" x14ac:dyDescent="0.2">
      <c r="J50" s="37"/>
    </row>
    <row r="51" spans="1:10" x14ac:dyDescent="0.2">
      <c r="J51" s="37"/>
    </row>
    <row r="52" spans="1:10" x14ac:dyDescent="0.2">
      <c r="J52" s="37"/>
    </row>
    <row r="53" spans="1:10" x14ac:dyDescent="0.2">
      <c r="J53" s="37"/>
    </row>
    <row r="54" spans="1:10" x14ac:dyDescent="0.2">
      <c r="J54" s="37"/>
    </row>
    <row r="55" spans="1:10" x14ac:dyDescent="0.2">
      <c r="J55" s="37"/>
    </row>
    <row r="56" spans="1:10" x14ac:dyDescent="0.2">
      <c r="J56" s="37"/>
    </row>
    <row r="57" spans="1:10" x14ac:dyDescent="0.2">
      <c r="J57" s="37"/>
    </row>
    <row r="58" spans="1:10" x14ac:dyDescent="0.2">
      <c r="J58" s="37"/>
    </row>
    <row r="59" spans="1:10" x14ac:dyDescent="0.2">
      <c r="J59" s="37"/>
    </row>
    <row r="60" spans="1:10" x14ac:dyDescent="0.2">
      <c r="J60" s="37"/>
    </row>
    <row r="61" spans="1:10" x14ac:dyDescent="0.2">
      <c r="J61" s="37"/>
    </row>
    <row r="62" spans="1:10" x14ac:dyDescent="0.2">
      <c r="J62" s="37"/>
    </row>
    <row r="63" spans="1:10" x14ac:dyDescent="0.2">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row r="75" spans="10:10" x14ac:dyDescent="0.2">
      <c r="J75" s="37"/>
    </row>
    <row r="76" spans="10:10" x14ac:dyDescent="0.2">
      <c r="J76" s="37"/>
    </row>
    <row r="77" spans="10:10" x14ac:dyDescent="0.2">
      <c r="J77" s="37"/>
    </row>
    <row r="78" spans="10:10" x14ac:dyDescent="0.2">
      <c r="J78" s="37"/>
    </row>
    <row r="79" spans="10:10" x14ac:dyDescent="0.2">
      <c r="J79" s="37"/>
    </row>
    <row r="80" spans="10:10" x14ac:dyDescent="0.2">
      <c r="J80" s="37"/>
    </row>
    <row r="81" spans="10:10" x14ac:dyDescent="0.2">
      <c r="J81" s="37"/>
    </row>
    <row r="82" spans="10:10" x14ac:dyDescent="0.2">
      <c r="J82" s="37"/>
    </row>
    <row r="83" spans="10:10" x14ac:dyDescent="0.2">
      <c r="J83" s="37"/>
    </row>
  </sheetData>
  <mergeCells count="1">
    <mergeCell ref="A1:I2"/>
  </mergeCells>
  <phoneticPr fontId="8"/>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22"/>
  <sheetViews>
    <sheetView view="pageBreakPreview" zoomScaleNormal="100" zoomScaleSheetLayoutView="100" workbookViewId="0">
      <selection activeCell="D16" sqref="D16"/>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77734375" customWidth="1"/>
  </cols>
  <sheetData>
    <row r="1" spans="1:10" ht="21" customHeight="1" x14ac:dyDescent="0.2">
      <c r="A1" s="64" t="s">
        <v>129</v>
      </c>
      <c r="B1" s="70"/>
      <c r="C1" s="70"/>
      <c r="D1" s="70"/>
      <c r="E1" s="70"/>
      <c r="F1" s="70"/>
      <c r="G1" s="70"/>
      <c r="H1" s="70"/>
      <c r="I1" s="3"/>
    </row>
    <row r="2" spans="1:10" ht="21" customHeight="1" x14ac:dyDescent="0.2">
      <c r="A2" s="71"/>
      <c r="B2" s="71"/>
      <c r="C2" s="71"/>
      <c r="D2" s="71"/>
      <c r="E2" s="71"/>
      <c r="F2" s="71"/>
      <c r="G2" s="71"/>
      <c r="H2" s="71"/>
      <c r="I2" s="3"/>
    </row>
    <row r="3" spans="1:10" x14ac:dyDescent="0.2">
      <c r="A3" s="66" t="s">
        <v>51</v>
      </c>
      <c r="B3" s="66" t="s">
        <v>54</v>
      </c>
      <c r="C3" s="66" t="s">
        <v>52</v>
      </c>
      <c r="D3" s="66" t="s">
        <v>55</v>
      </c>
      <c r="E3" s="66" t="s">
        <v>59</v>
      </c>
      <c r="F3" s="66" t="s">
        <v>56</v>
      </c>
      <c r="G3" s="66" t="s">
        <v>50</v>
      </c>
      <c r="H3" s="66" t="s">
        <v>57</v>
      </c>
      <c r="I3" s="66" t="s">
        <v>49</v>
      </c>
    </row>
    <row r="4" spans="1:10" x14ac:dyDescent="0.2">
      <c r="A4" s="68">
        <v>1</v>
      </c>
      <c r="B4" s="68" t="s">
        <v>2256</v>
      </c>
      <c r="C4" s="68" t="s">
        <v>2257</v>
      </c>
      <c r="D4" s="68" t="s">
        <v>2258</v>
      </c>
      <c r="E4" s="68" t="s">
        <v>2259</v>
      </c>
      <c r="F4" s="68" t="s">
        <v>2260</v>
      </c>
      <c r="G4" s="68" t="s">
        <v>2261</v>
      </c>
      <c r="H4" s="362">
        <v>43497</v>
      </c>
      <c r="I4" s="363">
        <v>18</v>
      </c>
      <c r="J4" s="37"/>
    </row>
    <row r="5" spans="1:10" x14ac:dyDescent="0.2">
      <c r="A5" s="68">
        <v>2</v>
      </c>
      <c r="B5" s="68" t="s">
        <v>2262</v>
      </c>
      <c r="C5" s="68" t="s">
        <v>2263</v>
      </c>
      <c r="D5" s="68" t="s">
        <v>2264</v>
      </c>
      <c r="E5" s="68" t="s">
        <v>2265</v>
      </c>
      <c r="F5" s="68" t="s">
        <v>2266</v>
      </c>
      <c r="G5" s="68" t="s">
        <v>2267</v>
      </c>
      <c r="H5" s="362">
        <v>43922</v>
      </c>
      <c r="I5" s="363">
        <v>18</v>
      </c>
      <c r="J5" s="37"/>
    </row>
    <row r="6" spans="1:10" x14ac:dyDescent="0.2">
      <c r="A6" s="68">
        <v>3</v>
      </c>
      <c r="B6" s="68" t="s">
        <v>2268</v>
      </c>
      <c r="C6" s="68" t="s">
        <v>2269</v>
      </c>
      <c r="D6" s="68" t="s">
        <v>2270</v>
      </c>
      <c r="E6" s="68" t="s">
        <v>2271</v>
      </c>
      <c r="F6" s="68" t="s">
        <v>2272</v>
      </c>
      <c r="G6" s="68" t="s">
        <v>2273</v>
      </c>
      <c r="H6" s="362">
        <v>45323</v>
      </c>
      <c r="I6" s="363">
        <v>60</v>
      </c>
      <c r="J6" s="37"/>
    </row>
    <row r="7" spans="1:10" x14ac:dyDescent="0.2">
      <c r="A7" s="68">
        <v>4</v>
      </c>
      <c r="B7" s="367" t="s">
        <v>2274</v>
      </c>
      <c r="C7" s="367" t="s">
        <v>2275</v>
      </c>
      <c r="D7" s="367" t="s">
        <v>2276</v>
      </c>
      <c r="E7" s="367" t="s">
        <v>2277</v>
      </c>
      <c r="F7" s="367" t="s">
        <v>2278</v>
      </c>
      <c r="G7" s="367"/>
      <c r="H7" s="368">
        <v>44713</v>
      </c>
      <c r="I7" s="363">
        <v>10</v>
      </c>
      <c r="J7" s="37"/>
    </row>
    <row r="8" spans="1:10" x14ac:dyDescent="0.2">
      <c r="A8" s="68">
        <v>5</v>
      </c>
      <c r="B8" s="68" t="s">
        <v>2279</v>
      </c>
      <c r="C8" s="68" t="s">
        <v>2280</v>
      </c>
      <c r="D8" s="68" t="s">
        <v>2281</v>
      </c>
      <c r="E8" s="68" t="s">
        <v>2282</v>
      </c>
      <c r="F8" s="68" t="s">
        <v>2283</v>
      </c>
      <c r="G8" s="68" t="s">
        <v>2284</v>
      </c>
      <c r="H8" s="362">
        <v>45376</v>
      </c>
      <c r="I8" s="363">
        <v>20</v>
      </c>
      <c r="J8" s="37"/>
    </row>
    <row r="9" spans="1:10" x14ac:dyDescent="0.2">
      <c r="A9" s="68">
        <v>6</v>
      </c>
      <c r="B9" s="68" t="s">
        <v>2285</v>
      </c>
      <c r="C9" s="68" t="s">
        <v>2286</v>
      </c>
      <c r="D9" s="68" t="s">
        <v>2287</v>
      </c>
      <c r="E9" s="68" t="s">
        <v>2288</v>
      </c>
      <c r="F9" s="68" t="s">
        <v>2289</v>
      </c>
      <c r="G9" s="68"/>
      <c r="H9" s="362">
        <v>45536</v>
      </c>
      <c r="I9" s="363">
        <v>60</v>
      </c>
      <c r="J9" s="37"/>
    </row>
    <row r="10" spans="1:10" x14ac:dyDescent="0.2">
      <c r="A10" s="68">
        <v>7</v>
      </c>
      <c r="B10" s="68" t="s">
        <v>2290</v>
      </c>
      <c r="C10" s="68" t="s">
        <v>2291</v>
      </c>
      <c r="D10" s="68" t="s">
        <v>2292</v>
      </c>
      <c r="E10" s="68" t="s">
        <v>2293</v>
      </c>
      <c r="F10" s="68" t="s">
        <v>2294</v>
      </c>
      <c r="G10" s="68" t="s">
        <v>2295</v>
      </c>
      <c r="H10" s="362">
        <v>45380</v>
      </c>
      <c r="I10" s="363">
        <v>19</v>
      </c>
      <c r="J10" s="37"/>
    </row>
    <row r="11" spans="1:10" x14ac:dyDescent="0.2">
      <c r="A11" s="68">
        <v>8</v>
      </c>
      <c r="B11" s="68" t="s">
        <v>2296</v>
      </c>
      <c r="C11" s="68" t="s">
        <v>2297</v>
      </c>
      <c r="D11" s="68" t="s">
        <v>2298</v>
      </c>
      <c r="E11" s="68" t="s">
        <v>2299</v>
      </c>
      <c r="F11" s="68" t="s">
        <v>2300</v>
      </c>
      <c r="G11" s="68" t="s">
        <v>2301</v>
      </c>
      <c r="H11" s="362">
        <v>45352</v>
      </c>
      <c r="I11" s="363">
        <v>48</v>
      </c>
      <c r="J11" s="37"/>
    </row>
    <row r="12" spans="1:10" x14ac:dyDescent="0.2">
      <c r="A12" s="248"/>
      <c r="B12" s="374"/>
      <c r="C12" s="374"/>
      <c r="D12" s="374"/>
      <c r="E12" s="374"/>
      <c r="F12" s="374"/>
      <c r="G12" s="374"/>
      <c r="H12" s="249"/>
      <c r="I12" s="373"/>
      <c r="J12" s="37"/>
    </row>
    <row r="13" spans="1:10" x14ac:dyDescent="0.2">
      <c r="A13" s="37"/>
      <c r="B13" s="63"/>
      <c r="C13" s="37"/>
      <c r="D13" s="37"/>
      <c r="E13" s="37"/>
      <c r="F13" s="37"/>
      <c r="G13" s="37"/>
      <c r="I13" s="37"/>
      <c r="J13" s="37"/>
    </row>
    <row r="14" spans="1:10" x14ac:dyDescent="0.2">
      <c r="A14" s="37"/>
      <c r="B14" s="63"/>
      <c r="C14" s="37"/>
      <c r="D14" s="37"/>
      <c r="E14" s="37"/>
      <c r="F14" s="37"/>
      <c r="G14" s="37"/>
      <c r="I14" s="37"/>
      <c r="J14" s="37"/>
    </row>
    <row r="15" spans="1:10" x14ac:dyDescent="0.2">
      <c r="A15" s="37"/>
      <c r="B15" s="63"/>
      <c r="C15" s="37"/>
      <c r="D15" s="37"/>
      <c r="E15" s="37"/>
      <c r="F15" s="37"/>
      <c r="G15" s="37"/>
      <c r="I15" s="37"/>
      <c r="J15" s="37"/>
    </row>
    <row r="16" spans="1:10" x14ac:dyDescent="0.2">
      <c r="A16" s="37"/>
      <c r="B16" s="63"/>
      <c r="C16" s="37"/>
      <c r="D16" s="37"/>
      <c r="E16" s="37"/>
      <c r="F16" s="37"/>
      <c r="G16" s="37"/>
      <c r="I16" s="37"/>
      <c r="J16" s="37"/>
    </row>
    <row r="17" spans="1:10" x14ac:dyDescent="0.2">
      <c r="A17" s="37"/>
      <c r="B17" s="63"/>
      <c r="C17" s="37"/>
      <c r="D17" s="37"/>
      <c r="E17" s="37"/>
      <c r="F17" s="37"/>
      <c r="G17" s="37"/>
      <c r="I17" s="37"/>
      <c r="J17" s="37"/>
    </row>
    <row r="18" spans="1:10" x14ac:dyDescent="0.2">
      <c r="A18" s="37"/>
      <c r="B18" s="63"/>
      <c r="C18" s="37"/>
      <c r="D18" s="37"/>
      <c r="E18" s="37"/>
      <c r="F18" s="37"/>
      <c r="G18" s="37"/>
      <c r="I18" s="37"/>
      <c r="J18" s="37"/>
    </row>
    <row r="19" spans="1:10" x14ac:dyDescent="0.2">
      <c r="A19" s="37"/>
      <c r="B19" s="63"/>
      <c r="C19" s="37"/>
      <c r="D19" s="37"/>
      <c r="E19" s="37"/>
      <c r="F19" s="37"/>
      <c r="G19" s="37"/>
      <c r="I19" s="37"/>
      <c r="J19" s="37"/>
    </row>
    <row r="20" spans="1:10" x14ac:dyDescent="0.2">
      <c r="A20" s="37"/>
      <c r="B20" s="63"/>
      <c r="C20" s="37"/>
      <c r="D20" s="37"/>
      <c r="E20" s="37"/>
      <c r="F20" s="37"/>
      <c r="G20" s="37"/>
      <c r="I20" s="37"/>
      <c r="J20" s="37"/>
    </row>
    <row r="21" spans="1:10" x14ac:dyDescent="0.2">
      <c r="A21" s="37"/>
      <c r="B21" s="63"/>
      <c r="C21" s="37"/>
      <c r="D21" s="37"/>
      <c r="E21" s="37"/>
      <c r="F21" s="37"/>
      <c r="G21" s="37"/>
      <c r="I21" s="37"/>
      <c r="J21" s="37"/>
    </row>
    <row r="22" spans="1:10" x14ac:dyDescent="0.2">
      <c r="A22" s="37"/>
      <c r="B22" s="63"/>
      <c r="C22" s="37"/>
      <c r="D22" s="37"/>
      <c r="E22" s="37"/>
      <c r="F22" s="37"/>
      <c r="G22" s="37"/>
      <c r="I22" s="37"/>
      <c r="J22" s="37"/>
    </row>
    <row r="23" spans="1:10" x14ac:dyDescent="0.2">
      <c r="A23" s="37"/>
      <c r="B23" s="63"/>
      <c r="C23" s="37"/>
      <c r="D23" s="37"/>
      <c r="E23" s="37"/>
      <c r="F23" s="37"/>
      <c r="G23" s="37"/>
      <c r="I23" s="37"/>
      <c r="J23" s="37"/>
    </row>
    <row r="24" spans="1:10" x14ac:dyDescent="0.2">
      <c r="A24" s="37"/>
      <c r="B24" s="63"/>
      <c r="C24" s="37"/>
      <c r="D24" s="37"/>
      <c r="E24" s="37"/>
      <c r="F24" s="37"/>
      <c r="G24" s="37"/>
      <c r="I24" s="37"/>
      <c r="J24" s="37"/>
    </row>
    <row r="25" spans="1:10" x14ac:dyDescent="0.2">
      <c r="A25" s="37"/>
      <c r="B25" s="63"/>
      <c r="C25" s="37"/>
      <c r="D25" s="37"/>
      <c r="E25" s="37"/>
      <c r="F25" s="37"/>
      <c r="G25" s="37"/>
      <c r="I25" s="37"/>
      <c r="J25" s="37"/>
    </row>
    <row r="26" spans="1:10" x14ac:dyDescent="0.2">
      <c r="A26" s="37"/>
      <c r="B26" s="63"/>
      <c r="C26" s="37"/>
      <c r="D26" s="37"/>
      <c r="E26" s="37"/>
      <c r="F26" s="37"/>
      <c r="G26" s="37"/>
      <c r="I26" s="37"/>
      <c r="J26" s="37"/>
    </row>
    <row r="27" spans="1:10" x14ac:dyDescent="0.2">
      <c r="A27" s="37"/>
      <c r="B27" s="63"/>
      <c r="C27" s="37"/>
      <c r="D27" s="37"/>
      <c r="E27" s="37"/>
      <c r="F27" s="37"/>
      <c r="G27" s="37"/>
      <c r="I27" s="37"/>
      <c r="J27" s="37"/>
    </row>
    <row r="28" spans="1:10" x14ac:dyDescent="0.2">
      <c r="A28" s="37"/>
      <c r="B28" s="63"/>
      <c r="C28" s="37"/>
      <c r="D28" s="37"/>
      <c r="E28" s="37"/>
      <c r="F28" s="37"/>
      <c r="G28" s="37"/>
      <c r="I28" s="37"/>
      <c r="J28" s="37"/>
    </row>
    <row r="29" spans="1:10" x14ac:dyDescent="0.2">
      <c r="A29" s="37"/>
      <c r="B29" s="63"/>
      <c r="C29" s="37"/>
      <c r="D29" s="37"/>
      <c r="E29" s="37"/>
      <c r="F29" s="37"/>
      <c r="G29" s="37"/>
      <c r="I29" s="37"/>
      <c r="J29" s="37"/>
    </row>
    <row r="30" spans="1:10" x14ac:dyDescent="0.2">
      <c r="A30" s="37"/>
      <c r="B30" s="63"/>
      <c r="C30" s="37"/>
      <c r="D30" s="37"/>
      <c r="E30" s="37"/>
      <c r="F30" s="37"/>
      <c r="G30" s="37"/>
      <c r="I30" s="37"/>
      <c r="J30" s="37"/>
    </row>
    <row r="31" spans="1:10" x14ac:dyDescent="0.2">
      <c r="A31" s="37"/>
      <c r="B31" s="63"/>
      <c r="C31" s="37"/>
      <c r="D31" s="37"/>
      <c r="E31" s="37"/>
      <c r="F31" s="37"/>
      <c r="G31" s="37"/>
      <c r="I31" s="37"/>
      <c r="J31" s="37"/>
    </row>
    <row r="32" spans="1:10" x14ac:dyDescent="0.2">
      <c r="A32" s="37"/>
      <c r="B32" s="63"/>
      <c r="C32" s="37"/>
      <c r="D32" s="37"/>
      <c r="E32" s="37"/>
      <c r="F32" s="37"/>
      <c r="G32" s="37"/>
      <c r="I32" s="37"/>
      <c r="J32" s="37"/>
    </row>
    <row r="33" spans="1:10" x14ac:dyDescent="0.2">
      <c r="A33" s="37"/>
      <c r="B33" s="63"/>
      <c r="C33" s="37"/>
      <c r="D33" s="37"/>
      <c r="E33" s="37"/>
      <c r="F33" s="37"/>
      <c r="G33" s="37"/>
      <c r="I33" s="37"/>
      <c r="J33" s="37"/>
    </row>
    <row r="34" spans="1:10" x14ac:dyDescent="0.2">
      <c r="A34" s="37"/>
      <c r="B34" s="63"/>
      <c r="C34" s="37"/>
      <c r="D34" s="37"/>
      <c r="E34" s="37"/>
      <c r="F34" s="37"/>
      <c r="G34" s="37"/>
      <c r="I34" s="37"/>
      <c r="J34" s="37"/>
    </row>
    <row r="35" spans="1:10" x14ac:dyDescent="0.2">
      <c r="A35" s="37"/>
      <c r="B35" s="63"/>
      <c r="C35" s="37"/>
      <c r="D35" s="37"/>
      <c r="E35" s="37"/>
      <c r="F35" s="37"/>
      <c r="G35" s="37"/>
      <c r="I35" s="37"/>
      <c r="J35" s="37"/>
    </row>
    <row r="36" spans="1:10" x14ac:dyDescent="0.2">
      <c r="A36" s="37"/>
      <c r="B36" s="63"/>
      <c r="C36" s="37"/>
      <c r="D36" s="37"/>
      <c r="E36" s="37"/>
      <c r="F36" s="37"/>
      <c r="G36" s="37"/>
      <c r="I36" s="37"/>
      <c r="J36" s="37"/>
    </row>
    <row r="37" spans="1:10" x14ac:dyDescent="0.2">
      <c r="A37" s="37"/>
      <c r="B37" s="63"/>
      <c r="C37" s="37"/>
      <c r="D37" s="37"/>
      <c r="E37" s="37"/>
      <c r="F37" s="37"/>
      <c r="G37" s="37"/>
      <c r="I37" s="37"/>
      <c r="J37" s="37"/>
    </row>
    <row r="38" spans="1:10" x14ac:dyDescent="0.2">
      <c r="A38" s="37"/>
      <c r="B38" s="63"/>
      <c r="C38" s="37"/>
      <c r="D38" s="37"/>
      <c r="E38" s="37"/>
      <c r="F38" s="37"/>
      <c r="G38" s="37"/>
      <c r="I38" s="37"/>
      <c r="J38" s="37"/>
    </row>
    <row r="39" spans="1:10" x14ac:dyDescent="0.2">
      <c r="A39" s="37"/>
      <c r="B39" s="63"/>
      <c r="C39" s="37"/>
      <c r="D39" s="37"/>
      <c r="E39" s="37"/>
      <c r="F39" s="37"/>
      <c r="G39" s="37"/>
      <c r="I39" s="37"/>
      <c r="J39" s="37"/>
    </row>
    <row r="40" spans="1:10" x14ac:dyDescent="0.2">
      <c r="A40" s="37"/>
      <c r="B40" s="63"/>
      <c r="C40" s="37"/>
      <c r="D40" s="37"/>
      <c r="E40" s="37"/>
      <c r="F40" s="37"/>
      <c r="G40" s="37"/>
      <c r="I40" s="37"/>
      <c r="J40" s="37"/>
    </row>
    <row r="41" spans="1:10" x14ac:dyDescent="0.2">
      <c r="A41" s="37"/>
      <c r="B41" s="63"/>
      <c r="C41" s="37"/>
      <c r="D41" s="37"/>
      <c r="E41" s="37"/>
      <c r="F41" s="37"/>
      <c r="G41" s="37"/>
      <c r="I41" s="37"/>
      <c r="J41" s="37"/>
    </row>
    <row r="42" spans="1:10" x14ac:dyDescent="0.2">
      <c r="A42" s="37"/>
      <c r="B42" s="63"/>
      <c r="C42" s="37"/>
      <c r="D42" s="37"/>
      <c r="E42" s="37"/>
      <c r="F42" s="37"/>
      <c r="G42" s="37"/>
      <c r="I42" s="37"/>
      <c r="J42" s="37"/>
    </row>
    <row r="43" spans="1:10" x14ac:dyDescent="0.2">
      <c r="A43" s="37"/>
      <c r="B43" s="63"/>
      <c r="C43" s="37"/>
      <c r="D43" s="37"/>
      <c r="E43" s="37"/>
      <c r="F43" s="37"/>
      <c r="G43" s="37"/>
      <c r="I43" s="37"/>
      <c r="J43" s="37"/>
    </row>
    <row r="44" spans="1:10" x14ac:dyDescent="0.2">
      <c r="A44" s="37"/>
      <c r="B44" s="63"/>
      <c r="C44" s="37"/>
      <c r="D44" s="37"/>
      <c r="E44" s="37"/>
      <c r="F44" s="37"/>
      <c r="G44" s="37"/>
      <c r="I44" s="37"/>
      <c r="J44" s="37"/>
    </row>
    <row r="45" spans="1:10" x14ac:dyDescent="0.2">
      <c r="A45" s="37"/>
      <c r="B45" s="63"/>
      <c r="C45" s="37"/>
      <c r="D45" s="37"/>
      <c r="E45" s="37"/>
      <c r="F45" s="37"/>
      <c r="G45" s="37"/>
      <c r="I45" s="37"/>
      <c r="J45" s="37"/>
    </row>
    <row r="46" spans="1:10" x14ac:dyDescent="0.2">
      <c r="A46" s="37"/>
      <c r="B46" s="63"/>
      <c r="C46" s="37"/>
      <c r="D46" s="37"/>
      <c r="E46" s="37"/>
      <c r="F46" s="37"/>
      <c r="G46" s="37"/>
      <c r="I46" s="37"/>
      <c r="J46" s="37"/>
    </row>
    <row r="47" spans="1:10" x14ac:dyDescent="0.2">
      <c r="A47" s="37"/>
      <c r="B47" s="63"/>
      <c r="C47" s="37"/>
      <c r="D47" s="37"/>
      <c r="E47" s="37"/>
      <c r="F47" s="37"/>
      <c r="G47" s="37"/>
      <c r="I47" s="37"/>
      <c r="J47" s="37"/>
    </row>
    <row r="48" spans="1:10" x14ac:dyDescent="0.2">
      <c r="A48" s="37"/>
      <c r="B48" s="63"/>
      <c r="C48" s="37"/>
      <c r="D48" s="37"/>
      <c r="E48" s="37"/>
      <c r="F48" s="37"/>
      <c r="G48" s="37"/>
      <c r="I48" s="37"/>
      <c r="J48" s="37"/>
    </row>
    <row r="49" spans="1:10" x14ac:dyDescent="0.2">
      <c r="A49" s="37"/>
      <c r="B49" s="63"/>
      <c r="C49" s="37"/>
      <c r="D49" s="37"/>
      <c r="E49" s="37"/>
      <c r="F49" s="37"/>
      <c r="G49" s="37"/>
      <c r="I49" s="37"/>
      <c r="J49" s="37"/>
    </row>
    <row r="50" spans="1:10" x14ac:dyDescent="0.2">
      <c r="A50" s="37"/>
      <c r="B50" s="63"/>
      <c r="C50" s="37"/>
      <c r="D50" s="37"/>
      <c r="E50" s="37"/>
      <c r="F50" s="37"/>
      <c r="G50" s="37"/>
      <c r="I50" s="37"/>
      <c r="J50" s="37"/>
    </row>
    <row r="51" spans="1:10" x14ac:dyDescent="0.2">
      <c r="A51" s="37"/>
      <c r="B51" s="63"/>
      <c r="C51" s="37"/>
      <c r="D51" s="37"/>
      <c r="E51" s="37"/>
      <c r="F51" s="37"/>
      <c r="G51" s="37"/>
      <c r="I51" s="37"/>
      <c r="J51" s="37"/>
    </row>
    <row r="52" spans="1:10" x14ac:dyDescent="0.2">
      <c r="A52" s="37"/>
      <c r="B52" s="63"/>
      <c r="C52" s="37"/>
      <c r="D52" s="37"/>
      <c r="E52" s="37"/>
      <c r="F52" s="37"/>
      <c r="G52" s="37"/>
      <c r="I52" s="37"/>
      <c r="J52" s="37"/>
    </row>
    <row r="53" spans="1:10" x14ac:dyDescent="0.2">
      <c r="A53" s="37"/>
      <c r="B53" s="63"/>
      <c r="C53" s="37"/>
      <c r="D53" s="37"/>
      <c r="E53" s="37"/>
      <c r="F53" s="37"/>
      <c r="G53" s="37"/>
      <c r="I53" s="37"/>
      <c r="J53" s="37"/>
    </row>
    <row r="54" spans="1:10" x14ac:dyDescent="0.2">
      <c r="A54" s="37"/>
      <c r="B54" s="63"/>
      <c r="C54" s="37"/>
      <c r="D54" s="37"/>
      <c r="E54" s="37"/>
      <c r="F54" s="37"/>
      <c r="G54" s="37"/>
      <c r="I54" s="37"/>
      <c r="J54" s="37"/>
    </row>
    <row r="55" spans="1:10" x14ac:dyDescent="0.2">
      <c r="A55" s="37"/>
      <c r="B55" s="63"/>
      <c r="C55" s="37"/>
      <c r="D55" s="37"/>
      <c r="E55" s="37"/>
      <c r="F55" s="37"/>
      <c r="G55" s="37"/>
      <c r="I55" s="37"/>
      <c r="J55" s="37"/>
    </row>
    <row r="56" spans="1:10" x14ac:dyDescent="0.2">
      <c r="A56" s="37"/>
      <c r="B56" s="63"/>
      <c r="C56" s="37"/>
      <c r="D56" s="37"/>
      <c r="E56" s="37"/>
      <c r="F56" s="37"/>
      <c r="G56" s="37"/>
      <c r="I56" s="37"/>
      <c r="J56" s="37"/>
    </row>
    <row r="57" spans="1:10" x14ac:dyDescent="0.2">
      <c r="A57" s="37"/>
      <c r="B57" s="63"/>
      <c r="C57" s="37"/>
      <c r="D57" s="37"/>
      <c r="E57" s="37"/>
      <c r="F57" s="37"/>
      <c r="G57" s="37"/>
      <c r="I57" s="37"/>
      <c r="J57" s="37"/>
    </row>
    <row r="58" spans="1:10" x14ac:dyDescent="0.2">
      <c r="A58" s="37"/>
      <c r="B58" s="63"/>
      <c r="C58" s="37"/>
      <c r="D58" s="37"/>
      <c r="E58" s="37"/>
      <c r="F58" s="37"/>
      <c r="G58" s="37"/>
      <c r="I58" s="37"/>
      <c r="J58" s="37"/>
    </row>
    <row r="59" spans="1:10" x14ac:dyDescent="0.2">
      <c r="A59" s="37"/>
      <c r="B59" s="63"/>
      <c r="C59" s="37"/>
      <c r="D59" s="37"/>
      <c r="E59" s="37"/>
      <c r="F59" s="37"/>
      <c r="G59" s="37"/>
      <c r="I59" s="37"/>
      <c r="J59" s="37"/>
    </row>
    <row r="60" spans="1:10" x14ac:dyDescent="0.2">
      <c r="A60" s="37"/>
      <c r="B60" s="63"/>
      <c r="C60" s="37"/>
      <c r="D60" s="37"/>
      <c r="E60" s="37"/>
      <c r="F60" s="37"/>
      <c r="G60" s="37"/>
      <c r="I60" s="37"/>
      <c r="J60" s="37"/>
    </row>
    <row r="61" spans="1:10" x14ac:dyDescent="0.2">
      <c r="A61" s="37"/>
      <c r="B61" s="63"/>
      <c r="C61" s="37"/>
      <c r="D61" s="37"/>
      <c r="E61" s="37"/>
      <c r="F61" s="37"/>
      <c r="G61" s="37"/>
      <c r="I61" s="37"/>
      <c r="J61" s="37"/>
    </row>
    <row r="62" spans="1:10" x14ac:dyDescent="0.2">
      <c r="A62" s="37"/>
      <c r="B62" s="63"/>
      <c r="C62" s="37"/>
      <c r="D62" s="37"/>
      <c r="E62" s="37"/>
      <c r="F62" s="37"/>
      <c r="G62" s="37"/>
      <c r="I62" s="37"/>
      <c r="J62" s="37"/>
    </row>
    <row r="63" spans="1:10" x14ac:dyDescent="0.2">
      <c r="A63" s="37"/>
      <c r="B63" s="63"/>
      <c r="C63" s="37"/>
      <c r="D63" s="37"/>
      <c r="E63" s="37"/>
      <c r="F63" s="37"/>
      <c r="G63" s="37"/>
      <c r="I63" s="37"/>
      <c r="J63" s="37"/>
    </row>
    <row r="64" spans="1:10" x14ac:dyDescent="0.2">
      <c r="A64" s="37"/>
      <c r="B64" s="63"/>
      <c r="C64" s="37"/>
      <c r="D64" s="37"/>
      <c r="E64" s="37"/>
      <c r="F64" s="37"/>
      <c r="G64" s="37"/>
      <c r="I64" s="37"/>
      <c r="J64" s="37"/>
    </row>
    <row r="65" spans="1:10" x14ac:dyDescent="0.2">
      <c r="A65" s="37"/>
      <c r="B65" s="63"/>
      <c r="C65" s="37"/>
      <c r="D65" s="37"/>
      <c r="E65" s="37"/>
      <c r="F65" s="37"/>
      <c r="G65" s="37"/>
      <c r="I65" s="37"/>
      <c r="J65" s="37"/>
    </row>
    <row r="66" spans="1:10" x14ac:dyDescent="0.2">
      <c r="A66" s="37"/>
      <c r="B66" s="63"/>
      <c r="C66" s="37"/>
      <c r="D66" s="37"/>
      <c r="E66" s="37"/>
      <c r="F66" s="37"/>
      <c r="G66" s="37"/>
      <c r="I66" s="37"/>
      <c r="J66" s="37"/>
    </row>
    <row r="67" spans="1:10" x14ac:dyDescent="0.2">
      <c r="A67" s="37"/>
      <c r="B67" s="63"/>
      <c r="C67" s="37"/>
      <c r="D67" s="37"/>
      <c r="E67" s="37"/>
      <c r="F67" s="37"/>
      <c r="G67" s="37"/>
      <c r="I67" s="37"/>
      <c r="J67" s="37"/>
    </row>
    <row r="68" spans="1:10" x14ac:dyDescent="0.2">
      <c r="A68" s="37"/>
      <c r="B68" s="63"/>
      <c r="C68" s="37"/>
      <c r="D68" s="37"/>
      <c r="E68" s="37"/>
      <c r="F68" s="37"/>
      <c r="G68" s="37"/>
      <c r="I68" s="37"/>
      <c r="J68" s="37"/>
    </row>
    <row r="69" spans="1:10" x14ac:dyDescent="0.2">
      <c r="A69" s="37"/>
      <c r="B69" s="63"/>
      <c r="C69" s="37"/>
      <c r="D69" s="37"/>
      <c r="E69" s="37"/>
      <c r="F69" s="37"/>
      <c r="G69" s="37"/>
      <c r="I69" s="37"/>
      <c r="J69" s="37"/>
    </row>
    <row r="70" spans="1:10" x14ac:dyDescent="0.2">
      <c r="A70" s="37"/>
      <c r="B70" s="63"/>
      <c r="C70" s="37"/>
      <c r="D70" s="37"/>
      <c r="E70" s="37"/>
      <c r="F70" s="37"/>
      <c r="G70" s="37"/>
      <c r="I70" s="37"/>
      <c r="J70" s="37"/>
    </row>
    <row r="71" spans="1:10" x14ac:dyDescent="0.2">
      <c r="A71" s="37"/>
      <c r="B71" s="63"/>
      <c r="C71" s="37"/>
      <c r="D71" s="37"/>
      <c r="E71" s="37"/>
      <c r="F71" s="37"/>
      <c r="G71" s="37"/>
      <c r="I71" s="37"/>
      <c r="J71" s="37"/>
    </row>
    <row r="72" spans="1:10" x14ac:dyDescent="0.2">
      <c r="A72" s="37"/>
      <c r="B72" s="63"/>
      <c r="C72" s="37"/>
      <c r="D72" s="37"/>
      <c r="E72" s="37"/>
      <c r="F72" s="37"/>
      <c r="G72" s="37"/>
      <c r="I72" s="37"/>
      <c r="J72" s="37"/>
    </row>
    <row r="73" spans="1:10" x14ac:dyDescent="0.2">
      <c r="A73" s="37"/>
      <c r="B73" s="63"/>
      <c r="C73" s="37"/>
      <c r="D73" s="37"/>
      <c r="E73" s="37"/>
      <c r="F73" s="37"/>
      <c r="G73" s="37"/>
      <c r="I73" s="37"/>
      <c r="J73" s="37"/>
    </row>
    <row r="74" spans="1:10" x14ac:dyDescent="0.2">
      <c r="A74" s="37"/>
      <c r="B74" s="63"/>
      <c r="C74" s="37"/>
      <c r="D74" s="37"/>
      <c r="E74" s="37"/>
      <c r="F74" s="37"/>
      <c r="G74" s="37"/>
      <c r="I74" s="37"/>
      <c r="J74" s="37"/>
    </row>
    <row r="75" spans="1:10" x14ac:dyDescent="0.2">
      <c r="A75" s="37"/>
      <c r="B75" s="63"/>
      <c r="C75" s="37"/>
      <c r="D75" s="37"/>
      <c r="E75" s="37"/>
      <c r="F75" s="37"/>
      <c r="G75" s="37"/>
      <c r="I75" s="37"/>
      <c r="J75" s="37"/>
    </row>
    <row r="76" spans="1:10" x14ac:dyDescent="0.2">
      <c r="A76" s="37"/>
      <c r="B76" s="63"/>
      <c r="C76" s="37"/>
      <c r="D76" s="37"/>
      <c r="E76" s="37"/>
      <c r="F76" s="37"/>
      <c r="G76" s="37"/>
      <c r="I76" s="37"/>
      <c r="J76" s="37"/>
    </row>
    <row r="77" spans="1:10" x14ac:dyDescent="0.2">
      <c r="A77" s="37"/>
      <c r="B77" s="63"/>
      <c r="C77" s="37"/>
      <c r="D77" s="37"/>
      <c r="E77" s="37"/>
      <c r="F77" s="37"/>
      <c r="G77" s="37"/>
      <c r="I77" s="37"/>
      <c r="J77" s="37"/>
    </row>
    <row r="78" spans="1:10" x14ac:dyDescent="0.2">
      <c r="A78" s="37"/>
      <c r="B78" s="63"/>
      <c r="C78" s="37"/>
      <c r="D78" s="37"/>
      <c r="E78" s="37"/>
      <c r="F78" s="37"/>
      <c r="G78" s="37"/>
      <c r="I78" s="37"/>
      <c r="J78" s="37"/>
    </row>
    <row r="79" spans="1:10" x14ac:dyDescent="0.2">
      <c r="A79" s="37"/>
      <c r="B79" s="63"/>
      <c r="C79" s="37"/>
      <c r="D79" s="37"/>
      <c r="E79" s="37"/>
      <c r="F79" s="37"/>
      <c r="G79" s="37"/>
      <c r="I79" s="37"/>
      <c r="J79" s="37"/>
    </row>
    <row r="80" spans="1:10" x14ac:dyDescent="0.2">
      <c r="A80" s="37"/>
      <c r="B80" s="63"/>
      <c r="C80" s="37"/>
      <c r="D80" s="37"/>
      <c r="E80" s="37"/>
      <c r="F80" s="37"/>
      <c r="G80" s="37"/>
      <c r="I80" s="37"/>
      <c r="J80" s="37"/>
    </row>
    <row r="81" spans="1:10" x14ac:dyDescent="0.2">
      <c r="A81" s="37"/>
      <c r="B81" s="63"/>
      <c r="C81" s="37"/>
      <c r="D81" s="37"/>
      <c r="E81" s="37"/>
      <c r="F81" s="37"/>
      <c r="G81" s="37"/>
      <c r="I81" s="37"/>
      <c r="J81" s="37"/>
    </row>
    <row r="82" spans="1:10" x14ac:dyDescent="0.2">
      <c r="A82" s="37"/>
      <c r="B82" s="63"/>
      <c r="C82" s="37"/>
      <c r="D82" s="37"/>
      <c r="E82" s="37"/>
      <c r="F82" s="37"/>
      <c r="G82" s="37"/>
      <c r="I82" s="37"/>
      <c r="J82" s="37"/>
    </row>
    <row r="83" spans="1:10" x14ac:dyDescent="0.2">
      <c r="A83" s="37"/>
      <c r="B83" s="63"/>
      <c r="C83" s="37"/>
      <c r="D83" s="37"/>
      <c r="E83" s="37"/>
      <c r="F83" s="37"/>
      <c r="G83" s="37"/>
      <c r="I83" s="37"/>
      <c r="J83" s="37"/>
    </row>
    <row r="84" spans="1:10" x14ac:dyDescent="0.2">
      <c r="A84" s="37"/>
      <c r="B84" s="63"/>
      <c r="C84" s="37"/>
      <c r="D84" s="37"/>
      <c r="E84" s="37"/>
      <c r="F84" s="37"/>
      <c r="G84" s="37"/>
      <c r="I84" s="37"/>
      <c r="J84" s="37"/>
    </row>
    <row r="85" spans="1:10" x14ac:dyDescent="0.2">
      <c r="A85" s="37"/>
      <c r="B85" s="63"/>
      <c r="C85" s="37"/>
      <c r="D85" s="37"/>
      <c r="E85" s="37"/>
      <c r="F85" s="37"/>
      <c r="G85" s="37"/>
      <c r="I85" s="37"/>
      <c r="J85" s="37"/>
    </row>
    <row r="86" spans="1:10" x14ac:dyDescent="0.2">
      <c r="A86" s="37"/>
      <c r="B86" s="63"/>
      <c r="C86" s="37"/>
      <c r="D86" s="37"/>
      <c r="E86" s="37"/>
      <c r="F86" s="37"/>
      <c r="G86" s="37"/>
      <c r="I86" s="37"/>
      <c r="J86" s="37"/>
    </row>
    <row r="87" spans="1:10" x14ac:dyDescent="0.2">
      <c r="A87" s="37"/>
      <c r="B87" s="63"/>
      <c r="C87" s="37"/>
      <c r="D87" s="37"/>
      <c r="E87" s="37"/>
      <c r="F87" s="37"/>
      <c r="G87" s="37"/>
      <c r="I87" s="37"/>
      <c r="J87" s="37"/>
    </row>
    <row r="88" spans="1:10" x14ac:dyDescent="0.2">
      <c r="A88" s="37"/>
      <c r="B88" s="63"/>
      <c r="C88" s="37"/>
      <c r="D88" s="37"/>
      <c r="E88" s="37"/>
      <c r="F88" s="37"/>
      <c r="G88" s="37"/>
      <c r="I88" s="37"/>
      <c r="J88" s="37"/>
    </row>
    <row r="89" spans="1:10" x14ac:dyDescent="0.2">
      <c r="A89" s="37"/>
      <c r="B89" s="63"/>
      <c r="C89" s="37"/>
      <c r="D89" s="37"/>
      <c r="E89" s="37"/>
      <c r="F89" s="37"/>
      <c r="G89" s="37"/>
      <c r="I89" s="37"/>
      <c r="J89" s="37"/>
    </row>
    <row r="90" spans="1:10" x14ac:dyDescent="0.2">
      <c r="A90" s="37"/>
      <c r="B90" s="63"/>
      <c r="C90" s="37"/>
      <c r="D90" s="37"/>
      <c r="E90" s="37"/>
      <c r="F90" s="37"/>
      <c r="G90" s="37"/>
      <c r="I90" s="37"/>
      <c r="J90" s="37"/>
    </row>
    <row r="91" spans="1:10" x14ac:dyDescent="0.2">
      <c r="A91" s="37"/>
      <c r="B91" s="63"/>
      <c r="C91" s="37"/>
      <c r="D91" s="37"/>
      <c r="E91" s="37"/>
      <c r="F91" s="37"/>
      <c r="G91" s="37"/>
      <c r="I91" s="37"/>
      <c r="J91" s="37"/>
    </row>
    <row r="92" spans="1:10" x14ac:dyDescent="0.2">
      <c r="A92" s="37"/>
      <c r="B92" s="63"/>
      <c r="C92" s="37"/>
      <c r="D92" s="37"/>
      <c r="E92" s="37"/>
      <c r="F92" s="37"/>
      <c r="G92" s="37"/>
      <c r="I92" s="37"/>
      <c r="J92" s="37"/>
    </row>
    <row r="93" spans="1:10" x14ac:dyDescent="0.2">
      <c r="A93" s="37"/>
      <c r="B93" s="63"/>
      <c r="C93" s="37"/>
      <c r="D93" s="37"/>
      <c r="E93" s="37"/>
      <c r="F93" s="37"/>
      <c r="G93" s="37"/>
      <c r="I93" s="37"/>
      <c r="J93" s="37"/>
    </row>
    <row r="94" spans="1:10" x14ac:dyDescent="0.2">
      <c r="A94" s="37"/>
      <c r="B94" s="63"/>
      <c r="C94" s="37"/>
      <c r="D94" s="37"/>
      <c r="E94" s="37"/>
      <c r="F94" s="37"/>
      <c r="G94" s="37"/>
      <c r="I94" s="37"/>
      <c r="J94" s="37"/>
    </row>
    <row r="95" spans="1:10" x14ac:dyDescent="0.2">
      <c r="A95" s="37"/>
      <c r="B95" s="63"/>
      <c r="C95" s="37"/>
      <c r="D95" s="37"/>
      <c r="E95" s="37"/>
      <c r="F95" s="37"/>
      <c r="G95" s="37"/>
      <c r="I95" s="37"/>
      <c r="J95" s="37"/>
    </row>
    <row r="96" spans="1:10" x14ac:dyDescent="0.2">
      <c r="J96" s="37"/>
    </row>
    <row r="97" spans="10:10" x14ac:dyDescent="0.2">
      <c r="J97" s="37"/>
    </row>
    <row r="98" spans="10:10" x14ac:dyDescent="0.2">
      <c r="J98" s="37"/>
    </row>
    <row r="99" spans="10:10" x14ac:dyDescent="0.2">
      <c r="J99" s="37"/>
    </row>
    <row r="100" spans="10:10" x14ac:dyDescent="0.2">
      <c r="J100" s="37"/>
    </row>
    <row r="101" spans="10:10" x14ac:dyDescent="0.2">
      <c r="J101" s="37"/>
    </row>
    <row r="102" spans="10:10" x14ac:dyDescent="0.2">
      <c r="J102" s="37"/>
    </row>
    <row r="103" spans="10:10" x14ac:dyDescent="0.2">
      <c r="J103" s="37"/>
    </row>
    <row r="104" spans="10:10" x14ac:dyDescent="0.2">
      <c r="J104" s="37"/>
    </row>
    <row r="105" spans="10:10" x14ac:dyDescent="0.2">
      <c r="J105" s="37"/>
    </row>
    <row r="106" spans="10:10" x14ac:dyDescent="0.2">
      <c r="J106" s="37"/>
    </row>
    <row r="107" spans="10:10" x14ac:dyDescent="0.2">
      <c r="J107" s="37"/>
    </row>
    <row r="108" spans="10:10" x14ac:dyDescent="0.2">
      <c r="J108" s="37"/>
    </row>
    <row r="109" spans="10:10" x14ac:dyDescent="0.2">
      <c r="J109" s="37"/>
    </row>
    <row r="110" spans="10:10" x14ac:dyDescent="0.2">
      <c r="J110" s="37"/>
    </row>
    <row r="111" spans="10:10" x14ac:dyDescent="0.2">
      <c r="J111" s="37"/>
    </row>
    <row r="112" spans="10:10" x14ac:dyDescent="0.2">
      <c r="J112" s="37"/>
    </row>
    <row r="113" spans="10:10" x14ac:dyDescent="0.2">
      <c r="J113" s="37"/>
    </row>
    <row r="114" spans="10:10" x14ac:dyDescent="0.2">
      <c r="J114" s="37"/>
    </row>
    <row r="115" spans="10:10" x14ac:dyDescent="0.2">
      <c r="J115" s="37"/>
    </row>
    <row r="116" spans="10:10" x14ac:dyDescent="0.2">
      <c r="J116" s="37"/>
    </row>
    <row r="117" spans="10:10" x14ac:dyDescent="0.2">
      <c r="J117" s="37"/>
    </row>
    <row r="118" spans="10:10" x14ac:dyDescent="0.2">
      <c r="J118" s="37"/>
    </row>
    <row r="119" spans="10:10" x14ac:dyDescent="0.2">
      <c r="J119" s="37"/>
    </row>
    <row r="120" spans="10:10" x14ac:dyDescent="0.2">
      <c r="J120" s="37"/>
    </row>
    <row r="121" spans="10:10" x14ac:dyDescent="0.2">
      <c r="J121" s="37"/>
    </row>
    <row r="122" spans="10:10" x14ac:dyDescent="0.2">
      <c r="J122" s="37"/>
    </row>
  </sheetData>
  <phoneticPr fontId="8"/>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P147"/>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M9" sqref="M9"/>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375" t="s">
        <v>89</v>
      </c>
      <c r="B1" s="375"/>
      <c r="C1" s="375"/>
      <c r="D1" s="375"/>
      <c r="E1" s="375"/>
      <c r="F1" s="375"/>
      <c r="G1" s="375"/>
      <c r="H1" s="375"/>
      <c r="I1" s="375"/>
      <c r="J1" s="375"/>
      <c r="K1" s="58"/>
    </row>
    <row r="2" spans="1:12" ht="24.75" customHeight="1" x14ac:dyDescent="0.2">
      <c r="A2" s="375"/>
      <c r="B2" s="375"/>
      <c r="C2" s="375"/>
      <c r="D2" s="375"/>
      <c r="E2" s="375"/>
      <c r="F2" s="375"/>
      <c r="G2" s="375"/>
      <c r="H2" s="375"/>
      <c r="I2" s="375"/>
      <c r="J2" s="375"/>
      <c r="K2" s="59"/>
    </row>
    <row r="3" spans="1:12" x14ac:dyDescent="0.15">
      <c r="A3" s="65" t="s">
        <v>51</v>
      </c>
      <c r="B3" s="65" t="s">
        <v>54</v>
      </c>
      <c r="C3" s="65" t="s">
        <v>52</v>
      </c>
      <c r="D3" s="65" t="s">
        <v>55</v>
      </c>
      <c r="E3" s="65" t="s">
        <v>59</v>
      </c>
      <c r="F3" s="65" t="s">
        <v>56</v>
      </c>
      <c r="G3" s="65" t="s">
        <v>50</v>
      </c>
      <c r="H3" s="65" t="s">
        <v>57</v>
      </c>
      <c r="I3" s="65" t="s">
        <v>49</v>
      </c>
      <c r="J3" s="189" t="s">
        <v>67</v>
      </c>
      <c r="K3" s="60" t="s">
        <v>126</v>
      </c>
    </row>
    <row r="4" spans="1:12" s="33" customFormat="1" x14ac:dyDescent="0.2">
      <c r="A4" s="68">
        <v>1</v>
      </c>
      <c r="B4" s="68">
        <v>670100627</v>
      </c>
      <c r="C4" s="68" t="s">
        <v>2302</v>
      </c>
      <c r="D4" s="68" t="s">
        <v>1832</v>
      </c>
      <c r="E4" s="68" t="s">
        <v>2303</v>
      </c>
      <c r="F4" s="68" t="s">
        <v>2304</v>
      </c>
      <c r="G4" s="68" t="s">
        <v>2305</v>
      </c>
      <c r="H4" s="362">
        <v>38808</v>
      </c>
      <c r="I4" s="364">
        <v>36</v>
      </c>
      <c r="J4" s="369" t="str">
        <f>IF(ISERROR(VLOOKUP(B4,$K:$L,2,FALSE)),"×",VLOOKUP(B4,$K:$L,2,FALSE))</f>
        <v>○</v>
      </c>
      <c r="K4" s="37">
        <v>670100627</v>
      </c>
      <c r="L4" s="33" t="str">
        <f>IF(K4="","","○")</f>
        <v>○</v>
      </c>
    </row>
    <row r="5" spans="1:12" s="33" customFormat="1" x14ac:dyDescent="0.2">
      <c r="A5" s="68">
        <v>2</v>
      </c>
      <c r="B5" s="68">
        <v>670100940</v>
      </c>
      <c r="C5" s="68" t="s">
        <v>2306</v>
      </c>
      <c r="D5" s="68" t="s">
        <v>2307</v>
      </c>
      <c r="E5" s="68" t="s">
        <v>2308</v>
      </c>
      <c r="F5" s="68" t="s">
        <v>2309</v>
      </c>
      <c r="G5" s="68" t="s">
        <v>2309</v>
      </c>
      <c r="H5" s="362">
        <v>38808</v>
      </c>
      <c r="I5" s="364">
        <v>18</v>
      </c>
      <c r="J5" s="369" t="str">
        <f t="shared" ref="J5:J68" si="0">IF(ISERROR(VLOOKUP(B5,$K:$L,2,FALSE)),"×",VLOOKUP(B5,$K:$L,2,FALSE))</f>
        <v>○</v>
      </c>
      <c r="K5" s="37">
        <v>670100940</v>
      </c>
      <c r="L5" s="33" t="str">
        <f t="shared" ref="L5:L68" si="1">IF(K5="","","○")</f>
        <v>○</v>
      </c>
    </row>
    <row r="6" spans="1:12" s="33" customFormat="1" x14ac:dyDescent="0.2">
      <c r="A6" s="68">
        <v>3</v>
      </c>
      <c r="B6" s="68">
        <v>670101112</v>
      </c>
      <c r="C6" s="68" t="s">
        <v>2310</v>
      </c>
      <c r="D6" s="68" t="s">
        <v>1396</v>
      </c>
      <c r="E6" s="68" t="s">
        <v>2311</v>
      </c>
      <c r="F6" s="68" t="s">
        <v>2312</v>
      </c>
      <c r="G6" s="68" t="s">
        <v>2313</v>
      </c>
      <c r="H6" s="362">
        <v>38808</v>
      </c>
      <c r="I6" s="364">
        <v>18</v>
      </c>
      <c r="J6" s="369" t="str">
        <f t="shared" si="0"/>
        <v>○</v>
      </c>
      <c r="K6" s="37">
        <v>670101112</v>
      </c>
      <c r="L6" s="33" t="str">
        <f t="shared" si="1"/>
        <v>○</v>
      </c>
    </row>
    <row r="7" spans="1:12" s="33" customFormat="1" x14ac:dyDescent="0.2">
      <c r="A7" s="68">
        <v>4</v>
      </c>
      <c r="B7" s="68">
        <v>670101161</v>
      </c>
      <c r="C7" s="68" t="s">
        <v>2314</v>
      </c>
      <c r="D7" s="68" t="s">
        <v>2315</v>
      </c>
      <c r="E7" s="68" t="s">
        <v>2316</v>
      </c>
      <c r="F7" s="68" t="s">
        <v>2317</v>
      </c>
      <c r="G7" s="68" t="s">
        <v>2318</v>
      </c>
      <c r="H7" s="362">
        <v>38808</v>
      </c>
      <c r="I7" s="364">
        <v>27</v>
      </c>
      <c r="J7" s="369" t="str">
        <f t="shared" si="0"/>
        <v>○</v>
      </c>
      <c r="K7" s="37">
        <v>670101161</v>
      </c>
      <c r="L7" s="33" t="str">
        <f t="shared" si="1"/>
        <v>○</v>
      </c>
    </row>
    <row r="8" spans="1:12" s="33" customFormat="1" x14ac:dyDescent="0.2">
      <c r="A8" s="68">
        <v>5</v>
      </c>
      <c r="B8" s="68">
        <v>670101179</v>
      </c>
      <c r="C8" s="68" t="s">
        <v>2319</v>
      </c>
      <c r="D8" s="68" t="s">
        <v>2320</v>
      </c>
      <c r="E8" s="68" t="s">
        <v>2321</v>
      </c>
      <c r="F8" s="68" t="s">
        <v>2322</v>
      </c>
      <c r="G8" s="68" t="s">
        <v>2323</v>
      </c>
      <c r="H8" s="362">
        <v>38808</v>
      </c>
      <c r="I8" s="364">
        <v>18</v>
      </c>
      <c r="J8" s="369" t="str">
        <f t="shared" si="0"/>
        <v>○</v>
      </c>
      <c r="K8" s="37">
        <v>670101179</v>
      </c>
      <c r="L8" s="33" t="str">
        <f t="shared" si="1"/>
        <v>○</v>
      </c>
    </row>
    <row r="9" spans="1:12" s="33" customFormat="1" x14ac:dyDescent="0.2">
      <c r="A9" s="68">
        <v>6</v>
      </c>
      <c r="B9" s="68">
        <v>670101310</v>
      </c>
      <c r="C9" s="68" t="s">
        <v>2324</v>
      </c>
      <c r="D9" s="68" t="s">
        <v>2315</v>
      </c>
      <c r="E9" s="68" t="s">
        <v>2325</v>
      </c>
      <c r="F9" s="68" t="s">
        <v>2326</v>
      </c>
      <c r="G9" s="68" t="s">
        <v>2327</v>
      </c>
      <c r="H9" s="362">
        <v>38808</v>
      </c>
      <c r="I9" s="364">
        <v>27</v>
      </c>
      <c r="J9" s="369" t="str">
        <f t="shared" si="0"/>
        <v>○</v>
      </c>
      <c r="K9" s="37">
        <v>670101310</v>
      </c>
      <c r="L9" s="33" t="str">
        <f t="shared" si="1"/>
        <v>○</v>
      </c>
    </row>
    <row r="10" spans="1:12" s="33" customFormat="1" x14ac:dyDescent="0.2">
      <c r="A10" s="68">
        <v>7</v>
      </c>
      <c r="B10" s="68">
        <v>670101476</v>
      </c>
      <c r="C10" s="68" t="s">
        <v>2328</v>
      </c>
      <c r="D10" s="68" t="s">
        <v>2329</v>
      </c>
      <c r="E10" s="68" t="s">
        <v>2330</v>
      </c>
      <c r="F10" s="68" t="s">
        <v>2331</v>
      </c>
      <c r="G10" s="68" t="s">
        <v>2332</v>
      </c>
      <c r="H10" s="362">
        <v>38808</v>
      </c>
      <c r="I10" s="364">
        <v>18</v>
      </c>
      <c r="J10" s="369" t="str">
        <f t="shared" si="0"/>
        <v>○</v>
      </c>
      <c r="K10" s="37">
        <v>670101476</v>
      </c>
      <c r="L10" s="33" t="str">
        <f t="shared" si="1"/>
        <v>○</v>
      </c>
    </row>
    <row r="11" spans="1:12" s="33" customFormat="1" x14ac:dyDescent="0.2">
      <c r="A11" s="68">
        <v>8</v>
      </c>
      <c r="B11" s="68">
        <v>670101591</v>
      </c>
      <c r="C11" s="68" t="s">
        <v>2333</v>
      </c>
      <c r="D11" s="68" t="s">
        <v>2212</v>
      </c>
      <c r="E11" s="68" t="s">
        <v>2334</v>
      </c>
      <c r="F11" s="68" t="s">
        <v>2335</v>
      </c>
      <c r="G11" s="68" t="s">
        <v>2336</v>
      </c>
      <c r="H11" s="362">
        <v>38808</v>
      </c>
      <c r="I11" s="364">
        <v>18</v>
      </c>
      <c r="J11" s="369" t="str">
        <f t="shared" si="0"/>
        <v>○</v>
      </c>
      <c r="K11" s="37">
        <v>670101591</v>
      </c>
      <c r="L11" s="33" t="str">
        <f t="shared" si="1"/>
        <v>○</v>
      </c>
    </row>
    <row r="12" spans="1:12" s="33" customFormat="1" x14ac:dyDescent="0.2">
      <c r="A12" s="68">
        <v>9</v>
      </c>
      <c r="B12" s="68">
        <v>670101674</v>
      </c>
      <c r="C12" s="68" t="s">
        <v>2337</v>
      </c>
      <c r="D12" s="68" t="s">
        <v>2320</v>
      </c>
      <c r="E12" s="68" t="s">
        <v>2338</v>
      </c>
      <c r="F12" s="68" t="s">
        <v>2339</v>
      </c>
      <c r="G12" s="68" t="s">
        <v>2339</v>
      </c>
      <c r="H12" s="362">
        <v>38808</v>
      </c>
      <c r="I12" s="364">
        <v>9</v>
      </c>
      <c r="J12" s="369" t="str">
        <f t="shared" si="0"/>
        <v>○</v>
      </c>
      <c r="K12" s="37">
        <v>670101674</v>
      </c>
      <c r="L12" s="33" t="str">
        <f t="shared" si="1"/>
        <v>○</v>
      </c>
    </row>
    <row r="13" spans="1:12" s="33" customFormat="1" x14ac:dyDescent="0.2">
      <c r="A13" s="68">
        <v>10</v>
      </c>
      <c r="B13" s="68">
        <v>670101971</v>
      </c>
      <c r="C13" s="68" t="s">
        <v>2340</v>
      </c>
      <c r="D13" s="68" t="s">
        <v>2165</v>
      </c>
      <c r="E13" s="68" t="s">
        <v>2341</v>
      </c>
      <c r="F13" s="68" t="s">
        <v>2342</v>
      </c>
      <c r="G13" s="68" t="s">
        <v>2343</v>
      </c>
      <c r="H13" s="362">
        <v>38808</v>
      </c>
      <c r="I13" s="364">
        <v>18</v>
      </c>
      <c r="J13" s="369" t="str">
        <f t="shared" si="0"/>
        <v>○</v>
      </c>
      <c r="K13" s="37">
        <v>670101971</v>
      </c>
      <c r="L13" s="33" t="str">
        <f t="shared" si="1"/>
        <v>○</v>
      </c>
    </row>
    <row r="14" spans="1:12" s="33" customFormat="1" x14ac:dyDescent="0.2">
      <c r="A14" s="68">
        <v>11</v>
      </c>
      <c r="B14" s="68">
        <v>670102128</v>
      </c>
      <c r="C14" s="68" t="s">
        <v>2344</v>
      </c>
      <c r="D14" s="68" t="s">
        <v>2345</v>
      </c>
      <c r="E14" s="68" t="s">
        <v>2346</v>
      </c>
      <c r="F14" s="68" t="s">
        <v>2347</v>
      </c>
      <c r="G14" s="68" t="s">
        <v>2347</v>
      </c>
      <c r="H14" s="362">
        <v>38798</v>
      </c>
      <c r="I14" s="364">
        <v>18</v>
      </c>
      <c r="J14" s="369" t="str">
        <f t="shared" si="0"/>
        <v>○</v>
      </c>
      <c r="K14" s="37">
        <v>670102128</v>
      </c>
      <c r="L14" s="33" t="str">
        <f t="shared" si="1"/>
        <v>○</v>
      </c>
    </row>
    <row r="15" spans="1:12" s="33" customFormat="1" x14ac:dyDescent="0.2">
      <c r="A15" s="68">
        <v>12</v>
      </c>
      <c r="B15" s="68">
        <v>670102136</v>
      </c>
      <c r="C15" s="68" t="s">
        <v>2348</v>
      </c>
      <c r="D15" s="68" t="s">
        <v>1425</v>
      </c>
      <c r="E15" s="68" t="s">
        <v>2349</v>
      </c>
      <c r="F15" s="68" t="s">
        <v>2350</v>
      </c>
      <c r="G15" s="68" t="s">
        <v>2351</v>
      </c>
      <c r="H15" s="362">
        <v>38803</v>
      </c>
      <c r="I15" s="364">
        <v>18</v>
      </c>
      <c r="J15" s="369" t="str">
        <f t="shared" si="0"/>
        <v>○</v>
      </c>
      <c r="K15" s="37">
        <v>670102136</v>
      </c>
      <c r="L15" s="33" t="str">
        <f t="shared" si="1"/>
        <v>○</v>
      </c>
    </row>
    <row r="16" spans="1:12" s="33" customFormat="1" x14ac:dyDescent="0.2">
      <c r="A16" s="68">
        <v>13</v>
      </c>
      <c r="B16" s="68">
        <v>670102169</v>
      </c>
      <c r="C16" s="68" t="s">
        <v>2352</v>
      </c>
      <c r="D16" s="68" t="s">
        <v>2353</v>
      </c>
      <c r="E16" s="68" t="s">
        <v>2354</v>
      </c>
      <c r="F16" s="68" t="s">
        <v>2355</v>
      </c>
      <c r="G16" s="68" t="s">
        <v>2356</v>
      </c>
      <c r="H16" s="362">
        <v>38806</v>
      </c>
      <c r="I16" s="364">
        <v>9</v>
      </c>
      <c r="J16" s="369" t="str">
        <f t="shared" si="0"/>
        <v>○</v>
      </c>
      <c r="K16" s="37">
        <v>670102169</v>
      </c>
      <c r="L16" s="33" t="str">
        <f t="shared" si="1"/>
        <v>○</v>
      </c>
    </row>
    <row r="17" spans="1:12" s="33" customFormat="1" x14ac:dyDescent="0.2">
      <c r="A17" s="68">
        <v>14</v>
      </c>
      <c r="B17" s="68">
        <v>670400530</v>
      </c>
      <c r="C17" s="68" t="s">
        <v>2357</v>
      </c>
      <c r="D17" s="68" t="s">
        <v>2358</v>
      </c>
      <c r="E17" s="68" t="s">
        <v>2359</v>
      </c>
      <c r="F17" s="68" t="s">
        <v>2360</v>
      </c>
      <c r="G17" s="68" t="s">
        <v>2360</v>
      </c>
      <c r="H17" s="362">
        <v>38808</v>
      </c>
      <c r="I17" s="364">
        <v>9</v>
      </c>
      <c r="J17" s="369" t="str">
        <f t="shared" si="0"/>
        <v>○</v>
      </c>
      <c r="K17" s="37">
        <v>670400530</v>
      </c>
      <c r="L17" s="33" t="str">
        <f t="shared" si="1"/>
        <v>○</v>
      </c>
    </row>
    <row r="18" spans="1:12" s="33" customFormat="1" x14ac:dyDescent="0.2">
      <c r="A18" s="68">
        <v>15</v>
      </c>
      <c r="B18" s="68">
        <v>670400738</v>
      </c>
      <c r="C18" s="68" t="s">
        <v>2361</v>
      </c>
      <c r="D18" s="68" t="s">
        <v>2362</v>
      </c>
      <c r="E18" s="68" t="s">
        <v>2363</v>
      </c>
      <c r="F18" s="68" t="s">
        <v>2364</v>
      </c>
      <c r="G18" s="68" t="s">
        <v>2364</v>
      </c>
      <c r="H18" s="362">
        <v>38808</v>
      </c>
      <c r="I18" s="364">
        <v>9</v>
      </c>
      <c r="J18" s="369" t="str">
        <f t="shared" si="0"/>
        <v>○</v>
      </c>
      <c r="K18" s="37">
        <v>670400738</v>
      </c>
      <c r="L18" s="33" t="str">
        <f t="shared" si="1"/>
        <v>○</v>
      </c>
    </row>
    <row r="19" spans="1:12" s="33" customFormat="1" x14ac:dyDescent="0.2">
      <c r="A19" s="68">
        <v>16</v>
      </c>
      <c r="B19" s="68">
        <v>670400746</v>
      </c>
      <c r="C19" s="68" t="s">
        <v>2365</v>
      </c>
      <c r="D19" s="68" t="s">
        <v>2358</v>
      </c>
      <c r="E19" s="68" t="s">
        <v>2366</v>
      </c>
      <c r="F19" s="68" t="s">
        <v>2367</v>
      </c>
      <c r="G19" s="68" t="s">
        <v>2368</v>
      </c>
      <c r="H19" s="362">
        <v>38808</v>
      </c>
      <c r="I19" s="364">
        <v>18</v>
      </c>
      <c r="J19" s="369" t="str">
        <f t="shared" si="0"/>
        <v>○</v>
      </c>
      <c r="K19" s="37">
        <v>670400746</v>
      </c>
      <c r="L19" s="33" t="str">
        <f t="shared" si="1"/>
        <v>○</v>
      </c>
    </row>
    <row r="20" spans="1:12" s="33" customFormat="1" x14ac:dyDescent="0.2">
      <c r="A20" s="68">
        <v>17</v>
      </c>
      <c r="B20" s="68">
        <v>670400803</v>
      </c>
      <c r="C20" s="68" t="s">
        <v>2369</v>
      </c>
      <c r="D20" s="68" t="s">
        <v>2370</v>
      </c>
      <c r="E20" s="68" t="s">
        <v>2371</v>
      </c>
      <c r="F20" s="68" t="s">
        <v>2372</v>
      </c>
      <c r="G20" s="68" t="s">
        <v>2373</v>
      </c>
      <c r="H20" s="362">
        <v>38808</v>
      </c>
      <c r="I20" s="364">
        <v>18</v>
      </c>
      <c r="J20" s="369" t="str">
        <f t="shared" si="0"/>
        <v>○</v>
      </c>
      <c r="K20" s="37">
        <v>670400803</v>
      </c>
      <c r="L20" s="33" t="str">
        <f t="shared" si="1"/>
        <v>○</v>
      </c>
    </row>
    <row r="21" spans="1:12" s="33" customFormat="1" x14ac:dyDescent="0.2">
      <c r="A21" s="68">
        <v>18</v>
      </c>
      <c r="B21" s="68">
        <v>670400910</v>
      </c>
      <c r="C21" s="68" t="s">
        <v>2374</v>
      </c>
      <c r="D21" s="68" t="s">
        <v>2212</v>
      </c>
      <c r="E21" s="68" t="s">
        <v>2375</v>
      </c>
      <c r="F21" s="68" t="s">
        <v>2376</v>
      </c>
      <c r="G21" s="68" t="s">
        <v>2377</v>
      </c>
      <c r="H21" s="362">
        <v>38808</v>
      </c>
      <c r="I21" s="364">
        <v>27</v>
      </c>
      <c r="J21" s="369" t="str">
        <f t="shared" si="0"/>
        <v>○</v>
      </c>
      <c r="K21" s="37">
        <v>670400910</v>
      </c>
      <c r="L21" s="33" t="str">
        <f t="shared" si="1"/>
        <v>○</v>
      </c>
    </row>
    <row r="22" spans="1:12" s="33" customFormat="1" x14ac:dyDescent="0.2">
      <c r="A22" s="68">
        <v>19</v>
      </c>
      <c r="B22" s="68">
        <v>670400928</v>
      </c>
      <c r="C22" s="68" t="s">
        <v>2378</v>
      </c>
      <c r="D22" s="68" t="s">
        <v>2379</v>
      </c>
      <c r="E22" s="68" t="s">
        <v>2380</v>
      </c>
      <c r="F22" s="68" t="s">
        <v>2381</v>
      </c>
      <c r="G22" s="68" t="s">
        <v>2382</v>
      </c>
      <c r="H22" s="362">
        <v>38808</v>
      </c>
      <c r="I22" s="364">
        <v>18</v>
      </c>
      <c r="J22" s="369" t="str">
        <f t="shared" si="0"/>
        <v>○</v>
      </c>
      <c r="K22" s="37">
        <v>670400928</v>
      </c>
      <c r="L22" s="33" t="str">
        <f t="shared" si="1"/>
        <v>○</v>
      </c>
    </row>
    <row r="23" spans="1:12" s="33" customFormat="1" x14ac:dyDescent="0.2">
      <c r="A23" s="68">
        <v>20</v>
      </c>
      <c r="B23" s="68">
        <v>670400936</v>
      </c>
      <c r="C23" s="68" t="s">
        <v>2383</v>
      </c>
      <c r="D23" s="68" t="s">
        <v>2384</v>
      </c>
      <c r="E23" s="68" t="s">
        <v>2385</v>
      </c>
      <c r="F23" s="68" t="s">
        <v>2386</v>
      </c>
      <c r="G23" s="68" t="s">
        <v>2387</v>
      </c>
      <c r="H23" s="362">
        <v>38808</v>
      </c>
      <c r="I23" s="364">
        <v>18</v>
      </c>
      <c r="J23" s="369" t="str">
        <f t="shared" si="0"/>
        <v>○</v>
      </c>
      <c r="K23" s="37">
        <v>670400936</v>
      </c>
      <c r="L23" s="33" t="str">
        <f t="shared" si="1"/>
        <v>○</v>
      </c>
    </row>
    <row r="24" spans="1:12" s="33" customFormat="1" x14ac:dyDescent="0.2">
      <c r="A24" s="68">
        <v>21</v>
      </c>
      <c r="B24" s="68">
        <v>670400969</v>
      </c>
      <c r="C24" s="68" t="s">
        <v>2388</v>
      </c>
      <c r="D24" s="68" t="s">
        <v>2345</v>
      </c>
      <c r="E24" s="68" t="s">
        <v>2389</v>
      </c>
      <c r="F24" s="68" t="s">
        <v>2390</v>
      </c>
      <c r="G24" s="68" t="s">
        <v>2391</v>
      </c>
      <c r="H24" s="362">
        <v>38808</v>
      </c>
      <c r="I24" s="364">
        <v>18</v>
      </c>
      <c r="J24" s="369" t="str">
        <f t="shared" si="0"/>
        <v>○</v>
      </c>
      <c r="K24" s="37">
        <v>670400969</v>
      </c>
      <c r="L24" s="33" t="str">
        <f t="shared" si="1"/>
        <v>○</v>
      </c>
    </row>
    <row r="25" spans="1:12" s="33" customFormat="1" x14ac:dyDescent="0.2">
      <c r="A25" s="68">
        <v>22</v>
      </c>
      <c r="B25" s="68">
        <v>670401181</v>
      </c>
      <c r="C25" s="68" t="s">
        <v>2392</v>
      </c>
      <c r="D25" s="68" t="s">
        <v>1440</v>
      </c>
      <c r="E25" s="68" t="s">
        <v>2393</v>
      </c>
      <c r="F25" s="68" t="s">
        <v>2394</v>
      </c>
      <c r="G25" s="68" t="s">
        <v>2395</v>
      </c>
      <c r="H25" s="362">
        <v>38796</v>
      </c>
      <c r="I25" s="364">
        <v>18</v>
      </c>
      <c r="J25" s="369" t="str">
        <f t="shared" si="0"/>
        <v>○</v>
      </c>
      <c r="K25" s="37">
        <v>670401181</v>
      </c>
      <c r="L25" s="33" t="str">
        <f t="shared" si="1"/>
        <v>○</v>
      </c>
    </row>
    <row r="26" spans="1:12" s="33" customFormat="1" x14ac:dyDescent="0.2">
      <c r="A26" s="68">
        <v>23</v>
      </c>
      <c r="B26" s="68">
        <v>670401231</v>
      </c>
      <c r="C26" s="68" t="s">
        <v>2396</v>
      </c>
      <c r="D26" s="68" t="s">
        <v>2397</v>
      </c>
      <c r="E26" s="68" t="s">
        <v>2398</v>
      </c>
      <c r="F26" s="68" t="s">
        <v>2399</v>
      </c>
      <c r="G26" s="68" t="s">
        <v>2400</v>
      </c>
      <c r="H26" s="362">
        <v>38806</v>
      </c>
      <c r="I26" s="364">
        <v>18</v>
      </c>
      <c r="J26" s="369" t="str">
        <f t="shared" si="0"/>
        <v>○</v>
      </c>
      <c r="K26" s="37">
        <v>670401231</v>
      </c>
      <c r="L26" s="33" t="str">
        <f t="shared" si="1"/>
        <v>○</v>
      </c>
    </row>
    <row r="27" spans="1:12" s="33" customFormat="1" x14ac:dyDescent="0.2">
      <c r="A27" s="68">
        <v>24</v>
      </c>
      <c r="B27" s="68">
        <v>670700418</v>
      </c>
      <c r="C27" s="68" t="s">
        <v>2401</v>
      </c>
      <c r="D27" s="68" t="s">
        <v>1911</v>
      </c>
      <c r="E27" s="68" t="s">
        <v>2090</v>
      </c>
      <c r="F27" s="68" t="s">
        <v>1913</v>
      </c>
      <c r="G27" s="68" t="s">
        <v>1914</v>
      </c>
      <c r="H27" s="362">
        <v>38808</v>
      </c>
      <c r="I27" s="364">
        <v>27</v>
      </c>
      <c r="J27" s="369" t="str">
        <f t="shared" si="0"/>
        <v>○</v>
      </c>
      <c r="K27" s="37">
        <v>670700418</v>
      </c>
      <c r="L27" s="33" t="str">
        <f t="shared" si="1"/>
        <v>○</v>
      </c>
    </row>
    <row r="28" spans="1:12" s="33" customFormat="1" x14ac:dyDescent="0.2">
      <c r="A28" s="68">
        <v>25</v>
      </c>
      <c r="B28" s="68">
        <v>670700426</v>
      </c>
      <c r="C28" s="68" t="s">
        <v>2402</v>
      </c>
      <c r="D28" s="68" t="s">
        <v>2085</v>
      </c>
      <c r="E28" s="68" t="s">
        <v>2403</v>
      </c>
      <c r="F28" s="68" t="s">
        <v>2404</v>
      </c>
      <c r="G28" s="68" t="s">
        <v>2405</v>
      </c>
      <c r="H28" s="362">
        <v>38808</v>
      </c>
      <c r="I28" s="364">
        <v>36</v>
      </c>
      <c r="J28" s="369" t="str">
        <f t="shared" si="0"/>
        <v>○</v>
      </c>
      <c r="K28" s="37">
        <v>670700426</v>
      </c>
      <c r="L28" s="33" t="str">
        <f t="shared" si="1"/>
        <v>○</v>
      </c>
    </row>
    <row r="29" spans="1:12" s="33" customFormat="1" x14ac:dyDescent="0.2">
      <c r="A29" s="68">
        <v>26</v>
      </c>
      <c r="B29" s="68">
        <v>670700525</v>
      </c>
      <c r="C29" s="68" t="s">
        <v>2406</v>
      </c>
      <c r="D29" s="68" t="s">
        <v>2407</v>
      </c>
      <c r="E29" s="68" t="s">
        <v>2408</v>
      </c>
      <c r="F29" s="68" t="s">
        <v>2409</v>
      </c>
      <c r="G29" s="68" t="s">
        <v>2410</v>
      </c>
      <c r="H29" s="362">
        <v>38808</v>
      </c>
      <c r="I29" s="364">
        <v>18</v>
      </c>
      <c r="J29" s="369" t="str">
        <f t="shared" si="0"/>
        <v>○</v>
      </c>
      <c r="K29" s="37">
        <v>670700525</v>
      </c>
      <c r="L29" s="33" t="str">
        <f t="shared" si="1"/>
        <v>○</v>
      </c>
    </row>
    <row r="30" spans="1:12" s="33" customFormat="1" x14ac:dyDescent="0.2">
      <c r="A30" s="68">
        <v>27</v>
      </c>
      <c r="B30" s="68">
        <v>670700574</v>
      </c>
      <c r="C30" s="68" t="s">
        <v>2411</v>
      </c>
      <c r="D30" s="68" t="s">
        <v>2407</v>
      </c>
      <c r="E30" s="68" t="s">
        <v>2412</v>
      </c>
      <c r="F30" s="68" t="s">
        <v>2413</v>
      </c>
      <c r="G30" s="68" t="s">
        <v>2414</v>
      </c>
      <c r="H30" s="362">
        <v>38808</v>
      </c>
      <c r="I30" s="364">
        <v>18</v>
      </c>
      <c r="J30" s="369" t="str">
        <f t="shared" si="0"/>
        <v>○</v>
      </c>
      <c r="K30" s="37">
        <v>670700574</v>
      </c>
      <c r="L30" s="33" t="str">
        <f t="shared" si="1"/>
        <v>○</v>
      </c>
    </row>
    <row r="31" spans="1:12" s="33" customFormat="1" x14ac:dyDescent="0.2">
      <c r="A31" s="68">
        <v>28</v>
      </c>
      <c r="B31" s="68">
        <v>670700608</v>
      </c>
      <c r="C31" s="68" t="s">
        <v>2415</v>
      </c>
      <c r="D31" s="68" t="s">
        <v>2416</v>
      </c>
      <c r="E31" s="68" t="s">
        <v>2417</v>
      </c>
      <c r="F31" s="68" t="s">
        <v>2418</v>
      </c>
      <c r="G31" s="68" t="s">
        <v>2419</v>
      </c>
      <c r="H31" s="362">
        <v>38808</v>
      </c>
      <c r="I31" s="364">
        <v>9</v>
      </c>
      <c r="J31" s="369" t="str">
        <f t="shared" si="0"/>
        <v>○</v>
      </c>
      <c r="K31" s="37">
        <v>670700608</v>
      </c>
      <c r="L31" s="33" t="str">
        <f t="shared" si="1"/>
        <v>○</v>
      </c>
    </row>
    <row r="32" spans="1:12" s="33" customFormat="1" x14ac:dyDescent="0.2">
      <c r="A32" s="68">
        <v>29</v>
      </c>
      <c r="B32" s="68">
        <v>670700624</v>
      </c>
      <c r="C32" s="68" t="s">
        <v>2420</v>
      </c>
      <c r="D32" s="68" t="s">
        <v>2421</v>
      </c>
      <c r="E32" s="68" t="s">
        <v>2422</v>
      </c>
      <c r="F32" s="68" t="s">
        <v>2423</v>
      </c>
      <c r="G32" s="68" t="s">
        <v>2424</v>
      </c>
      <c r="H32" s="362">
        <v>38808</v>
      </c>
      <c r="I32" s="364">
        <v>18</v>
      </c>
      <c r="J32" s="369" t="str">
        <f t="shared" si="0"/>
        <v>○</v>
      </c>
      <c r="K32" s="37">
        <v>670700624</v>
      </c>
      <c r="L32" s="33" t="str">
        <f t="shared" si="1"/>
        <v>○</v>
      </c>
    </row>
    <row r="33" spans="1:12" s="33" customFormat="1" x14ac:dyDescent="0.2">
      <c r="A33" s="68">
        <v>30</v>
      </c>
      <c r="B33" s="68">
        <v>670700939</v>
      </c>
      <c r="C33" s="68" t="s">
        <v>2425</v>
      </c>
      <c r="D33" s="68" t="s">
        <v>2426</v>
      </c>
      <c r="E33" s="68" t="s">
        <v>2427</v>
      </c>
      <c r="F33" s="68" t="s">
        <v>2428</v>
      </c>
      <c r="G33" s="68" t="s">
        <v>2429</v>
      </c>
      <c r="H33" s="362">
        <v>38808</v>
      </c>
      <c r="I33" s="364">
        <v>18</v>
      </c>
      <c r="J33" s="369" t="str">
        <f t="shared" si="0"/>
        <v>○</v>
      </c>
      <c r="K33" s="37">
        <v>670700939</v>
      </c>
      <c r="L33" s="33" t="str">
        <f t="shared" si="1"/>
        <v>○</v>
      </c>
    </row>
    <row r="34" spans="1:12" s="33" customFormat="1" x14ac:dyDescent="0.2">
      <c r="A34" s="68">
        <v>31</v>
      </c>
      <c r="B34" s="68">
        <v>670700954</v>
      </c>
      <c r="C34" s="68" t="s">
        <v>2430</v>
      </c>
      <c r="D34" s="68" t="s">
        <v>2431</v>
      </c>
      <c r="E34" s="68" t="s">
        <v>2432</v>
      </c>
      <c r="F34" s="68" t="s">
        <v>2433</v>
      </c>
      <c r="G34" s="68" t="s">
        <v>2434</v>
      </c>
      <c r="H34" s="362">
        <v>38807</v>
      </c>
      <c r="I34" s="364">
        <v>9</v>
      </c>
      <c r="J34" s="369" t="str">
        <f t="shared" si="0"/>
        <v>○</v>
      </c>
      <c r="K34" s="37">
        <v>670700954</v>
      </c>
      <c r="L34" s="33" t="str">
        <f t="shared" si="1"/>
        <v>○</v>
      </c>
    </row>
    <row r="35" spans="1:12" s="33" customFormat="1" x14ac:dyDescent="0.2">
      <c r="A35" s="68">
        <v>32</v>
      </c>
      <c r="B35" s="68">
        <v>670800465</v>
      </c>
      <c r="C35" s="68" t="s">
        <v>2435</v>
      </c>
      <c r="D35" s="68" t="s">
        <v>2119</v>
      </c>
      <c r="E35" s="68" t="s">
        <v>2436</v>
      </c>
      <c r="F35" s="68" t="s">
        <v>2437</v>
      </c>
      <c r="G35" s="68" t="s">
        <v>2438</v>
      </c>
      <c r="H35" s="362">
        <v>38808</v>
      </c>
      <c r="I35" s="364">
        <v>9</v>
      </c>
      <c r="J35" s="369" t="str">
        <f t="shared" si="0"/>
        <v>○</v>
      </c>
      <c r="K35" s="37">
        <v>670800465</v>
      </c>
      <c r="L35" s="33" t="str">
        <f t="shared" si="1"/>
        <v>○</v>
      </c>
    </row>
    <row r="36" spans="1:12" s="33" customFormat="1" x14ac:dyDescent="0.2">
      <c r="A36" s="68">
        <v>33</v>
      </c>
      <c r="B36" s="68">
        <v>670800473</v>
      </c>
      <c r="C36" s="68" t="s">
        <v>2439</v>
      </c>
      <c r="D36" s="68" t="s">
        <v>2440</v>
      </c>
      <c r="E36" s="68" t="s">
        <v>2441</v>
      </c>
      <c r="F36" s="68" t="s">
        <v>2442</v>
      </c>
      <c r="G36" s="68" t="s">
        <v>2442</v>
      </c>
      <c r="H36" s="362">
        <v>38808</v>
      </c>
      <c r="I36" s="364">
        <v>9</v>
      </c>
      <c r="J36" s="369" t="str">
        <f t="shared" si="0"/>
        <v>○</v>
      </c>
      <c r="K36" s="37">
        <v>670800473</v>
      </c>
      <c r="L36" s="33" t="str">
        <f t="shared" si="1"/>
        <v>○</v>
      </c>
    </row>
    <row r="37" spans="1:12" s="33" customFormat="1" x14ac:dyDescent="0.2">
      <c r="A37" s="68">
        <v>34</v>
      </c>
      <c r="B37" s="68">
        <v>670800655</v>
      </c>
      <c r="C37" s="68" t="s">
        <v>2443</v>
      </c>
      <c r="D37" s="68" t="s">
        <v>1504</v>
      </c>
      <c r="E37" s="68" t="s">
        <v>2444</v>
      </c>
      <c r="F37" s="68" t="s">
        <v>2445</v>
      </c>
      <c r="G37" s="68" t="s">
        <v>1507</v>
      </c>
      <c r="H37" s="362">
        <v>38808</v>
      </c>
      <c r="I37" s="364">
        <v>9</v>
      </c>
      <c r="J37" s="369" t="str">
        <f t="shared" si="0"/>
        <v>○</v>
      </c>
      <c r="K37" s="37">
        <v>670800655</v>
      </c>
      <c r="L37" s="33" t="str">
        <f t="shared" si="1"/>
        <v>○</v>
      </c>
    </row>
    <row r="38" spans="1:12" s="33" customFormat="1" x14ac:dyDescent="0.2">
      <c r="A38" s="68">
        <v>35</v>
      </c>
      <c r="B38" s="68">
        <v>670800689</v>
      </c>
      <c r="C38" s="68" t="s">
        <v>2446</v>
      </c>
      <c r="D38" s="68" t="s">
        <v>2440</v>
      </c>
      <c r="E38" s="68" t="s">
        <v>2447</v>
      </c>
      <c r="F38" s="68" t="s">
        <v>2448</v>
      </c>
      <c r="G38" s="68" t="s">
        <v>2449</v>
      </c>
      <c r="H38" s="362">
        <v>38808</v>
      </c>
      <c r="I38" s="364">
        <v>9</v>
      </c>
      <c r="J38" s="369" t="str">
        <f t="shared" si="0"/>
        <v>○</v>
      </c>
      <c r="K38" s="37">
        <v>670800689</v>
      </c>
      <c r="L38" s="33" t="str">
        <f t="shared" si="1"/>
        <v>○</v>
      </c>
    </row>
    <row r="39" spans="1:12" s="33" customFormat="1" x14ac:dyDescent="0.2">
      <c r="A39" s="68">
        <v>36</v>
      </c>
      <c r="B39" s="68">
        <v>670800770</v>
      </c>
      <c r="C39" s="68" t="s">
        <v>2450</v>
      </c>
      <c r="D39" s="68" t="s">
        <v>2114</v>
      </c>
      <c r="E39" s="68" t="s">
        <v>2451</v>
      </c>
      <c r="F39" s="68" t="s">
        <v>2452</v>
      </c>
      <c r="G39" s="68" t="s">
        <v>2452</v>
      </c>
      <c r="H39" s="362">
        <v>38808</v>
      </c>
      <c r="I39" s="364">
        <v>18</v>
      </c>
      <c r="J39" s="369" t="str">
        <f t="shared" si="0"/>
        <v>○</v>
      </c>
      <c r="K39" s="37">
        <v>670800770</v>
      </c>
      <c r="L39" s="33" t="str">
        <f t="shared" si="1"/>
        <v>○</v>
      </c>
    </row>
    <row r="40" spans="1:12" s="33" customFormat="1" x14ac:dyDescent="0.2">
      <c r="A40" s="68">
        <v>37</v>
      </c>
      <c r="B40" s="68">
        <v>670801109</v>
      </c>
      <c r="C40" s="68" t="s">
        <v>2453</v>
      </c>
      <c r="D40" s="68" t="s">
        <v>2454</v>
      </c>
      <c r="E40" s="68" t="s">
        <v>2455</v>
      </c>
      <c r="F40" s="68" t="s">
        <v>2456</v>
      </c>
      <c r="G40" s="68" t="s">
        <v>2457</v>
      </c>
      <c r="H40" s="362">
        <v>38808</v>
      </c>
      <c r="I40" s="364">
        <v>18</v>
      </c>
      <c r="J40" s="369" t="str">
        <f t="shared" si="0"/>
        <v>○</v>
      </c>
      <c r="K40" s="37">
        <v>670801109</v>
      </c>
      <c r="L40" s="33" t="str">
        <f t="shared" si="1"/>
        <v>○</v>
      </c>
    </row>
    <row r="41" spans="1:12" s="33" customFormat="1" x14ac:dyDescent="0.2">
      <c r="A41" s="68">
        <v>38</v>
      </c>
      <c r="B41" s="68">
        <v>670801125</v>
      </c>
      <c r="C41" s="68" t="s">
        <v>2458</v>
      </c>
      <c r="D41" s="68" t="s">
        <v>2459</v>
      </c>
      <c r="E41" s="68" t="s">
        <v>2460</v>
      </c>
      <c r="F41" s="68" t="s">
        <v>2461</v>
      </c>
      <c r="G41" s="68" t="s">
        <v>2462</v>
      </c>
      <c r="H41" s="362">
        <v>38796</v>
      </c>
      <c r="I41" s="364">
        <v>18</v>
      </c>
      <c r="J41" s="369" t="str">
        <f t="shared" si="0"/>
        <v>○</v>
      </c>
      <c r="K41" s="37">
        <v>670801125</v>
      </c>
      <c r="L41" s="33" t="str">
        <f t="shared" si="1"/>
        <v>○</v>
      </c>
    </row>
    <row r="42" spans="1:12" s="33" customFormat="1" x14ac:dyDescent="0.2">
      <c r="A42" s="68">
        <v>39</v>
      </c>
      <c r="B42" s="68">
        <v>671100337</v>
      </c>
      <c r="C42" s="68" t="s">
        <v>2463</v>
      </c>
      <c r="D42" s="68" t="s">
        <v>2464</v>
      </c>
      <c r="E42" s="68" t="s">
        <v>2465</v>
      </c>
      <c r="F42" s="68" t="s">
        <v>2466</v>
      </c>
      <c r="G42" s="68" t="s">
        <v>2467</v>
      </c>
      <c r="H42" s="362">
        <v>38808</v>
      </c>
      <c r="I42" s="364">
        <v>9</v>
      </c>
      <c r="J42" s="369" t="str">
        <f t="shared" si="0"/>
        <v>○</v>
      </c>
      <c r="K42" s="37">
        <v>671100337</v>
      </c>
      <c r="L42" s="33" t="str">
        <f t="shared" si="1"/>
        <v>○</v>
      </c>
    </row>
    <row r="43" spans="1:12" s="33" customFormat="1" x14ac:dyDescent="0.2">
      <c r="A43" s="68">
        <v>40</v>
      </c>
      <c r="B43" s="68">
        <v>671100444</v>
      </c>
      <c r="C43" s="68" t="s">
        <v>2468</v>
      </c>
      <c r="D43" s="68" t="s">
        <v>2469</v>
      </c>
      <c r="E43" s="68" t="s">
        <v>2470</v>
      </c>
      <c r="F43" s="68" t="s">
        <v>2471</v>
      </c>
      <c r="G43" s="68" t="s">
        <v>2472</v>
      </c>
      <c r="H43" s="362">
        <v>38805</v>
      </c>
      <c r="I43" s="364">
        <v>18</v>
      </c>
      <c r="J43" s="369" t="str">
        <f t="shared" si="0"/>
        <v>○</v>
      </c>
      <c r="K43" s="37">
        <v>671100444</v>
      </c>
      <c r="L43" s="33" t="str">
        <f t="shared" si="1"/>
        <v>○</v>
      </c>
    </row>
    <row r="44" spans="1:12" s="33" customFormat="1" x14ac:dyDescent="0.2">
      <c r="A44" s="68">
        <v>41</v>
      </c>
      <c r="B44" s="68">
        <v>671200210</v>
      </c>
      <c r="C44" s="68" t="s">
        <v>2473</v>
      </c>
      <c r="D44" s="68" t="s">
        <v>1381</v>
      </c>
      <c r="E44" s="68" t="s">
        <v>2474</v>
      </c>
      <c r="F44" s="68" t="s">
        <v>2139</v>
      </c>
      <c r="G44" s="68" t="s">
        <v>2140</v>
      </c>
      <c r="H44" s="362">
        <v>38808</v>
      </c>
      <c r="I44" s="364">
        <v>18</v>
      </c>
      <c r="J44" s="369" t="str">
        <f t="shared" si="0"/>
        <v>×</v>
      </c>
      <c r="K44" s="37">
        <v>671200301</v>
      </c>
      <c r="L44" s="33" t="str">
        <f t="shared" si="1"/>
        <v>○</v>
      </c>
    </row>
    <row r="45" spans="1:12" s="33" customFormat="1" x14ac:dyDescent="0.2">
      <c r="A45" s="68">
        <v>42</v>
      </c>
      <c r="B45" s="68">
        <v>671200301</v>
      </c>
      <c r="C45" s="68" t="s">
        <v>2475</v>
      </c>
      <c r="D45" s="68" t="s">
        <v>2476</v>
      </c>
      <c r="E45" s="68" t="s">
        <v>2477</v>
      </c>
      <c r="F45" s="68" t="s">
        <v>2478</v>
      </c>
      <c r="G45" s="68" t="s">
        <v>2479</v>
      </c>
      <c r="H45" s="362">
        <v>38808</v>
      </c>
      <c r="I45" s="364">
        <v>18</v>
      </c>
      <c r="J45" s="369" t="str">
        <f t="shared" si="0"/>
        <v>○</v>
      </c>
      <c r="K45" s="37">
        <v>671300259</v>
      </c>
      <c r="L45" s="33" t="str">
        <f t="shared" si="1"/>
        <v>○</v>
      </c>
    </row>
    <row r="46" spans="1:12" s="33" customFormat="1" x14ac:dyDescent="0.2">
      <c r="A46" s="68">
        <v>43</v>
      </c>
      <c r="B46" s="68">
        <v>671300259</v>
      </c>
      <c r="C46" s="68" t="s">
        <v>2480</v>
      </c>
      <c r="D46" s="68" t="s">
        <v>1570</v>
      </c>
      <c r="E46" s="68" t="s">
        <v>2481</v>
      </c>
      <c r="F46" s="68" t="s">
        <v>2482</v>
      </c>
      <c r="G46" s="68" t="s">
        <v>2483</v>
      </c>
      <c r="H46" s="362">
        <v>38808</v>
      </c>
      <c r="I46" s="364">
        <v>18</v>
      </c>
      <c r="J46" s="369" t="str">
        <f t="shared" si="0"/>
        <v>○</v>
      </c>
      <c r="K46" s="37">
        <v>671300333</v>
      </c>
      <c r="L46" s="33" t="str">
        <f t="shared" si="1"/>
        <v>○</v>
      </c>
    </row>
    <row r="47" spans="1:12" s="33" customFormat="1" x14ac:dyDescent="0.2">
      <c r="A47" s="68">
        <v>44</v>
      </c>
      <c r="B47" s="68">
        <v>671300333</v>
      </c>
      <c r="C47" s="68" t="s">
        <v>2484</v>
      </c>
      <c r="D47" s="68" t="s">
        <v>2142</v>
      </c>
      <c r="E47" s="68" t="s">
        <v>2485</v>
      </c>
      <c r="F47" s="68" t="s">
        <v>2486</v>
      </c>
      <c r="G47" s="68" t="s">
        <v>2487</v>
      </c>
      <c r="H47" s="362">
        <v>38798</v>
      </c>
      <c r="I47" s="364">
        <v>18</v>
      </c>
      <c r="J47" s="369" t="str">
        <f t="shared" si="0"/>
        <v>○</v>
      </c>
      <c r="K47" s="37">
        <v>671400281</v>
      </c>
      <c r="L47" s="33" t="str">
        <f t="shared" si="1"/>
        <v>○</v>
      </c>
    </row>
    <row r="48" spans="1:12" s="33" customFormat="1" x14ac:dyDescent="0.2">
      <c r="A48" s="68">
        <v>45</v>
      </c>
      <c r="B48" s="68">
        <v>671400281</v>
      </c>
      <c r="C48" s="68" t="s">
        <v>2488</v>
      </c>
      <c r="D48" s="68" t="s">
        <v>2212</v>
      </c>
      <c r="E48" s="68" t="s">
        <v>2489</v>
      </c>
      <c r="F48" s="68" t="s">
        <v>2490</v>
      </c>
      <c r="G48" s="68" t="s">
        <v>2491</v>
      </c>
      <c r="H48" s="362">
        <v>38806</v>
      </c>
      <c r="I48" s="364">
        <v>18</v>
      </c>
      <c r="J48" s="369" t="str">
        <f t="shared" si="0"/>
        <v>○</v>
      </c>
      <c r="K48" s="37">
        <v>671500254</v>
      </c>
      <c r="L48" s="33" t="str">
        <f t="shared" si="1"/>
        <v>○</v>
      </c>
    </row>
    <row r="49" spans="1:12" s="33" customFormat="1" x14ac:dyDescent="0.2">
      <c r="A49" s="68">
        <v>46</v>
      </c>
      <c r="B49" s="68">
        <v>671500254</v>
      </c>
      <c r="C49" s="68" t="s">
        <v>2492</v>
      </c>
      <c r="D49" s="68" t="s">
        <v>2493</v>
      </c>
      <c r="E49" s="68" t="s">
        <v>2494</v>
      </c>
      <c r="F49" s="68" t="s">
        <v>2495</v>
      </c>
      <c r="G49" s="68" t="s">
        <v>2496</v>
      </c>
      <c r="H49" s="362">
        <v>38808</v>
      </c>
      <c r="I49" s="364">
        <v>18</v>
      </c>
      <c r="J49" s="369" t="str">
        <f t="shared" si="0"/>
        <v>○</v>
      </c>
      <c r="K49" s="37">
        <v>671500288</v>
      </c>
      <c r="L49" s="33" t="str">
        <f t="shared" si="1"/>
        <v>○</v>
      </c>
    </row>
    <row r="50" spans="1:12" s="33" customFormat="1" x14ac:dyDescent="0.2">
      <c r="A50" s="68">
        <v>47</v>
      </c>
      <c r="B50" s="68">
        <v>671500288</v>
      </c>
      <c r="C50" s="68" t="s">
        <v>2497</v>
      </c>
      <c r="D50" s="68" t="s">
        <v>2151</v>
      </c>
      <c r="E50" s="68" t="s">
        <v>2498</v>
      </c>
      <c r="F50" s="68" t="s">
        <v>2499</v>
      </c>
      <c r="G50" s="68" t="s">
        <v>2500</v>
      </c>
      <c r="H50" s="362">
        <v>38808</v>
      </c>
      <c r="I50" s="364">
        <v>18</v>
      </c>
      <c r="J50" s="369" t="str">
        <f t="shared" si="0"/>
        <v>○</v>
      </c>
      <c r="K50" s="37">
        <v>671600260</v>
      </c>
      <c r="L50" s="33" t="str">
        <f t="shared" si="1"/>
        <v>○</v>
      </c>
    </row>
    <row r="51" spans="1:12" s="33" customFormat="1" x14ac:dyDescent="0.2">
      <c r="A51" s="68">
        <v>48</v>
      </c>
      <c r="B51" s="68">
        <v>671600260</v>
      </c>
      <c r="C51" s="68" t="s">
        <v>2501</v>
      </c>
      <c r="D51" s="68" t="s">
        <v>2502</v>
      </c>
      <c r="E51" s="68" t="s">
        <v>2503</v>
      </c>
      <c r="F51" s="68" t="s">
        <v>2504</v>
      </c>
      <c r="G51" s="68" t="s">
        <v>2505</v>
      </c>
      <c r="H51" s="362">
        <v>38808</v>
      </c>
      <c r="I51" s="364">
        <v>18</v>
      </c>
      <c r="J51" s="369" t="str">
        <f t="shared" si="0"/>
        <v>○</v>
      </c>
      <c r="K51" s="37">
        <v>671600328</v>
      </c>
      <c r="L51" s="33" t="str">
        <f t="shared" si="1"/>
        <v>○</v>
      </c>
    </row>
    <row r="52" spans="1:12" s="33" customFormat="1" x14ac:dyDescent="0.2">
      <c r="A52" s="68">
        <v>49</v>
      </c>
      <c r="B52" s="68">
        <v>671600328</v>
      </c>
      <c r="C52" s="68" t="s">
        <v>2506</v>
      </c>
      <c r="D52" s="68" t="s">
        <v>2507</v>
      </c>
      <c r="E52" s="68" t="s">
        <v>2508</v>
      </c>
      <c r="F52" s="68" t="s">
        <v>2509</v>
      </c>
      <c r="G52" s="68" t="s">
        <v>2510</v>
      </c>
      <c r="H52" s="362">
        <v>38808</v>
      </c>
      <c r="I52" s="364">
        <v>18</v>
      </c>
      <c r="J52" s="369" t="str">
        <f t="shared" si="0"/>
        <v>○</v>
      </c>
      <c r="K52" s="37">
        <v>671600427</v>
      </c>
      <c r="L52" s="33" t="str">
        <f t="shared" si="1"/>
        <v>○</v>
      </c>
    </row>
    <row r="53" spans="1:12" s="33" customFormat="1" x14ac:dyDescent="0.2">
      <c r="A53" s="68">
        <v>50</v>
      </c>
      <c r="B53" s="68">
        <v>671600427</v>
      </c>
      <c r="C53" s="68" t="s">
        <v>2511</v>
      </c>
      <c r="D53" s="68" t="s">
        <v>2507</v>
      </c>
      <c r="E53" s="68" t="s">
        <v>2512</v>
      </c>
      <c r="F53" s="68" t="s">
        <v>2513</v>
      </c>
      <c r="G53" s="68" t="s">
        <v>2514</v>
      </c>
      <c r="H53" s="362">
        <v>38808</v>
      </c>
      <c r="I53" s="364">
        <v>18</v>
      </c>
      <c r="J53" s="369" t="str">
        <f t="shared" si="0"/>
        <v>○</v>
      </c>
      <c r="K53" s="37">
        <v>671600484</v>
      </c>
      <c r="L53" s="33" t="str">
        <f t="shared" si="1"/>
        <v>○</v>
      </c>
    </row>
    <row r="54" spans="1:12" s="33" customFormat="1" x14ac:dyDescent="0.2">
      <c r="A54" s="68">
        <v>51</v>
      </c>
      <c r="B54" s="68">
        <v>671600484</v>
      </c>
      <c r="C54" s="68" t="s">
        <v>2515</v>
      </c>
      <c r="D54" s="68" t="s">
        <v>2507</v>
      </c>
      <c r="E54" s="68" t="s">
        <v>2516</v>
      </c>
      <c r="F54" s="68" t="s">
        <v>2517</v>
      </c>
      <c r="G54" s="68" t="s">
        <v>2518</v>
      </c>
      <c r="H54" s="362">
        <v>38808</v>
      </c>
      <c r="I54" s="364">
        <v>18</v>
      </c>
      <c r="J54" s="369" t="str">
        <f t="shared" si="0"/>
        <v>○</v>
      </c>
      <c r="K54" s="37">
        <v>671700284</v>
      </c>
      <c r="L54" s="33" t="str">
        <f t="shared" si="1"/>
        <v>○</v>
      </c>
    </row>
    <row r="55" spans="1:12" s="33" customFormat="1" x14ac:dyDescent="0.2">
      <c r="A55" s="68">
        <v>52</v>
      </c>
      <c r="B55" s="68">
        <v>671700284</v>
      </c>
      <c r="C55" s="68" t="s">
        <v>2519</v>
      </c>
      <c r="D55" s="68" t="s">
        <v>2165</v>
      </c>
      <c r="E55" s="68" t="s">
        <v>2520</v>
      </c>
      <c r="F55" s="68" t="s">
        <v>2521</v>
      </c>
      <c r="G55" s="68" t="s">
        <v>2522</v>
      </c>
      <c r="H55" s="362">
        <v>38808</v>
      </c>
      <c r="I55" s="364">
        <v>27</v>
      </c>
      <c r="J55" s="369" t="str">
        <f t="shared" si="0"/>
        <v>○</v>
      </c>
      <c r="K55" s="37">
        <v>671800167</v>
      </c>
      <c r="L55" s="33" t="str">
        <f t="shared" si="1"/>
        <v>○</v>
      </c>
    </row>
    <row r="56" spans="1:12" s="33" customFormat="1" x14ac:dyDescent="0.2">
      <c r="A56" s="68">
        <v>53</v>
      </c>
      <c r="B56" s="68">
        <v>671800167</v>
      </c>
      <c r="C56" s="68" t="s">
        <v>2523</v>
      </c>
      <c r="D56" s="68" t="s">
        <v>1645</v>
      </c>
      <c r="E56" s="68" t="s">
        <v>2524</v>
      </c>
      <c r="F56" s="68" t="s">
        <v>2525</v>
      </c>
      <c r="G56" s="68" t="s">
        <v>2526</v>
      </c>
      <c r="H56" s="362">
        <v>38808</v>
      </c>
      <c r="I56" s="364">
        <v>18</v>
      </c>
      <c r="J56" s="369" t="str">
        <f t="shared" si="0"/>
        <v>○</v>
      </c>
      <c r="K56" s="37">
        <v>671900231</v>
      </c>
      <c r="L56" s="33" t="str">
        <f t="shared" si="1"/>
        <v>○</v>
      </c>
    </row>
    <row r="57" spans="1:12" s="33" customFormat="1" x14ac:dyDescent="0.2">
      <c r="A57" s="68">
        <v>54</v>
      </c>
      <c r="B57" s="68">
        <v>671900231</v>
      </c>
      <c r="C57" s="68" t="s">
        <v>2527</v>
      </c>
      <c r="D57" s="68" t="s">
        <v>1650</v>
      </c>
      <c r="E57" s="68" t="s">
        <v>1651</v>
      </c>
      <c r="F57" s="68" t="s">
        <v>1652</v>
      </c>
      <c r="G57" s="68" t="s">
        <v>1653</v>
      </c>
      <c r="H57" s="362">
        <v>38808</v>
      </c>
      <c r="I57" s="364">
        <v>9</v>
      </c>
      <c r="J57" s="369" t="str">
        <f t="shared" si="0"/>
        <v>○</v>
      </c>
      <c r="K57" s="37">
        <v>671900298</v>
      </c>
      <c r="L57" s="33" t="str">
        <f t="shared" si="1"/>
        <v>○</v>
      </c>
    </row>
    <row r="58" spans="1:12" s="33" customFormat="1" x14ac:dyDescent="0.2">
      <c r="A58" s="68">
        <v>55</v>
      </c>
      <c r="B58" s="68">
        <v>671900298</v>
      </c>
      <c r="C58" s="68" t="s">
        <v>2528</v>
      </c>
      <c r="D58" s="68" t="s">
        <v>2212</v>
      </c>
      <c r="E58" s="68" t="s">
        <v>2529</v>
      </c>
      <c r="F58" s="68" t="s">
        <v>2530</v>
      </c>
      <c r="G58" s="68" t="s">
        <v>2531</v>
      </c>
      <c r="H58" s="362">
        <v>38808</v>
      </c>
      <c r="I58" s="364">
        <v>18</v>
      </c>
      <c r="J58" s="369" t="str">
        <f t="shared" si="0"/>
        <v>○</v>
      </c>
      <c r="K58" s="37">
        <v>672200177</v>
      </c>
      <c r="L58" s="33" t="str">
        <f t="shared" si="1"/>
        <v>○</v>
      </c>
    </row>
    <row r="59" spans="1:12" s="33" customFormat="1" x14ac:dyDescent="0.2">
      <c r="A59" s="68">
        <v>56</v>
      </c>
      <c r="B59" s="68">
        <v>672200177</v>
      </c>
      <c r="C59" s="68" t="s">
        <v>2532</v>
      </c>
      <c r="D59" s="68" t="s">
        <v>1604</v>
      </c>
      <c r="E59" s="68" t="s">
        <v>2533</v>
      </c>
      <c r="F59" s="68" t="s">
        <v>2534</v>
      </c>
      <c r="G59" s="68" t="s">
        <v>2535</v>
      </c>
      <c r="H59" s="362">
        <v>38808</v>
      </c>
      <c r="I59" s="364">
        <v>54</v>
      </c>
      <c r="J59" s="369" t="str">
        <f t="shared" si="0"/>
        <v>○</v>
      </c>
      <c r="K59" s="37">
        <v>672200276</v>
      </c>
      <c r="L59" s="33" t="str">
        <f t="shared" si="1"/>
        <v>○</v>
      </c>
    </row>
    <row r="60" spans="1:12" s="33" customFormat="1" x14ac:dyDescent="0.2">
      <c r="A60" s="68">
        <v>57</v>
      </c>
      <c r="B60" s="367">
        <v>672200276</v>
      </c>
      <c r="C60" s="367" t="s">
        <v>2536</v>
      </c>
      <c r="D60" s="367" t="s">
        <v>2507</v>
      </c>
      <c r="E60" s="367" t="s">
        <v>2537</v>
      </c>
      <c r="F60" s="367" t="s">
        <v>2538</v>
      </c>
      <c r="G60" s="367" t="s">
        <v>2539</v>
      </c>
      <c r="H60" s="368">
        <v>38808</v>
      </c>
      <c r="I60" s="364">
        <v>18</v>
      </c>
      <c r="J60" s="369" t="str">
        <f t="shared" si="0"/>
        <v>○</v>
      </c>
      <c r="K60" s="37">
        <v>672300381</v>
      </c>
      <c r="L60" s="33" t="str">
        <f t="shared" si="1"/>
        <v>○</v>
      </c>
    </row>
    <row r="61" spans="1:12" s="33" customFormat="1" x14ac:dyDescent="0.2">
      <c r="A61" s="68">
        <v>58</v>
      </c>
      <c r="B61" s="68">
        <v>672300381</v>
      </c>
      <c r="C61" s="68" t="s">
        <v>2540</v>
      </c>
      <c r="D61" s="68" t="s">
        <v>1425</v>
      </c>
      <c r="E61" s="68" t="s">
        <v>2541</v>
      </c>
      <c r="F61" s="68" t="s">
        <v>2542</v>
      </c>
      <c r="G61" s="68" t="s">
        <v>2543</v>
      </c>
      <c r="H61" s="362">
        <v>38808</v>
      </c>
      <c r="I61" s="364">
        <v>18</v>
      </c>
      <c r="J61" s="369" t="str">
        <f t="shared" si="0"/>
        <v>○</v>
      </c>
      <c r="K61" s="37">
        <v>672300431</v>
      </c>
      <c r="L61" s="33" t="str">
        <f t="shared" si="1"/>
        <v>○</v>
      </c>
    </row>
    <row r="62" spans="1:12" s="33" customFormat="1" x14ac:dyDescent="0.2">
      <c r="A62" s="68">
        <v>59</v>
      </c>
      <c r="B62" s="68">
        <v>672300431</v>
      </c>
      <c r="C62" s="68" t="s">
        <v>2544</v>
      </c>
      <c r="D62" s="68" t="s">
        <v>2545</v>
      </c>
      <c r="E62" s="68" t="s">
        <v>2546</v>
      </c>
      <c r="F62" s="68" t="s">
        <v>2547</v>
      </c>
      <c r="G62" s="68" t="s">
        <v>2548</v>
      </c>
      <c r="H62" s="362">
        <v>38808</v>
      </c>
      <c r="I62" s="364">
        <v>18</v>
      </c>
      <c r="J62" s="369" t="str">
        <f t="shared" si="0"/>
        <v>○</v>
      </c>
      <c r="K62" s="61">
        <v>672500436</v>
      </c>
      <c r="L62" s="33" t="str">
        <f t="shared" si="1"/>
        <v>○</v>
      </c>
    </row>
    <row r="63" spans="1:12" s="33" customFormat="1" x14ac:dyDescent="0.2">
      <c r="A63" s="68">
        <v>60</v>
      </c>
      <c r="B63" s="367">
        <v>672500436</v>
      </c>
      <c r="C63" s="367" t="s">
        <v>2549</v>
      </c>
      <c r="D63" s="367" t="s">
        <v>2197</v>
      </c>
      <c r="E63" s="367" t="s">
        <v>2198</v>
      </c>
      <c r="F63" s="367" t="s">
        <v>2199</v>
      </c>
      <c r="G63" s="367" t="s">
        <v>2200</v>
      </c>
      <c r="H63" s="368">
        <v>38808</v>
      </c>
      <c r="I63" s="364">
        <v>9</v>
      </c>
      <c r="J63" s="369" t="str">
        <f t="shared" si="0"/>
        <v>○</v>
      </c>
      <c r="K63" s="37">
        <v>672600319</v>
      </c>
      <c r="L63" s="33" t="str">
        <f t="shared" si="1"/>
        <v>○</v>
      </c>
    </row>
    <row r="64" spans="1:12" s="33" customFormat="1" x14ac:dyDescent="0.2">
      <c r="A64" s="68">
        <v>61</v>
      </c>
      <c r="B64" s="68">
        <v>672600319</v>
      </c>
      <c r="C64" s="68" t="s">
        <v>2550</v>
      </c>
      <c r="D64" s="68" t="s">
        <v>2551</v>
      </c>
      <c r="E64" s="68" t="s">
        <v>2552</v>
      </c>
      <c r="F64" s="68" t="s">
        <v>2553</v>
      </c>
      <c r="G64" s="68" t="s">
        <v>2553</v>
      </c>
      <c r="H64" s="362">
        <v>38808</v>
      </c>
      <c r="I64" s="364">
        <v>18</v>
      </c>
      <c r="J64" s="369" t="str">
        <f t="shared" si="0"/>
        <v>○</v>
      </c>
      <c r="K64" s="37">
        <v>672600350</v>
      </c>
      <c r="L64" s="33" t="str">
        <f t="shared" si="1"/>
        <v>○</v>
      </c>
    </row>
    <row r="65" spans="1:12" s="33" customFormat="1" x14ac:dyDescent="0.2">
      <c r="A65" s="68">
        <v>62</v>
      </c>
      <c r="B65" s="68">
        <v>672600350</v>
      </c>
      <c r="C65" s="68" t="s">
        <v>2554</v>
      </c>
      <c r="D65" s="68" t="s">
        <v>2555</v>
      </c>
      <c r="E65" s="68" t="s">
        <v>2556</v>
      </c>
      <c r="F65" s="68" t="s">
        <v>2557</v>
      </c>
      <c r="G65" s="68" t="s">
        <v>2558</v>
      </c>
      <c r="H65" s="362">
        <v>38798</v>
      </c>
      <c r="I65" s="364">
        <v>18</v>
      </c>
      <c r="J65" s="369" t="str">
        <f t="shared" si="0"/>
        <v>○</v>
      </c>
      <c r="K65" s="37">
        <v>672700309</v>
      </c>
      <c r="L65" s="33" t="str">
        <f t="shared" si="1"/>
        <v>○</v>
      </c>
    </row>
    <row r="66" spans="1:12" s="33" customFormat="1" x14ac:dyDescent="0.2">
      <c r="A66" s="68">
        <v>63</v>
      </c>
      <c r="B66" s="68">
        <v>672700309</v>
      </c>
      <c r="C66" s="68" t="s">
        <v>2559</v>
      </c>
      <c r="D66" s="68" t="s">
        <v>1773</v>
      </c>
      <c r="E66" s="68" t="s">
        <v>1774</v>
      </c>
      <c r="F66" s="68" t="s">
        <v>2560</v>
      </c>
      <c r="G66" s="68" t="s">
        <v>1776</v>
      </c>
      <c r="H66" s="362">
        <v>38808</v>
      </c>
      <c r="I66" s="364">
        <v>9</v>
      </c>
      <c r="J66" s="369" t="str">
        <f t="shared" si="0"/>
        <v>○</v>
      </c>
      <c r="K66" s="37">
        <v>672700325</v>
      </c>
      <c r="L66" s="33" t="str">
        <f t="shared" si="1"/>
        <v>○</v>
      </c>
    </row>
    <row r="67" spans="1:12" s="33" customFormat="1" x14ac:dyDescent="0.2">
      <c r="A67" s="68">
        <v>64</v>
      </c>
      <c r="B67" s="68">
        <v>672700325</v>
      </c>
      <c r="C67" s="68" t="s">
        <v>2561</v>
      </c>
      <c r="D67" s="68" t="s">
        <v>2212</v>
      </c>
      <c r="E67" s="68" t="s">
        <v>2562</v>
      </c>
      <c r="F67" s="68" t="s">
        <v>2563</v>
      </c>
      <c r="G67" s="68" t="s">
        <v>2564</v>
      </c>
      <c r="H67" s="362">
        <v>38800</v>
      </c>
      <c r="I67" s="364">
        <v>18</v>
      </c>
      <c r="J67" s="369" t="str">
        <f t="shared" si="0"/>
        <v>○</v>
      </c>
      <c r="K67" s="37">
        <v>673000469</v>
      </c>
      <c r="L67" s="33" t="str">
        <f t="shared" si="1"/>
        <v>○</v>
      </c>
    </row>
    <row r="68" spans="1:12" s="33" customFormat="1" x14ac:dyDescent="0.2">
      <c r="A68" s="68">
        <v>65</v>
      </c>
      <c r="B68" s="68">
        <v>673000469</v>
      </c>
      <c r="C68" s="68" t="s">
        <v>2565</v>
      </c>
      <c r="D68" s="68" t="s">
        <v>1788</v>
      </c>
      <c r="E68" s="68" t="s">
        <v>1789</v>
      </c>
      <c r="F68" s="68" t="s">
        <v>1790</v>
      </c>
      <c r="G68" s="68" t="s">
        <v>1791</v>
      </c>
      <c r="H68" s="362">
        <v>38808</v>
      </c>
      <c r="I68" s="364">
        <v>9</v>
      </c>
      <c r="J68" s="369" t="str">
        <f t="shared" si="0"/>
        <v>○</v>
      </c>
      <c r="K68" s="37">
        <v>673000477</v>
      </c>
      <c r="L68" s="33" t="str">
        <f t="shared" si="1"/>
        <v>○</v>
      </c>
    </row>
    <row r="69" spans="1:12" s="33" customFormat="1" x14ac:dyDescent="0.2">
      <c r="A69" s="68">
        <v>66</v>
      </c>
      <c r="B69" s="68">
        <v>673000477</v>
      </c>
      <c r="C69" s="68" t="s">
        <v>2566</v>
      </c>
      <c r="D69" s="68" t="s">
        <v>2207</v>
      </c>
      <c r="E69" s="68" t="s">
        <v>2567</v>
      </c>
      <c r="F69" s="68" t="s">
        <v>2568</v>
      </c>
      <c r="G69" s="68" t="s">
        <v>2568</v>
      </c>
      <c r="H69" s="362">
        <v>38808</v>
      </c>
      <c r="I69" s="364">
        <v>18</v>
      </c>
      <c r="J69" s="369" t="str">
        <f t="shared" ref="J69:J132" si="2">IF(ISERROR(VLOOKUP(B69,$K:$L,2,FALSE)),"×",VLOOKUP(B69,$K:$L,2,FALSE))</f>
        <v>○</v>
      </c>
      <c r="K69" s="37">
        <v>673000493</v>
      </c>
      <c r="L69" s="33" t="str">
        <f t="shared" ref="L69:L132" si="3">IF(K69="","","○")</f>
        <v>○</v>
      </c>
    </row>
    <row r="70" spans="1:12" s="33" customFormat="1" x14ac:dyDescent="0.2">
      <c r="A70" s="68">
        <v>67</v>
      </c>
      <c r="B70" s="68">
        <v>673000493</v>
      </c>
      <c r="C70" s="68" t="s">
        <v>2569</v>
      </c>
      <c r="D70" s="68" t="s">
        <v>2570</v>
      </c>
      <c r="E70" s="68" t="s">
        <v>2571</v>
      </c>
      <c r="F70" s="68" t="s">
        <v>2572</v>
      </c>
      <c r="G70" s="68" t="s">
        <v>2572</v>
      </c>
      <c r="H70" s="362">
        <v>38808</v>
      </c>
      <c r="I70" s="364">
        <v>18</v>
      </c>
      <c r="J70" s="369" t="str">
        <f t="shared" si="2"/>
        <v>○</v>
      </c>
      <c r="K70" s="37">
        <v>673000519</v>
      </c>
      <c r="L70" s="33" t="str">
        <f t="shared" si="3"/>
        <v>○</v>
      </c>
    </row>
    <row r="71" spans="1:12" s="33" customFormat="1" x14ac:dyDescent="0.2">
      <c r="A71" s="68">
        <v>68</v>
      </c>
      <c r="B71" s="68">
        <v>673000519</v>
      </c>
      <c r="C71" s="68" t="s">
        <v>2573</v>
      </c>
      <c r="D71" s="68" t="s">
        <v>2574</v>
      </c>
      <c r="E71" s="68" t="s">
        <v>2575</v>
      </c>
      <c r="F71" s="68" t="s">
        <v>2576</v>
      </c>
      <c r="G71" s="68" t="s">
        <v>2577</v>
      </c>
      <c r="H71" s="362">
        <v>38808</v>
      </c>
      <c r="I71" s="364">
        <v>18</v>
      </c>
      <c r="J71" s="369" t="str">
        <f t="shared" si="2"/>
        <v>○</v>
      </c>
      <c r="K71" s="37">
        <v>673000618</v>
      </c>
      <c r="L71" s="33" t="str">
        <f t="shared" si="3"/>
        <v>○</v>
      </c>
    </row>
    <row r="72" spans="1:12" s="33" customFormat="1" x14ac:dyDescent="0.2">
      <c r="A72" s="68">
        <v>69</v>
      </c>
      <c r="B72" s="68">
        <v>673000550</v>
      </c>
      <c r="C72" s="68" t="s">
        <v>2578</v>
      </c>
      <c r="D72" s="68" t="s">
        <v>1490</v>
      </c>
      <c r="E72" s="68" t="s">
        <v>2579</v>
      </c>
      <c r="F72" s="68" t="s">
        <v>2580</v>
      </c>
      <c r="G72" s="68" t="s">
        <v>2580</v>
      </c>
      <c r="H72" s="362">
        <v>38808</v>
      </c>
      <c r="I72" s="364">
        <v>9</v>
      </c>
      <c r="J72" s="369" t="str">
        <f t="shared" si="2"/>
        <v>×</v>
      </c>
      <c r="K72" s="37">
        <v>673000634</v>
      </c>
      <c r="L72" s="33" t="str">
        <f t="shared" si="3"/>
        <v>○</v>
      </c>
    </row>
    <row r="73" spans="1:12" s="33" customFormat="1" x14ac:dyDescent="0.2">
      <c r="A73" s="68">
        <v>70</v>
      </c>
      <c r="B73" s="68">
        <v>673000618</v>
      </c>
      <c r="C73" s="68" t="s">
        <v>2581</v>
      </c>
      <c r="D73" s="68" t="s">
        <v>2582</v>
      </c>
      <c r="E73" s="68" t="s">
        <v>2583</v>
      </c>
      <c r="F73" s="68" t="s">
        <v>2584</v>
      </c>
      <c r="G73" s="68" t="s">
        <v>2585</v>
      </c>
      <c r="H73" s="362">
        <v>38808</v>
      </c>
      <c r="I73" s="364">
        <v>18</v>
      </c>
      <c r="J73" s="369" t="str">
        <f t="shared" si="2"/>
        <v>○</v>
      </c>
      <c r="K73" s="37">
        <v>673000642</v>
      </c>
      <c r="L73" s="33" t="str">
        <f t="shared" si="3"/>
        <v>○</v>
      </c>
    </row>
    <row r="74" spans="1:12" s="33" customFormat="1" x14ac:dyDescent="0.2">
      <c r="A74" s="68">
        <v>71</v>
      </c>
      <c r="B74" s="68">
        <v>673000634</v>
      </c>
      <c r="C74" s="68" t="s">
        <v>2586</v>
      </c>
      <c r="D74" s="68" t="s">
        <v>2570</v>
      </c>
      <c r="E74" s="68" t="s">
        <v>2587</v>
      </c>
      <c r="F74" s="68" t="s">
        <v>2572</v>
      </c>
      <c r="G74" s="68" t="s">
        <v>2572</v>
      </c>
      <c r="H74" s="362">
        <v>38808</v>
      </c>
      <c r="I74" s="364">
        <v>18</v>
      </c>
      <c r="J74" s="369" t="str">
        <f t="shared" si="2"/>
        <v>○</v>
      </c>
      <c r="K74" s="37">
        <v>673000659</v>
      </c>
      <c r="L74" s="33" t="str">
        <f t="shared" si="3"/>
        <v>○</v>
      </c>
    </row>
    <row r="75" spans="1:12" s="33" customFormat="1" x14ac:dyDescent="0.2">
      <c r="A75" s="68">
        <v>72</v>
      </c>
      <c r="B75" s="68">
        <v>673000642</v>
      </c>
      <c r="C75" s="68" t="s">
        <v>2588</v>
      </c>
      <c r="D75" s="68" t="s">
        <v>2589</v>
      </c>
      <c r="E75" s="68" t="s">
        <v>2590</v>
      </c>
      <c r="F75" s="68" t="s">
        <v>2591</v>
      </c>
      <c r="G75" s="68" t="s">
        <v>2592</v>
      </c>
      <c r="H75" s="362">
        <v>38808</v>
      </c>
      <c r="I75" s="364">
        <v>18</v>
      </c>
      <c r="J75" s="369" t="str">
        <f t="shared" si="2"/>
        <v>○</v>
      </c>
      <c r="K75" s="37">
        <v>673000675</v>
      </c>
      <c r="L75" s="33" t="str">
        <f t="shared" si="3"/>
        <v>○</v>
      </c>
    </row>
    <row r="76" spans="1:12" s="33" customFormat="1" x14ac:dyDescent="0.2">
      <c r="A76" s="68">
        <v>73</v>
      </c>
      <c r="B76" s="68">
        <v>673000659</v>
      </c>
      <c r="C76" s="68" t="s">
        <v>2593</v>
      </c>
      <c r="D76" s="68" t="s">
        <v>2594</v>
      </c>
      <c r="E76" s="68" t="s">
        <v>2595</v>
      </c>
      <c r="F76" s="68" t="s">
        <v>2596</v>
      </c>
      <c r="G76" s="68" t="s">
        <v>2597</v>
      </c>
      <c r="H76" s="362">
        <v>38808</v>
      </c>
      <c r="I76" s="364">
        <v>27</v>
      </c>
      <c r="J76" s="369" t="str">
        <f t="shared" si="2"/>
        <v>○</v>
      </c>
      <c r="K76" s="37">
        <v>673000683</v>
      </c>
      <c r="L76" s="33" t="str">
        <f t="shared" si="3"/>
        <v>○</v>
      </c>
    </row>
    <row r="77" spans="1:12" s="33" customFormat="1" x14ac:dyDescent="0.2">
      <c r="A77" s="68">
        <v>74</v>
      </c>
      <c r="B77" s="68">
        <v>673000675</v>
      </c>
      <c r="C77" s="68" t="s">
        <v>2598</v>
      </c>
      <c r="D77" s="68" t="s">
        <v>2574</v>
      </c>
      <c r="E77" s="68" t="s">
        <v>2599</v>
      </c>
      <c r="F77" s="68" t="s">
        <v>2600</v>
      </c>
      <c r="G77" s="68" t="s">
        <v>2601</v>
      </c>
      <c r="H77" s="362">
        <v>38808</v>
      </c>
      <c r="I77" s="364">
        <v>18</v>
      </c>
      <c r="J77" s="369" t="str">
        <f t="shared" si="2"/>
        <v>○</v>
      </c>
      <c r="K77" s="37">
        <v>673100087</v>
      </c>
      <c r="L77" s="33" t="str">
        <f t="shared" si="3"/>
        <v>○</v>
      </c>
    </row>
    <row r="78" spans="1:12" s="33" customFormat="1" x14ac:dyDescent="0.2">
      <c r="A78" s="68">
        <v>75</v>
      </c>
      <c r="B78" s="68">
        <v>673000683</v>
      </c>
      <c r="C78" s="68" t="s">
        <v>2602</v>
      </c>
      <c r="D78" s="68" t="s">
        <v>1425</v>
      </c>
      <c r="E78" s="68" t="s">
        <v>2603</v>
      </c>
      <c r="F78" s="68" t="s">
        <v>2604</v>
      </c>
      <c r="G78" s="68" t="s">
        <v>2605</v>
      </c>
      <c r="H78" s="362">
        <v>38808</v>
      </c>
      <c r="I78" s="364">
        <v>18</v>
      </c>
      <c r="J78" s="369" t="str">
        <f t="shared" si="2"/>
        <v>○</v>
      </c>
      <c r="K78" s="37">
        <v>673200283</v>
      </c>
      <c r="L78" s="33" t="str">
        <f t="shared" si="3"/>
        <v>○</v>
      </c>
    </row>
    <row r="79" spans="1:12" s="33" customFormat="1" x14ac:dyDescent="0.2">
      <c r="A79" s="68">
        <v>76</v>
      </c>
      <c r="B79" s="68">
        <v>673100087</v>
      </c>
      <c r="C79" s="68" t="s">
        <v>2606</v>
      </c>
      <c r="D79" s="68" t="s">
        <v>2607</v>
      </c>
      <c r="E79" s="68" t="s">
        <v>2608</v>
      </c>
      <c r="F79" s="68" t="s">
        <v>2609</v>
      </c>
      <c r="G79" s="68" t="s">
        <v>2609</v>
      </c>
      <c r="H79" s="362">
        <v>38808</v>
      </c>
      <c r="I79" s="364">
        <v>18</v>
      </c>
      <c r="J79" s="369" t="str">
        <f t="shared" si="2"/>
        <v>○</v>
      </c>
      <c r="K79" s="37">
        <v>673200309</v>
      </c>
      <c r="L79" s="33" t="str">
        <f t="shared" si="3"/>
        <v>○</v>
      </c>
    </row>
    <row r="80" spans="1:12" s="33" customFormat="1" x14ac:dyDescent="0.2">
      <c r="A80" s="68">
        <v>77</v>
      </c>
      <c r="B80" s="68">
        <v>673200283</v>
      </c>
      <c r="C80" s="68" t="s">
        <v>2610</v>
      </c>
      <c r="D80" s="68" t="s">
        <v>1425</v>
      </c>
      <c r="E80" s="68" t="s">
        <v>2611</v>
      </c>
      <c r="F80" s="68" t="s">
        <v>2612</v>
      </c>
      <c r="G80" s="68" t="s">
        <v>2613</v>
      </c>
      <c r="H80" s="362">
        <v>38808</v>
      </c>
      <c r="I80" s="364">
        <v>18</v>
      </c>
      <c r="J80" s="369" t="str">
        <f t="shared" si="2"/>
        <v>○</v>
      </c>
      <c r="K80" s="37">
        <v>673200333</v>
      </c>
      <c r="L80" s="33" t="str">
        <f t="shared" si="3"/>
        <v>○</v>
      </c>
    </row>
    <row r="81" spans="1:12" s="33" customFormat="1" x14ac:dyDescent="0.2">
      <c r="A81" s="68">
        <v>78</v>
      </c>
      <c r="B81" s="68">
        <v>673200309</v>
      </c>
      <c r="C81" s="68" t="s">
        <v>2614</v>
      </c>
      <c r="D81" s="68" t="s">
        <v>1818</v>
      </c>
      <c r="E81" s="68" t="s">
        <v>2615</v>
      </c>
      <c r="F81" s="68" t="s">
        <v>2616</v>
      </c>
      <c r="G81" s="68" t="s">
        <v>1821</v>
      </c>
      <c r="H81" s="362">
        <v>38808</v>
      </c>
      <c r="I81" s="364">
        <v>9</v>
      </c>
      <c r="J81" s="369" t="str">
        <f t="shared" si="2"/>
        <v>○</v>
      </c>
      <c r="K81" s="37">
        <v>673200341</v>
      </c>
      <c r="L81" s="33" t="str">
        <f t="shared" si="3"/>
        <v>○</v>
      </c>
    </row>
    <row r="82" spans="1:12" s="33" customFormat="1" x14ac:dyDescent="0.2">
      <c r="A82" s="68">
        <v>79</v>
      </c>
      <c r="B82" s="68">
        <v>673200333</v>
      </c>
      <c r="C82" s="68" t="s">
        <v>2617</v>
      </c>
      <c r="D82" s="68" t="s">
        <v>2618</v>
      </c>
      <c r="E82" s="68" t="s">
        <v>2619</v>
      </c>
      <c r="F82" s="68" t="s">
        <v>2620</v>
      </c>
      <c r="G82" s="68" t="s">
        <v>2620</v>
      </c>
      <c r="H82" s="362">
        <v>38808</v>
      </c>
      <c r="I82" s="364">
        <v>18</v>
      </c>
      <c r="J82" s="369" t="str">
        <f t="shared" si="2"/>
        <v>○</v>
      </c>
      <c r="K82" s="37">
        <v>673200374</v>
      </c>
      <c r="L82" s="33" t="str">
        <f t="shared" si="3"/>
        <v>○</v>
      </c>
    </row>
    <row r="83" spans="1:12" s="33" customFormat="1" x14ac:dyDescent="0.2">
      <c r="A83" s="68">
        <v>80</v>
      </c>
      <c r="B83" s="68">
        <v>673200341</v>
      </c>
      <c r="C83" s="68" t="s">
        <v>2621</v>
      </c>
      <c r="D83" s="68" t="s">
        <v>2622</v>
      </c>
      <c r="E83" s="68" t="s">
        <v>2623</v>
      </c>
      <c r="F83" s="68" t="s">
        <v>2624</v>
      </c>
      <c r="G83" s="68" t="s">
        <v>2625</v>
      </c>
      <c r="H83" s="362">
        <v>42278</v>
      </c>
      <c r="I83" s="364">
        <v>18</v>
      </c>
      <c r="J83" s="369" t="str">
        <f t="shared" si="2"/>
        <v>○</v>
      </c>
      <c r="K83" s="37">
        <v>673200416</v>
      </c>
      <c r="L83" s="33" t="str">
        <f t="shared" si="3"/>
        <v>○</v>
      </c>
    </row>
    <row r="84" spans="1:12" s="33" customFormat="1" x14ac:dyDescent="0.2">
      <c r="A84" s="68">
        <v>81</v>
      </c>
      <c r="B84" s="68">
        <v>673200374</v>
      </c>
      <c r="C84" s="68" t="s">
        <v>2626</v>
      </c>
      <c r="D84" s="68" t="s">
        <v>2627</v>
      </c>
      <c r="E84" s="68" t="s">
        <v>2628</v>
      </c>
      <c r="F84" s="68" t="s">
        <v>2629</v>
      </c>
      <c r="G84" s="68" t="s">
        <v>2629</v>
      </c>
      <c r="H84" s="362">
        <v>38808</v>
      </c>
      <c r="I84" s="364">
        <v>18</v>
      </c>
      <c r="J84" s="369" t="str">
        <f t="shared" si="2"/>
        <v>○</v>
      </c>
      <c r="K84" s="37">
        <v>690100268</v>
      </c>
      <c r="L84" s="33" t="str">
        <f t="shared" si="3"/>
        <v>○</v>
      </c>
    </row>
    <row r="85" spans="1:12" s="33" customFormat="1" x14ac:dyDescent="0.2">
      <c r="A85" s="68">
        <v>82</v>
      </c>
      <c r="B85" s="68">
        <v>673200416</v>
      </c>
      <c r="C85" s="68" t="s">
        <v>2630</v>
      </c>
      <c r="D85" s="68" t="s">
        <v>1425</v>
      </c>
      <c r="E85" s="68" t="s">
        <v>2631</v>
      </c>
      <c r="F85" s="68" t="s">
        <v>2632</v>
      </c>
      <c r="G85" s="68" t="s">
        <v>2633</v>
      </c>
      <c r="H85" s="362">
        <v>38808</v>
      </c>
      <c r="I85" s="364">
        <v>18</v>
      </c>
      <c r="J85" s="369" t="str">
        <f t="shared" si="2"/>
        <v>○</v>
      </c>
      <c r="K85" s="37">
        <v>690100276</v>
      </c>
      <c r="L85" s="33" t="str">
        <f t="shared" si="3"/>
        <v>○</v>
      </c>
    </row>
    <row r="86" spans="1:12" s="33" customFormat="1" x14ac:dyDescent="0.2">
      <c r="A86" s="68">
        <v>83</v>
      </c>
      <c r="B86" s="68">
        <v>690100268</v>
      </c>
      <c r="C86" s="68" t="s">
        <v>2634</v>
      </c>
      <c r="D86" s="68" t="s">
        <v>2507</v>
      </c>
      <c r="E86" s="68" t="s">
        <v>2635</v>
      </c>
      <c r="F86" s="68" t="s">
        <v>2636</v>
      </c>
      <c r="G86" s="68" t="s">
        <v>2637</v>
      </c>
      <c r="H86" s="362">
        <v>40513</v>
      </c>
      <c r="I86" s="364">
        <v>18</v>
      </c>
      <c r="J86" s="369" t="str">
        <f t="shared" si="2"/>
        <v>○</v>
      </c>
      <c r="K86" s="37">
        <v>690100334</v>
      </c>
      <c r="L86" s="33" t="str">
        <f t="shared" si="3"/>
        <v>○</v>
      </c>
    </row>
    <row r="87" spans="1:12" s="33" customFormat="1" x14ac:dyDescent="0.2">
      <c r="A87" s="68">
        <v>84</v>
      </c>
      <c r="B87" s="68">
        <v>690100276</v>
      </c>
      <c r="C87" s="68" t="s">
        <v>2638</v>
      </c>
      <c r="D87" s="68" t="s">
        <v>2315</v>
      </c>
      <c r="E87" s="68" t="s">
        <v>2639</v>
      </c>
      <c r="F87" s="68" t="s">
        <v>2640</v>
      </c>
      <c r="G87" s="68" t="s">
        <v>2641</v>
      </c>
      <c r="H87" s="362">
        <v>40595</v>
      </c>
      <c r="I87" s="364">
        <v>18</v>
      </c>
      <c r="J87" s="369" t="str">
        <f t="shared" si="2"/>
        <v>○</v>
      </c>
      <c r="K87" s="37">
        <v>690100763</v>
      </c>
      <c r="L87" s="33" t="str">
        <f t="shared" si="3"/>
        <v>○</v>
      </c>
    </row>
    <row r="88" spans="1:12" s="33" customFormat="1" x14ac:dyDescent="0.2">
      <c r="A88" s="68">
        <v>85</v>
      </c>
      <c r="B88" s="68">
        <v>690100334</v>
      </c>
      <c r="C88" s="68" t="s">
        <v>2642</v>
      </c>
      <c r="D88" s="68" t="s">
        <v>1858</v>
      </c>
      <c r="E88" s="68" t="s">
        <v>2643</v>
      </c>
      <c r="F88" s="68" t="s">
        <v>2644</v>
      </c>
      <c r="G88" s="68" t="s">
        <v>2645</v>
      </c>
      <c r="H88" s="362">
        <v>40634</v>
      </c>
      <c r="I88" s="364">
        <v>18</v>
      </c>
      <c r="J88" s="369" t="str">
        <f t="shared" si="2"/>
        <v>○</v>
      </c>
      <c r="K88" s="37">
        <v>690100771</v>
      </c>
      <c r="L88" s="33" t="str">
        <f t="shared" si="3"/>
        <v>○</v>
      </c>
    </row>
    <row r="89" spans="1:12" s="33" customFormat="1" x14ac:dyDescent="0.2">
      <c r="A89" s="68">
        <v>86</v>
      </c>
      <c r="B89" s="68">
        <v>690100763</v>
      </c>
      <c r="C89" s="68" t="s">
        <v>2646</v>
      </c>
      <c r="D89" s="68" t="s">
        <v>1430</v>
      </c>
      <c r="E89" s="68" t="s">
        <v>2647</v>
      </c>
      <c r="F89" s="68" t="s">
        <v>2648</v>
      </c>
      <c r="G89" s="68"/>
      <c r="H89" s="362">
        <v>42826</v>
      </c>
      <c r="I89" s="364">
        <v>18</v>
      </c>
      <c r="J89" s="369" t="str">
        <f t="shared" si="2"/>
        <v>○</v>
      </c>
      <c r="K89" s="37">
        <v>690100888</v>
      </c>
      <c r="L89" s="33" t="str">
        <f t="shared" si="3"/>
        <v>○</v>
      </c>
    </row>
    <row r="90" spans="1:12" s="33" customFormat="1" x14ac:dyDescent="0.2">
      <c r="A90" s="68">
        <v>87</v>
      </c>
      <c r="B90" s="68">
        <v>690100771</v>
      </c>
      <c r="C90" s="68" t="s">
        <v>2649</v>
      </c>
      <c r="D90" s="68" t="s">
        <v>2650</v>
      </c>
      <c r="E90" s="68" t="s">
        <v>2651</v>
      </c>
      <c r="F90" s="68" t="s">
        <v>2652</v>
      </c>
      <c r="G90" s="68" t="s">
        <v>2653</v>
      </c>
      <c r="H90" s="362">
        <v>42826</v>
      </c>
      <c r="I90" s="364">
        <v>18</v>
      </c>
      <c r="J90" s="369" t="str">
        <f t="shared" si="2"/>
        <v>○</v>
      </c>
      <c r="K90" s="37">
        <v>690100912</v>
      </c>
      <c r="L90" s="33" t="str">
        <f t="shared" si="3"/>
        <v>○</v>
      </c>
    </row>
    <row r="91" spans="1:12" s="33" customFormat="1" x14ac:dyDescent="0.2">
      <c r="A91" s="68">
        <v>88</v>
      </c>
      <c r="B91" s="68">
        <v>690100888</v>
      </c>
      <c r="C91" s="68" t="s">
        <v>2654</v>
      </c>
      <c r="D91" s="68" t="s">
        <v>2655</v>
      </c>
      <c r="E91" s="68" t="s">
        <v>2656</v>
      </c>
      <c r="F91" s="68" t="s">
        <v>2657</v>
      </c>
      <c r="G91" s="68" t="s">
        <v>2658</v>
      </c>
      <c r="H91" s="362">
        <v>43678</v>
      </c>
      <c r="I91" s="364">
        <v>18</v>
      </c>
      <c r="J91" s="369" t="str">
        <f t="shared" si="2"/>
        <v>○</v>
      </c>
      <c r="K91" s="37">
        <v>690100938</v>
      </c>
      <c r="L91" s="33" t="str">
        <f t="shared" si="3"/>
        <v>○</v>
      </c>
    </row>
    <row r="92" spans="1:12" s="33" customFormat="1" x14ac:dyDescent="0.2">
      <c r="A92" s="68">
        <v>89</v>
      </c>
      <c r="B92" s="68">
        <v>690100912</v>
      </c>
      <c r="C92" s="68" t="s">
        <v>2659</v>
      </c>
      <c r="D92" s="68" t="s">
        <v>1411</v>
      </c>
      <c r="E92" s="68" t="s">
        <v>2660</v>
      </c>
      <c r="F92" s="68" t="s">
        <v>2661</v>
      </c>
      <c r="G92" s="68"/>
      <c r="H92" s="362">
        <v>43922</v>
      </c>
      <c r="I92" s="364">
        <v>18</v>
      </c>
      <c r="J92" s="369" t="str">
        <f t="shared" si="2"/>
        <v>○</v>
      </c>
      <c r="K92" s="37">
        <v>690100946</v>
      </c>
      <c r="L92" s="33" t="str">
        <f t="shared" si="3"/>
        <v>○</v>
      </c>
    </row>
    <row r="93" spans="1:12" s="33" customFormat="1" x14ac:dyDescent="0.2">
      <c r="A93" s="68">
        <v>90</v>
      </c>
      <c r="B93" s="68">
        <v>690100938</v>
      </c>
      <c r="C93" s="68" t="s">
        <v>2662</v>
      </c>
      <c r="D93" s="68" t="s">
        <v>2663</v>
      </c>
      <c r="E93" s="68" t="s">
        <v>2664</v>
      </c>
      <c r="F93" s="68" t="s">
        <v>2665</v>
      </c>
      <c r="G93" s="68" t="s">
        <v>2666</v>
      </c>
      <c r="H93" s="362">
        <v>42356</v>
      </c>
      <c r="I93" s="364">
        <v>18</v>
      </c>
      <c r="J93" s="369" t="str">
        <f t="shared" si="2"/>
        <v>○</v>
      </c>
      <c r="K93" s="37">
        <v>690400304</v>
      </c>
      <c r="L93" s="33" t="str">
        <f t="shared" si="3"/>
        <v>○</v>
      </c>
    </row>
    <row r="94" spans="1:12" s="33" customFormat="1" x14ac:dyDescent="0.2">
      <c r="A94" s="68">
        <v>91</v>
      </c>
      <c r="B94" s="68">
        <v>690100946</v>
      </c>
      <c r="C94" s="68" t="s">
        <v>2667</v>
      </c>
      <c r="D94" s="68" t="s">
        <v>2668</v>
      </c>
      <c r="E94" s="68" t="s">
        <v>2669</v>
      </c>
      <c r="F94" s="68" t="s">
        <v>2670</v>
      </c>
      <c r="G94" s="68" t="s">
        <v>2671</v>
      </c>
      <c r="H94" s="362">
        <v>45017</v>
      </c>
      <c r="I94" s="364">
        <v>18</v>
      </c>
      <c r="J94" s="369" t="str">
        <f t="shared" si="2"/>
        <v>○</v>
      </c>
      <c r="K94" s="37">
        <v>690400312</v>
      </c>
      <c r="L94" s="33" t="str">
        <f t="shared" si="3"/>
        <v>○</v>
      </c>
    </row>
    <row r="95" spans="1:12" s="33" customFormat="1" x14ac:dyDescent="0.2">
      <c r="A95" s="68">
        <v>92</v>
      </c>
      <c r="B95" s="68">
        <v>690400304</v>
      </c>
      <c r="C95" s="68" t="s">
        <v>2672</v>
      </c>
      <c r="D95" s="68" t="s">
        <v>2673</v>
      </c>
      <c r="E95" s="68" t="s">
        <v>2674</v>
      </c>
      <c r="F95" s="68" t="s">
        <v>2675</v>
      </c>
      <c r="G95" s="68" t="s">
        <v>2676</v>
      </c>
      <c r="H95" s="362">
        <v>44317</v>
      </c>
      <c r="I95" s="364">
        <v>9</v>
      </c>
      <c r="J95" s="369" t="str">
        <f t="shared" si="2"/>
        <v>○</v>
      </c>
      <c r="K95" s="342">
        <v>690400346</v>
      </c>
      <c r="L95" s="33" t="str">
        <f t="shared" si="3"/>
        <v>○</v>
      </c>
    </row>
    <row r="96" spans="1:12" s="33" customFormat="1" x14ac:dyDescent="0.2">
      <c r="A96" s="68">
        <v>93</v>
      </c>
      <c r="B96" s="68">
        <v>690400312</v>
      </c>
      <c r="C96" s="68" t="s">
        <v>2677</v>
      </c>
      <c r="D96" s="68" t="s">
        <v>2673</v>
      </c>
      <c r="E96" s="68" t="s">
        <v>2678</v>
      </c>
      <c r="F96" s="68" t="s">
        <v>2679</v>
      </c>
      <c r="G96" s="68" t="s">
        <v>2680</v>
      </c>
      <c r="H96" s="362">
        <v>44317</v>
      </c>
      <c r="I96" s="364">
        <v>9</v>
      </c>
      <c r="J96" s="369" t="str">
        <f t="shared" si="2"/>
        <v>○</v>
      </c>
      <c r="K96" s="37">
        <v>690700117</v>
      </c>
      <c r="L96" s="33" t="str">
        <f t="shared" si="3"/>
        <v>○</v>
      </c>
    </row>
    <row r="97" spans="1:16" s="33" customFormat="1" x14ac:dyDescent="0.2">
      <c r="A97" s="68">
        <v>94</v>
      </c>
      <c r="B97" s="365">
        <v>690400346</v>
      </c>
      <c r="C97" s="365" t="s">
        <v>2681</v>
      </c>
      <c r="D97" s="365" t="s">
        <v>2682</v>
      </c>
      <c r="E97" s="365" t="s">
        <v>2683</v>
      </c>
      <c r="F97" s="365" t="s">
        <v>2684</v>
      </c>
      <c r="G97" s="365" t="s">
        <v>2685</v>
      </c>
      <c r="H97" s="366">
        <v>45748</v>
      </c>
      <c r="I97" s="364">
        <v>27</v>
      </c>
      <c r="J97" s="369" t="str">
        <f t="shared" si="2"/>
        <v>○</v>
      </c>
      <c r="K97" s="37">
        <v>690700133</v>
      </c>
      <c r="L97" s="33" t="str">
        <f t="shared" si="3"/>
        <v>○</v>
      </c>
    </row>
    <row r="98" spans="1:16" s="262" customFormat="1" x14ac:dyDescent="0.2">
      <c r="A98" s="68">
        <v>95</v>
      </c>
      <c r="B98" s="68">
        <v>690700117</v>
      </c>
      <c r="C98" s="68" t="s">
        <v>2686</v>
      </c>
      <c r="D98" s="68" t="s">
        <v>2426</v>
      </c>
      <c r="E98" s="68" t="s">
        <v>2687</v>
      </c>
      <c r="F98" s="68" t="s">
        <v>2688</v>
      </c>
      <c r="G98" s="68" t="s">
        <v>2689</v>
      </c>
      <c r="H98" s="362">
        <v>40974</v>
      </c>
      <c r="I98" s="364">
        <v>18</v>
      </c>
      <c r="J98" s="369" t="str">
        <f t="shared" si="2"/>
        <v>○</v>
      </c>
      <c r="K98" s="37">
        <v>690700174</v>
      </c>
      <c r="L98" s="33" t="str">
        <f t="shared" si="3"/>
        <v>○</v>
      </c>
      <c r="O98" s="263"/>
      <c r="P98" s="264"/>
    </row>
    <row r="99" spans="1:16" s="33" customFormat="1" x14ac:dyDescent="0.2">
      <c r="A99" s="68">
        <v>96</v>
      </c>
      <c r="B99" s="68">
        <v>690700133</v>
      </c>
      <c r="C99" s="68" t="s">
        <v>2690</v>
      </c>
      <c r="D99" s="68" t="s">
        <v>2407</v>
      </c>
      <c r="E99" s="68" t="s">
        <v>2691</v>
      </c>
      <c r="F99" s="68" t="s">
        <v>63</v>
      </c>
      <c r="G99" s="68" t="s">
        <v>2692</v>
      </c>
      <c r="H99" s="362">
        <v>40998</v>
      </c>
      <c r="I99" s="364">
        <v>9</v>
      </c>
      <c r="J99" s="369" t="str">
        <f t="shared" si="2"/>
        <v>○</v>
      </c>
      <c r="K99" s="37">
        <v>690700224</v>
      </c>
      <c r="L99" s="33" t="str">
        <f t="shared" si="3"/>
        <v>○</v>
      </c>
    </row>
    <row r="100" spans="1:16" s="33" customFormat="1" x14ac:dyDescent="0.2">
      <c r="A100" s="68">
        <v>97</v>
      </c>
      <c r="B100" s="68">
        <v>690700174</v>
      </c>
      <c r="C100" s="68" t="s">
        <v>2693</v>
      </c>
      <c r="D100" s="68" t="s">
        <v>2694</v>
      </c>
      <c r="E100" s="68" t="s">
        <v>2695</v>
      </c>
      <c r="F100" s="68" t="s">
        <v>2696</v>
      </c>
      <c r="G100" s="68" t="s">
        <v>2697</v>
      </c>
      <c r="H100" s="362">
        <v>41729</v>
      </c>
      <c r="I100" s="364">
        <v>18</v>
      </c>
      <c r="J100" s="369" t="str">
        <f t="shared" si="2"/>
        <v>○</v>
      </c>
      <c r="K100" s="37">
        <v>690700273</v>
      </c>
      <c r="L100" s="33" t="str">
        <f t="shared" si="3"/>
        <v>○</v>
      </c>
    </row>
    <row r="101" spans="1:16" s="33" customFormat="1" x14ac:dyDescent="0.2">
      <c r="A101" s="68">
        <v>98</v>
      </c>
      <c r="B101" s="68">
        <v>690700224</v>
      </c>
      <c r="C101" s="68" t="s">
        <v>2698</v>
      </c>
      <c r="D101" s="68" t="s">
        <v>2589</v>
      </c>
      <c r="E101" s="68" t="s">
        <v>2699</v>
      </c>
      <c r="F101" s="68" t="s">
        <v>2700</v>
      </c>
      <c r="G101" s="68" t="s">
        <v>2701</v>
      </c>
      <c r="H101" s="362">
        <v>42062</v>
      </c>
      <c r="I101" s="364">
        <v>18</v>
      </c>
      <c r="J101" s="369" t="str">
        <f t="shared" si="2"/>
        <v>○</v>
      </c>
      <c r="K101" s="37">
        <v>690700281</v>
      </c>
      <c r="L101" s="33" t="str">
        <f t="shared" si="3"/>
        <v>○</v>
      </c>
    </row>
    <row r="102" spans="1:16" s="33" customFormat="1" x14ac:dyDescent="0.2">
      <c r="A102" s="68">
        <v>99</v>
      </c>
      <c r="B102" s="68">
        <v>690700273</v>
      </c>
      <c r="C102" s="68" t="s">
        <v>2702</v>
      </c>
      <c r="D102" s="68" t="s">
        <v>2703</v>
      </c>
      <c r="E102" s="68" t="s">
        <v>2704</v>
      </c>
      <c r="F102" s="68" t="s">
        <v>2705</v>
      </c>
      <c r="G102" s="68" t="s">
        <v>2706</v>
      </c>
      <c r="H102" s="362">
        <v>42644</v>
      </c>
      <c r="I102" s="364">
        <v>18</v>
      </c>
      <c r="J102" s="369" t="str">
        <f t="shared" si="2"/>
        <v>○</v>
      </c>
      <c r="K102" s="37">
        <v>690700299</v>
      </c>
      <c r="L102" s="33" t="str">
        <f t="shared" si="3"/>
        <v>○</v>
      </c>
    </row>
    <row r="103" spans="1:16" s="33" customFormat="1" x14ac:dyDescent="0.2">
      <c r="A103" s="68">
        <v>100</v>
      </c>
      <c r="B103" s="68">
        <v>690700281</v>
      </c>
      <c r="C103" s="68" t="s">
        <v>2707</v>
      </c>
      <c r="D103" s="68" t="s">
        <v>2101</v>
      </c>
      <c r="E103" s="68" t="s">
        <v>2708</v>
      </c>
      <c r="F103" s="68" t="s">
        <v>2709</v>
      </c>
      <c r="G103" s="68" t="s">
        <v>2710</v>
      </c>
      <c r="H103" s="362">
        <v>42826</v>
      </c>
      <c r="I103" s="364">
        <v>18</v>
      </c>
      <c r="J103" s="369" t="str">
        <f t="shared" si="2"/>
        <v>○</v>
      </c>
      <c r="K103" s="37">
        <v>690700398</v>
      </c>
      <c r="L103" s="33" t="str">
        <f t="shared" si="3"/>
        <v>○</v>
      </c>
    </row>
    <row r="104" spans="1:16" s="33" customFormat="1" x14ac:dyDescent="0.2">
      <c r="A104" s="68">
        <v>101</v>
      </c>
      <c r="B104" s="68">
        <v>690700299</v>
      </c>
      <c r="C104" s="68" t="s">
        <v>2711</v>
      </c>
      <c r="D104" s="68" t="s">
        <v>2712</v>
      </c>
      <c r="E104" s="68" t="s">
        <v>2713</v>
      </c>
      <c r="F104" s="68" t="s">
        <v>2714</v>
      </c>
      <c r="G104" s="68" t="s">
        <v>2715</v>
      </c>
      <c r="H104" s="362">
        <v>42826</v>
      </c>
      <c r="I104" s="364">
        <v>18</v>
      </c>
      <c r="J104" s="369" t="str">
        <f t="shared" si="2"/>
        <v>○</v>
      </c>
      <c r="K104" s="37">
        <v>690700414</v>
      </c>
      <c r="L104" s="33" t="str">
        <f t="shared" si="3"/>
        <v>○</v>
      </c>
    </row>
    <row r="105" spans="1:16" s="33" customFormat="1" x14ac:dyDescent="0.2">
      <c r="A105" s="68">
        <v>102</v>
      </c>
      <c r="B105" s="68">
        <v>690700398</v>
      </c>
      <c r="C105" s="68" t="s">
        <v>2716</v>
      </c>
      <c r="D105" s="68" t="s">
        <v>1494</v>
      </c>
      <c r="E105" s="68" t="s">
        <v>2717</v>
      </c>
      <c r="F105" s="68" t="s">
        <v>2718</v>
      </c>
      <c r="G105" s="68" t="s">
        <v>2719</v>
      </c>
      <c r="H105" s="362">
        <v>43922</v>
      </c>
      <c r="I105" s="364">
        <v>18</v>
      </c>
      <c r="J105" s="369" t="str">
        <f t="shared" si="2"/>
        <v>○</v>
      </c>
      <c r="K105" s="37">
        <v>690700455</v>
      </c>
      <c r="L105" s="33" t="str">
        <f t="shared" si="3"/>
        <v>○</v>
      </c>
    </row>
    <row r="106" spans="1:16" s="33" customFormat="1" x14ac:dyDescent="0.2">
      <c r="A106" s="68">
        <v>103</v>
      </c>
      <c r="B106" s="68">
        <v>690700414</v>
      </c>
      <c r="C106" s="68" t="s">
        <v>2720</v>
      </c>
      <c r="D106" s="68" t="s">
        <v>1911</v>
      </c>
      <c r="E106" s="68" t="s">
        <v>2721</v>
      </c>
      <c r="F106" s="68" t="s">
        <v>1913</v>
      </c>
      <c r="G106" s="68" t="s">
        <v>1914</v>
      </c>
      <c r="H106" s="362">
        <v>44378</v>
      </c>
      <c r="I106" s="364">
        <v>18</v>
      </c>
      <c r="J106" s="369" t="str">
        <f t="shared" si="2"/>
        <v>○</v>
      </c>
      <c r="K106" s="37">
        <v>690800297</v>
      </c>
      <c r="L106" s="33" t="str">
        <f t="shared" si="3"/>
        <v>○</v>
      </c>
    </row>
    <row r="107" spans="1:16" s="33" customFormat="1" x14ac:dyDescent="0.2">
      <c r="A107" s="68">
        <v>104</v>
      </c>
      <c r="B107" s="68">
        <v>690700455</v>
      </c>
      <c r="C107" s="68" t="s">
        <v>2722</v>
      </c>
      <c r="D107" s="68" t="s">
        <v>2723</v>
      </c>
      <c r="E107" s="68" t="s">
        <v>2724</v>
      </c>
      <c r="F107" s="68" t="s">
        <v>2725</v>
      </c>
      <c r="G107" s="68"/>
      <c r="H107" s="362">
        <v>45723</v>
      </c>
      <c r="I107" s="364">
        <v>18</v>
      </c>
      <c r="J107" s="369" t="str">
        <f t="shared" si="2"/>
        <v>○</v>
      </c>
      <c r="K107" s="37">
        <v>690800305</v>
      </c>
      <c r="L107" s="33" t="str">
        <f t="shared" si="3"/>
        <v>○</v>
      </c>
    </row>
    <row r="108" spans="1:16" s="33" customFormat="1" x14ac:dyDescent="0.2">
      <c r="A108" s="68">
        <v>105</v>
      </c>
      <c r="B108" s="68">
        <v>690800297</v>
      </c>
      <c r="C108" s="68" t="s">
        <v>2726</v>
      </c>
      <c r="D108" s="68" t="s">
        <v>1514</v>
      </c>
      <c r="E108" s="68" t="s">
        <v>1939</v>
      </c>
      <c r="F108" s="68" t="s">
        <v>2727</v>
      </c>
      <c r="G108" s="68" t="s">
        <v>1941</v>
      </c>
      <c r="H108" s="362">
        <v>41730</v>
      </c>
      <c r="I108" s="364">
        <v>9</v>
      </c>
      <c r="J108" s="369" t="str">
        <f t="shared" si="2"/>
        <v>○</v>
      </c>
      <c r="K108" s="37">
        <v>690800347</v>
      </c>
      <c r="L108" s="33" t="str">
        <f t="shared" si="3"/>
        <v>○</v>
      </c>
    </row>
    <row r="109" spans="1:16" s="33" customFormat="1" x14ac:dyDescent="0.2">
      <c r="A109" s="68">
        <v>106</v>
      </c>
      <c r="B109" s="68">
        <v>690800305</v>
      </c>
      <c r="C109" s="68" t="s">
        <v>2728</v>
      </c>
      <c r="D109" s="68" t="s">
        <v>1425</v>
      </c>
      <c r="E109" s="68" t="s">
        <v>2729</v>
      </c>
      <c r="F109" s="68" t="s">
        <v>2730</v>
      </c>
      <c r="G109" s="68"/>
      <c r="H109" s="362">
        <v>41982</v>
      </c>
      <c r="I109" s="364">
        <v>18</v>
      </c>
      <c r="J109" s="369" t="str">
        <f t="shared" si="2"/>
        <v>○</v>
      </c>
      <c r="K109" s="37">
        <v>690800362</v>
      </c>
      <c r="L109" s="33" t="str">
        <f t="shared" si="3"/>
        <v>○</v>
      </c>
    </row>
    <row r="110" spans="1:16" s="33" customFormat="1" x14ac:dyDescent="0.2">
      <c r="A110" s="68">
        <v>107</v>
      </c>
      <c r="B110" s="68">
        <v>690800347</v>
      </c>
      <c r="C110" s="68" t="s">
        <v>2731</v>
      </c>
      <c r="D110" s="68" t="s">
        <v>1509</v>
      </c>
      <c r="E110" s="68" t="s">
        <v>2732</v>
      </c>
      <c r="F110" s="68" t="s">
        <v>2733</v>
      </c>
      <c r="G110" s="68" t="s">
        <v>1933</v>
      </c>
      <c r="H110" s="362">
        <v>42094</v>
      </c>
      <c r="I110" s="364">
        <v>9</v>
      </c>
      <c r="J110" s="369" t="str">
        <f t="shared" si="2"/>
        <v>○</v>
      </c>
      <c r="K110" s="37">
        <v>690800404</v>
      </c>
      <c r="L110" s="33" t="str">
        <f t="shared" si="3"/>
        <v>○</v>
      </c>
    </row>
    <row r="111" spans="1:16" s="33" customFormat="1" x14ac:dyDescent="0.2">
      <c r="A111" s="68">
        <v>108</v>
      </c>
      <c r="B111" s="68">
        <v>690800362</v>
      </c>
      <c r="C111" s="68" t="s">
        <v>2734</v>
      </c>
      <c r="D111" s="68" t="s">
        <v>2735</v>
      </c>
      <c r="E111" s="68" t="s">
        <v>2736</v>
      </c>
      <c r="F111" s="68" t="s">
        <v>2737</v>
      </c>
      <c r="G111" s="68" t="s">
        <v>2738</v>
      </c>
      <c r="H111" s="362">
        <v>43191</v>
      </c>
      <c r="I111" s="364">
        <v>9</v>
      </c>
      <c r="J111" s="369" t="str">
        <f t="shared" si="2"/>
        <v>○</v>
      </c>
      <c r="K111" s="37">
        <v>691100051</v>
      </c>
      <c r="L111" s="33" t="str">
        <f t="shared" si="3"/>
        <v>○</v>
      </c>
    </row>
    <row r="112" spans="1:16" s="33" customFormat="1" x14ac:dyDescent="0.2">
      <c r="A112" s="68">
        <v>109</v>
      </c>
      <c r="B112" s="68">
        <v>690800404</v>
      </c>
      <c r="C112" s="68" t="s">
        <v>2739</v>
      </c>
      <c r="D112" s="68" t="s">
        <v>2735</v>
      </c>
      <c r="E112" s="68" t="s">
        <v>2740</v>
      </c>
      <c r="F112" s="68" t="s">
        <v>2741</v>
      </c>
      <c r="G112" s="68" t="s">
        <v>2742</v>
      </c>
      <c r="H112" s="362">
        <v>44287</v>
      </c>
      <c r="I112" s="364">
        <v>9</v>
      </c>
      <c r="J112" s="369" t="str">
        <f t="shared" si="2"/>
        <v>○</v>
      </c>
      <c r="K112" s="37">
        <v>691200042</v>
      </c>
      <c r="L112" s="33" t="str">
        <f t="shared" si="3"/>
        <v>○</v>
      </c>
    </row>
    <row r="113" spans="1:12" s="33" customFormat="1" x14ac:dyDescent="0.2">
      <c r="A113" s="68">
        <v>110</v>
      </c>
      <c r="B113" s="68">
        <v>691100051</v>
      </c>
      <c r="C113" s="68" t="s">
        <v>2743</v>
      </c>
      <c r="D113" s="68" t="s">
        <v>2464</v>
      </c>
      <c r="E113" s="68" t="s">
        <v>2744</v>
      </c>
      <c r="F113" s="68" t="s">
        <v>2466</v>
      </c>
      <c r="G113" s="68" t="s">
        <v>2745</v>
      </c>
      <c r="H113" s="362">
        <v>40118</v>
      </c>
      <c r="I113" s="364">
        <v>18</v>
      </c>
      <c r="J113" s="369" t="str">
        <f t="shared" si="2"/>
        <v>○</v>
      </c>
      <c r="K113" s="37">
        <v>691200083</v>
      </c>
      <c r="L113" s="33" t="str">
        <f t="shared" si="3"/>
        <v>○</v>
      </c>
    </row>
    <row r="114" spans="1:12" s="33" customFormat="1" x14ac:dyDescent="0.2">
      <c r="A114" s="68">
        <v>111</v>
      </c>
      <c r="B114" s="68">
        <v>691200042</v>
      </c>
      <c r="C114" s="68" t="s">
        <v>2746</v>
      </c>
      <c r="D114" s="68" t="s">
        <v>2655</v>
      </c>
      <c r="E114" s="68" t="s">
        <v>2747</v>
      </c>
      <c r="F114" s="68" t="s">
        <v>2748</v>
      </c>
      <c r="G114" s="68"/>
      <c r="H114" s="362">
        <v>41351</v>
      </c>
      <c r="I114" s="364">
        <v>18</v>
      </c>
      <c r="J114" s="369" t="str">
        <f t="shared" si="2"/>
        <v>○</v>
      </c>
      <c r="K114" s="37">
        <v>691200141</v>
      </c>
      <c r="L114" s="33" t="str">
        <f t="shared" si="3"/>
        <v>○</v>
      </c>
    </row>
    <row r="115" spans="1:12" s="33" customFormat="1" x14ac:dyDescent="0.2">
      <c r="A115" s="68">
        <v>112</v>
      </c>
      <c r="B115" s="68">
        <v>691200083</v>
      </c>
      <c r="C115" s="68" t="s">
        <v>2749</v>
      </c>
      <c r="D115" s="68" t="s">
        <v>2750</v>
      </c>
      <c r="E115" s="68" t="s">
        <v>2751</v>
      </c>
      <c r="F115" s="68" t="s">
        <v>2752</v>
      </c>
      <c r="G115" s="68"/>
      <c r="H115" s="362">
        <v>42825</v>
      </c>
      <c r="I115" s="364">
        <v>18</v>
      </c>
      <c r="J115" s="369" t="str">
        <f t="shared" si="2"/>
        <v>○</v>
      </c>
      <c r="K115" s="37">
        <v>691300065</v>
      </c>
      <c r="L115" s="33" t="str">
        <f t="shared" si="3"/>
        <v>○</v>
      </c>
    </row>
    <row r="116" spans="1:12" s="33" customFormat="1" x14ac:dyDescent="0.2">
      <c r="A116" s="68">
        <v>113</v>
      </c>
      <c r="B116" s="68">
        <v>691200141</v>
      </c>
      <c r="C116" s="68" t="s">
        <v>2753</v>
      </c>
      <c r="D116" s="68" t="s">
        <v>2754</v>
      </c>
      <c r="E116" s="68" t="s">
        <v>2755</v>
      </c>
      <c r="F116" s="68" t="s">
        <v>2756</v>
      </c>
      <c r="G116" s="68" t="s">
        <v>2757</v>
      </c>
      <c r="H116" s="362">
        <v>45323</v>
      </c>
      <c r="I116" s="364">
        <v>18</v>
      </c>
      <c r="J116" s="369" t="str">
        <f t="shared" si="2"/>
        <v>○</v>
      </c>
      <c r="K116" s="37">
        <v>691300099</v>
      </c>
      <c r="L116" s="33" t="str">
        <f t="shared" si="3"/>
        <v>○</v>
      </c>
    </row>
    <row r="117" spans="1:12" s="33" customFormat="1" x14ac:dyDescent="0.2">
      <c r="A117" s="68">
        <v>114</v>
      </c>
      <c r="B117" s="68">
        <v>691300065</v>
      </c>
      <c r="C117" s="68" t="s">
        <v>2758</v>
      </c>
      <c r="D117" s="68" t="s">
        <v>1570</v>
      </c>
      <c r="E117" s="68" t="s">
        <v>1964</v>
      </c>
      <c r="F117" s="68" t="s">
        <v>1965</v>
      </c>
      <c r="G117" s="68" t="s">
        <v>1966</v>
      </c>
      <c r="H117" s="362">
        <v>41729</v>
      </c>
      <c r="I117" s="364">
        <v>18</v>
      </c>
      <c r="J117" s="369" t="str">
        <f t="shared" si="2"/>
        <v>○</v>
      </c>
      <c r="K117" s="37">
        <v>691400030</v>
      </c>
      <c r="L117" s="33" t="str">
        <f t="shared" si="3"/>
        <v>○</v>
      </c>
    </row>
    <row r="118" spans="1:12" s="33" customFormat="1" x14ac:dyDescent="0.2">
      <c r="A118" s="68">
        <v>115</v>
      </c>
      <c r="B118" s="68">
        <v>691300099</v>
      </c>
      <c r="C118" s="68" t="s">
        <v>2759</v>
      </c>
      <c r="D118" s="68" t="s">
        <v>2760</v>
      </c>
      <c r="E118" s="68" t="s">
        <v>2761</v>
      </c>
      <c r="F118" s="68" t="s">
        <v>2762</v>
      </c>
      <c r="G118" s="68"/>
      <c r="H118" s="362">
        <v>45211</v>
      </c>
      <c r="I118" s="364">
        <v>17</v>
      </c>
      <c r="J118" s="369" t="str">
        <f t="shared" si="2"/>
        <v>○</v>
      </c>
      <c r="K118" s="37">
        <v>691500029</v>
      </c>
      <c r="L118" s="33" t="str">
        <f t="shared" si="3"/>
        <v>○</v>
      </c>
    </row>
    <row r="119" spans="1:12" s="33" customFormat="1" x14ac:dyDescent="0.2">
      <c r="A119" s="68">
        <v>116</v>
      </c>
      <c r="B119" s="68">
        <v>691400030</v>
      </c>
      <c r="C119" s="68" t="s">
        <v>2763</v>
      </c>
      <c r="D119" s="68" t="s">
        <v>1425</v>
      </c>
      <c r="E119" s="68" t="s">
        <v>2764</v>
      </c>
      <c r="F119" s="68" t="s">
        <v>2765</v>
      </c>
      <c r="G119" s="68" t="s">
        <v>2766</v>
      </c>
      <c r="H119" s="362">
        <v>41383</v>
      </c>
      <c r="I119" s="364">
        <v>18</v>
      </c>
      <c r="J119" s="369" t="str">
        <f t="shared" si="2"/>
        <v>○</v>
      </c>
      <c r="K119" s="37">
        <v>691500060</v>
      </c>
      <c r="L119" s="33" t="str">
        <f t="shared" si="3"/>
        <v>○</v>
      </c>
    </row>
    <row r="120" spans="1:12" s="33" customFormat="1" x14ac:dyDescent="0.2">
      <c r="A120" s="68">
        <v>117</v>
      </c>
      <c r="B120" s="68">
        <v>691500029</v>
      </c>
      <c r="C120" s="68" t="s">
        <v>2767</v>
      </c>
      <c r="D120" s="68" t="s">
        <v>2768</v>
      </c>
      <c r="E120" s="68" t="s">
        <v>2769</v>
      </c>
      <c r="F120" s="68" t="s">
        <v>2770</v>
      </c>
      <c r="G120" s="68" t="s">
        <v>2771</v>
      </c>
      <c r="H120" s="362">
        <v>39351</v>
      </c>
      <c r="I120" s="364">
        <v>9</v>
      </c>
      <c r="J120" s="369" t="str">
        <f t="shared" si="2"/>
        <v>○</v>
      </c>
      <c r="K120" s="37">
        <v>691500102</v>
      </c>
      <c r="L120" s="33" t="str">
        <f t="shared" si="3"/>
        <v>○</v>
      </c>
    </row>
    <row r="121" spans="1:12" s="33" customFormat="1" x14ac:dyDescent="0.2">
      <c r="A121" s="68">
        <v>118</v>
      </c>
      <c r="B121" s="68">
        <v>691500060</v>
      </c>
      <c r="C121" s="68" t="s">
        <v>2772</v>
      </c>
      <c r="D121" s="68" t="s">
        <v>1982</v>
      </c>
      <c r="E121" s="68" t="s">
        <v>2773</v>
      </c>
      <c r="F121" s="68" t="s">
        <v>2774</v>
      </c>
      <c r="G121" s="68" t="s">
        <v>2154</v>
      </c>
      <c r="H121" s="362">
        <v>41788</v>
      </c>
      <c r="I121" s="364">
        <v>18</v>
      </c>
      <c r="J121" s="369" t="str">
        <f t="shared" si="2"/>
        <v>○</v>
      </c>
      <c r="K121" s="37">
        <v>691600043</v>
      </c>
      <c r="L121" s="33" t="str">
        <f t="shared" si="3"/>
        <v>○</v>
      </c>
    </row>
    <row r="122" spans="1:12" s="33" customFormat="1" x14ac:dyDescent="0.2">
      <c r="A122" s="68">
        <v>119</v>
      </c>
      <c r="B122" s="68">
        <v>691500102</v>
      </c>
      <c r="C122" s="68" t="s">
        <v>2775</v>
      </c>
      <c r="D122" s="68" t="s">
        <v>2397</v>
      </c>
      <c r="E122" s="68" t="s">
        <v>2776</v>
      </c>
      <c r="F122" s="68" t="s">
        <v>2777</v>
      </c>
      <c r="G122" s="68"/>
      <c r="H122" s="362">
        <v>42824</v>
      </c>
      <c r="I122" s="364">
        <v>18</v>
      </c>
      <c r="J122" s="369" t="str">
        <f t="shared" si="2"/>
        <v>○</v>
      </c>
      <c r="K122" s="37">
        <v>691600068</v>
      </c>
      <c r="L122" s="33" t="str">
        <f t="shared" si="3"/>
        <v>○</v>
      </c>
    </row>
    <row r="123" spans="1:12" s="33" customFormat="1" x14ac:dyDescent="0.2">
      <c r="A123" s="68">
        <v>120</v>
      </c>
      <c r="B123" s="68">
        <v>691600043</v>
      </c>
      <c r="C123" s="68" t="s">
        <v>2778</v>
      </c>
      <c r="D123" s="68" t="s">
        <v>2779</v>
      </c>
      <c r="E123" s="68" t="s">
        <v>2780</v>
      </c>
      <c r="F123" s="68" t="s">
        <v>2781</v>
      </c>
      <c r="G123" s="68"/>
      <c r="H123" s="362">
        <v>41722</v>
      </c>
      <c r="I123" s="364">
        <v>18</v>
      </c>
      <c r="J123" s="369" t="str">
        <f t="shared" si="2"/>
        <v>○</v>
      </c>
      <c r="K123" s="37">
        <v>691600134</v>
      </c>
      <c r="L123" s="33" t="str">
        <f t="shared" si="3"/>
        <v>○</v>
      </c>
    </row>
    <row r="124" spans="1:12" s="33" customFormat="1" x14ac:dyDescent="0.2">
      <c r="A124" s="68">
        <v>121</v>
      </c>
      <c r="B124" s="68">
        <v>691600068</v>
      </c>
      <c r="C124" s="68" t="s">
        <v>2782</v>
      </c>
      <c r="D124" s="68" t="s">
        <v>2783</v>
      </c>
      <c r="E124" s="68" t="s">
        <v>2784</v>
      </c>
      <c r="F124" s="68" t="s">
        <v>2785</v>
      </c>
      <c r="G124" s="68" t="s">
        <v>2786</v>
      </c>
      <c r="H124" s="362">
        <v>41737</v>
      </c>
      <c r="I124" s="364">
        <v>18</v>
      </c>
      <c r="J124" s="369" t="str">
        <f t="shared" si="2"/>
        <v>○</v>
      </c>
      <c r="K124" s="37">
        <v>691600167</v>
      </c>
      <c r="L124" s="33" t="str">
        <f t="shared" si="3"/>
        <v>○</v>
      </c>
    </row>
    <row r="125" spans="1:12" s="33" customFormat="1" x14ac:dyDescent="0.2">
      <c r="A125" s="68">
        <v>122</v>
      </c>
      <c r="B125" s="68">
        <v>691600134</v>
      </c>
      <c r="C125" s="68" t="s">
        <v>2787</v>
      </c>
      <c r="D125" s="68" t="s">
        <v>2788</v>
      </c>
      <c r="E125" s="68" t="s">
        <v>1993</v>
      </c>
      <c r="F125" s="68" t="s">
        <v>1994</v>
      </c>
      <c r="G125" s="68"/>
      <c r="H125" s="362">
        <v>42830</v>
      </c>
      <c r="I125" s="364">
        <v>18</v>
      </c>
      <c r="J125" s="369" t="str">
        <f t="shared" si="2"/>
        <v>○</v>
      </c>
      <c r="K125" s="37">
        <v>691600175</v>
      </c>
      <c r="L125" s="33" t="str">
        <f t="shared" si="3"/>
        <v>○</v>
      </c>
    </row>
    <row r="126" spans="1:12" s="33" customFormat="1" x14ac:dyDescent="0.2">
      <c r="A126" s="68">
        <v>123</v>
      </c>
      <c r="B126" s="68">
        <v>691600167</v>
      </c>
      <c r="C126" s="68" t="s">
        <v>2789</v>
      </c>
      <c r="D126" s="68" t="s">
        <v>2507</v>
      </c>
      <c r="E126" s="68" t="s">
        <v>2790</v>
      </c>
      <c r="F126" s="68" t="s">
        <v>2791</v>
      </c>
      <c r="G126" s="68"/>
      <c r="H126" s="362">
        <v>43922</v>
      </c>
      <c r="I126" s="364">
        <v>18</v>
      </c>
      <c r="J126" s="369" t="str">
        <f t="shared" si="2"/>
        <v>○</v>
      </c>
      <c r="K126" s="37">
        <v>691700041</v>
      </c>
      <c r="L126" s="33" t="str">
        <f t="shared" si="3"/>
        <v>○</v>
      </c>
    </row>
    <row r="127" spans="1:12" s="33" customFormat="1" x14ac:dyDescent="0.2">
      <c r="A127" s="68">
        <v>124</v>
      </c>
      <c r="B127" s="68">
        <v>691600175</v>
      </c>
      <c r="C127" s="68" t="s">
        <v>2792</v>
      </c>
      <c r="D127" s="68" t="s">
        <v>2793</v>
      </c>
      <c r="E127" s="68" t="s">
        <v>2794</v>
      </c>
      <c r="F127" s="68" t="s">
        <v>2795</v>
      </c>
      <c r="G127" s="68"/>
      <c r="H127" s="362">
        <v>45047</v>
      </c>
      <c r="I127" s="364">
        <v>18</v>
      </c>
      <c r="J127" s="369" t="str">
        <f t="shared" si="2"/>
        <v>○</v>
      </c>
      <c r="K127" s="37">
        <v>691700066</v>
      </c>
      <c r="L127" s="33" t="str">
        <f t="shared" si="3"/>
        <v>○</v>
      </c>
    </row>
    <row r="128" spans="1:12" s="33" customFormat="1" x14ac:dyDescent="0.2">
      <c r="A128" s="68">
        <v>125</v>
      </c>
      <c r="B128" s="68">
        <v>691700041</v>
      </c>
      <c r="C128" s="68" t="s">
        <v>2796</v>
      </c>
      <c r="D128" s="68" t="s">
        <v>2703</v>
      </c>
      <c r="E128" s="68" t="s">
        <v>2797</v>
      </c>
      <c r="F128" s="68" t="s">
        <v>2798</v>
      </c>
      <c r="G128" s="68" t="s">
        <v>2799</v>
      </c>
      <c r="H128" s="362">
        <v>40269</v>
      </c>
      <c r="I128" s="364">
        <v>18</v>
      </c>
      <c r="J128" s="369" t="str">
        <f t="shared" si="2"/>
        <v>○</v>
      </c>
      <c r="K128" s="37">
        <v>691700090</v>
      </c>
      <c r="L128" s="33" t="str">
        <f t="shared" si="3"/>
        <v>○</v>
      </c>
    </row>
    <row r="129" spans="1:12" s="33" customFormat="1" x14ac:dyDescent="0.2">
      <c r="A129" s="68">
        <v>126</v>
      </c>
      <c r="B129" s="68">
        <v>691700066</v>
      </c>
      <c r="C129" s="68" t="s">
        <v>2800</v>
      </c>
      <c r="D129" s="68" t="s">
        <v>1626</v>
      </c>
      <c r="E129" s="68" t="s">
        <v>2801</v>
      </c>
      <c r="F129" s="68" t="s">
        <v>2802</v>
      </c>
      <c r="G129" s="68"/>
      <c r="H129" s="362">
        <v>42094</v>
      </c>
      <c r="I129" s="364">
        <v>18</v>
      </c>
      <c r="J129" s="369" t="str">
        <f t="shared" si="2"/>
        <v>○</v>
      </c>
      <c r="K129" s="37">
        <v>691900039</v>
      </c>
      <c r="L129" s="33" t="str">
        <f t="shared" si="3"/>
        <v>○</v>
      </c>
    </row>
    <row r="130" spans="1:12" s="33" customFormat="1" x14ac:dyDescent="0.2">
      <c r="A130" s="68">
        <v>127</v>
      </c>
      <c r="B130" s="68">
        <v>691700090</v>
      </c>
      <c r="C130" s="68" t="s">
        <v>2803</v>
      </c>
      <c r="D130" s="68" t="s">
        <v>2507</v>
      </c>
      <c r="E130" s="68" t="s">
        <v>2804</v>
      </c>
      <c r="F130" s="68" t="s">
        <v>2805</v>
      </c>
      <c r="G130" s="68" t="s">
        <v>2806</v>
      </c>
      <c r="H130" s="362">
        <v>42826</v>
      </c>
      <c r="I130" s="364">
        <v>18</v>
      </c>
      <c r="J130" s="369" t="str">
        <f t="shared" si="2"/>
        <v>○</v>
      </c>
      <c r="K130" s="37">
        <v>691900096</v>
      </c>
      <c r="L130" s="33" t="str">
        <f t="shared" si="3"/>
        <v>○</v>
      </c>
    </row>
    <row r="131" spans="1:12" s="33" customFormat="1" x14ac:dyDescent="0.2">
      <c r="A131" s="68">
        <v>128</v>
      </c>
      <c r="B131" s="68">
        <v>691900039</v>
      </c>
      <c r="C131" s="68" t="s">
        <v>2807</v>
      </c>
      <c r="D131" s="68" t="s">
        <v>2174</v>
      </c>
      <c r="E131" s="68" t="s">
        <v>2808</v>
      </c>
      <c r="F131" s="68" t="s">
        <v>2809</v>
      </c>
      <c r="G131" s="68" t="s">
        <v>2810</v>
      </c>
      <c r="H131" s="362">
        <v>39170</v>
      </c>
      <c r="I131" s="364">
        <v>18</v>
      </c>
      <c r="J131" s="369" t="str">
        <f t="shared" si="2"/>
        <v>○</v>
      </c>
      <c r="K131" s="37">
        <v>691900120</v>
      </c>
      <c r="L131" s="33" t="str">
        <f t="shared" si="3"/>
        <v>○</v>
      </c>
    </row>
    <row r="132" spans="1:12" s="33" customFormat="1" x14ac:dyDescent="0.2">
      <c r="A132" s="68">
        <v>129</v>
      </c>
      <c r="B132" s="68">
        <v>691900096</v>
      </c>
      <c r="C132" s="68" t="s">
        <v>2811</v>
      </c>
      <c r="D132" s="68" t="s">
        <v>1655</v>
      </c>
      <c r="E132" s="68" t="s">
        <v>2812</v>
      </c>
      <c r="F132" s="68" t="s">
        <v>2813</v>
      </c>
      <c r="G132" s="68"/>
      <c r="H132" s="362">
        <v>42822</v>
      </c>
      <c r="I132" s="364">
        <v>9</v>
      </c>
      <c r="J132" s="369" t="str">
        <f t="shared" si="2"/>
        <v>○</v>
      </c>
      <c r="K132" s="37">
        <v>691900138</v>
      </c>
      <c r="L132" s="33" t="str">
        <f t="shared" si="3"/>
        <v>○</v>
      </c>
    </row>
    <row r="133" spans="1:12" s="33" customFormat="1" x14ac:dyDescent="0.2">
      <c r="A133" s="68">
        <v>130</v>
      </c>
      <c r="B133" s="68">
        <v>691900120</v>
      </c>
      <c r="C133" s="68" t="s">
        <v>2814</v>
      </c>
      <c r="D133" s="68" t="s">
        <v>2815</v>
      </c>
      <c r="E133" s="68" t="s">
        <v>2816</v>
      </c>
      <c r="F133" s="68" t="s">
        <v>2817</v>
      </c>
      <c r="G133" s="68"/>
      <c r="H133" s="362">
        <v>42885</v>
      </c>
      <c r="I133" s="364">
        <v>18</v>
      </c>
      <c r="J133" s="369" t="str">
        <f t="shared" ref="J133:J147" si="4">IF(ISERROR(VLOOKUP(B133,$K:$L,2,FALSE)),"×",VLOOKUP(B133,$K:$L,2,FALSE))</f>
        <v>○</v>
      </c>
      <c r="K133" s="37">
        <v>691900146</v>
      </c>
      <c r="L133" s="33" t="str">
        <f t="shared" ref="L133:L147" si="5">IF(K133="","","○")</f>
        <v>○</v>
      </c>
    </row>
    <row r="134" spans="1:12" s="33" customFormat="1" x14ac:dyDescent="0.2">
      <c r="A134" s="68">
        <v>131</v>
      </c>
      <c r="B134" s="68">
        <v>691900138</v>
      </c>
      <c r="C134" s="68" t="s">
        <v>2818</v>
      </c>
      <c r="D134" s="68" t="s">
        <v>2673</v>
      </c>
      <c r="E134" s="68" t="s">
        <v>2819</v>
      </c>
      <c r="F134" s="68" t="s">
        <v>2820</v>
      </c>
      <c r="G134" s="68"/>
      <c r="H134" s="362">
        <v>44317</v>
      </c>
      <c r="I134" s="364">
        <v>18</v>
      </c>
      <c r="J134" s="369" t="str">
        <f t="shared" si="4"/>
        <v>○</v>
      </c>
      <c r="K134" s="37">
        <v>692300056</v>
      </c>
      <c r="L134" s="33" t="str">
        <f t="shared" si="5"/>
        <v>○</v>
      </c>
    </row>
    <row r="135" spans="1:12" s="33" customFormat="1" x14ac:dyDescent="0.2">
      <c r="A135" s="68">
        <v>132</v>
      </c>
      <c r="B135" s="68">
        <v>691900146</v>
      </c>
      <c r="C135" s="68" t="s">
        <v>2821</v>
      </c>
      <c r="D135" s="68" t="s">
        <v>2673</v>
      </c>
      <c r="E135" s="68" t="s">
        <v>2822</v>
      </c>
      <c r="F135" s="68" t="s">
        <v>2823</v>
      </c>
      <c r="G135" s="68" t="s">
        <v>2824</v>
      </c>
      <c r="H135" s="362">
        <v>44348</v>
      </c>
      <c r="I135" s="364">
        <v>9</v>
      </c>
      <c r="J135" s="369" t="str">
        <f t="shared" si="4"/>
        <v>○</v>
      </c>
      <c r="K135" s="37">
        <v>692300072</v>
      </c>
      <c r="L135" s="33" t="str">
        <f t="shared" si="5"/>
        <v>○</v>
      </c>
    </row>
    <row r="136" spans="1:12" s="33" customFormat="1" x14ac:dyDescent="0.2">
      <c r="A136" s="68">
        <v>133</v>
      </c>
      <c r="B136" s="68">
        <v>692300056</v>
      </c>
      <c r="C136" s="68" t="s">
        <v>2825</v>
      </c>
      <c r="D136" s="68" t="s">
        <v>2142</v>
      </c>
      <c r="E136" s="68" t="s">
        <v>2826</v>
      </c>
      <c r="F136" s="68" t="s">
        <v>2827</v>
      </c>
      <c r="G136" s="68" t="s">
        <v>2195</v>
      </c>
      <c r="H136" s="362">
        <v>40269</v>
      </c>
      <c r="I136" s="364">
        <v>18</v>
      </c>
      <c r="J136" s="369" t="str">
        <f t="shared" si="4"/>
        <v>○</v>
      </c>
      <c r="K136" s="37">
        <v>692300080</v>
      </c>
      <c r="L136" s="33" t="str">
        <f t="shared" si="5"/>
        <v>○</v>
      </c>
    </row>
    <row r="137" spans="1:12" s="33" customFormat="1" x14ac:dyDescent="0.2">
      <c r="A137" s="68">
        <v>134</v>
      </c>
      <c r="B137" s="68">
        <v>692300072</v>
      </c>
      <c r="C137" s="68" t="s">
        <v>2828</v>
      </c>
      <c r="D137" s="68" t="s">
        <v>2507</v>
      </c>
      <c r="E137" s="68" t="s">
        <v>2829</v>
      </c>
      <c r="F137" s="68"/>
      <c r="G137" s="68"/>
      <c r="H137" s="362">
        <v>42087</v>
      </c>
      <c r="I137" s="364">
        <v>18</v>
      </c>
      <c r="J137" s="369" t="str">
        <f t="shared" si="4"/>
        <v>○</v>
      </c>
      <c r="K137" s="37">
        <v>692400021</v>
      </c>
      <c r="L137" s="33" t="str">
        <f t="shared" si="5"/>
        <v>○</v>
      </c>
    </row>
    <row r="138" spans="1:12" s="33" customFormat="1" x14ac:dyDescent="0.2">
      <c r="A138" s="68">
        <v>135</v>
      </c>
      <c r="B138" s="68">
        <v>692300080</v>
      </c>
      <c r="C138" s="68" t="s">
        <v>2830</v>
      </c>
      <c r="D138" s="68" t="s">
        <v>1425</v>
      </c>
      <c r="E138" s="68" t="s">
        <v>2831</v>
      </c>
      <c r="F138" s="68" t="s">
        <v>2832</v>
      </c>
      <c r="G138" s="68" t="s">
        <v>2833</v>
      </c>
      <c r="H138" s="362">
        <v>42457</v>
      </c>
      <c r="I138" s="364">
        <v>18</v>
      </c>
      <c r="J138" s="369" t="str">
        <f t="shared" si="4"/>
        <v>○</v>
      </c>
      <c r="K138" s="37">
        <v>692500051</v>
      </c>
      <c r="L138" s="33" t="str">
        <f t="shared" si="5"/>
        <v>○</v>
      </c>
    </row>
    <row r="139" spans="1:12" s="33" customFormat="1" x14ac:dyDescent="0.2">
      <c r="A139" s="68">
        <v>136</v>
      </c>
      <c r="B139" s="68">
        <v>692400021</v>
      </c>
      <c r="C139" s="68" t="s">
        <v>2834</v>
      </c>
      <c r="D139" s="68" t="s">
        <v>2345</v>
      </c>
      <c r="E139" s="68" t="s">
        <v>2835</v>
      </c>
      <c r="F139" s="68" t="s">
        <v>2836</v>
      </c>
      <c r="G139" s="68" t="s">
        <v>2836</v>
      </c>
      <c r="H139" s="362">
        <v>39638</v>
      </c>
      <c r="I139" s="364">
        <v>18</v>
      </c>
      <c r="J139" s="369" t="str">
        <f t="shared" si="4"/>
        <v>○</v>
      </c>
      <c r="K139" s="37">
        <v>692500077</v>
      </c>
      <c r="L139" s="33" t="str">
        <f t="shared" si="5"/>
        <v>○</v>
      </c>
    </row>
    <row r="140" spans="1:12" s="33" customFormat="1" x14ac:dyDescent="0.2">
      <c r="A140" s="68">
        <v>137</v>
      </c>
      <c r="B140" s="68">
        <v>692500051</v>
      </c>
      <c r="C140" s="68" t="s">
        <v>2837</v>
      </c>
      <c r="D140" s="68" t="s">
        <v>2838</v>
      </c>
      <c r="E140" s="68" t="s">
        <v>2839</v>
      </c>
      <c r="F140" s="68" t="s">
        <v>2840</v>
      </c>
      <c r="G140" s="68" t="s">
        <v>2840</v>
      </c>
      <c r="H140" s="362">
        <v>40466</v>
      </c>
      <c r="I140" s="364">
        <v>9</v>
      </c>
      <c r="J140" s="369" t="str">
        <f t="shared" si="4"/>
        <v>○</v>
      </c>
      <c r="K140" s="37">
        <v>692600034</v>
      </c>
      <c r="L140" s="33" t="str">
        <f t="shared" si="5"/>
        <v>○</v>
      </c>
    </row>
    <row r="141" spans="1:12" s="33" customFormat="1" x14ac:dyDescent="0.2">
      <c r="A141" s="68">
        <v>138</v>
      </c>
      <c r="B141" s="68">
        <v>692500077</v>
      </c>
      <c r="C141" s="68" t="s">
        <v>2841</v>
      </c>
      <c r="D141" s="68" t="s">
        <v>2842</v>
      </c>
      <c r="E141" s="68" t="s">
        <v>2843</v>
      </c>
      <c r="F141" s="68" t="s">
        <v>2844</v>
      </c>
      <c r="G141" s="68" t="s">
        <v>2845</v>
      </c>
      <c r="H141" s="362">
        <v>44166</v>
      </c>
      <c r="I141" s="364">
        <v>9</v>
      </c>
      <c r="J141" s="369" t="str">
        <f t="shared" si="4"/>
        <v>○</v>
      </c>
      <c r="K141" s="37">
        <v>692600042</v>
      </c>
      <c r="L141" s="33" t="str">
        <f t="shared" si="5"/>
        <v>○</v>
      </c>
    </row>
    <row r="142" spans="1:12" s="33" customFormat="1" x14ac:dyDescent="0.2">
      <c r="A142" s="68">
        <v>139</v>
      </c>
      <c r="B142" s="68">
        <v>692600034</v>
      </c>
      <c r="C142" s="68" t="s">
        <v>2846</v>
      </c>
      <c r="D142" s="68" t="s">
        <v>2345</v>
      </c>
      <c r="E142" s="68" t="s">
        <v>2847</v>
      </c>
      <c r="F142" s="68" t="s">
        <v>2848</v>
      </c>
      <c r="G142" s="68" t="s">
        <v>2848</v>
      </c>
      <c r="H142" s="362">
        <v>40479</v>
      </c>
      <c r="I142" s="364">
        <v>18</v>
      </c>
      <c r="J142" s="369" t="str">
        <f t="shared" si="4"/>
        <v>○</v>
      </c>
      <c r="K142" s="37">
        <v>692600109</v>
      </c>
      <c r="L142" s="33" t="str">
        <f t="shared" si="5"/>
        <v>○</v>
      </c>
    </row>
    <row r="143" spans="1:12" s="33" customFormat="1" x14ac:dyDescent="0.2">
      <c r="A143" s="68">
        <v>140</v>
      </c>
      <c r="B143" s="68">
        <v>692600042</v>
      </c>
      <c r="C143" s="68" t="s">
        <v>2849</v>
      </c>
      <c r="D143" s="68" t="s">
        <v>2850</v>
      </c>
      <c r="E143" s="68" t="s">
        <v>2851</v>
      </c>
      <c r="F143" s="68" t="s">
        <v>2852</v>
      </c>
      <c r="G143" s="68" t="s">
        <v>2853</v>
      </c>
      <c r="H143" s="362">
        <v>40940</v>
      </c>
      <c r="I143" s="364">
        <v>18</v>
      </c>
      <c r="J143" s="369" t="str">
        <f t="shared" si="4"/>
        <v>○</v>
      </c>
      <c r="K143" s="37">
        <v>692700016</v>
      </c>
      <c r="L143" s="33" t="str">
        <f t="shared" si="5"/>
        <v>○</v>
      </c>
    </row>
    <row r="144" spans="1:12" s="33" customFormat="1" x14ac:dyDescent="0.2">
      <c r="A144" s="68">
        <v>141</v>
      </c>
      <c r="B144" s="68">
        <v>692600109</v>
      </c>
      <c r="C144" s="68" t="s">
        <v>2854</v>
      </c>
      <c r="D144" s="68" t="s">
        <v>2855</v>
      </c>
      <c r="E144" s="68" t="s">
        <v>2856</v>
      </c>
      <c r="F144" s="68" t="s">
        <v>2857</v>
      </c>
      <c r="G144" s="68" t="s">
        <v>2858</v>
      </c>
      <c r="H144" s="362">
        <v>45717</v>
      </c>
      <c r="I144" s="364">
        <v>18</v>
      </c>
      <c r="J144" s="369" t="str">
        <f t="shared" si="4"/>
        <v>○</v>
      </c>
      <c r="K144" s="37">
        <v>692700024</v>
      </c>
      <c r="L144" s="33" t="str">
        <f t="shared" si="5"/>
        <v>○</v>
      </c>
    </row>
    <row r="145" spans="1:12" x14ac:dyDescent="0.2">
      <c r="A145" s="68">
        <v>142</v>
      </c>
      <c r="B145" s="68">
        <v>692700016</v>
      </c>
      <c r="C145" s="68" t="s">
        <v>2859</v>
      </c>
      <c r="D145" s="68" t="s">
        <v>1773</v>
      </c>
      <c r="E145" s="68" t="s">
        <v>2860</v>
      </c>
      <c r="F145" s="68" t="s">
        <v>2861</v>
      </c>
      <c r="G145" s="68" t="s">
        <v>2862</v>
      </c>
      <c r="H145" s="362">
        <v>39142</v>
      </c>
      <c r="I145" s="364">
        <v>9</v>
      </c>
      <c r="J145" s="369" t="str">
        <f t="shared" si="4"/>
        <v>○</v>
      </c>
      <c r="K145" s="37">
        <v>693000051</v>
      </c>
      <c r="L145" s="33" t="str">
        <f t="shared" si="5"/>
        <v>○</v>
      </c>
    </row>
    <row r="146" spans="1:12" x14ac:dyDescent="0.2">
      <c r="A146" s="68">
        <v>143</v>
      </c>
      <c r="B146" s="68">
        <v>692700024</v>
      </c>
      <c r="C146" s="68" t="s">
        <v>2863</v>
      </c>
      <c r="D146" s="68" t="s">
        <v>2864</v>
      </c>
      <c r="E146" s="68" t="s">
        <v>2865</v>
      </c>
      <c r="F146" s="68" t="s">
        <v>2866</v>
      </c>
      <c r="G146" s="68" t="s">
        <v>2866</v>
      </c>
      <c r="H146" s="362">
        <v>40905</v>
      </c>
      <c r="I146" s="364">
        <v>9</v>
      </c>
      <c r="J146" s="369" t="str">
        <f t="shared" si="4"/>
        <v>○</v>
      </c>
      <c r="K146" s="37"/>
      <c r="L146" s="33" t="str">
        <f t="shared" si="5"/>
        <v/>
      </c>
    </row>
    <row r="147" spans="1:12" x14ac:dyDescent="0.2">
      <c r="A147" s="68">
        <v>144</v>
      </c>
      <c r="B147" s="68">
        <v>693000051</v>
      </c>
      <c r="C147" s="68" t="s">
        <v>2867</v>
      </c>
      <c r="D147" s="68" t="s">
        <v>2712</v>
      </c>
      <c r="E147" s="68" t="s">
        <v>2868</v>
      </c>
      <c r="F147" s="68" t="s">
        <v>2869</v>
      </c>
      <c r="G147" s="68" t="s">
        <v>2869</v>
      </c>
      <c r="H147" s="362">
        <v>40451</v>
      </c>
      <c r="I147" s="364">
        <v>18</v>
      </c>
      <c r="J147" s="369" t="str">
        <f t="shared" si="4"/>
        <v>○</v>
      </c>
      <c r="K147" s="37"/>
      <c r="L147" s="33" t="str">
        <f t="shared" si="5"/>
        <v/>
      </c>
    </row>
  </sheetData>
  <autoFilter ref="A3:P153"/>
  <mergeCells count="1">
    <mergeCell ref="A1:J2"/>
  </mergeCells>
  <phoneticPr fontId="8"/>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L7" sqref="L7"/>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3" customWidth="1"/>
    <col min="11" max="11" width="10.44140625" customWidth="1"/>
    <col min="12" max="12" width="9" customWidth="1"/>
  </cols>
  <sheetData>
    <row r="1" spans="1:12" ht="22.5" customHeight="1" x14ac:dyDescent="0.2">
      <c r="A1" s="375" t="s">
        <v>131</v>
      </c>
      <c r="B1" s="375"/>
      <c r="C1" s="375"/>
      <c r="D1" s="375"/>
      <c r="E1" s="375"/>
      <c r="F1" s="375"/>
      <c r="G1" s="375"/>
      <c r="H1" s="375"/>
      <c r="I1" s="375"/>
      <c r="J1" s="375"/>
      <c r="K1" s="61"/>
    </row>
    <row r="2" spans="1:12" ht="22.5" customHeight="1" x14ac:dyDescent="0.2">
      <c r="A2" s="375"/>
      <c r="B2" s="375"/>
      <c r="C2" s="375"/>
      <c r="D2" s="375"/>
      <c r="E2" s="375"/>
      <c r="F2" s="375"/>
      <c r="G2" s="375"/>
      <c r="H2" s="375"/>
      <c r="I2" s="375"/>
      <c r="J2" s="375"/>
      <c r="K2" s="38"/>
    </row>
    <row r="3" spans="1:12" x14ac:dyDescent="0.2">
      <c r="A3" t="s">
        <v>99</v>
      </c>
      <c r="I3" s="31"/>
      <c r="J3" s="32"/>
      <c r="K3" s="37" t="s">
        <v>125</v>
      </c>
    </row>
    <row r="4" spans="1:12" x14ac:dyDescent="0.2">
      <c r="A4" s="73" t="s">
        <v>90</v>
      </c>
      <c r="B4" s="73" t="s">
        <v>54</v>
      </c>
      <c r="C4" s="73" t="s">
        <v>58</v>
      </c>
      <c r="D4" s="73" t="s">
        <v>55</v>
      </c>
      <c r="E4" s="73" t="s">
        <v>59</v>
      </c>
      <c r="F4" s="73" t="s">
        <v>56</v>
      </c>
      <c r="G4" s="73" t="s">
        <v>50</v>
      </c>
      <c r="H4" s="73" t="s">
        <v>57</v>
      </c>
      <c r="I4" s="74" t="s">
        <v>49</v>
      </c>
      <c r="J4" s="72" t="s">
        <v>67</v>
      </c>
      <c r="K4" s="37">
        <v>670100817</v>
      </c>
      <c r="L4" t="str">
        <f>IF(K4="","","○")</f>
        <v>○</v>
      </c>
    </row>
    <row r="5" spans="1:12" x14ac:dyDescent="0.2">
      <c r="A5" s="68">
        <v>1</v>
      </c>
      <c r="B5" s="68">
        <v>670100817</v>
      </c>
      <c r="C5" s="68" t="s">
        <v>2874</v>
      </c>
      <c r="D5" s="68" t="s">
        <v>1832</v>
      </c>
      <c r="E5" s="68" t="s">
        <v>2303</v>
      </c>
      <c r="F5" s="68" t="s">
        <v>2304</v>
      </c>
      <c r="G5" s="68" t="s">
        <v>2305</v>
      </c>
      <c r="H5" s="362">
        <v>36612</v>
      </c>
      <c r="I5" s="370">
        <v>50</v>
      </c>
      <c r="J5" s="69" t="str">
        <f>IF(ISERROR(VLOOKUP(B5,$K:$L,2,FALSE)),"×",VLOOKUP(B5,$K:$L,2,FALSE))</f>
        <v>○</v>
      </c>
      <c r="K5" s="37">
        <v>670101187</v>
      </c>
      <c r="L5" t="str">
        <f t="shared" ref="L5:L46" si="0">IF(K5="","","○")</f>
        <v>○</v>
      </c>
    </row>
    <row r="6" spans="1:12" x14ac:dyDescent="0.2">
      <c r="A6" s="68">
        <v>2</v>
      </c>
      <c r="B6" s="68">
        <v>670800937</v>
      </c>
      <c r="C6" s="68" t="s">
        <v>2875</v>
      </c>
      <c r="D6" s="68" t="s">
        <v>2876</v>
      </c>
      <c r="E6" s="68" t="s">
        <v>2877</v>
      </c>
      <c r="F6" s="68" t="s">
        <v>2878</v>
      </c>
      <c r="G6" s="68" t="s">
        <v>2879</v>
      </c>
      <c r="H6" s="362">
        <v>38260</v>
      </c>
      <c r="I6" s="370">
        <v>50</v>
      </c>
      <c r="J6" s="69" t="str">
        <f>IF(ISERROR(VLOOKUP(B6,$K:$L,2,FALSE)),"×",VLOOKUP(B6,$K:$L,2,FALSE))</f>
        <v>○</v>
      </c>
      <c r="K6" s="37">
        <v>670101708</v>
      </c>
      <c r="L6" t="str">
        <f t="shared" si="0"/>
        <v>○</v>
      </c>
    </row>
    <row r="7" spans="1:12" x14ac:dyDescent="0.2">
      <c r="A7" s="68">
        <v>3</v>
      </c>
      <c r="B7" s="68">
        <v>671500353</v>
      </c>
      <c r="C7" s="68" t="s">
        <v>2880</v>
      </c>
      <c r="D7" s="68" t="s">
        <v>1585</v>
      </c>
      <c r="E7" s="68" t="s">
        <v>1586</v>
      </c>
      <c r="F7" s="68" t="s">
        <v>2881</v>
      </c>
      <c r="G7" s="68" t="s">
        <v>2882</v>
      </c>
      <c r="H7" s="362">
        <v>38195</v>
      </c>
      <c r="I7" s="370">
        <v>20</v>
      </c>
      <c r="J7" s="69" t="str">
        <f>IF(ISERROR(VLOOKUP(B7,$K:$L,2,FALSE)),"×",VLOOKUP(B7,$K:$L,2,FALSE))</f>
        <v>○</v>
      </c>
      <c r="K7" s="37">
        <v>670101781</v>
      </c>
      <c r="L7" t="str">
        <f t="shared" si="0"/>
        <v>○</v>
      </c>
    </row>
    <row r="8" spans="1:12" x14ac:dyDescent="0.2">
      <c r="A8" s="34"/>
      <c r="B8" s="34"/>
      <c r="C8" s="34"/>
      <c r="D8" s="34"/>
      <c r="E8" s="34"/>
      <c r="F8" s="34"/>
      <c r="G8" s="34"/>
      <c r="H8" s="62"/>
      <c r="I8" s="35"/>
      <c r="J8" s="36"/>
      <c r="K8" s="37">
        <v>670102235</v>
      </c>
      <c r="L8" t="str">
        <f t="shared" si="0"/>
        <v>○</v>
      </c>
    </row>
    <row r="9" spans="1:12" x14ac:dyDescent="0.2">
      <c r="A9" s="245" t="s">
        <v>631</v>
      </c>
      <c r="B9" s="34"/>
      <c r="C9" s="34"/>
      <c r="D9" s="34"/>
      <c r="E9" s="34"/>
      <c r="F9" s="34"/>
      <c r="G9" s="34"/>
      <c r="H9" s="62"/>
      <c r="I9" s="36"/>
      <c r="J9" s="35"/>
      <c r="K9" s="37">
        <v>670102284</v>
      </c>
      <c r="L9" t="str">
        <f t="shared" si="0"/>
        <v>○</v>
      </c>
    </row>
    <row r="10" spans="1:12" x14ac:dyDescent="0.2">
      <c r="A10" s="361" t="s">
        <v>94</v>
      </c>
      <c r="B10" s="361" t="s">
        <v>54</v>
      </c>
      <c r="C10" s="361" t="s">
        <v>58</v>
      </c>
      <c r="D10" s="361" t="s">
        <v>55</v>
      </c>
      <c r="E10" s="361" t="s">
        <v>59</v>
      </c>
      <c r="F10" s="361" t="s">
        <v>56</v>
      </c>
      <c r="G10" s="361" t="s">
        <v>50</v>
      </c>
      <c r="H10" s="361" t="s">
        <v>57</v>
      </c>
      <c r="I10" s="361" t="s">
        <v>49</v>
      </c>
      <c r="J10" s="73" t="s">
        <v>67</v>
      </c>
      <c r="K10" s="37">
        <v>670102318</v>
      </c>
      <c r="L10" t="str">
        <f t="shared" si="0"/>
        <v>○</v>
      </c>
    </row>
    <row r="11" spans="1:12" x14ac:dyDescent="0.2">
      <c r="A11" s="68">
        <v>1</v>
      </c>
      <c r="B11" s="68">
        <v>670101187</v>
      </c>
      <c r="C11" s="68" t="s">
        <v>2883</v>
      </c>
      <c r="D11" s="68" t="s">
        <v>2884</v>
      </c>
      <c r="E11" s="68" t="s">
        <v>2885</v>
      </c>
      <c r="F11" s="68" t="s">
        <v>2886</v>
      </c>
      <c r="G11" s="68" t="s">
        <v>2887</v>
      </c>
      <c r="H11" s="362">
        <v>37496</v>
      </c>
      <c r="I11" s="370">
        <v>42</v>
      </c>
      <c r="J11" s="69" t="str">
        <f t="shared" ref="J11:J41" si="1">IF(ISERROR(VLOOKUP(B11,$K:$L,2,FALSE)),"×",VLOOKUP(B11,$K:$L,2,FALSE))</f>
        <v>○</v>
      </c>
      <c r="K11" s="37">
        <v>670102979</v>
      </c>
      <c r="L11" t="str">
        <f t="shared" si="0"/>
        <v>○</v>
      </c>
    </row>
    <row r="12" spans="1:12" x14ac:dyDescent="0.2">
      <c r="A12" s="68">
        <v>2</v>
      </c>
      <c r="B12" s="68">
        <v>670101708</v>
      </c>
      <c r="C12" s="68" t="s">
        <v>2888</v>
      </c>
      <c r="D12" s="68" t="s">
        <v>2884</v>
      </c>
      <c r="E12" s="68" t="s">
        <v>2889</v>
      </c>
      <c r="F12" s="68" t="s">
        <v>2890</v>
      </c>
      <c r="G12" s="68" t="s">
        <v>2891</v>
      </c>
      <c r="H12" s="362">
        <v>38233</v>
      </c>
      <c r="I12" s="370">
        <v>44</v>
      </c>
      <c r="J12" s="69" t="str">
        <f t="shared" si="1"/>
        <v>○</v>
      </c>
      <c r="K12" s="37">
        <v>670103043</v>
      </c>
      <c r="L12" t="str">
        <f t="shared" si="0"/>
        <v>○</v>
      </c>
    </row>
    <row r="13" spans="1:12" x14ac:dyDescent="0.2">
      <c r="A13" s="68">
        <v>3</v>
      </c>
      <c r="B13" s="68">
        <v>670101781</v>
      </c>
      <c r="C13" s="68" t="s">
        <v>2892</v>
      </c>
      <c r="D13" s="68" t="s">
        <v>2884</v>
      </c>
      <c r="E13" s="68" t="s">
        <v>2893</v>
      </c>
      <c r="F13" s="68" t="s">
        <v>2894</v>
      </c>
      <c r="G13" s="68" t="s">
        <v>2895</v>
      </c>
      <c r="H13" s="362">
        <v>38281</v>
      </c>
      <c r="I13" s="370">
        <v>44</v>
      </c>
      <c r="J13" s="69" t="str">
        <f t="shared" si="1"/>
        <v>○</v>
      </c>
      <c r="K13" s="37">
        <v>670103175</v>
      </c>
      <c r="L13" t="str">
        <f t="shared" si="0"/>
        <v>○</v>
      </c>
    </row>
    <row r="14" spans="1:12" x14ac:dyDescent="0.2">
      <c r="A14" s="68">
        <v>4</v>
      </c>
      <c r="B14" s="68">
        <v>670102235</v>
      </c>
      <c r="C14" s="68" t="s">
        <v>2896</v>
      </c>
      <c r="D14" s="68" t="s">
        <v>2897</v>
      </c>
      <c r="E14" s="68" t="s">
        <v>2898</v>
      </c>
      <c r="F14" s="68" t="s">
        <v>2899</v>
      </c>
      <c r="G14" s="68" t="s">
        <v>2900</v>
      </c>
      <c r="H14" s="362">
        <v>39983</v>
      </c>
      <c r="I14" s="370">
        <v>30</v>
      </c>
      <c r="J14" s="69" t="str">
        <f t="shared" si="1"/>
        <v>○</v>
      </c>
      <c r="K14" s="37">
        <v>670103233</v>
      </c>
      <c r="L14" t="str">
        <f t="shared" si="0"/>
        <v>○</v>
      </c>
    </row>
    <row r="15" spans="1:12" x14ac:dyDescent="0.2">
      <c r="A15" s="68">
        <v>5</v>
      </c>
      <c r="B15" s="68">
        <v>670102318</v>
      </c>
      <c r="C15" s="68" t="s">
        <v>2901</v>
      </c>
      <c r="D15" s="68" t="s">
        <v>2902</v>
      </c>
      <c r="E15" s="68" t="s">
        <v>2903</v>
      </c>
      <c r="F15" s="68" t="s">
        <v>2904</v>
      </c>
      <c r="G15" s="68" t="s">
        <v>2905</v>
      </c>
      <c r="H15" s="362">
        <v>39010</v>
      </c>
      <c r="I15" s="370">
        <v>60</v>
      </c>
      <c r="J15" s="69" t="str">
        <f t="shared" si="1"/>
        <v>○</v>
      </c>
      <c r="K15" s="37">
        <v>670103266</v>
      </c>
      <c r="L15" t="str">
        <f t="shared" si="0"/>
        <v>○</v>
      </c>
    </row>
    <row r="16" spans="1:12" s="33" customFormat="1" x14ac:dyDescent="0.2">
      <c r="A16" s="68">
        <v>6</v>
      </c>
      <c r="B16" s="68">
        <v>670102979</v>
      </c>
      <c r="C16" s="68" t="s">
        <v>2906</v>
      </c>
      <c r="D16" s="68" t="s">
        <v>2703</v>
      </c>
      <c r="E16" s="68" t="s">
        <v>2907</v>
      </c>
      <c r="F16" s="68" t="s">
        <v>2908</v>
      </c>
      <c r="G16" s="68" t="s">
        <v>2909</v>
      </c>
      <c r="H16" s="362">
        <v>40086</v>
      </c>
      <c r="I16" s="370">
        <v>50</v>
      </c>
      <c r="J16" s="69" t="str">
        <f t="shared" si="1"/>
        <v>○</v>
      </c>
      <c r="K16" s="37">
        <v>670103407</v>
      </c>
      <c r="L16" t="str">
        <f t="shared" si="0"/>
        <v>○</v>
      </c>
    </row>
    <row r="17" spans="1:12" s="33" customFormat="1" x14ac:dyDescent="0.2">
      <c r="A17" s="68">
        <v>7</v>
      </c>
      <c r="B17" s="68">
        <v>670103043</v>
      </c>
      <c r="C17" s="68" t="s">
        <v>2910</v>
      </c>
      <c r="D17" s="68" t="s">
        <v>2072</v>
      </c>
      <c r="E17" s="68" t="s">
        <v>2073</v>
      </c>
      <c r="F17" s="68" t="s">
        <v>2074</v>
      </c>
      <c r="G17" s="68" t="s">
        <v>2075</v>
      </c>
      <c r="H17" s="362">
        <v>40238</v>
      </c>
      <c r="I17" s="370">
        <v>20</v>
      </c>
      <c r="J17" s="69" t="str">
        <f t="shared" si="1"/>
        <v>○</v>
      </c>
      <c r="K17" s="37">
        <v>670103415</v>
      </c>
      <c r="L17" t="str">
        <f t="shared" si="0"/>
        <v>○</v>
      </c>
    </row>
    <row r="18" spans="1:12" s="33" customFormat="1" x14ac:dyDescent="0.2">
      <c r="A18" s="68">
        <v>8</v>
      </c>
      <c r="B18" s="68">
        <v>670103175</v>
      </c>
      <c r="C18" s="68" t="s">
        <v>2911</v>
      </c>
      <c r="D18" s="68" t="s">
        <v>2902</v>
      </c>
      <c r="E18" s="68" t="s">
        <v>2912</v>
      </c>
      <c r="F18" s="68" t="s">
        <v>2913</v>
      </c>
      <c r="G18" s="68" t="s">
        <v>2914</v>
      </c>
      <c r="H18" s="362">
        <v>40494</v>
      </c>
      <c r="I18" s="370">
        <v>50</v>
      </c>
      <c r="J18" s="69" t="str">
        <f t="shared" si="1"/>
        <v>○</v>
      </c>
      <c r="K18" s="37">
        <v>670103654</v>
      </c>
      <c r="L18" t="str">
        <f t="shared" si="0"/>
        <v>○</v>
      </c>
    </row>
    <row r="19" spans="1:12" s="33" customFormat="1" x14ac:dyDescent="0.2">
      <c r="A19" s="68">
        <v>9</v>
      </c>
      <c r="B19" s="68">
        <v>670103233</v>
      </c>
      <c r="C19" s="68" t="s">
        <v>2915</v>
      </c>
      <c r="D19" s="68" t="s">
        <v>2545</v>
      </c>
      <c r="E19" s="68" t="s">
        <v>2916</v>
      </c>
      <c r="F19" s="68" t="s">
        <v>2917</v>
      </c>
      <c r="G19" s="68" t="s">
        <v>2918</v>
      </c>
      <c r="H19" s="362">
        <v>40560</v>
      </c>
      <c r="I19" s="370">
        <v>50</v>
      </c>
      <c r="J19" s="69" t="str">
        <f t="shared" si="1"/>
        <v>○</v>
      </c>
      <c r="K19" s="37">
        <v>670104926</v>
      </c>
      <c r="L19" t="str">
        <f t="shared" si="0"/>
        <v>○</v>
      </c>
    </row>
    <row r="20" spans="1:12" s="33" customFormat="1" x14ac:dyDescent="0.2">
      <c r="A20" s="68">
        <v>10</v>
      </c>
      <c r="B20" s="68">
        <v>670103266</v>
      </c>
      <c r="C20" s="68" t="s">
        <v>2919</v>
      </c>
      <c r="D20" s="68" t="s">
        <v>2920</v>
      </c>
      <c r="E20" s="68" t="s">
        <v>2921</v>
      </c>
      <c r="F20" s="68" t="s">
        <v>2922</v>
      </c>
      <c r="G20" s="68" t="s">
        <v>2923</v>
      </c>
      <c r="H20" s="362">
        <v>40627</v>
      </c>
      <c r="I20" s="370">
        <v>60</v>
      </c>
      <c r="J20" s="69" t="str">
        <f t="shared" si="1"/>
        <v>○</v>
      </c>
      <c r="K20" s="37">
        <v>670105030</v>
      </c>
      <c r="L20" t="str">
        <f t="shared" si="0"/>
        <v>○</v>
      </c>
    </row>
    <row r="21" spans="1:12" s="33" customFormat="1" x14ac:dyDescent="0.2">
      <c r="A21" s="68">
        <v>11</v>
      </c>
      <c r="B21" s="68">
        <v>670103407</v>
      </c>
      <c r="C21" s="68" t="s">
        <v>2924</v>
      </c>
      <c r="D21" s="68" t="s">
        <v>2925</v>
      </c>
      <c r="E21" s="68" t="s">
        <v>2926</v>
      </c>
      <c r="F21" s="68" t="s">
        <v>2927</v>
      </c>
      <c r="G21" s="68" t="s">
        <v>2928</v>
      </c>
      <c r="H21" s="362">
        <v>40816</v>
      </c>
      <c r="I21" s="370">
        <v>86</v>
      </c>
      <c r="J21" s="69" t="str">
        <f t="shared" si="1"/>
        <v>○</v>
      </c>
      <c r="K21" s="37">
        <v>670401108</v>
      </c>
      <c r="L21" t="str">
        <f t="shared" si="0"/>
        <v>○</v>
      </c>
    </row>
    <row r="22" spans="1:12" s="33" customFormat="1" x14ac:dyDescent="0.2">
      <c r="A22" s="68">
        <v>12</v>
      </c>
      <c r="B22" s="68">
        <v>670103415</v>
      </c>
      <c r="C22" s="68" t="s">
        <v>2929</v>
      </c>
      <c r="D22" s="68" t="s">
        <v>2930</v>
      </c>
      <c r="E22" s="68" t="s">
        <v>2931</v>
      </c>
      <c r="F22" s="68" t="s">
        <v>2932</v>
      </c>
      <c r="G22" s="68" t="s">
        <v>2933</v>
      </c>
      <c r="H22" s="362">
        <v>40823</v>
      </c>
      <c r="I22" s="370">
        <v>42</v>
      </c>
      <c r="J22" s="69" t="str">
        <f t="shared" si="1"/>
        <v>○</v>
      </c>
      <c r="K22" s="37">
        <v>670401280</v>
      </c>
      <c r="L22" t="str">
        <f t="shared" si="0"/>
        <v>○</v>
      </c>
    </row>
    <row r="23" spans="1:12" s="33" customFormat="1" x14ac:dyDescent="0.2">
      <c r="A23" s="68">
        <v>13</v>
      </c>
      <c r="B23" s="68">
        <v>670103654</v>
      </c>
      <c r="C23" s="68" t="s">
        <v>2934</v>
      </c>
      <c r="D23" s="68" t="s">
        <v>2935</v>
      </c>
      <c r="E23" s="68" t="s">
        <v>2936</v>
      </c>
      <c r="F23" s="68" t="s">
        <v>2937</v>
      </c>
      <c r="G23" s="68" t="s">
        <v>2938</v>
      </c>
      <c r="H23" s="362">
        <v>41348</v>
      </c>
      <c r="I23" s="370">
        <v>40</v>
      </c>
      <c r="J23" s="69" t="str">
        <f t="shared" si="1"/>
        <v>○</v>
      </c>
      <c r="K23" s="37">
        <v>670402205</v>
      </c>
      <c r="L23" t="str">
        <f t="shared" si="0"/>
        <v>○</v>
      </c>
    </row>
    <row r="24" spans="1:12" s="33" customFormat="1" x14ac:dyDescent="0.2">
      <c r="A24" s="68">
        <v>14</v>
      </c>
      <c r="B24" s="68">
        <v>670104926</v>
      </c>
      <c r="C24" s="68" t="s">
        <v>2939</v>
      </c>
      <c r="D24" s="68" t="s">
        <v>2940</v>
      </c>
      <c r="E24" s="68" t="s">
        <v>2941</v>
      </c>
      <c r="F24" s="68" t="s">
        <v>2942</v>
      </c>
      <c r="G24" s="68" t="s">
        <v>2943</v>
      </c>
      <c r="H24" s="362">
        <v>44652</v>
      </c>
      <c r="I24" s="370">
        <v>45</v>
      </c>
      <c r="J24" s="69" t="str">
        <f t="shared" si="1"/>
        <v>○</v>
      </c>
      <c r="K24" s="37">
        <v>670700947</v>
      </c>
      <c r="L24" t="str">
        <f t="shared" si="0"/>
        <v>○</v>
      </c>
    </row>
    <row r="25" spans="1:12" s="33" customFormat="1" x14ac:dyDescent="0.2">
      <c r="A25" s="68">
        <v>15</v>
      </c>
      <c r="B25" s="68">
        <v>670105030</v>
      </c>
      <c r="C25" s="68" t="s">
        <v>2944</v>
      </c>
      <c r="D25" s="68" t="s">
        <v>2945</v>
      </c>
      <c r="E25" s="68" t="s">
        <v>2946</v>
      </c>
      <c r="F25" s="68" t="s">
        <v>2947</v>
      </c>
      <c r="G25" s="68" t="s">
        <v>2948</v>
      </c>
      <c r="H25" s="362">
        <v>44986</v>
      </c>
      <c r="I25" s="370">
        <v>17</v>
      </c>
      <c r="J25" s="69" t="str">
        <f t="shared" si="1"/>
        <v>○</v>
      </c>
      <c r="K25" s="37">
        <v>670701044</v>
      </c>
      <c r="L25" t="str">
        <f t="shared" si="0"/>
        <v>○</v>
      </c>
    </row>
    <row r="26" spans="1:12" s="33" customFormat="1" x14ac:dyDescent="0.2">
      <c r="A26" s="68">
        <v>16</v>
      </c>
      <c r="B26" s="68">
        <v>670401108</v>
      </c>
      <c r="C26" s="68" t="s">
        <v>1194</v>
      </c>
      <c r="D26" s="68" t="s">
        <v>2949</v>
      </c>
      <c r="E26" s="68" t="s">
        <v>2950</v>
      </c>
      <c r="F26" s="68" t="s">
        <v>2951</v>
      </c>
      <c r="G26" s="68" t="s">
        <v>2952</v>
      </c>
      <c r="H26" s="362">
        <v>38440</v>
      </c>
      <c r="I26" s="370">
        <v>60</v>
      </c>
      <c r="J26" s="69" t="str">
        <f t="shared" si="1"/>
        <v>○</v>
      </c>
      <c r="K26" s="37">
        <v>670701051</v>
      </c>
      <c r="L26" t="str">
        <f t="shared" si="0"/>
        <v>○</v>
      </c>
    </row>
    <row r="27" spans="1:12" s="33" customFormat="1" x14ac:dyDescent="0.2">
      <c r="A27" s="68">
        <v>17</v>
      </c>
      <c r="B27" s="68">
        <v>670402205</v>
      </c>
      <c r="C27" s="68" t="s">
        <v>2953</v>
      </c>
      <c r="D27" s="68" t="s">
        <v>2855</v>
      </c>
      <c r="E27" s="68" t="s">
        <v>2954</v>
      </c>
      <c r="F27" s="68" t="s">
        <v>2955</v>
      </c>
      <c r="G27" s="68" t="s">
        <v>2956</v>
      </c>
      <c r="H27" s="362">
        <v>45717</v>
      </c>
      <c r="I27" s="370">
        <v>48</v>
      </c>
      <c r="J27" s="69" t="str">
        <f t="shared" si="1"/>
        <v>○</v>
      </c>
      <c r="K27" s="37">
        <v>670702109</v>
      </c>
      <c r="L27" t="str">
        <f t="shared" si="0"/>
        <v>○</v>
      </c>
    </row>
    <row r="28" spans="1:12" s="33" customFormat="1" x14ac:dyDescent="0.2">
      <c r="A28" s="68">
        <v>18</v>
      </c>
      <c r="B28" s="68">
        <v>670700947</v>
      </c>
      <c r="C28" s="68" t="s">
        <v>1196</v>
      </c>
      <c r="D28" s="68" t="s">
        <v>2416</v>
      </c>
      <c r="E28" s="68" t="s">
        <v>2417</v>
      </c>
      <c r="F28" s="68" t="s">
        <v>2418</v>
      </c>
      <c r="G28" s="68" t="s">
        <v>2419</v>
      </c>
      <c r="H28" s="362">
        <v>38796</v>
      </c>
      <c r="I28" s="370">
        <v>23</v>
      </c>
      <c r="J28" s="69" t="str">
        <f t="shared" si="1"/>
        <v>○</v>
      </c>
      <c r="K28" s="37">
        <v>670800937</v>
      </c>
      <c r="L28" t="str">
        <f t="shared" si="0"/>
        <v>○</v>
      </c>
    </row>
    <row r="29" spans="1:12" s="33" customFormat="1" x14ac:dyDescent="0.2">
      <c r="A29" s="68">
        <v>19</v>
      </c>
      <c r="B29" s="68">
        <v>670702109</v>
      </c>
      <c r="C29" s="68" t="s">
        <v>2957</v>
      </c>
      <c r="D29" s="68" t="s">
        <v>2958</v>
      </c>
      <c r="E29" s="68" t="s">
        <v>2959</v>
      </c>
      <c r="F29" s="68" t="s">
        <v>2960</v>
      </c>
      <c r="G29" s="68" t="s">
        <v>2961</v>
      </c>
      <c r="H29" s="362">
        <v>45383</v>
      </c>
      <c r="I29" s="370">
        <v>128</v>
      </c>
      <c r="J29" s="69" t="str">
        <f t="shared" si="1"/>
        <v>○</v>
      </c>
      <c r="K29" s="37">
        <v>670801497</v>
      </c>
      <c r="L29" t="str">
        <f t="shared" si="0"/>
        <v>○</v>
      </c>
    </row>
    <row r="30" spans="1:12" s="33" customFormat="1" x14ac:dyDescent="0.2">
      <c r="A30" s="68">
        <v>20</v>
      </c>
      <c r="B30" s="68">
        <v>671100675</v>
      </c>
      <c r="C30" s="68" t="s">
        <v>2962</v>
      </c>
      <c r="D30" s="68" t="s">
        <v>2963</v>
      </c>
      <c r="E30" s="68" t="s">
        <v>2964</v>
      </c>
      <c r="F30" s="68" t="s">
        <v>64</v>
      </c>
      <c r="G30" s="68" t="s">
        <v>65</v>
      </c>
      <c r="H30" s="362">
        <v>40087</v>
      </c>
      <c r="I30" s="370">
        <v>40</v>
      </c>
      <c r="J30" s="69" t="str">
        <f t="shared" si="1"/>
        <v>○</v>
      </c>
      <c r="K30" s="37">
        <v>671100675</v>
      </c>
      <c r="L30" t="str">
        <f t="shared" si="0"/>
        <v>○</v>
      </c>
    </row>
    <row r="31" spans="1:12" x14ac:dyDescent="0.2">
      <c r="A31" s="68">
        <v>21</v>
      </c>
      <c r="B31" s="68">
        <v>671100741</v>
      </c>
      <c r="C31" s="68" t="s">
        <v>2965</v>
      </c>
      <c r="D31" s="68" t="s">
        <v>2469</v>
      </c>
      <c r="E31" s="68" t="s">
        <v>2966</v>
      </c>
      <c r="F31" s="68" t="s">
        <v>2967</v>
      </c>
      <c r="G31" s="68"/>
      <c r="H31" s="362">
        <v>40490</v>
      </c>
      <c r="I31" s="370">
        <v>40</v>
      </c>
      <c r="J31" s="69" t="str">
        <f t="shared" si="1"/>
        <v>○</v>
      </c>
      <c r="K31" s="37">
        <v>671100741</v>
      </c>
      <c r="L31" t="str">
        <f t="shared" si="0"/>
        <v>○</v>
      </c>
    </row>
    <row r="32" spans="1:12" x14ac:dyDescent="0.2">
      <c r="A32" s="68">
        <v>22</v>
      </c>
      <c r="B32" s="68">
        <v>671200228</v>
      </c>
      <c r="C32" s="68" t="s">
        <v>2968</v>
      </c>
      <c r="D32" s="68" t="s">
        <v>2884</v>
      </c>
      <c r="E32" s="68" t="s">
        <v>2969</v>
      </c>
      <c r="F32" s="68" t="s">
        <v>2970</v>
      </c>
      <c r="G32" s="68" t="s">
        <v>2971</v>
      </c>
      <c r="H32" s="362">
        <v>37921</v>
      </c>
      <c r="I32" s="370">
        <v>46</v>
      </c>
      <c r="J32" s="69" t="str">
        <f t="shared" si="1"/>
        <v>○</v>
      </c>
      <c r="K32" s="37">
        <v>671200228</v>
      </c>
      <c r="L32" t="str">
        <f t="shared" si="0"/>
        <v>○</v>
      </c>
    </row>
    <row r="33" spans="1:12" s="33" customFormat="1" x14ac:dyDescent="0.2">
      <c r="A33" s="68">
        <v>23</v>
      </c>
      <c r="B33" s="68">
        <v>671300341</v>
      </c>
      <c r="C33" s="68" t="s">
        <v>2972</v>
      </c>
      <c r="D33" s="68" t="s">
        <v>2973</v>
      </c>
      <c r="E33" s="68" t="s">
        <v>2974</v>
      </c>
      <c r="F33" s="68" t="s">
        <v>2762</v>
      </c>
      <c r="G33" s="68" t="s">
        <v>2975</v>
      </c>
      <c r="H33" s="362">
        <v>38806</v>
      </c>
      <c r="I33" s="370">
        <v>31</v>
      </c>
      <c r="J33" s="69" t="str">
        <f t="shared" si="1"/>
        <v>○</v>
      </c>
      <c r="K33" s="37">
        <v>671300341</v>
      </c>
      <c r="L33" t="str">
        <f t="shared" si="0"/>
        <v>○</v>
      </c>
    </row>
    <row r="34" spans="1:12" x14ac:dyDescent="0.2">
      <c r="A34" s="68">
        <v>24</v>
      </c>
      <c r="B34" s="68">
        <v>671500338</v>
      </c>
      <c r="C34" s="68" t="s">
        <v>1197</v>
      </c>
      <c r="D34" s="68" t="s">
        <v>2151</v>
      </c>
      <c r="E34" s="68" t="s">
        <v>2976</v>
      </c>
      <c r="F34" s="68" t="s">
        <v>2977</v>
      </c>
      <c r="G34" s="68" t="s">
        <v>2977</v>
      </c>
      <c r="H34" s="362">
        <v>38118</v>
      </c>
      <c r="I34" s="370">
        <v>26</v>
      </c>
      <c r="J34" s="69" t="str">
        <f t="shared" si="1"/>
        <v>○</v>
      </c>
      <c r="K34" s="37">
        <v>671300374</v>
      </c>
      <c r="L34" t="str">
        <f t="shared" si="0"/>
        <v>○</v>
      </c>
    </row>
    <row r="35" spans="1:12" x14ac:dyDescent="0.2">
      <c r="A35" s="68">
        <v>25</v>
      </c>
      <c r="B35" s="68">
        <v>671600773</v>
      </c>
      <c r="C35" s="68" t="s">
        <v>1198</v>
      </c>
      <c r="D35" s="68" t="s">
        <v>2884</v>
      </c>
      <c r="E35" s="68" t="s">
        <v>2978</v>
      </c>
      <c r="F35" s="68" t="s">
        <v>2979</v>
      </c>
      <c r="G35" s="68" t="s">
        <v>2980</v>
      </c>
      <c r="H35" s="362">
        <v>40284</v>
      </c>
      <c r="I35" s="370">
        <v>42</v>
      </c>
      <c r="J35" s="69" t="str">
        <f t="shared" si="1"/>
        <v>○</v>
      </c>
      <c r="K35" s="37">
        <v>671400398</v>
      </c>
      <c r="L35" t="str">
        <f t="shared" si="0"/>
        <v>○</v>
      </c>
    </row>
    <row r="36" spans="1:12" x14ac:dyDescent="0.2">
      <c r="A36" s="68">
        <v>26</v>
      </c>
      <c r="B36" s="68">
        <v>671601003</v>
      </c>
      <c r="C36" s="68" t="s">
        <v>2981</v>
      </c>
      <c r="D36" s="68" t="s">
        <v>2982</v>
      </c>
      <c r="E36" s="68" t="s">
        <v>2983</v>
      </c>
      <c r="F36" s="68" t="s">
        <v>2984</v>
      </c>
      <c r="G36" s="68" t="s">
        <v>2985</v>
      </c>
      <c r="H36" s="362">
        <v>42401</v>
      </c>
      <c r="I36" s="370">
        <v>36</v>
      </c>
      <c r="J36" s="69" t="str">
        <f t="shared" si="1"/>
        <v>○</v>
      </c>
      <c r="K36" s="37">
        <v>671500338</v>
      </c>
      <c r="L36" t="str">
        <f t="shared" si="0"/>
        <v>○</v>
      </c>
    </row>
    <row r="37" spans="1:12" s="33" customFormat="1" x14ac:dyDescent="0.2">
      <c r="A37" s="68">
        <v>27</v>
      </c>
      <c r="B37" s="68">
        <v>671700425</v>
      </c>
      <c r="C37" s="68" t="s">
        <v>2986</v>
      </c>
      <c r="D37" s="68" t="s">
        <v>1626</v>
      </c>
      <c r="E37" s="68" t="s">
        <v>1627</v>
      </c>
      <c r="F37" s="68" t="s">
        <v>2987</v>
      </c>
      <c r="G37" s="68" t="s">
        <v>1629</v>
      </c>
      <c r="H37" s="362">
        <v>40624</v>
      </c>
      <c r="I37" s="370">
        <v>40</v>
      </c>
      <c r="J37" s="69" t="str">
        <f t="shared" si="1"/>
        <v>○</v>
      </c>
      <c r="K37" s="37">
        <v>671500353</v>
      </c>
      <c r="L37" t="str">
        <f t="shared" si="0"/>
        <v>○</v>
      </c>
    </row>
    <row r="38" spans="1:12" s="33" customFormat="1" x14ac:dyDescent="0.2">
      <c r="A38" s="68">
        <v>28</v>
      </c>
      <c r="B38" s="68">
        <v>671900397</v>
      </c>
      <c r="C38" s="68" t="s">
        <v>2988</v>
      </c>
      <c r="D38" s="68" t="s">
        <v>2174</v>
      </c>
      <c r="E38" s="68" t="s">
        <v>2989</v>
      </c>
      <c r="F38" s="68" t="s">
        <v>2990</v>
      </c>
      <c r="G38" s="68"/>
      <c r="H38" s="362">
        <v>39233</v>
      </c>
      <c r="I38" s="370">
        <v>49</v>
      </c>
      <c r="J38" s="69" t="str">
        <f t="shared" si="1"/>
        <v>○</v>
      </c>
      <c r="K38" s="37">
        <v>671500551</v>
      </c>
      <c r="L38" t="str">
        <f t="shared" si="0"/>
        <v>○</v>
      </c>
    </row>
    <row r="39" spans="1:12" s="33" customFormat="1" x14ac:dyDescent="0.2">
      <c r="A39" s="68">
        <v>29</v>
      </c>
      <c r="B39" s="68">
        <v>672200284</v>
      </c>
      <c r="C39" s="68" t="s">
        <v>1199</v>
      </c>
      <c r="D39" s="68" t="s">
        <v>2750</v>
      </c>
      <c r="E39" s="68" t="s">
        <v>2991</v>
      </c>
      <c r="F39" s="68" t="s">
        <v>2992</v>
      </c>
      <c r="G39" s="68" t="s">
        <v>2993</v>
      </c>
      <c r="H39" s="362">
        <v>38756</v>
      </c>
      <c r="I39" s="370">
        <v>36</v>
      </c>
      <c r="J39" s="69" t="str">
        <f t="shared" si="1"/>
        <v>○</v>
      </c>
      <c r="K39" s="37">
        <v>671600773</v>
      </c>
      <c r="L39" t="str">
        <f t="shared" si="0"/>
        <v>○</v>
      </c>
    </row>
    <row r="40" spans="1:12" s="33" customFormat="1" x14ac:dyDescent="0.2">
      <c r="A40" s="68">
        <v>30</v>
      </c>
      <c r="B40" s="68">
        <v>672700457</v>
      </c>
      <c r="C40" s="68" t="s">
        <v>2994</v>
      </c>
      <c r="D40" s="68" t="s">
        <v>2995</v>
      </c>
      <c r="E40" s="68" t="s">
        <v>2996</v>
      </c>
      <c r="F40" s="68" t="s">
        <v>2997</v>
      </c>
      <c r="G40" s="68"/>
      <c r="H40" s="362">
        <v>44197</v>
      </c>
      <c r="I40" s="370">
        <v>30</v>
      </c>
      <c r="J40" s="69" t="str">
        <f t="shared" si="1"/>
        <v>○</v>
      </c>
      <c r="K40" s="37">
        <v>671601003</v>
      </c>
      <c r="L40" t="str">
        <f t="shared" si="0"/>
        <v>○</v>
      </c>
    </row>
    <row r="41" spans="1:12" s="33" customFormat="1" x14ac:dyDescent="0.2">
      <c r="A41" s="68">
        <v>31</v>
      </c>
      <c r="B41" s="68">
        <v>673000808</v>
      </c>
      <c r="C41" s="68" t="s">
        <v>2998</v>
      </c>
      <c r="D41" s="68" t="s">
        <v>2298</v>
      </c>
      <c r="E41" s="68" t="s">
        <v>2999</v>
      </c>
      <c r="F41" s="68" t="s">
        <v>3000</v>
      </c>
      <c r="G41" s="68" t="s">
        <v>3001</v>
      </c>
      <c r="H41" s="362">
        <v>43202</v>
      </c>
      <c r="I41" s="370">
        <v>30</v>
      </c>
      <c r="J41" s="69" t="str">
        <f t="shared" si="1"/>
        <v>○</v>
      </c>
      <c r="K41" s="37">
        <v>671700425</v>
      </c>
      <c r="L41" t="str">
        <f t="shared" si="0"/>
        <v>○</v>
      </c>
    </row>
    <row r="42" spans="1:12" s="33" customFormat="1" x14ac:dyDescent="0.2">
      <c r="A42" s="248"/>
      <c r="B42" s="248"/>
      <c r="C42" s="248"/>
      <c r="D42" s="248"/>
      <c r="E42" s="248"/>
      <c r="F42" s="248"/>
      <c r="G42" s="248"/>
      <c r="H42" s="249"/>
      <c r="I42" s="247"/>
      <c r="J42" s="250"/>
      <c r="K42" s="37">
        <v>671900397</v>
      </c>
      <c r="L42" t="str">
        <f t="shared" si="0"/>
        <v>○</v>
      </c>
    </row>
    <row r="43" spans="1:12" x14ac:dyDescent="0.2">
      <c r="A43" s="34" t="s">
        <v>61</v>
      </c>
      <c r="B43" s="34"/>
      <c r="C43" s="34"/>
      <c r="D43" s="34"/>
      <c r="E43" s="34"/>
      <c r="F43" s="34"/>
      <c r="G43" s="34"/>
      <c r="H43" s="62"/>
      <c r="I43" s="36"/>
      <c r="J43" s="35"/>
      <c r="K43" s="37">
        <v>672200284</v>
      </c>
      <c r="L43" t="str">
        <f t="shared" si="0"/>
        <v>○</v>
      </c>
    </row>
    <row r="44" spans="1:12" x14ac:dyDescent="0.2">
      <c r="A44" s="73" t="s">
        <v>90</v>
      </c>
      <c r="B44" s="73" t="s">
        <v>54</v>
      </c>
      <c r="C44" s="73" t="s">
        <v>58</v>
      </c>
      <c r="D44" s="73" t="s">
        <v>55</v>
      </c>
      <c r="E44" s="73" t="s">
        <v>59</v>
      </c>
      <c r="F44" s="73" t="s">
        <v>56</v>
      </c>
      <c r="G44" s="73" t="s">
        <v>50</v>
      </c>
      <c r="H44" s="73" t="s">
        <v>57</v>
      </c>
      <c r="I44" s="73" t="s">
        <v>49</v>
      </c>
      <c r="J44" s="73" t="s">
        <v>67</v>
      </c>
      <c r="K44" s="37">
        <v>672300738</v>
      </c>
      <c r="L44" t="str">
        <f t="shared" si="0"/>
        <v>○</v>
      </c>
    </row>
    <row r="45" spans="1:12" x14ac:dyDescent="0.2">
      <c r="A45" s="68">
        <v>1</v>
      </c>
      <c r="B45" s="68">
        <v>670102284</v>
      </c>
      <c r="C45" s="68" t="s">
        <v>3002</v>
      </c>
      <c r="D45" s="68" t="s">
        <v>1386</v>
      </c>
      <c r="E45" s="68" t="s">
        <v>3003</v>
      </c>
      <c r="F45" s="68" t="s">
        <v>3004</v>
      </c>
      <c r="G45" s="68" t="s">
        <v>3005</v>
      </c>
      <c r="H45" s="362">
        <v>38989</v>
      </c>
      <c r="I45" s="370">
        <v>40</v>
      </c>
      <c r="J45" s="69" t="str">
        <f t="shared" ref="J45:J53" si="2">IF(ISERROR(VLOOKUP(B45,$K:$L,2,FALSE)),"×",VLOOKUP(B45,$K:$L,2,FALSE))</f>
        <v>○</v>
      </c>
      <c r="K45" s="37">
        <v>672700457</v>
      </c>
      <c r="L45" t="str">
        <f t="shared" si="0"/>
        <v>○</v>
      </c>
    </row>
    <row r="46" spans="1:12" x14ac:dyDescent="0.2">
      <c r="A46" s="68">
        <v>2</v>
      </c>
      <c r="B46" s="68">
        <v>670401280</v>
      </c>
      <c r="C46" s="68" t="s">
        <v>3006</v>
      </c>
      <c r="D46" s="68" t="s">
        <v>1450</v>
      </c>
      <c r="E46" s="68" t="s">
        <v>3007</v>
      </c>
      <c r="F46" s="68" t="s">
        <v>60</v>
      </c>
      <c r="G46" s="68"/>
      <c r="H46" s="362">
        <v>38988</v>
      </c>
      <c r="I46" s="370">
        <v>80</v>
      </c>
      <c r="J46" s="69" t="str">
        <f t="shared" si="2"/>
        <v>○</v>
      </c>
      <c r="K46" s="37">
        <v>673000808</v>
      </c>
      <c r="L46" t="str">
        <f t="shared" si="0"/>
        <v>○</v>
      </c>
    </row>
    <row r="47" spans="1:12" x14ac:dyDescent="0.2">
      <c r="A47" s="68">
        <v>3</v>
      </c>
      <c r="B47" s="68">
        <v>670701044</v>
      </c>
      <c r="C47" s="68" t="s">
        <v>3008</v>
      </c>
      <c r="D47" s="68" t="s">
        <v>1480</v>
      </c>
      <c r="E47" s="68" t="s">
        <v>3009</v>
      </c>
      <c r="F47" s="68" t="s">
        <v>1926</v>
      </c>
      <c r="G47" s="68" t="s">
        <v>1927</v>
      </c>
      <c r="H47" s="362">
        <v>38989</v>
      </c>
      <c r="I47" s="370">
        <v>70</v>
      </c>
      <c r="J47" s="69" t="str">
        <f t="shared" si="2"/>
        <v>○</v>
      </c>
    </row>
    <row r="48" spans="1:12" x14ac:dyDescent="0.2">
      <c r="A48" s="68">
        <v>4</v>
      </c>
      <c r="B48" s="68">
        <v>670701051</v>
      </c>
      <c r="C48" s="68" t="s">
        <v>3010</v>
      </c>
      <c r="D48" s="68" t="s">
        <v>1470</v>
      </c>
      <c r="E48" s="68" t="s">
        <v>1929</v>
      </c>
      <c r="F48" s="68" t="s">
        <v>668</v>
      </c>
      <c r="G48" s="68" t="s">
        <v>669</v>
      </c>
      <c r="H48" s="362">
        <v>38989</v>
      </c>
      <c r="I48" s="370">
        <v>50</v>
      </c>
      <c r="J48" s="69" t="str">
        <f t="shared" si="2"/>
        <v>○</v>
      </c>
    </row>
    <row r="49" spans="1:12" x14ac:dyDescent="0.2">
      <c r="A49" s="68">
        <v>5</v>
      </c>
      <c r="B49" s="68">
        <v>670801497</v>
      </c>
      <c r="C49" s="68" t="s">
        <v>3011</v>
      </c>
      <c r="D49" s="68" t="s">
        <v>1519</v>
      </c>
      <c r="E49" s="68" t="s">
        <v>3012</v>
      </c>
      <c r="F49" s="68" t="s">
        <v>3013</v>
      </c>
      <c r="G49" s="68" t="s">
        <v>3014</v>
      </c>
      <c r="H49" s="362">
        <v>40267</v>
      </c>
      <c r="I49" s="370">
        <v>50</v>
      </c>
      <c r="J49" s="69" t="str">
        <f t="shared" si="2"/>
        <v>○</v>
      </c>
    </row>
    <row r="50" spans="1:12" x14ac:dyDescent="0.2">
      <c r="A50" s="68">
        <v>6</v>
      </c>
      <c r="B50" s="68">
        <v>671300374</v>
      </c>
      <c r="C50" s="68" t="s">
        <v>3015</v>
      </c>
      <c r="D50" s="68" t="s">
        <v>3016</v>
      </c>
      <c r="E50" s="68" t="s">
        <v>3017</v>
      </c>
      <c r="F50" s="68" t="s">
        <v>101</v>
      </c>
      <c r="G50" s="68" t="s">
        <v>3018</v>
      </c>
      <c r="H50" s="362">
        <v>38989</v>
      </c>
      <c r="I50" s="370">
        <v>35</v>
      </c>
      <c r="J50" s="69" t="str">
        <f t="shared" si="2"/>
        <v>○</v>
      </c>
    </row>
    <row r="51" spans="1:12" s="33" customFormat="1" x14ac:dyDescent="0.2">
      <c r="A51" s="68">
        <v>7</v>
      </c>
      <c r="B51" s="68">
        <v>671400398</v>
      </c>
      <c r="C51" s="68" t="s">
        <v>3019</v>
      </c>
      <c r="D51" s="68" t="s">
        <v>1575</v>
      </c>
      <c r="E51" s="68" t="s">
        <v>3020</v>
      </c>
      <c r="F51" s="68" t="s">
        <v>53</v>
      </c>
      <c r="G51" s="68" t="s">
        <v>3021</v>
      </c>
      <c r="H51" s="362">
        <v>43371</v>
      </c>
      <c r="I51" s="370">
        <v>10</v>
      </c>
      <c r="J51" s="69" t="str">
        <f t="shared" si="2"/>
        <v>○</v>
      </c>
      <c r="K51"/>
      <c r="L51"/>
    </row>
    <row r="52" spans="1:12" x14ac:dyDescent="0.2">
      <c r="A52" s="68">
        <v>8</v>
      </c>
      <c r="B52" s="68">
        <v>671500551</v>
      </c>
      <c r="C52" s="68" t="s">
        <v>3022</v>
      </c>
      <c r="D52" s="68" t="s">
        <v>1590</v>
      </c>
      <c r="E52" s="68" t="s">
        <v>3023</v>
      </c>
      <c r="F52" s="68" t="s">
        <v>10</v>
      </c>
      <c r="G52" s="68" t="s">
        <v>3024</v>
      </c>
      <c r="H52" s="362">
        <v>43922</v>
      </c>
      <c r="I52" s="370">
        <v>50</v>
      </c>
      <c r="J52" s="69" t="str">
        <f t="shared" si="2"/>
        <v>○</v>
      </c>
    </row>
    <row r="53" spans="1:12" x14ac:dyDescent="0.2">
      <c r="A53" s="68">
        <v>9</v>
      </c>
      <c r="B53" s="68">
        <v>672300738</v>
      </c>
      <c r="C53" s="68" t="s">
        <v>3025</v>
      </c>
      <c r="D53" s="68" t="s">
        <v>1590</v>
      </c>
      <c r="E53" s="68" t="s">
        <v>3026</v>
      </c>
      <c r="F53" s="68" t="s">
        <v>115</v>
      </c>
      <c r="G53" s="68" t="s">
        <v>3027</v>
      </c>
      <c r="H53" s="362">
        <v>42095</v>
      </c>
      <c r="I53" s="370">
        <v>33</v>
      </c>
      <c r="J53" s="69"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8"/>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D11" sqref="D11"/>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10.44140625" customWidth="1"/>
    <col min="11" max="11" width="9" customWidth="1"/>
  </cols>
  <sheetData>
    <row r="1" spans="1:11" ht="22.5" customHeight="1" x14ac:dyDescent="0.2">
      <c r="A1" s="375" t="s">
        <v>130</v>
      </c>
      <c r="B1" s="375"/>
      <c r="C1" s="375"/>
      <c r="D1" s="375"/>
      <c r="E1" s="375"/>
      <c r="F1" s="375"/>
      <c r="G1" s="375"/>
      <c r="H1" s="375"/>
      <c r="I1" s="375"/>
      <c r="J1" s="61"/>
    </row>
    <row r="2" spans="1:11" ht="22.5" customHeight="1" x14ac:dyDescent="0.2">
      <c r="A2" s="375"/>
      <c r="B2" s="375"/>
      <c r="C2" s="375"/>
      <c r="D2" s="375"/>
      <c r="E2" s="375"/>
      <c r="F2" s="375"/>
      <c r="G2" s="375"/>
      <c r="H2" s="375"/>
      <c r="I2" s="375"/>
      <c r="J2" s="38"/>
    </row>
    <row r="3" spans="1:11" x14ac:dyDescent="0.2">
      <c r="A3" t="s">
        <v>132</v>
      </c>
      <c r="I3" s="31"/>
      <c r="J3" s="37"/>
    </row>
    <row r="4" spans="1:11" x14ac:dyDescent="0.2">
      <c r="A4" s="73" t="s">
        <v>51</v>
      </c>
      <c r="B4" s="73" t="s">
        <v>54</v>
      </c>
      <c r="C4" s="73" t="s">
        <v>52</v>
      </c>
      <c r="D4" s="73" t="s">
        <v>55</v>
      </c>
      <c r="E4" s="73" t="s">
        <v>59</v>
      </c>
      <c r="F4" s="73" t="s">
        <v>56</v>
      </c>
      <c r="G4" s="73" t="s">
        <v>50</v>
      </c>
      <c r="H4" s="73" t="s">
        <v>57</v>
      </c>
      <c r="I4" s="74" t="s">
        <v>49</v>
      </c>
      <c r="J4" s="37"/>
      <c r="K4" t="str">
        <f>IF(J4="","","○")</f>
        <v/>
      </c>
    </row>
    <row r="5" spans="1:11" x14ac:dyDescent="0.2">
      <c r="A5" s="68">
        <v>1</v>
      </c>
      <c r="B5" s="68">
        <v>690100862</v>
      </c>
      <c r="C5" s="68" t="s">
        <v>2870</v>
      </c>
      <c r="D5" s="68" t="s">
        <v>1367</v>
      </c>
      <c r="E5" s="68" t="s">
        <v>2871</v>
      </c>
      <c r="F5" s="68" t="s">
        <v>2872</v>
      </c>
      <c r="G5" s="68" t="s">
        <v>2873</v>
      </c>
      <c r="H5" s="362">
        <v>43586</v>
      </c>
      <c r="I5" s="364">
        <v>18</v>
      </c>
      <c r="J5" s="37"/>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s="3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s="33" t="str">
        <f t="shared" si="1"/>
        <v/>
      </c>
    </row>
    <row r="59" spans="11:11" x14ac:dyDescent="0.2">
      <c r="K59" s="33"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8"/>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zoomScale="90" zoomScaleNormal="90" workbookViewId="0">
      <selection sqref="A1:N1"/>
    </sheetView>
  </sheetViews>
  <sheetFormatPr defaultColWidth="10.6640625" defaultRowHeight="30" customHeight="1" x14ac:dyDescent="0.2"/>
  <cols>
    <col min="1" max="1" width="3.44140625" style="225" customWidth="1"/>
    <col min="2" max="2" width="22.6640625" style="225" customWidth="1"/>
    <col min="3" max="3" width="3.6640625" style="225" customWidth="1"/>
    <col min="4" max="4" width="16.21875" style="225" customWidth="1"/>
    <col min="5" max="5" width="1.6640625" style="225" customWidth="1"/>
    <col min="6" max="8" width="3.6640625" style="225" customWidth="1"/>
    <col min="9" max="9" width="6.6640625" style="225" customWidth="1"/>
    <col min="10" max="10" width="9.77734375" style="5" customWidth="1"/>
    <col min="11" max="11" width="9.44140625" style="225" customWidth="1"/>
    <col min="12" max="12" width="31.33203125" style="225" customWidth="1"/>
    <col min="13" max="14" width="14" style="225" customWidth="1"/>
    <col min="15" max="15" width="3.6640625" style="225" customWidth="1"/>
    <col min="16" max="16384" width="10.6640625" style="225"/>
  </cols>
  <sheetData>
    <row r="1" spans="1:15" ht="48.75" customHeight="1" x14ac:dyDescent="0.2">
      <c r="A1" s="379" t="s">
        <v>13</v>
      </c>
      <c r="B1" s="380"/>
      <c r="C1" s="380"/>
      <c r="D1" s="380"/>
      <c r="E1" s="380"/>
      <c r="F1" s="380"/>
      <c r="G1" s="380"/>
      <c r="H1" s="380"/>
      <c r="I1" s="380"/>
      <c r="J1" s="380"/>
      <c r="K1" s="380"/>
      <c r="L1" s="380"/>
      <c r="M1" s="380"/>
      <c r="N1" s="380"/>
      <c r="O1" s="4"/>
    </row>
    <row r="2" spans="1:15" ht="24.75" customHeight="1" x14ac:dyDescent="0.2">
      <c r="A2" s="5"/>
      <c r="B2" s="6" t="s">
        <v>99</v>
      </c>
      <c r="C2" s="6"/>
      <c r="D2" s="6"/>
      <c r="E2" s="6"/>
      <c r="F2" s="6"/>
      <c r="G2" s="6"/>
      <c r="H2" s="6"/>
      <c r="I2" s="6"/>
      <c r="J2" s="7"/>
      <c r="K2" s="6"/>
      <c r="L2" s="381"/>
      <c r="M2" s="381"/>
      <c r="N2" s="381"/>
      <c r="O2" s="6"/>
    </row>
    <row r="3" spans="1:15" ht="24" customHeight="1" x14ac:dyDescent="0.2">
      <c r="A3" s="29"/>
      <c r="B3" s="8"/>
      <c r="C3" s="382" t="s">
        <v>95</v>
      </c>
      <c r="D3" s="383"/>
      <c r="E3" s="384" t="s">
        <v>636</v>
      </c>
      <c r="F3" s="384"/>
      <c r="G3" s="384"/>
      <c r="H3" s="385"/>
      <c r="I3" s="9" t="s">
        <v>14</v>
      </c>
      <c r="J3" s="386" t="s">
        <v>15</v>
      </c>
      <c r="K3" s="10"/>
      <c r="L3" s="11"/>
      <c r="M3" s="12"/>
      <c r="N3" s="12"/>
      <c r="O3" s="6"/>
    </row>
    <row r="4" spans="1:15" ht="24" customHeight="1" x14ac:dyDescent="0.2">
      <c r="A4" s="30"/>
      <c r="B4" s="13" t="s">
        <v>16</v>
      </c>
      <c r="C4" s="10" t="s">
        <v>82</v>
      </c>
      <c r="D4" s="389" t="s">
        <v>83</v>
      </c>
      <c r="E4" s="14"/>
      <c r="F4" s="6"/>
      <c r="G4" s="6"/>
      <c r="H4" s="15"/>
      <c r="I4" s="16"/>
      <c r="J4" s="387"/>
      <c r="K4" s="17" t="s">
        <v>84</v>
      </c>
      <c r="L4" s="18" t="s">
        <v>85</v>
      </c>
      <c r="M4" s="19" t="s">
        <v>86</v>
      </c>
      <c r="N4" s="19" t="s">
        <v>87</v>
      </c>
      <c r="O4" s="6"/>
    </row>
    <row r="5" spans="1:15" ht="24" customHeight="1" x14ac:dyDescent="0.2">
      <c r="A5" s="213"/>
      <c r="B5" s="211"/>
      <c r="C5" s="21" t="s">
        <v>88</v>
      </c>
      <c r="D5" s="390"/>
      <c r="E5" s="391" t="s">
        <v>637</v>
      </c>
      <c r="F5" s="391"/>
      <c r="G5" s="391"/>
      <c r="H5" s="392"/>
      <c r="I5" s="22" t="s">
        <v>97</v>
      </c>
      <c r="J5" s="388"/>
      <c r="K5" s="23"/>
      <c r="L5" s="24"/>
      <c r="M5" s="22"/>
      <c r="N5" s="22"/>
      <c r="O5" s="6"/>
    </row>
    <row r="6" spans="1:15" ht="30" customHeight="1" x14ac:dyDescent="0.2">
      <c r="A6" s="213">
        <v>1</v>
      </c>
      <c r="B6" s="217" t="s">
        <v>21</v>
      </c>
      <c r="C6" s="199" t="s">
        <v>17</v>
      </c>
      <c r="D6" s="200" t="s">
        <v>22</v>
      </c>
      <c r="E6" s="201" t="s">
        <v>96</v>
      </c>
      <c r="F6" s="202">
        <v>13</v>
      </c>
      <c r="G6" s="203">
        <v>7</v>
      </c>
      <c r="H6" s="200">
        <v>1</v>
      </c>
      <c r="I6" s="204">
        <v>50</v>
      </c>
      <c r="J6" s="205"/>
      <c r="K6" s="206" t="s">
        <v>680</v>
      </c>
      <c r="L6" s="200" t="s">
        <v>103</v>
      </c>
      <c r="M6" s="218" t="s">
        <v>1313</v>
      </c>
      <c r="N6" s="198" t="s">
        <v>638</v>
      </c>
      <c r="O6" s="4"/>
    </row>
    <row r="7" spans="1:15" ht="30" customHeight="1" x14ac:dyDescent="0.2">
      <c r="A7" s="198">
        <v>2</v>
      </c>
      <c r="B7" s="214" t="s">
        <v>23</v>
      </c>
      <c r="C7" s="199" t="s">
        <v>639</v>
      </c>
      <c r="D7" s="219" t="s">
        <v>640</v>
      </c>
      <c r="E7" s="207" t="s">
        <v>96</v>
      </c>
      <c r="F7" s="208">
        <v>10</v>
      </c>
      <c r="G7" s="209">
        <v>4</v>
      </c>
      <c r="H7" s="210">
        <v>1</v>
      </c>
      <c r="I7" s="211">
        <v>50</v>
      </c>
      <c r="J7" s="343"/>
      <c r="K7" s="206" t="s">
        <v>24</v>
      </c>
      <c r="L7" s="220" t="s">
        <v>69</v>
      </c>
      <c r="M7" s="198" t="s">
        <v>100</v>
      </c>
      <c r="N7" s="213" t="s">
        <v>641</v>
      </c>
      <c r="O7" s="4"/>
    </row>
    <row r="8" spans="1:15" ht="30" customHeight="1" x14ac:dyDescent="0.2">
      <c r="A8" s="213">
        <v>3</v>
      </c>
      <c r="B8" s="214" t="s">
        <v>25</v>
      </c>
      <c r="C8" s="215" t="s">
        <v>17</v>
      </c>
      <c r="D8" s="210" t="s">
        <v>26</v>
      </c>
      <c r="E8" s="207" t="s">
        <v>96</v>
      </c>
      <c r="F8" s="208">
        <v>9</v>
      </c>
      <c r="G8" s="209">
        <v>11</v>
      </c>
      <c r="H8" s="210">
        <v>1</v>
      </c>
      <c r="I8" s="211">
        <v>15</v>
      </c>
      <c r="J8" s="343"/>
      <c r="K8" s="216" t="s">
        <v>27</v>
      </c>
      <c r="L8" s="212" t="s">
        <v>642</v>
      </c>
      <c r="M8" s="213" t="s">
        <v>70</v>
      </c>
      <c r="N8" s="213" t="s">
        <v>643</v>
      </c>
      <c r="O8" s="4"/>
    </row>
    <row r="9" spans="1:15" ht="30" customHeight="1" x14ac:dyDescent="0.2">
      <c r="A9" s="198">
        <v>4</v>
      </c>
      <c r="B9" s="214" t="s">
        <v>28</v>
      </c>
      <c r="C9" s="215" t="s">
        <v>17</v>
      </c>
      <c r="D9" s="210" t="s">
        <v>29</v>
      </c>
      <c r="E9" s="207" t="s">
        <v>96</v>
      </c>
      <c r="F9" s="208">
        <v>4</v>
      </c>
      <c r="G9" s="209">
        <v>5</v>
      </c>
      <c r="H9" s="210">
        <v>1</v>
      </c>
      <c r="I9" s="211">
        <v>50</v>
      </c>
      <c r="J9" s="343"/>
      <c r="K9" s="216" t="s">
        <v>30</v>
      </c>
      <c r="L9" s="210" t="s">
        <v>31</v>
      </c>
      <c r="M9" s="221" t="s">
        <v>32</v>
      </c>
      <c r="N9" s="213" t="s">
        <v>644</v>
      </c>
      <c r="O9" s="4"/>
    </row>
    <row r="10" spans="1:15" ht="30" customHeight="1" x14ac:dyDescent="0.2">
      <c r="A10" s="213">
        <v>5</v>
      </c>
      <c r="B10" s="214" t="s">
        <v>33</v>
      </c>
      <c r="C10" s="215" t="s">
        <v>17</v>
      </c>
      <c r="D10" s="210" t="s">
        <v>34</v>
      </c>
      <c r="E10" s="207" t="s">
        <v>96</v>
      </c>
      <c r="F10" s="208">
        <v>16</v>
      </c>
      <c r="G10" s="209">
        <v>7</v>
      </c>
      <c r="H10" s="210">
        <v>28</v>
      </c>
      <c r="I10" s="211">
        <v>50</v>
      </c>
      <c r="J10" s="343" t="s">
        <v>645</v>
      </c>
      <c r="K10" s="216" t="s">
        <v>646</v>
      </c>
      <c r="L10" s="210" t="s">
        <v>35</v>
      </c>
      <c r="M10" s="221" t="s">
        <v>647</v>
      </c>
      <c r="N10" s="213" t="s">
        <v>648</v>
      </c>
      <c r="O10" s="4"/>
    </row>
    <row r="11" spans="1:15" ht="30" customHeight="1" x14ac:dyDescent="0.2">
      <c r="A11" s="198">
        <v>6</v>
      </c>
      <c r="B11" s="214" t="s">
        <v>36</v>
      </c>
      <c r="C11" s="215" t="s">
        <v>17</v>
      </c>
      <c r="D11" s="222" t="s">
        <v>37</v>
      </c>
      <c r="E11" s="207" t="s">
        <v>96</v>
      </c>
      <c r="F11" s="208">
        <v>14</v>
      </c>
      <c r="G11" s="209">
        <v>3</v>
      </c>
      <c r="H11" s="210">
        <v>14</v>
      </c>
      <c r="I11" s="211">
        <v>30</v>
      </c>
      <c r="J11" s="343"/>
      <c r="K11" s="216" t="s">
        <v>681</v>
      </c>
      <c r="L11" s="210" t="s">
        <v>38</v>
      </c>
      <c r="M11" s="221" t="s">
        <v>649</v>
      </c>
      <c r="N11" s="213" t="s">
        <v>650</v>
      </c>
      <c r="O11" s="4"/>
    </row>
    <row r="12" spans="1:15" ht="30" customHeight="1" x14ac:dyDescent="0.2">
      <c r="A12" s="213">
        <v>7</v>
      </c>
      <c r="B12" s="214" t="s">
        <v>39</v>
      </c>
      <c r="C12" s="215" t="s">
        <v>17</v>
      </c>
      <c r="D12" s="210" t="s">
        <v>40</v>
      </c>
      <c r="E12" s="207" t="s">
        <v>96</v>
      </c>
      <c r="F12" s="208">
        <v>8</v>
      </c>
      <c r="G12" s="209">
        <v>4</v>
      </c>
      <c r="H12" s="210">
        <v>1</v>
      </c>
      <c r="I12" s="211">
        <v>50</v>
      </c>
      <c r="J12" s="343"/>
      <c r="K12" s="216" t="s">
        <v>41</v>
      </c>
      <c r="L12" s="210" t="s">
        <v>42</v>
      </c>
      <c r="M12" s="221" t="s">
        <v>43</v>
      </c>
      <c r="N12" s="213" t="s">
        <v>682</v>
      </c>
      <c r="O12" s="4"/>
    </row>
    <row r="13" spans="1:15" ht="30" customHeight="1" x14ac:dyDescent="0.2">
      <c r="A13" s="198">
        <v>8</v>
      </c>
      <c r="B13" s="214" t="s">
        <v>44</v>
      </c>
      <c r="C13" s="215" t="s">
        <v>17</v>
      </c>
      <c r="D13" s="210" t="s">
        <v>45</v>
      </c>
      <c r="E13" s="207" t="s">
        <v>96</v>
      </c>
      <c r="F13" s="208">
        <v>8</v>
      </c>
      <c r="G13" s="209">
        <v>4</v>
      </c>
      <c r="H13" s="210">
        <v>1</v>
      </c>
      <c r="I13" s="211">
        <v>50</v>
      </c>
      <c r="J13" s="343"/>
      <c r="K13" s="216" t="s">
        <v>46</v>
      </c>
      <c r="L13" s="212" t="s">
        <v>47</v>
      </c>
      <c r="M13" s="213" t="s">
        <v>48</v>
      </c>
      <c r="N13" s="213" t="s">
        <v>651</v>
      </c>
      <c r="O13" s="4"/>
    </row>
    <row r="14" spans="1:15" ht="30" customHeight="1" x14ac:dyDescent="0.2">
      <c r="A14" s="213">
        <v>9</v>
      </c>
      <c r="B14" s="214" t="s">
        <v>652</v>
      </c>
      <c r="C14" s="215" t="s">
        <v>17</v>
      </c>
      <c r="D14" s="223" t="s">
        <v>104</v>
      </c>
      <c r="E14" s="207" t="s">
        <v>96</v>
      </c>
      <c r="F14" s="208">
        <v>13</v>
      </c>
      <c r="G14" s="209">
        <v>7</v>
      </c>
      <c r="H14" s="210">
        <v>16</v>
      </c>
      <c r="I14" s="211">
        <v>50</v>
      </c>
      <c r="J14" s="343" t="s">
        <v>645</v>
      </c>
      <c r="K14" s="216" t="s">
        <v>653</v>
      </c>
      <c r="L14" s="212" t="s">
        <v>68</v>
      </c>
      <c r="M14" s="213" t="s">
        <v>683</v>
      </c>
      <c r="N14" s="213" t="s">
        <v>654</v>
      </c>
      <c r="O14" s="4"/>
    </row>
    <row r="15" spans="1:15" ht="30" customHeight="1" x14ac:dyDescent="0.2">
      <c r="A15" s="198"/>
      <c r="B15" s="25" t="s">
        <v>19</v>
      </c>
      <c r="C15" s="26">
        <f>COUNTA(C6:C14)</f>
        <v>9</v>
      </c>
      <c r="D15" s="27" t="s">
        <v>20</v>
      </c>
      <c r="E15" s="207"/>
      <c r="F15" s="208"/>
      <c r="G15" s="209"/>
      <c r="H15" s="210"/>
      <c r="I15" s="211">
        <f>SUM(I6:I14)</f>
        <v>395</v>
      </c>
      <c r="J15" s="343"/>
      <c r="K15" s="28"/>
      <c r="L15" s="212"/>
      <c r="M15" s="20"/>
      <c r="N15" s="20"/>
      <c r="O15" s="4"/>
    </row>
    <row r="16" spans="1:15" ht="30" customHeight="1" x14ac:dyDescent="0.2">
      <c r="A16" s="5"/>
    </row>
  </sheetData>
  <mergeCells count="7">
    <mergeCell ref="A1:N1"/>
    <mergeCell ref="L2:N2"/>
    <mergeCell ref="C3:D3"/>
    <mergeCell ref="E3:H3"/>
    <mergeCell ref="J3:J5"/>
    <mergeCell ref="D4:D5"/>
    <mergeCell ref="E5:H5"/>
  </mergeCells>
  <phoneticPr fontId="8"/>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V33"/>
  <sheetViews>
    <sheetView view="pageBreakPreview" zoomScale="85" zoomScaleNormal="90" workbookViewId="0">
      <selection sqref="A1:O1"/>
    </sheetView>
  </sheetViews>
  <sheetFormatPr defaultColWidth="10.6640625" defaultRowHeight="30" customHeight="1" x14ac:dyDescent="0.2"/>
  <cols>
    <col min="1" max="1" width="3.33203125" style="225" customWidth="1"/>
    <col min="2" max="2" width="19.44140625" style="225" customWidth="1"/>
    <col min="3" max="3" width="4" style="225" customWidth="1"/>
    <col min="4" max="4" width="22.21875" style="225" customWidth="1"/>
    <col min="5" max="5" width="4" style="225" customWidth="1"/>
    <col min="6" max="6" width="22.21875" style="225" customWidth="1"/>
    <col min="7" max="7" width="1.6640625" style="225" customWidth="1"/>
    <col min="8" max="10" width="3.6640625" style="225" customWidth="1"/>
    <col min="11" max="11" width="6.6640625" style="225" customWidth="1"/>
    <col min="12" max="12" width="8.33203125" style="225" customWidth="1"/>
    <col min="13" max="13" width="26.109375" style="225" customWidth="1"/>
    <col min="14" max="15" width="13.77734375" style="225" customWidth="1"/>
    <col min="16" max="16" width="3.6640625" style="225" customWidth="1"/>
    <col min="17" max="16384" width="10.6640625" style="225"/>
  </cols>
  <sheetData>
    <row r="1" spans="1:22" ht="36.75" customHeight="1" x14ac:dyDescent="0.2">
      <c r="A1" s="379" t="s">
        <v>12</v>
      </c>
      <c r="B1" s="380"/>
      <c r="C1" s="380"/>
      <c r="D1" s="380"/>
      <c r="E1" s="380"/>
      <c r="F1" s="380"/>
      <c r="G1" s="380"/>
      <c r="H1" s="380"/>
      <c r="I1" s="380"/>
      <c r="J1" s="380"/>
      <c r="K1" s="380"/>
      <c r="L1" s="380"/>
      <c r="M1" s="380"/>
      <c r="N1" s="380"/>
      <c r="O1" s="380"/>
      <c r="P1" s="4"/>
      <c r="Q1" s="4"/>
      <c r="R1" s="4"/>
      <c r="S1" s="4"/>
      <c r="T1" s="4"/>
      <c r="U1" s="4"/>
      <c r="V1" s="4"/>
    </row>
    <row r="2" spans="1:22" s="229" customFormat="1" ht="30" customHeight="1" x14ac:dyDescent="0.2">
      <c r="A2" s="40"/>
      <c r="B2" s="41"/>
      <c r="C2" s="393" t="s">
        <v>95</v>
      </c>
      <c r="D2" s="394"/>
      <c r="E2" s="393" t="s">
        <v>105</v>
      </c>
      <c r="F2" s="394"/>
      <c r="G2" s="395" t="s">
        <v>636</v>
      </c>
      <c r="H2" s="395"/>
      <c r="I2" s="395"/>
      <c r="J2" s="396"/>
      <c r="K2" s="42" t="s">
        <v>14</v>
      </c>
      <c r="L2" s="43"/>
      <c r="M2" s="44"/>
      <c r="N2" s="41"/>
      <c r="O2" s="41"/>
      <c r="P2" s="45"/>
      <c r="Q2" s="39"/>
      <c r="R2" s="39"/>
      <c r="S2" s="39"/>
      <c r="T2" s="39"/>
      <c r="U2" s="39"/>
      <c r="V2" s="39"/>
    </row>
    <row r="3" spans="1:22" s="229" customFormat="1" ht="30" customHeight="1" x14ac:dyDescent="0.2">
      <c r="A3" s="46"/>
      <c r="B3" s="47" t="s">
        <v>133</v>
      </c>
      <c r="C3" s="43" t="s">
        <v>82</v>
      </c>
      <c r="D3" s="397" t="s">
        <v>83</v>
      </c>
      <c r="E3" s="43" t="s">
        <v>82</v>
      </c>
      <c r="F3" s="397" t="s">
        <v>83</v>
      </c>
      <c r="G3" s="48"/>
      <c r="H3" s="45"/>
      <c r="I3" s="45"/>
      <c r="J3" s="49"/>
      <c r="K3" s="50"/>
      <c r="L3" s="51" t="s">
        <v>84</v>
      </c>
      <c r="M3" s="52" t="s">
        <v>85</v>
      </c>
      <c r="N3" s="47" t="s">
        <v>86</v>
      </c>
      <c r="O3" s="47" t="s">
        <v>87</v>
      </c>
      <c r="P3" s="45"/>
      <c r="Q3" s="39"/>
      <c r="R3" s="39"/>
      <c r="S3" s="39"/>
      <c r="T3" s="39"/>
      <c r="U3" s="39"/>
      <c r="V3" s="39"/>
    </row>
    <row r="4" spans="1:22" s="229" customFormat="1" ht="30" customHeight="1" x14ac:dyDescent="0.2">
      <c r="A4" s="53"/>
      <c r="B4" s="50"/>
      <c r="C4" s="54" t="s">
        <v>88</v>
      </c>
      <c r="D4" s="398"/>
      <c r="E4" s="54" t="s">
        <v>88</v>
      </c>
      <c r="F4" s="398"/>
      <c r="G4" s="399" t="s">
        <v>637</v>
      </c>
      <c r="H4" s="399"/>
      <c r="I4" s="399"/>
      <c r="J4" s="400"/>
      <c r="K4" s="55" t="s">
        <v>97</v>
      </c>
      <c r="L4" s="56"/>
      <c r="M4" s="57"/>
      <c r="N4" s="55"/>
      <c r="O4" s="55"/>
      <c r="P4" s="45"/>
      <c r="Q4" s="39"/>
      <c r="R4" s="39"/>
      <c r="S4" s="39"/>
      <c r="T4" s="39"/>
      <c r="U4" s="39"/>
      <c r="V4" s="39"/>
    </row>
    <row r="5" spans="1:22" s="229" customFormat="1" ht="30" customHeight="1" x14ac:dyDescent="0.2">
      <c r="A5" s="228">
        <v>1</v>
      </c>
      <c r="B5" s="230" t="s">
        <v>106</v>
      </c>
      <c r="C5" s="231" t="s">
        <v>17</v>
      </c>
      <c r="D5" s="232" t="s">
        <v>107</v>
      </c>
      <c r="E5" s="231" t="s">
        <v>17</v>
      </c>
      <c r="F5" s="232" t="s">
        <v>107</v>
      </c>
      <c r="G5" s="233" t="s">
        <v>18</v>
      </c>
      <c r="H5" s="234">
        <v>42</v>
      </c>
      <c r="I5" s="235">
        <v>7</v>
      </c>
      <c r="J5" s="232">
        <v>7</v>
      </c>
      <c r="K5" s="236">
        <v>100</v>
      </c>
      <c r="L5" s="226" t="s">
        <v>108</v>
      </c>
      <c r="M5" s="237" t="s">
        <v>109</v>
      </c>
      <c r="N5" s="228" t="s">
        <v>101</v>
      </c>
      <c r="O5" s="228" t="s">
        <v>655</v>
      </c>
      <c r="P5" s="39"/>
      <c r="Q5" s="39"/>
      <c r="R5" s="39"/>
      <c r="S5" s="39"/>
      <c r="T5" s="39"/>
      <c r="U5" s="39"/>
      <c r="V5" s="39"/>
    </row>
    <row r="6" spans="1:22" s="229" customFormat="1" ht="30" customHeight="1" x14ac:dyDescent="0.2">
      <c r="A6" s="228">
        <v>2</v>
      </c>
      <c r="B6" s="230" t="s">
        <v>110</v>
      </c>
      <c r="C6" s="231" t="s">
        <v>81</v>
      </c>
      <c r="D6" s="232" t="s">
        <v>124</v>
      </c>
      <c r="E6" s="231" t="s">
        <v>111</v>
      </c>
      <c r="F6" s="232" t="s">
        <v>112</v>
      </c>
      <c r="G6" s="233" t="s">
        <v>18</v>
      </c>
      <c r="H6" s="234">
        <v>49</v>
      </c>
      <c r="I6" s="235">
        <v>8</v>
      </c>
      <c r="J6" s="232">
        <v>1</v>
      </c>
      <c r="K6" s="236">
        <v>100</v>
      </c>
      <c r="L6" s="226" t="s">
        <v>113</v>
      </c>
      <c r="M6" s="237" t="s">
        <v>114</v>
      </c>
      <c r="N6" s="228" t="s">
        <v>115</v>
      </c>
      <c r="O6" s="228" t="s">
        <v>685</v>
      </c>
      <c r="P6" s="39"/>
      <c r="Q6" s="39"/>
      <c r="R6" s="39"/>
      <c r="S6" s="39"/>
      <c r="T6" s="39"/>
      <c r="U6" s="39"/>
      <c r="V6" s="39"/>
    </row>
    <row r="7" spans="1:22" s="229" customFormat="1" ht="30" customHeight="1" x14ac:dyDescent="0.2">
      <c r="A7" s="228">
        <v>3</v>
      </c>
      <c r="B7" s="230" t="s">
        <v>116</v>
      </c>
      <c r="C7" s="231" t="s">
        <v>17</v>
      </c>
      <c r="D7" s="232" t="s">
        <v>117</v>
      </c>
      <c r="E7" s="231" t="s">
        <v>17</v>
      </c>
      <c r="F7" s="232" t="s">
        <v>117</v>
      </c>
      <c r="G7" s="233" t="s">
        <v>18</v>
      </c>
      <c r="H7" s="234">
        <v>34</v>
      </c>
      <c r="I7" s="235">
        <v>10</v>
      </c>
      <c r="J7" s="232">
        <v>1</v>
      </c>
      <c r="K7" s="236">
        <v>50</v>
      </c>
      <c r="L7" s="226" t="s">
        <v>118</v>
      </c>
      <c r="M7" s="238" t="s">
        <v>119</v>
      </c>
      <c r="N7" s="239" t="s">
        <v>53</v>
      </c>
      <c r="O7" s="228" t="s">
        <v>686</v>
      </c>
      <c r="P7" s="39"/>
      <c r="Q7" s="39"/>
      <c r="R7" s="39"/>
      <c r="S7" s="39"/>
      <c r="T7" s="39"/>
      <c r="U7" s="39"/>
      <c r="V7" s="39"/>
    </row>
    <row r="8" spans="1:22" s="229" customFormat="1" ht="30" customHeight="1" x14ac:dyDescent="0.2">
      <c r="A8" s="228">
        <v>4</v>
      </c>
      <c r="B8" s="230" t="s">
        <v>74</v>
      </c>
      <c r="C8" s="231" t="s">
        <v>81</v>
      </c>
      <c r="D8" s="232" t="s">
        <v>123</v>
      </c>
      <c r="E8" s="231" t="s">
        <v>639</v>
      </c>
      <c r="F8" s="232" t="s">
        <v>1315</v>
      </c>
      <c r="G8" s="233" t="s">
        <v>18</v>
      </c>
      <c r="H8" s="234">
        <v>27</v>
      </c>
      <c r="I8" s="235">
        <v>8</v>
      </c>
      <c r="J8" s="232">
        <v>1</v>
      </c>
      <c r="K8" s="236">
        <v>90</v>
      </c>
      <c r="L8" s="226" t="s">
        <v>75</v>
      </c>
      <c r="M8" s="237" t="s">
        <v>76</v>
      </c>
      <c r="N8" s="228" t="s">
        <v>77</v>
      </c>
      <c r="O8" s="228" t="s">
        <v>687</v>
      </c>
      <c r="P8" s="39"/>
      <c r="Q8" s="39"/>
      <c r="R8" s="39"/>
      <c r="S8" s="39"/>
      <c r="T8" s="39"/>
      <c r="U8" s="39"/>
      <c r="V8" s="39"/>
    </row>
    <row r="9" spans="1:22" s="229" customFormat="1" ht="30" customHeight="1" x14ac:dyDescent="0.2">
      <c r="A9" s="228">
        <v>5</v>
      </c>
      <c r="B9" s="230" t="s">
        <v>78</v>
      </c>
      <c r="C9" s="231" t="s">
        <v>17</v>
      </c>
      <c r="D9" s="232" t="s">
        <v>79</v>
      </c>
      <c r="E9" s="231" t="s">
        <v>17</v>
      </c>
      <c r="F9" s="232" t="s">
        <v>79</v>
      </c>
      <c r="G9" s="233" t="s">
        <v>18</v>
      </c>
      <c r="H9" s="234">
        <v>21</v>
      </c>
      <c r="I9" s="235">
        <v>10</v>
      </c>
      <c r="J9" s="232">
        <v>1</v>
      </c>
      <c r="K9" s="236">
        <v>80</v>
      </c>
      <c r="L9" s="226" t="s">
        <v>80</v>
      </c>
      <c r="M9" s="237" t="s">
        <v>0</v>
      </c>
      <c r="N9" s="228" t="s">
        <v>60</v>
      </c>
      <c r="O9" s="228" t="s">
        <v>688</v>
      </c>
      <c r="P9" s="39"/>
      <c r="Q9" s="39"/>
      <c r="R9" s="39"/>
      <c r="S9" s="39"/>
      <c r="T9" s="39"/>
      <c r="U9" s="39"/>
      <c r="V9" s="39"/>
    </row>
    <row r="10" spans="1:22" s="229" customFormat="1" ht="30" customHeight="1" x14ac:dyDescent="0.2">
      <c r="A10" s="228">
        <v>6</v>
      </c>
      <c r="B10" s="230" t="s">
        <v>1</v>
      </c>
      <c r="C10" s="231" t="s">
        <v>81</v>
      </c>
      <c r="D10" s="232" t="s">
        <v>656</v>
      </c>
      <c r="E10" s="231" t="s">
        <v>111</v>
      </c>
      <c r="F10" s="232" t="s">
        <v>2</v>
      </c>
      <c r="G10" s="233" t="s">
        <v>18</v>
      </c>
      <c r="H10" s="234">
        <v>49</v>
      </c>
      <c r="I10" s="235">
        <v>8</v>
      </c>
      <c r="J10" s="232">
        <v>1</v>
      </c>
      <c r="K10" s="236">
        <v>70</v>
      </c>
      <c r="L10" s="226" t="s">
        <v>3</v>
      </c>
      <c r="M10" s="237" t="s">
        <v>4</v>
      </c>
      <c r="N10" s="228" t="s">
        <v>5</v>
      </c>
      <c r="O10" s="228" t="s">
        <v>689</v>
      </c>
      <c r="P10" s="39"/>
      <c r="Q10" s="39"/>
      <c r="R10" s="39"/>
      <c r="S10" s="39"/>
      <c r="T10" s="39"/>
      <c r="U10" s="39"/>
      <c r="V10" s="39"/>
    </row>
    <row r="11" spans="1:22" s="229" customFormat="1" ht="30" customHeight="1" x14ac:dyDescent="0.2">
      <c r="A11" s="228">
        <v>7</v>
      </c>
      <c r="B11" s="230" t="s">
        <v>6</v>
      </c>
      <c r="C11" s="231" t="s">
        <v>81</v>
      </c>
      <c r="D11" s="232" t="s">
        <v>124</v>
      </c>
      <c r="E11" s="231" t="s">
        <v>111</v>
      </c>
      <c r="F11" s="232" t="s">
        <v>7</v>
      </c>
      <c r="G11" s="233" t="s">
        <v>18</v>
      </c>
      <c r="H11" s="234">
        <v>41</v>
      </c>
      <c r="I11" s="235">
        <v>4</v>
      </c>
      <c r="J11" s="232">
        <v>1</v>
      </c>
      <c r="K11" s="236">
        <v>100</v>
      </c>
      <c r="L11" s="226" t="s">
        <v>8</v>
      </c>
      <c r="M11" s="237" t="s">
        <v>9</v>
      </c>
      <c r="N11" s="228" t="s">
        <v>10</v>
      </c>
      <c r="O11" s="228" t="s">
        <v>690</v>
      </c>
      <c r="P11" s="39"/>
      <c r="Q11" s="39"/>
      <c r="R11" s="39"/>
      <c r="S11" s="39"/>
      <c r="T11" s="39"/>
      <c r="U11" s="39"/>
      <c r="V11" s="39"/>
    </row>
    <row r="12" spans="1:22" s="229" customFormat="1" ht="30" customHeight="1" x14ac:dyDescent="0.2">
      <c r="A12" s="228">
        <v>8</v>
      </c>
      <c r="B12" s="230" t="s">
        <v>691</v>
      </c>
      <c r="C12" s="231" t="s">
        <v>17</v>
      </c>
      <c r="D12" s="232" t="s">
        <v>11</v>
      </c>
      <c r="E12" s="231" t="s">
        <v>17</v>
      </c>
      <c r="F12" s="232" t="s">
        <v>11</v>
      </c>
      <c r="G12" s="233" t="s">
        <v>18</v>
      </c>
      <c r="H12" s="234">
        <v>21</v>
      </c>
      <c r="I12" s="235">
        <v>10</v>
      </c>
      <c r="J12" s="232">
        <v>1</v>
      </c>
      <c r="K12" s="236">
        <v>30</v>
      </c>
      <c r="L12" s="226" t="s">
        <v>1314</v>
      </c>
      <c r="M12" s="265" t="s">
        <v>679</v>
      </c>
      <c r="N12" s="228" t="s">
        <v>668</v>
      </c>
      <c r="O12" s="228" t="s">
        <v>669</v>
      </c>
      <c r="P12" s="39"/>
      <c r="Q12" s="39"/>
      <c r="R12" s="39"/>
      <c r="S12" s="39"/>
      <c r="T12" s="39"/>
      <c r="U12" s="39"/>
      <c r="V12" s="39"/>
    </row>
    <row r="13" spans="1:22" s="229" customFormat="1" ht="30" customHeight="1" x14ac:dyDescent="0.2">
      <c r="A13" s="228">
        <v>9</v>
      </c>
      <c r="B13" s="230" t="s">
        <v>71</v>
      </c>
      <c r="C13" s="231" t="s">
        <v>81</v>
      </c>
      <c r="D13" s="232" t="s">
        <v>72</v>
      </c>
      <c r="E13" s="231" t="s">
        <v>639</v>
      </c>
      <c r="F13" s="232" t="s">
        <v>72</v>
      </c>
      <c r="G13" s="233" t="s">
        <v>692</v>
      </c>
      <c r="H13" s="234">
        <v>22</v>
      </c>
      <c r="I13" s="235">
        <v>3</v>
      </c>
      <c r="J13" s="232">
        <v>25</v>
      </c>
      <c r="K13" s="236">
        <v>50</v>
      </c>
      <c r="L13" s="226" t="s">
        <v>693</v>
      </c>
      <c r="M13" s="227" t="s">
        <v>73</v>
      </c>
      <c r="N13" s="228" t="s">
        <v>694</v>
      </c>
      <c r="O13" s="228" t="s">
        <v>695</v>
      </c>
      <c r="P13" s="39"/>
      <c r="Q13" s="39"/>
      <c r="R13" s="39"/>
      <c r="S13" s="39"/>
      <c r="T13" s="39"/>
      <c r="U13" s="39"/>
      <c r="V13" s="39"/>
    </row>
    <row r="14" spans="1:22" s="229" customFormat="1" ht="30" customHeight="1" x14ac:dyDescent="0.2">
      <c r="A14" s="228">
        <v>10</v>
      </c>
      <c r="B14" s="230" t="s">
        <v>696</v>
      </c>
      <c r="C14" s="231" t="s">
        <v>81</v>
      </c>
      <c r="D14" s="232" t="s">
        <v>120</v>
      </c>
      <c r="E14" s="231" t="s">
        <v>639</v>
      </c>
      <c r="F14" s="232" t="s">
        <v>127</v>
      </c>
      <c r="G14" s="233" t="s">
        <v>692</v>
      </c>
      <c r="H14" s="234">
        <v>30</v>
      </c>
      <c r="I14" s="235">
        <v>12</v>
      </c>
      <c r="J14" s="232">
        <v>25</v>
      </c>
      <c r="K14" s="236">
        <v>70</v>
      </c>
      <c r="L14" s="226" t="s">
        <v>697</v>
      </c>
      <c r="M14" s="237" t="s">
        <v>128</v>
      </c>
      <c r="N14" s="228" t="s">
        <v>698</v>
      </c>
      <c r="O14" s="228" t="s">
        <v>699</v>
      </c>
      <c r="P14" s="39"/>
      <c r="Q14" s="39"/>
      <c r="R14" s="39"/>
      <c r="S14" s="39"/>
      <c r="T14" s="39"/>
      <c r="U14" s="39"/>
      <c r="V14" s="39"/>
    </row>
    <row r="15" spans="1:22" s="229" customFormat="1" ht="30" customHeight="1" x14ac:dyDescent="0.2">
      <c r="A15" s="228"/>
      <c r="B15" s="240" t="s">
        <v>19</v>
      </c>
      <c r="C15" s="241">
        <v>10</v>
      </c>
      <c r="D15" s="242" t="s">
        <v>20</v>
      </c>
      <c r="E15" s="241">
        <v>10</v>
      </c>
      <c r="F15" s="242" t="s">
        <v>20</v>
      </c>
      <c r="G15" s="233"/>
      <c r="H15" s="233"/>
      <c r="I15" s="233"/>
      <c r="J15" s="243"/>
      <c r="K15" s="236">
        <f>SUM(K5:K14)</f>
        <v>740</v>
      </c>
      <c r="L15" s="244"/>
      <c r="M15" s="237"/>
      <c r="N15" s="236"/>
      <c r="O15" s="236"/>
      <c r="P15" s="39"/>
      <c r="Q15" s="39"/>
      <c r="R15" s="39"/>
      <c r="S15" s="39"/>
      <c r="T15" s="39"/>
      <c r="U15" s="39"/>
      <c r="V15" s="39"/>
    </row>
    <row r="16" spans="1:22" ht="30" customHeight="1" x14ac:dyDescent="0.2">
      <c r="A16" s="5"/>
      <c r="B16" s="4"/>
      <c r="C16" s="4"/>
      <c r="D16" s="4"/>
      <c r="E16" s="4"/>
      <c r="F16" s="4"/>
      <c r="G16" s="4"/>
      <c r="H16" s="4"/>
      <c r="I16" s="4"/>
      <c r="J16" s="4"/>
      <c r="K16" s="4"/>
      <c r="L16" s="4"/>
      <c r="M16" s="4"/>
      <c r="N16" s="4"/>
      <c r="O16" s="4"/>
      <c r="P16" s="4"/>
      <c r="Q16" s="4"/>
      <c r="R16" s="4"/>
      <c r="S16" s="4"/>
      <c r="T16" s="4"/>
      <c r="U16" s="4"/>
      <c r="V16" s="4"/>
    </row>
    <row r="17" spans="1:22" ht="30" customHeight="1" x14ac:dyDescent="0.2">
      <c r="A17" s="5"/>
      <c r="B17" s="4"/>
      <c r="C17" s="4"/>
      <c r="D17" s="4"/>
      <c r="E17" s="4"/>
      <c r="F17" s="4"/>
      <c r="G17" s="4"/>
      <c r="H17" s="4"/>
      <c r="I17" s="4"/>
      <c r="J17" s="4"/>
      <c r="K17" s="4"/>
      <c r="L17" s="4"/>
      <c r="M17" s="4"/>
      <c r="N17" s="4"/>
      <c r="O17" s="4"/>
      <c r="P17" s="4"/>
      <c r="Q17" s="4"/>
      <c r="R17" s="4"/>
      <c r="S17" s="4"/>
      <c r="T17" s="4"/>
      <c r="U17" s="4"/>
      <c r="V17" s="4"/>
    </row>
    <row r="18" spans="1:22" ht="30" customHeight="1" x14ac:dyDescent="0.2">
      <c r="A18" s="5"/>
      <c r="B18" s="4"/>
      <c r="C18" s="4"/>
      <c r="D18" s="4"/>
      <c r="E18" s="4"/>
      <c r="F18" s="4"/>
      <c r="G18" s="4"/>
      <c r="H18" s="4"/>
      <c r="I18" s="4"/>
      <c r="J18" s="4"/>
      <c r="K18" s="4"/>
      <c r="L18" s="4"/>
      <c r="M18" s="4"/>
      <c r="N18" s="4"/>
      <c r="O18" s="4"/>
      <c r="P18" s="4"/>
      <c r="Q18" s="4"/>
      <c r="R18" s="4"/>
      <c r="S18" s="4"/>
      <c r="T18" s="4"/>
      <c r="U18" s="4"/>
      <c r="V18" s="4"/>
    </row>
    <row r="19" spans="1:22" ht="30" customHeight="1" x14ac:dyDescent="0.2">
      <c r="A19" s="5"/>
      <c r="B19" s="4"/>
      <c r="C19" s="4"/>
      <c r="D19" s="4"/>
      <c r="E19" s="4"/>
      <c r="F19" s="4"/>
      <c r="G19" s="4"/>
      <c r="H19" s="4"/>
      <c r="I19" s="4"/>
      <c r="J19" s="4"/>
      <c r="K19" s="4"/>
      <c r="L19" s="4"/>
      <c r="M19" s="4"/>
      <c r="N19" s="4"/>
      <c r="O19" s="4"/>
      <c r="P19" s="4"/>
      <c r="Q19" s="4"/>
      <c r="R19" s="4"/>
      <c r="S19" s="4"/>
      <c r="T19" s="4"/>
      <c r="U19" s="4"/>
      <c r="V19" s="4"/>
    </row>
    <row r="20" spans="1:22" ht="30" customHeight="1" x14ac:dyDescent="0.2">
      <c r="A20" s="5"/>
      <c r="B20" s="4"/>
      <c r="C20" s="4"/>
      <c r="D20" s="4"/>
      <c r="E20" s="4"/>
      <c r="F20" s="4"/>
      <c r="G20" s="4"/>
      <c r="H20" s="4"/>
      <c r="I20" s="4"/>
      <c r="J20" s="4"/>
      <c r="K20" s="4"/>
      <c r="L20" s="4"/>
      <c r="M20" s="4"/>
      <c r="N20" s="4"/>
      <c r="O20" s="4"/>
      <c r="P20" s="4"/>
      <c r="Q20" s="4"/>
      <c r="R20" s="4"/>
      <c r="S20" s="4"/>
      <c r="T20" s="4"/>
      <c r="U20" s="4"/>
      <c r="V20" s="4"/>
    </row>
    <row r="21" spans="1:22" ht="30" customHeight="1" x14ac:dyDescent="0.2">
      <c r="A21" s="5"/>
      <c r="B21" s="4"/>
      <c r="C21" s="4"/>
      <c r="D21" s="4"/>
      <c r="E21" s="4"/>
      <c r="F21" s="4"/>
      <c r="G21" s="4"/>
      <c r="H21" s="4"/>
      <c r="I21" s="4"/>
      <c r="J21" s="4"/>
      <c r="K21" s="4"/>
      <c r="L21" s="4"/>
      <c r="M21" s="4"/>
      <c r="N21" s="4"/>
      <c r="O21" s="4"/>
      <c r="P21" s="4"/>
      <c r="Q21" s="4"/>
      <c r="R21" s="4"/>
      <c r="S21" s="4"/>
      <c r="T21" s="4"/>
      <c r="U21" s="4"/>
      <c r="V21" s="4"/>
    </row>
    <row r="22" spans="1:22" ht="30" customHeight="1" x14ac:dyDescent="0.2">
      <c r="A22" s="5"/>
      <c r="B22" s="4"/>
      <c r="C22" s="4"/>
      <c r="D22" s="4"/>
      <c r="E22" s="4"/>
      <c r="F22" s="4"/>
      <c r="G22" s="4"/>
      <c r="H22" s="4"/>
      <c r="I22" s="4"/>
      <c r="J22" s="4"/>
      <c r="K22" s="4"/>
      <c r="L22" s="4"/>
      <c r="M22" s="4"/>
      <c r="N22" s="4"/>
      <c r="O22" s="4"/>
      <c r="P22" s="4"/>
      <c r="Q22" s="4"/>
      <c r="R22" s="4"/>
      <c r="S22" s="4"/>
      <c r="T22" s="4"/>
      <c r="U22" s="4"/>
      <c r="V22" s="4"/>
    </row>
    <row r="23" spans="1:22" ht="30" customHeight="1" x14ac:dyDescent="0.2">
      <c r="A23" s="5"/>
      <c r="B23" s="4"/>
      <c r="C23" s="4"/>
      <c r="D23" s="4"/>
      <c r="E23" s="4"/>
      <c r="F23" s="4"/>
      <c r="G23" s="4"/>
      <c r="H23" s="4"/>
      <c r="I23" s="4"/>
      <c r="J23" s="4"/>
      <c r="K23" s="4"/>
      <c r="L23" s="4"/>
      <c r="M23" s="4"/>
      <c r="N23" s="4"/>
      <c r="O23" s="4"/>
      <c r="P23" s="4"/>
      <c r="Q23" s="4"/>
      <c r="R23" s="4"/>
      <c r="S23" s="4"/>
      <c r="T23" s="4"/>
      <c r="U23" s="4"/>
      <c r="V23" s="4"/>
    </row>
    <row r="24" spans="1:22" ht="30" customHeight="1" x14ac:dyDescent="0.2">
      <c r="A24" s="5"/>
      <c r="B24" s="4"/>
      <c r="C24" s="4"/>
      <c r="D24" s="4"/>
      <c r="E24" s="4"/>
      <c r="F24" s="4"/>
      <c r="G24" s="4"/>
      <c r="H24" s="4"/>
      <c r="I24" s="4"/>
      <c r="J24" s="4"/>
      <c r="K24" s="4"/>
      <c r="L24" s="4"/>
      <c r="M24" s="4"/>
      <c r="N24" s="4"/>
      <c r="O24" s="4"/>
      <c r="P24" s="4"/>
      <c r="Q24" s="4"/>
      <c r="R24" s="4"/>
      <c r="S24" s="4"/>
      <c r="T24" s="4"/>
      <c r="U24" s="4"/>
      <c r="V24" s="4"/>
    </row>
    <row r="25" spans="1:22" ht="30" customHeight="1" x14ac:dyDescent="0.2">
      <c r="B25" s="4"/>
      <c r="C25" s="4"/>
      <c r="D25" s="4"/>
      <c r="E25" s="4"/>
      <c r="F25" s="4"/>
      <c r="G25" s="4"/>
      <c r="H25" s="4"/>
      <c r="I25" s="4"/>
      <c r="J25" s="4"/>
      <c r="K25" s="4"/>
      <c r="L25" s="4"/>
      <c r="M25" s="4"/>
      <c r="N25" s="4"/>
      <c r="O25" s="4"/>
      <c r="P25" s="4"/>
      <c r="Q25" s="4"/>
      <c r="R25" s="4"/>
      <c r="S25" s="4"/>
      <c r="T25" s="4"/>
      <c r="U25" s="4"/>
      <c r="V25" s="4"/>
    </row>
    <row r="26" spans="1:22" ht="30" customHeight="1" x14ac:dyDescent="0.2">
      <c r="B26" s="4"/>
      <c r="C26" s="4"/>
      <c r="D26" s="4"/>
      <c r="E26" s="4"/>
      <c r="F26" s="4"/>
      <c r="G26" s="4"/>
      <c r="H26" s="4"/>
      <c r="I26" s="4"/>
      <c r="J26" s="4"/>
      <c r="K26" s="4"/>
      <c r="L26" s="4"/>
      <c r="M26" s="4"/>
      <c r="N26" s="4"/>
      <c r="O26" s="4"/>
      <c r="P26" s="4"/>
      <c r="Q26" s="4"/>
      <c r="R26" s="4"/>
      <c r="S26" s="4"/>
      <c r="T26" s="4"/>
      <c r="U26" s="4"/>
      <c r="V26" s="4"/>
    </row>
    <row r="27" spans="1:22" ht="30" customHeight="1" x14ac:dyDescent="0.2">
      <c r="B27" s="4"/>
      <c r="C27" s="4"/>
      <c r="D27" s="4"/>
      <c r="E27" s="4"/>
      <c r="F27" s="4"/>
      <c r="G27" s="4"/>
      <c r="H27" s="4"/>
      <c r="I27" s="4"/>
      <c r="J27" s="4"/>
      <c r="K27" s="4"/>
      <c r="L27" s="4"/>
      <c r="M27" s="4"/>
      <c r="N27" s="4"/>
      <c r="O27" s="4"/>
      <c r="P27" s="4"/>
      <c r="Q27" s="4"/>
      <c r="R27" s="4"/>
      <c r="S27" s="4"/>
      <c r="T27" s="4"/>
      <c r="U27" s="4"/>
      <c r="V27" s="4"/>
    </row>
    <row r="28" spans="1:22" ht="30" customHeight="1" x14ac:dyDescent="0.2">
      <c r="B28" s="4"/>
      <c r="C28" s="4"/>
      <c r="D28" s="4"/>
      <c r="E28" s="4"/>
      <c r="F28" s="4"/>
      <c r="G28" s="4"/>
      <c r="H28" s="4"/>
      <c r="I28" s="4"/>
      <c r="J28" s="4"/>
      <c r="K28" s="4"/>
      <c r="L28" s="4"/>
      <c r="M28" s="4"/>
      <c r="N28" s="4"/>
      <c r="O28" s="4"/>
      <c r="P28" s="4"/>
      <c r="Q28" s="4"/>
      <c r="R28" s="4"/>
      <c r="S28" s="4"/>
      <c r="T28" s="4"/>
      <c r="U28" s="4"/>
      <c r="V28" s="4"/>
    </row>
    <row r="29" spans="1:22" ht="30" customHeight="1" x14ac:dyDescent="0.2">
      <c r="B29" s="4"/>
      <c r="C29" s="4"/>
      <c r="D29" s="4"/>
      <c r="E29" s="4"/>
      <c r="F29" s="4"/>
      <c r="G29" s="4"/>
      <c r="H29" s="4"/>
      <c r="I29" s="4"/>
      <c r="J29" s="4"/>
      <c r="K29" s="4"/>
      <c r="L29" s="4"/>
      <c r="M29" s="4"/>
      <c r="N29" s="4"/>
      <c r="O29" s="4"/>
      <c r="P29" s="4"/>
      <c r="Q29" s="4"/>
      <c r="R29" s="4"/>
      <c r="S29" s="4"/>
      <c r="T29" s="4"/>
      <c r="U29" s="4"/>
      <c r="V29" s="4"/>
    </row>
    <row r="30" spans="1:22" ht="30" customHeight="1" x14ac:dyDescent="0.2">
      <c r="B30" s="4"/>
      <c r="C30" s="4"/>
      <c r="D30" s="4"/>
      <c r="E30" s="4"/>
      <c r="F30" s="4"/>
      <c r="G30" s="4"/>
      <c r="H30" s="4"/>
      <c r="I30" s="4"/>
      <c r="J30" s="4"/>
      <c r="K30" s="4"/>
      <c r="L30" s="4"/>
      <c r="M30" s="4"/>
      <c r="N30" s="4"/>
      <c r="O30" s="4"/>
      <c r="P30" s="4"/>
      <c r="Q30" s="4"/>
      <c r="R30" s="4"/>
      <c r="S30" s="4"/>
      <c r="T30" s="4"/>
      <c r="U30" s="4"/>
      <c r="V30" s="4"/>
    </row>
    <row r="31" spans="1:22" ht="30" customHeight="1" x14ac:dyDescent="0.2">
      <c r="B31" s="4"/>
      <c r="C31" s="4"/>
      <c r="D31" s="4"/>
      <c r="E31" s="4"/>
      <c r="F31" s="4"/>
      <c r="G31" s="4"/>
      <c r="H31" s="4"/>
      <c r="I31" s="4"/>
      <c r="J31" s="4"/>
      <c r="K31" s="4"/>
      <c r="L31" s="4"/>
      <c r="M31" s="4"/>
      <c r="N31" s="4"/>
      <c r="O31" s="4"/>
      <c r="P31" s="4"/>
      <c r="Q31" s="4"/>
      <c r="R31" s="4"/>
      <c r="S31" s="4"/>
      <c r="T31" s="4"/>
      <c r="U31" s="4"/>
      <c r="V31" s="4"/>
    </row>
    <row r="32" spans="1:22" ht="30" customHeight="1" x14ac:dyDescent="0.2">
      <c r="B32" s="4"/>
      <c r="C32" s="4"/>
      <c r="D32" s="4"/>
      <c r="E32" s="4"/>
      <c r="F32" s="4"/>
      <c r="G32" s="4"/>
      <c r="H32" s="4"/>
      <c r="I32" s="4"/>
      <c r="J32" s="4"/>
      <c r="K32" s="4"/>
      <c r="L32" s="4"/>
      <c r="M32" s="4"/>
      <c r="N32" s="4"/>
      <c r="O32" s="4"/>
      <c r="P32" s="4"/>
      <c r="Q32" s="4"/>
      <c r="R32" s="4"/>
      <c r="S32" s="4"/>
      <c r="T32" s="4"/>
      <c r="U32" s="4"/>
      <c r="V32" s="4"/>
    </row>
    <row r="33" spans="2:22" ht="30" customHeight="1" x14ac:dyDescent="0.2">
      <c r="B33" s="4"/>
      <c r="C33" s="4"/>
      <c r="D33" s="4"/>
      <c r="E33" s="4"/>
      <c r="F33" s="4"/>
      <c r="G33" s="4"/>
      <c r="H33" s="4"/>
      <c r="I33" s="4"/>
      <c r="J33" s="4"/>
      <c r="K33" s="4"/>
      <c r="L33" s="4"/>
      <c r="M33" s="4"/>
      <c r="N33" s="4"/>
      <c r="O33" s="4"/>
      <c r="P33" s="4"/>
      <c r="Q33" s="4"/>
      <c r="R33" s="4"/>
      <c r="S33" s="4"/>
      <c r="T33" s="4"/>
      <c r="U33" s="4"/>
      <c r="V33" s="4"/>
    </row>
  </sheetData>
  <mergeCells count="7">
    <mergeCell ref="A1:O1"/>
    <mergeCell ref="C2:D2"/>
    <mergeCell ref="E2:F2"/>
    <mergeCell ref="G2:J2"/>
    <mergeCell ref="D3:D4"/>
    <mergeCell ref="F3:F4"/>
    <mergeCell ref="G4:J4"/>
  </mergeCells>
  <phoneticPr fontId="8"/>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2025-05-13T05:27:13Z</cp:lastPrinted>
  <dcterms:created xsi:type="dcterms:W3CDTF">2007-04-11T07:43:52Z</dcterms:created>
  <dcterms:modified xsi:type="dcterms:W3CDTF">2025-06-12T11:27:53Z</dcterms:modified>
</cp:coreProperties>
</file>