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v010018\shared\shared\01_障がい福祉支援担当\■03　障がい福祉支援担当\03　事業所指定・指導\01　事業者指定\01　体制届出書\R7.4届出関係\02 起案\"/>
    </mc:Choice>
  </mc:AlternateContent>
  <bookViews>
    <workbookView xWindow="4635" yWindow="390" windowWidth="10620" windowHeight="7665" tabRatio="889" firstSheet="55" activeTab="56"/>
  </bookViews>
  <sheets>
    <sheet name="加算の届出一覧" sheetId="79" r:id="rId1"/>
    <sheet name="届出書" sheetId="45" r:id="rId2"/>
    <sheet name="1　勤務割表" sheetId="41" r:id="rId3"/>
    <sheet name="2　送迎の状況確認資料" sheetId="110" r:id="rId4"/>
    <sheet name="2　送迎の状況確認資料【記入例】" sheetId="111" r:id="rId5"/>
    <sheet name="3　短期入所" sheetId="43" r:id="rId6"/>
    <sheet name="4-1 人員配置体制加算（生活介護・療養介護）" sheetId="169" r:id="rId7"/>
    <sheet name="4-2 人員配置体制加算（共同生活援助）" sheetId="191" r:id="rId8"/>
    <sheet name="4 別添参考様式（人員配置体制確認表）" sheetId="192" r:id="rId9"/>
    <sheet name="4 別添参考様式（人員配置体制確認表 （記載例））" sheetId="193" r:id="rId10"/>
    <sheet name="4 参考表" sheetId="194" r:id="rId11"/>
    <sheet name="5 サービス管理責任者配置等加算" sheetId="81" r:id="rId12"/>
    <sheet name="6-1 特定事業所加算（居宅介護）" sheetId="175" r:id="rId13"/>
    <sheet name="6-2 特定事業所加算（重度訪問介護）" sheetId="176" r:id="rId14"/>
    <sheet name="6-3 特定事業所加算（同行援護）" sheetId="177" r:id="rId15"/>
    <sheet name="6-4 特定事業所加算（行動援護）" sheetId="178" r:id="rId16"/>
    <sheet name="7-1 福祉専門職員配置等加算（短期入所以外）" sheetId="82" r:id="rId17"/>
    <sheet name="7-2 福祉専門職員配置等加算（短期入所）" sheetId="83" r:id="rId18"/>
    <sheet name="8 食事提供体制加算" sheetId="164" r:id="rId19"/>
    <sheet name="9-1　視覚・聴覚言語障害者支援体制加算(Ⅰ)" sheetId="153" r:id="rId20"/>
    <sheet name="9-2　視覚・聴覚言語障害者支援体制加算(Ⅱ)" sheetId="154" r:id="rId21"/>
    <sheet name="10-1 リハビリテーション加算（生活介護）" sheetId="146" r:id="rId22"/>
    <sheet name="10-2 リハビリテーション加算（自立訓練（機能訓練）" sheetId="147" r:id="rId23"/>
    <sheet name="11 延長支援加算" sheetId="49" r:id="rId24"/>
    <sheet name="12 送迎加算" sheetId="202" r:id="rId25"/>
    <sheet name="13 個別計画訓練支援加算 " sheetId="150" r:id="rId26"/>
    <sheet name="14 栄養士及び栄養マネ" sheetId="5" r:id="rId27"/>
    <sheet name="15 夜間支援体制等加算　（変更・共同生活援助）" sheetId="127" r:id="rId28"/>
    <sheet name="15 夜間支援体制等加算　記入例" sheetId="128" r:id="rId29"/>
    <sheet name="15 夜間支援体制等加算　注釈付き" sheetId="129" r:id="rId30"/>
    <sheet name="16 通勤者生活支援加算" sheetId="205" r:id="rId31"/>
    <sheet name="17 地域移行・通勤者" sheetId="14" r:id="rId32"/>
    <sheet name="18 夜間支援体制等加算（宿泊型自立訓練）" sheetId="69" r:id="rId33"/>
    <sheet name="18 夜間支援体制等加算（宿泊型自立訓練）【記入例】" sheetId="70" r:id="rId34"/>
    <sheet name="19 常勤看護職員配置等加算・看護職員配置加算" sheetId="163" r:id="rId35"/>
    <sheet name="20 視覚障害者への専門的訓練" sheetId="31" r:id="rId36"/>
    <sheet name="21 精神障害者退院支援施設加算・短期滞在加算" sheetId="199" r:id="rId37"/>
    <sheet name="22-1就労移行支援体制加算(A型）" sheetId="136" r:id="rId38"/>
    <sheet name="22-2就労移行支援体制加算(B型）" sheetId="137" r:id="rId39"/>
    <sheet name="22-3 就労移行支援体制加算(生活介護、自立訓練)" sheetId="185" r:id="rId40"/>
    <sheet name="23 就労研修修了" sheetId="13" r:id="rId41"/>
    <sheet name="24 移行準備支援体制（Ⅰ）" sheetId="57" r:id="rId42"/>
    <sheet name="25-1 就労移行支援・基本報酬算定区分" sheetId="113" r:id="rId43"/>
    <sheet name="（別添）就労移行支援・基本報酬" sheetId="114" r:id="rId44"/>
    <sheet name="25-2 就労移行支援・基本報酬算定区分（養成）" sheetId="115" r:id="rId45"/>
    <sheet name="（別添）就労移行支援・基本報酬 (養成)" sheetId="116" r:id="rId46"/>
    <sheet name="26 就労継続支援A型・基本報酬算定区分" sheetId="117" r:id="rId47"/>
    <sheet name="別添スコア表" sheetId="182" r:id="rId48"/>
    <sheet name="26-2 スコアの公表状況" sheetId="206" r:id="rId49"/>
    <sheet name="27 賃金向上達成指導員配置加算" sheetId="91" r:id="rId50"/>
    <sheet name="28 就労継続支援Ｂ型・基本報酬算定区分" sheetId="183" r:id="rId51"/>
    <sheet name="別添ピアサポーターの配置に関する届出書（就労Ｂ）" sheetId="184" r:id="rId52"/>
    <sheet name="29 就労定着支援・基本報酬算定区分" sheetId="122" r:id="rId53"/>
    <sheet name="（別添１）就労定着支援・基本報酬" sheetId="123" r:id="rId54"/>
    <sheet name="（別添２）就労定着支援・基本報酬" sheetId="124" r:id="rId55"/>
    <sheet name="30 就労定着実績体制加算" sheetId="125" r:id="rId56"/>
    <sheet name="31 目標工賃達成指導員加算" sheetId="207" r:id="rId57"/>
    <sheet name="31目標工賃達成指導員加算【記入例】" sheetId="208" r:id="rId58"/>
    <sheet name="32 社会生活支援特別加算（新規・就労系・訓練系サービス）" sheetId="100" r:id="rId59"/>
    <sheet name="33 重度者支援体制" sheetId="21" r:id="rId60"/>
    <sheet name="34 大規模住居減算・共同生活援助の体制" sheetId="34" r:id="rId61"/>
    <sheet name="35-1 重度障害者支援加算（生活介護・施設入所支援）" sheetId="197" r:id="rId62"/>
    <sheet name="35-2 重度障害者支援加算（短期入所）" sheetId="160" r:id="rId63"/>
    <sheet name="35-3 重度障害者支援加算（共同生活援助）" sheetId="161" r:id="rId64"/>
    <sheet name="36 医療連携体制加算（Ⅶ）（共同生活援助・短期入所）" sheetId="134" r:id="rId65"/>
    <sheet name="37 夜間看護" sheetId="9" r:id="rId66"/>
    <sheet name="38-1 夜勤職員" sheetId="8" r:id="rId67"/>
    <sheet name="38-2 夜勤職員加配加算（共同生活援助）" sheetId="102" r:id="rId68"/>
    <sheet name="39 地域生活移行個別支援特別加算" sheetId="198" r:id="rId69"/>
    <sheet name="40 強度行動障害者地域移行支援加算（共同生活援助）" sheetId="99" r:id="rId70"/>
    <sheet name="41 精神障害者地域移行特別加算（共同生活援助）" sheetId="98" r:id="rId71"/>
    <sheet name="42 地域移行支援サービス費（Ⅰ）（Ⅱ）（地域移行）" sheetId="138" r:id="rId72"/>
    <sheet name="43 体制加算届出様式（相談支援）" sheetId="195" r:id="rId73"/>
    <sheet name="44-1機能強化型サービス費（単独）" sheetId="148" r:id="rId74"/>
    <sheet name="44-2機能強化型サービス費（協働）" sheetId="149" r:id="rId75"/>
    <sheet name="45　主任相談支援専門員配置加算" sheetId="158" r:id="rId76"/>
    <sheet name="46職場適応援助者養成研修修了者配置体制加算" sheetId="201" r:id="rId77"/>
    <sheet name="47 ピアサポート体制加算" sheetId="145" r:id="rId78"/>
    <sheet name="48 居住支援連携体制加算（自立生活援助等）" sheetId="135" r:id="rId79"/>
    <sheet name="49 強度行動障害者体験利用加算（共同生活援助）" sheetId="133" r:id="rId80"/>
    <sheet name="50 医療的ケア対応支援加算（共同生活援助）" sheetId="132" r:id="rId81"/>
    <sheet name="51-1 ピアサポート実施加算（共同生活援助）" sheetId="142" r:id="rId82"/>
    <sheet name="51-2 ピアサポート実施加算（自立訓練・就労継続B型）" sheetId="196" r:id="rId83"/>
    <sheet name="51-3 退居後ピアサポート実施加算" sheetId="144" r:id="rId84"/>
    <sheet name="52 高次脳機能障害者支援体制加算" sheetId="152" r:id="rId85"/>
    <sheet name="53　自立生活支援加算Ⅲ" sheetId="155" r:id="rId86"/>
    <sheet name="53別紙　参考書類 " sheetId="156" r:id="rId87"/>
    <sheet name="53別紙　参考書類 (記載例と解説)" sheetId="157" r:id="rId88"/>
    <sheet name="54 障害者支援施設等感染対策向上加算" sheetId="162" r:id="rId89"/>
    <sheet name="55 地域移行支援体制加算" sheetId="170" r:id="rId90"/>
    <sheet name="56 地域生活支援拠点等に関連する加算の届出 " sheetId="171" r:id="rId91"/>
    <sheet name="57 地域生活支援拠点等機能強化加算" sheetId="172" r:id="rId92"/>
    <sheet name="58 地域体制強化共同支援加算" sheetId="173" r:id="rId93"/>
    <sheet name="59 通院支援加算" sheetId="174" r:id="rId94"/>
    <sheet name="60 入院時情報提供書" sheetId="179" r:id="rId95"/>
    <sheet name="61 入浴支援加算" sheetId="180" r:id="rId96"/>
    <sheet name="62 目標工賃達成加算" sheetId="186" r:id="rId97"/>
    <sheet name="63 日中活動支援加算" sheetId="203" r:id="rId98"/>
    <sheet name="64 口腔衛生管理体制加算" sheetId="204" r:id="rId99"/>
    <sheet name="実務経験証明書" sheetId="108"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_____________________________________________________________________kk29">#REF!</definedName>
    <definedName name="____________________________________________________________________kk29" localSheetId="56">#REF!</definedName>
    <definedName name="____________________________________________________________________kk29" localSheetId="57">#REF!</definedName>
    <definedName name="____________________________________________________________________kk29" localSheetId="61">#REF!</definedName>
    <definedName name="____________________________________________________________________kk29" localSheetId="82">#REF!</definedName>
    <definedName name="____________________________________________________________________kk29">#REF!</definedName>
    <definedName name="___________________________________________________________________kk29" localSheetId="61">#REF!</definedName>
    <definedName name="___________________________________________________________________kk29" localSheetId="82">#REF!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1">#REF!</definedName>
    <definedName name="__________________________________________________________________kk29" localSheetId="82">#REF!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9">#REF!</definedName>
    <definedName name="___kk06" localSheetId="8">#REF!</definedName>
    <definedName name="___kk06">#REF!</definedName>
    <definedName name="___kk29" localSheetId="9">#REF!</definedName>
    <definedName name="___kk29" localSheetId="8">#REF!</definedName>
    <definedName name="___kk29">#REF!</definedName>
    <definedName name="__08">#N/A</definedName>
    <definedName name="__kk06" localSheetId="48">#REF!</definedName>
    <definedName name="__kk06" localSheetId="9">#REF!</definedName>
    <definedName name="__kk06" localSheetId="8">#REF!</definedName>
    <definedName name="__kk06">#REF!</definedName>
    <definedName name="__kk29" localSheetId="48">#REF!</definedName>
    <definedName name="__kk29" localSheetId="9">#REF!</definedName>
    <definedName name="__kk29" localSheetId="8">#REF!</definedName>
    <definedName name="__kk29">#REF!</definedName>
    <definedName name="_xlnm._FilterDatabase" localSheetId="3" hidden="1">'2　送迎の状況確認資料'!#REF!</definedName>
    <definedName name="_xlnm._FilterDatabase" localSheetId="4" hidden="1">'2　送迎の状況確認資料【記入例】'!#REF!</definedName>
    <definedName name="_kk06" localSheetId="48">#REF!</definedName>
    <definedName name="_kk06" localSheetId="9">#REF!</definedName>
    <definedName name="_kk06" localSheetId="8">#REF!</definedName>
    <definedName name="_kk06" localSheetId="91">#REF!</definedName>
    <definedName name="_kk06">#REF!</definedName>
    <definedName name="_kk29" localSheetId="9">#REF!</definedName>
    <definedName name="_kk29" localSheetId="8">#REF!</definedName>
    <definedName name="_kk29" localSheetId="91">#REF!</definedName>
    <definedName name="_kk29">#REF!</definedName>
    <definedName name="_new1">#REF!</definedName>
    <definedName name="②従業者の員数">#REF!</definedName>
    <definedName name="a" localSheetId="98">#REF!</definedName>
    <definedName name="a">#REF!</definedName>
    <definedName name="aa">#REF!</definedName>
    <definedName name="aaaaa">#REF!</definedName>
    <definedName name="aaaaaaaaaaaaa">#REF!</definedName>
    <definedName name="asasasasasasa">#REF!</definedName>
    <definedName name="Avrg" localSheetId="9">#REF!</definedName>
    <definedName name="Avrg" localSheetId="8">#REF!</definedName>
    <definedName name="Avrg" localSheetId="91">#REF!</definedName>
    <definedName name="Avrg" localSheetId="98">#REF!</definedName>
    <definedName name="Avrg">#REF!</definedName>
    <definedName name="avrg1" localSheetId="9">#REF!</definedName>
    <definedName name="avrg1" localSheetId="8">#REF!</definedName>
    <definedName name="avrg1" localSheetId="9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84">'52 高次脳機能障害者支援体制加算'!$A$4:$AM$35</definedName>
    <definedName name="Excel_BuiltIn_Print_Area" localSheetId="19">'9-1　視覚・聴覚言語障害者支援体制加算(Ⅰ)'!$A$4:$AK$49</definedName>
    <definedName name="Excel_BuiltIn_Print_Area" localSheetId="20">'9-2　視覚・聴覚言語障害者支援体制加算(Ⅱ)'!$A$4:$AK$49</definedName>
    <definedName name="houjin" localSheetId="24">#REF!</definedName>
    <definedName name="houjin" localSheetId="30">#REF!</definedName>
    <definedName name="houjin" localSheetId="36">#REF!</definedName>
    <definedName name="houjin" localSheetId="48">#REF!</definedName>
    <definedName name="houjin" localSheetId="56">#REF!</definedName>
    <definedName name="houjin" localSheetId="57">#REF!</definedName>
    <definedName name="houjin" localSheetId="61">#REF!</definedName>
    <definedName name="houjin" localSheetId="68">#REF!</definedName>
    <definedName name="houjin" localSheetId="76">#REF!</definedName>
    <definedName name="houjin" localSheetId="82">#REF!</definedName>
    <definedName name="houjin" localSheetId="97">#REF!</definedName>
    <definedName name="houjin" localSheetId="98">#REF!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76">#REF!</definedName>
    <definedName name="jigyoumeishou" localSheetId="82">#REF!</definedName>
    <definedName name="jigyoumeishou" localSheetId="98">#REF!</definedName>
    <definedName name="jigyoumeishou">#REF!</definedName>
    <definedName name="JigyoYubin">#REF!</definedName>
    <definedName name="jiritu" localSheetId="9">#REF!</definedName>
    <definedName name="jiritu" localSheetId="8">#REF!</definedName>
    <definedName name="jiritu" localSheetId="91">#REF!</definedName>
    <definedName name="jiritu">#REF!</definedName>
    <definedName name="ｋ">#N/A</definedName>
    <definedName name="kanagawaken" localSheetId="24">#REF!</definedName>
    <definedName name="kanagawaken" localSheetId="30">#REF!</definedName>
    <definedName name="kanagawaken" localSheetId="36">#REF!</definedName>
    <definedName name="kanagawaken" localSheetId="48">#REF!</definedName>
    <definedName name="kanagawaken" localSheetId="56">#REF!</definedName>
    <definedName name="kanagawaken" localSheetId="57">#REF!</definedName>
    <definedName name="kanagawaken" localSheetId="68">#REF!</definedName>
    <definedName name="kanagawaken" localSheetId="76">#REF!</definedName>
    <definedName name="kanagawaken" localSheetId="97">#REF!</definedName>
    <definedName name="kanagawaken" localSheetId="98">#REF!</definedName>
    <definedName name="kanagawaken">#REF!</definedName>
    <definedName name="KanriJyusyo">#REF!</definedName>
    <definedName name="KanriJyusyoKana">#REF!</definedName>
    <definedName name="KanriShimei">#REF!</definedName>
    <definedName name="KanriYubin">#REF!</definedName>
    <definedName name="kawasaki" localSheetId="24">#REF!</definedName>
    <definedName name="kawasaki" localSheetId="30">#REF!</definedName>
    <definedName name="kawasaki" localSheetId="36">#REF!</definedName>
    <definedName name="kawasaki" localSheetId="48">#REF!</definedName>
    <definedName name="kawasaki" localSheetId="56">#REF!</definedName>
    <definedName name="kawasaki" localSheetId="57">#REF!</definedName>
    <definedName name="kawasaki" localSheetId="68">#REF!</definedName>
    <definedName name="kawasaki" localSheetId="76">#REF!</definedName>
    <definedName name="kawasaki" localSheetId="97">#REF!</definedName>
    <definedName name="kawasaki" localSheetId="98">#REF!</definedName>
    <definedName name="kawasaki">#REF!</definedName>
    <definedName name="KenmuJigyoMei">#REF!</definedName>
    <definedName name="KenmuJikan">#REF!</definedName>
    <definedName name="KenmuShokushu">#REF!</definedName>
    <definedName name="KenmuUmu">#REF!</definedName>
    <definedName name="KK_03" localSheetId="61">#REF!</definedName>
    <definedName name="KK_03" localSheetId="9">#REF!</definedName>
    <definedName name="KK_03" localSheetId="8">#REF!</definedName>
    <definedName name="KK_03" localSheetId="82">#REF!</definedName>
    <definedName name="KK_03" localSheetId="91">#REF!</definedName>
    <definedName name="KK_03" localSheetId="98">#REF!</definedName>
    <definedName name="KK_03">#REF!</definedName>
    <definedName name="kk_04" localSheetId="9">#REF!</definedName>
    <definedName name="kk_04" localSheetId="8">#REF!</definedName>
    <definedName name="kk_04" localSheetId="91">#REF!</definedName>
    <definedName name="kk_04">#REF!</definedName>
    <definedName name="KK_06" localSheetId="9">#REF!</definedName>
    <definedName name="KK_06" localSheetId="8">#REF!</definedName>
    <definedName name="KK_06" localSheetId="91">#REF!</definedName>
    <definedName name="KK_06" localSheetId="98">#REF!</definedName>
    <definedName name="KK_06">#REF!</definedName>
    <definedName name="kk_07" localSheetId="9">#REF!</definedName>
    <definedName name="kk_07" localSheetId="8">#REF!</definedName>
    <definedName name="kk_07" localSheetId="91">#REF!</definedName>
    <definedName name="kk_07">#REF!</definedName>
    <definedName name="‐㏍08">#REF!</definedName>
    <definedName name="KK2_3" localSheetId="9">#REF!</definedName>
    <definedName name="KK2_3" localSheetId="8">#REF!</definedName>
    <definedName name="KK2_3" localSheetId="91">#REF!</definedName>
    <definedName name="KK2_3" localSheetId="98">#REF!</definedName>
    <definedName name="KK2_3">#REF!</definedName>
    <definedName name="ｋｋｋｋ" localSheetId="98">#REF!</definedName>
    <definedName name="ｋｋｋｋ">#REF!</definedName>
    <definedName name="new">#REF!</definedName>
    <definedName name="nn">#REF!</definedName>
    <definedName name="o">#REF!</definedName>
    <definedName name="_xlnm.Print_Area" localSheetId="2">'1　勤務割表'!$A$1:$BE$32</definedName>
    <definedName name="_xlnm.Print_Area" localSheetId="21">'10-1 リハビリテーション加算（生活介護）'!$A$1:$I$26</definedName>
    <definedName name="_xlnm.Print_Area" localSheetId="22">'10-2 リハビリテーション加算（自立訓練（機能訓練）'!$A$1:$I$32</definedName>
    <definedName name="_xlnm.Print_Area" localSheetId="23">'11 延長支援加算'!$A$1:$H$23</definedName>
    <definedName name="_xlnm.Print_Area" localSheetId="24">'12 送迎加算'!$A$1:$F$18</definedName>
    <definedName name="_xlnm.Print_Area" localSheetId="25">'13 個別計画訓練支援加算 '!$A$1:$J$28</definedName>
    <definedName name="_xlnm.Print_Area" localSheetId="26">'14 栄養士及び栄養マネ'!$A$1:$G$32</definedName>
    <definedName name="_xlnm.Print_Area" localSheetId="27">'15 夜間支援体制等加算　（変更・共同生活援助）'!$A$1:$L$59</definedName>
    <definedName name="_xlnm.Print_Area" localSheetId="29">'15 夜間支援体制等加算　注釈付き'!$A$1:$L$58</definedName>
    <definedName name="_xlnm.Print_Area" localSheetId="31">'17 地域移行・通勤者'!$A$1:$H$52</definedName>
    <definedName name="_xlnm.Print_Area" localSheetId="3">'2　送迎の状況確認資料'!$A$1:$AS$32</definedName>
    <definedName name="_xlnm.Print_Area" localSheetId="4">'2　送迎の状況確認資料【記入例】'!$A$1:$AS$31</definedName>
    <definedName name="_xlnm.Print_Area" localSheetId="35">'20 視覚障害者への専門的訓練'!$A$1:$F$20</definedName>
    <definedName name="_xlnm.Print_Area" localSheetId="36">'21 精神障害者退院支援施設加算・短期滞在加算'!$A$1:$AI$37</definedName>
    <definedName name="_xlnm.Print_Area" localSheetId="37">'22-1就労移行支援体制加算(A型）'!$A$1:$H$42</definedName>
    <definedName name="_xlnm.Print_Area" localSheetId="38">'22-2就労移行支援体制加算(B型）'!$A$1:$H$44</definedName>
    <definedName name="_xlnm.Print_Area" localSheetId="40">'23 就労研修修了'!$A$1:$F$62</definedName>
    <definedName name="_xlnm.Print_Area" localSheetId="41">'24 移行準備支援体制（Ⅰ）'!$A$1:$H$43</definedName>
    <definedName name="_xlnm.Print_Area" localSheetId="42">'25-1 就労移行支援・基本報酬算定区分'!$A$1:$AL$56</definedName>
    <definedName name="_xlnm.Print_Area" localSheetId="44">'25-2 就労移行支援・基本報酬算定区分（養成）'!$A$1:$AL$55</definedName>
    <definedName name="_xlnm.Print_Area" localSheetId="46">'26 就労継続支援A型・基本報酬算定区分'!$A$1:$AL$37</definedName>
    <definedName name="_xlnm.Print_Area" localSheetId="48">'26-2 スコアの公表状況'!$A$1:$N$22</definedName>
    <definedName name="_xlnm.Print_Area" localSheetId="49">'27 賃金向上達成指導員配置加算'!$A$1:$AL$11</definedName>
    <definedName name="_xlnm.Print_Area" localSheetId="50">'28 就労継続支援Ｂ型・基本報酬算定区分'!$A$1:$AL$54</definedName>
    <definedName name="_xlnm.Print_Area" localSheetId="5">'3　短期入所'!$A$1:$I$16</definedName>
    <definedName name="_xlnm.Print_Area" localSheetId="56">'31 目標工賃達成指導員加算'!$A$1:$H$39</definedName>
    <definedName name="_xlnm.Print_Area" localSheetId="59">'33 重度者支援体制'!$A$1:$J$50</definedName>
    <definedName name="_xlnm.Print_Area" localSheetId="60">'34 大規模住居減算・共同生活援助の体制'!$A$1:$AI$26</definedName>
    <definedName name="_xlnm.Print_Area" localSheetId="61">'35-1 重度障害者支援加算（生活介護・施設入所支援）'!$A$1:$I$26</definedName>
    <definedName name="_xlnm.Print_Area" localSheetId="62">'35-2 重度障害者支援加算（短期入所）'!$A$1:$H$16</definedName>
    <definedName name="_xlnm.Print_Area" localSheetId="63">'35-3 重度障害者支援加算（共同生活援助）'!$A$1:$AH$47</definedName>
    <definedName name="_xlnm.Print_Area" localSheetId="66">'38-1 夜勤職員'!$A$1:$F$21</definedName>
    <definedName name="_xlnm.Print_Area" localSheetId="68">'39 地域生活移行個別支援特別加算'!$A$1:$D$30</definedName>
    <definedName name="_xlnm.Print_Area" localSheetId="10">'4 参考表'!$A$1:$CA$38</definedName>
    <definedName name="_xlnm.Print_Area" localSheetId="9">'4 別添参考様式（人員配置体制確認表 （記載例））'!$A$1:$BT$88</definedName>
    <definedName name="_xlnm.Print_Area" localSheetId="8">'4 別添参考様式（人員配置体制確認表）'!$A$1:$BT$89</definedName>
    <definedName name="_xlnm.Print_Area" localSheetId="6">'4-1 人員配置体制加算（生活介護・療養介護）'!$A$1:$H$25</definedName>
    <definedName name="_xlnm.Print_Area" localSheetId="70">'41 精神障害者地域移行特別加算（共同生活援助）'!$A$1:$G$15</definedName>
    <definedName name="_xlnm.Print_Area" localSheetId="7">'4-2 人員配置体制加算（共同生活援助）'!$A$1:$L$41</definedName>
    <definedName name="_xlnm.Print_Area" localSheetId="72">'43 体制加算届出様式（相談支援）'!$A$2:$Y$65</definedName>
    <definedName name="_xlnm.Print_Area" localSheetId="73">'44-1機能強化型サービス費（単独）'!$B$2:$Z$50</definedName>
    <definedName name="_xlnm.Print_Area" localSheetId="74">'44-2機能強化型サービス費（協働）'!$A$2:$Y$65</definedName>
    <definedName name="_xlnm.Print_Area" localSheetId="75">'45　主任相談支援専門員配置加算'!$B$2:$Y$40</definedName>
    <definedName name="_xlnm.Print_Area" localSheetId="76">'46職場適応援助者養成研修修了者配置体制加算'!$A$1:$AH$19</definedName>
    <definedName name="_xlnm.Print_Area" localSheetId="77">'47 ピアサポート体制加算'!$A$1:$J$35</definedName>
    <definedName name="_xlnm.Print_Area" localSheetId="11">'5 サービス管理責任者配置等加算'!$A$1:$H$30</definedName>
    <definedName name="_xlnm.Print_Area" localSheetId="81">'51-1 ピアサポート実施加算（共同生活援助）'!$A$1:$K$26</definedName>
    <definedName name="_xlnm.Print_Area" localSheetId="82">'51-2 ピアサポート実施加算（自立訓練・就労継続B型）'!$A$1:$K$26</definedName>
    <definedName name="_xlnm.Print_Area" localSheetId="83">'51-3 退居後ピアサポート実施加算'!$A$1:$K$24</definedName>
    <definedName name="_xlnm.Print_Area" localSheetId="84">'52 高次脳機能障害者支援体制加算'!$A$1:$AM$35</definedName>
    <definedName name="_xlnm.Print_Area" localSheetId="85">'53　自立生活支援加算Ⅲ'!$B$2:$J$43</definedName>
    <definedName name="_xlnm.Print_Area" localSheetId="86">'53別紙　参考書類 '!$A$1:$BD$51</definedName>
    <definedName name="_xlnm.Print_Area" localSheetId="87">'53別紙　参考書類 (記載例と解説)'!$A$1:$BD$51</definedName>
    <definedName name="_xlnm.Print_Area" localSheetId="88">'54 障害者支援施設等感染対策向上加算'!$A$1:$AI$49</definedName>
    <definedName name="_xlnm.Print_Area" localSheetId="89">'55 地域移行支援体制加算'!$A$1:$F$11</definedName>
    <definedName name="_xlnm.Print_Area" localSheetId="90">'56 地域生活支援拠点等に関連する加算の届出 '!$B$2:$AB$28</definedName>
    <definedName name="_xlnm.Print_Area" localSheetId="91">'57 地域生活支援拠点等機能強化加算'!$A$1:$AD$53</definedName>
    <definedName name="_xlnm.Print_Area" localSheetId="92">'58 地域体制強化共同支援加算'!$B$2:$Y$24</definedName>
    <definedName name="_xlnm.Print_Area" localSheetId="93">'59 通院支援加算'!$A$1:$J$11</definedName>
    <definedName name="_xlnm.Print_Area" localSheetId="94">'60 入院時情報提供書'!$A$1:$AK$101</definedName>
    <definedName name="_xlnm.Print_Area" localSheetId="12">'6-1 特定事業所加算（居宅介護）'!$B$2:$Y$66</definedName>
    <definedName name="_xlnm.Print_Area" localSheetId="95">'61 入浴支援加算'!$A$1:$G$14</definedName>
    <definedName name="_xlnm.Print_Area" localSheetId="13">'6-2 特定事業所加算（重度訪問介護）'!$B$2:$Y$63</definedName>
    <definedName name="_xlnm.Print_Area" localSheetId="96">'62 目標工賃達成加算'!$A$1:$H$25</definedName>
    <definedName name="_xlnm.Print_Area" localSheetId="14">'6-3 特定事業所加算（同行援護）'!$B$2:$Y$68</definedName>
    <definedName name="_xlnm.Print_Area" localSheetId="97">'63 日中活動支援加算'!$A$1:$H$14</definedName>
    <definedName name="_xlnm.Print_Area" localSheetId="98">'64 口腔衛生管理体制加算'!$A$1:$G$12</definedName>
    <definedName name="_xlnm.Print_Area" localSheetId="15">'6-4 特定事業所加算（行動援護）'!$B$2:$Y$69</definedName>
    <definedName name="_xlnm.Print_Area" localSheetId="16">'7-1 福祉専門職員配置等加算（短期入所以外）'!$A$1:$H$51</definedName>
    <definedName name="_xlnm.Print_Area" localSheetId="17">'7-2 福祉専門職員配置等加算（短期入所）'!$A$1:$H$29</definedName>
    <definedName name="_xlnm.Print_Area" localSheetId="18">'8 食事提供体制加算'!$A$1:$AK$29</definedName>
    <definedName name="_xlnm.Print_Area" localSheetId="19">'9-1　視覚・聴覚言語障害者支援体制加算(Ⅰ)'!$A$1:$AK$48</definedName>
    <definedName name="_xlnm.Print_Area" localSheetId="20">'9-2　視覚・聴覚言語障害者支援体制加算(Ⅱ)'!$A$1:$AK$48</definedName>
    <definedName name="_xlnm.Print_Area" localSheetId="0">加算の届出一覧!$A$1:$Z$90</definedName>
    <definedName name="_xlnm.Print_Area" localSheetId="99">実務経験証明書!$A$1:$F$29</definedName>
    <definedName name="_xlnm.Print_Area" localSheetId="1">届出書!$B$1:$AM$45,届出書!$B$47:$AM$87</definedName>
    <definedName name="_xlnm.Print_Area" localSheetId="47">別添スコア表!$A$1:$V$62</definedName>
    <definedName name="_xlnm.Print_Area" localSheetId="51">'別添ピアサポーターの配置に関する届出書（就労Ｂ）'!$B$1:$G$20</definedName>
    <definedName name="prtNo" localSheetId="48">[1]main!#REF!</definedName>
    <definedName name="prtNo">[1]main!#REF!</definedName>
    <definedName name="q">#REF!</definedName>
    <definedName name="qq">#REF!</definedName>
    <definedName name="qwerty">#REF!</definedName>
    <definedName name="Roman_01" localSheetId="48">#REF!</definedName>
    <definedName name="Roman_01" localSheetId="61">#REF!</definedName>
    <definedName name="Roman_01" localSheetId="9">#REF!</definedName>
    <definedName name="Roman_01" localSheetId="8">#REF!</definedName>
    <definedName name="Roman_01" localSheetId="82">#REF!</definedName>
    <definedName name="Roman_01" localSheetId="86">#REF!</definedName>
    <definedName name="Roman_01" localSheetId="87">#REF!</definedName>
    <definedName name="Roman_01" localSheetId="91">#REF!</definedName>
    <definedName name="Roman_01" localSheetId="98">#REF!</definedName>
    <definedName name="Roman_01">#REF!</definedName>
    <definedName name="Roman_02" localSheetId="61">#REF!</definedName>
    <definedName name="Roman_02" localSheetId="82">#REF!</definedName>
    <definedName name="Roman_02">#REF!</definedName>
    <definedName name="Roman_03" localSheetId="48">#REF!</definedName>
    <definedName name="Roman_03" localSheetId="61">#REF!</definedName>
    <definedName name="Roman_03" localSheetId="9">#REF!</definedName>
    <definedName name="Roman_03" localSheetId="8">#REF!</definedName>
    <definedName name="Roman_03" localSheetId="82">#REF!</definedName>
    <definedName name="Roman_03" localSheetId="86">#REF!</definedName>
    <definedName name="Roman_03" localSheetId="87">#REF!</definedName>
    <definedName name="Roman_03" localSheetId="91">#REF!</definedName>
    <definedName name="Roman_03" localSheetId="98">#REF!</definedName>
    <definedName name="Roman_03">#REF!</definedName>
    <definedName name="Roman_04" localSheetId="48">#REF!</definedName>
    <definedName name="Roman_04" localSheetId="9">#REF!</definedName>
    <definedName name="Roman_04" localSheetId="8">#REF!</definedName>
    <definedName name="Roman_04" localSheetId="86">#REF!</definedName>
    <definedName name="Roman_04" localSheetId="87">#REF!</definedName>
    <definedName name="Roman_04" localSheetId="91">#REF!</definedName>
    <definedName name="Roman_04" localSheetId="98">#REF!</definedName>
    <definedName name="Roman_04">#REF!</definedName>
    <definedName name="Roman_06" localSheetId="9">#REF!</definedName>
    <definedName name="Roman_06" localSheetId="8">#REF!</definedName>
    <definedName name="Roman_06" localSheetId="91">#REF!</definedName>
    <definedName name="Roman_06" localSheetId="98">#REF!</definedName>
    <definedName name="Roman_06">#REF!</definedName>
    <definedName name="roman_09" localSheetId="9">#REF!</definedName>
    <definedName name="roman_09" localSheetId="8">#REF!</definedName>
    <definedName name="roman_09" localSheetId="91">#REF!</definedName>
    <definedName name="roman_09">#REF!</definedName>
    <definedName name="roman_11" localSheetId="9">#REF!</definedName>
    <definedName name="roman_11" localSheetId="8">#REF!</definedName>
    <definedName name="roman_11" localSheetId="91">#REF!</definedName>
    <definedName name="roman_11">#REF!</definedName>
    <definedName name="roman11" localSheetId="9">#REF!</definedName>
    <definedName name="roman11" localSheetId="8">#REF!</definedName>
    <definedName name="roman11" localSheetId="91">#REF!</definedName>
    <definedName name="roman11">#REF!</definedName>
    <definedName name="Roman2_1" localSheetId="9">#REF!</definedName>
    <definedName name="Roman2_1" localSheetId="8">#REF!</definedName>
    <definedName name="Roman2_1" localSheetId="91">#REF!</definedName>
    <definedName name="Roman2_1" localSheetId="98">#REF!</definedName>
    <definedName name="Roman2_1">#REF!</definedName>
    <definedName name="Roman2_3" localSheetId="9">#REF!</definedName>
    <definedName name="Roman2_3" localSheetId="8">#REF!</definedName>
    <definedName name="Roman2_3" localSheetId="91">#REF!</definedName>
    <definedName name="Roman2_3" localSheetId="98">#REF!</definedName>
    <definedName name="Roman2_3">#REF!</definedName>
    <definedName name="roman31" localSheetId="9">#REF!</definedName>
    <definedName name="roman31" localSheetId="8">#REF!</definedName>
    <definedName name="roman31" localSheetId="91">#REF!</definedName>
    <definedName name="roman31">#REF!</definedName>
    <definedName name="roman33" localSheetId="9">#REF!</definedName>
    <definedName name="roman33" localSheetId="8">#REF!</definedName>
    <definedName name="roman33" localSheetId="91">#REF!</definedName>
    <definedName name="roman33">#REF!</definedName>
    <definedName name="roman4_3" localSheetId="9">#REF!</definedName>
    <definedName name="roman4_3" localSheetId="8">#REF!</definedName>
    <definedName name="roman4_3" localSheetId="91">#REF!</definedName>
    <definedName name="roman4_3">#REF!</definedName>
    <definedName name="roman43">#REF!</definedName>
    <definedName name="roman7_1" localSheetId="9">#REF!</definedName>
    <definedName name="roman7_1" localSheetId="8">#REF!</definedName>
    <definedName name="roman7_1" localSheetId="91">#REF!</definedName>
    <definedName name="roman7_1">#REF!</definedName>
    <definedName name="roman77" localSheetId="9">#REF!</definedName>
    <definedName name="roman77" localSheetId="8">#REF!</definedName>
    <definedName name="roman77" localSheetId="91">#REF!</definedName>
    <definedName name="roman77">#REF!</definedName>
    <definedName name="romann_12" localSheetId="9">#REF!</definedName>
    <definedName name="romann_12" localSheetId="8">#REF!</definedName>
    <definedName name="romann_12" localSheetId="91">#REF!</definedName>
    <definedName name="romann_12">#REF!</definedName>
    <definedName name="romann_66" localSheetId="9">#REF!</definedName>
    <definedName name="romann_66" localSheetId="8">#REF!</definedName>
    <definedName name="romann_66" localSheetId="91">#REF!</definedName>
    <definedName name="romann_66">#REF!</definedName>
    <definedName name="romann33" localSheetId="9">#REF!</definedName>
    <definedName name="romann33" localSheetId="8">#REF!</definedName>
    <definedName name="romann33" localSheetId="91">#REF!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9">#REF!</definedName>
    <definedName name="serv" localSheetId="8">#REF!</definedName>
    <definedName name="serv" localSheetId="91">#REF!</definedName>
    <definedName name="serv">#REF!</definedName>
    <definedName name="serv_" localSheetId="9">#REF!</definedName>
    <definedName name="serv_" localSheetId="8">#REF!</definedName>
    <definedName name="serv_" localSheetId="91">#REF!</definedName>
    <definedName name="serv_">#REF!</definedName>
    <definedName name="Serv_LIST" localSheetId="9">#REF!</definedName>
    <definedName name="Serv_LIST" localSheetId="8">#REF!</definedName>
    <definedName name="Serv_LIST" localSheetId="91">#REF!</definedName>
    <definedName name="Serv_LIST" localSheetId="98">#REF!</definedName>
    <definedName name="Serv_LIST">#REF!</definedName>
    <definedName name="servo1" localSheetId="9">#REF!</definedName>
    <definedName name="servo1" localSheetId="8">#REF!</definedName>
    <definedName name="servo1" localSheetId="9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76">#REF!</definedName>
    <definedName name="siharai" localSheetId="98">#REF!</definedName>
    <definedName name="siharai">#REF!</definedName>
    <definedName name="sikuchouson" localSheetId="76">#REF!</definedName>
    <definedName name="sikuchouson" localSheetId="98">#REF!</definedName>
    <definedName name="sikuchouson">#REF!</definedName>
    <definedName name="sinseisaki" localSheetId="76">#REF!</definedName>
    <definedName name="sinseisaki" localSheetId="98">#REF!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48">#REF!</definedName>
    <definedName name="ｔａｂｉｅ＿04" localSheetId="9">#REF!</definedName>
    <definedName name="ｔａｂｉｅ＿04" localSheetId="8">#REF!</definedName>
    <definedName name="ｔａｂｉｅ＿04" localSheetId="91">#REF!</definedName>
    <definedName name="ｔａｂｉｅ＿04">#REF!</definedName>
    <definedName name="table_03" localSheetId="48">#REF!</definedName>
    <definedName name="table_03" localSheetId="9">#REF!</definedName>
    <definedName name="table_03" localSheetId="8">#REF!</definedName>
    <definedName name="table_03" localSheetId="91">#REF!</definedName>
    <definedName name="table_03" localSheetId="98">#REF!</definedName>
    <definedName name="table_03">#REF!</definedName>
    <definedName name="table_06" localSheetId="48">#REF!</definedName>
    <definedName name="table_06" localSheetId="9">#REF!</definedName>
    <definedName name="table_06" localSheetId="8">#REF!</definedName>
    <definedName name="table_06" localSheetId="91">#REF!</definedName>
    <definedName name="table_06" localSheetId="98">#REF!</definedName>
    <definedName name="table_06">#REF!</definedName>
    <definedName name="table2_3" localSheetId="9">#REF!</definedName>
    <definedName name="table2_3" localSheetId="8">#REF!</definedName>
    <definedName name="table2_3" localSheetId="91">#REF!</definedName>
    <definedName name="table2_3" localSheetId="98">#REF!</definedName>
    <definedName name="table2_3">#REF!</definedName>
    <definedName name="tanaka">#REF!</definedName>
    <definedName name="tanaka1">#REF!</definedName>
    <definedName name="tanaka2">#REF!</definedName>
    <definedName name="tapi2" localSheetId="9">#REF!</definedName>
    <definedName name="tapi2" localSheetId="8">#REF!</definedName>
    <definedName name="tapi2" localSheetId="91">#REF!</definedName>
    <definedName name="tapi2">#REF!</definedName>
    <definedName name="tebie_07">#REF!</definedName>
    <definedName name="tebie_o7" localSheetId="9">#REF!</definedName>
    <definedName name="tebie_o7" localSheetId="8">#REF!</definedName>
    <definedName name="tebie_o7" localSheetId="91">#REF!</definedName>
    <definedName name="tebie_o7">#REF!</definedName>
    <definedName name="tebie07">#REF!</definedName>
    <definedName name="tebie08" localSheetId="9">#REF!</definedName>
    <definedName name="tebie08" localSheetId="8">#REF!</definedName>
    <definedName name="tebie08" localSheetId="91">#REF!</definedName>
    <definedName name="tebie08">#REF!</definedName>
    <definedName name="tebie33" localSheetId="9">#REF!</definedName>
    <definedName name="tebie33" localSheetId="8">#REF!</definedName>
    <definedName name="tebie33" localSheetId="91">#REF!</definedName>
    <definedName name="tebie33">#REF!</definedName>
    <definedName name="tebiroo" localSheetId="9">#REF!</definedName>
    <definedName name="tebiroo" localSheetId="8">#REF!</definedName>
    <definedName name="tebiroo" localSheetId="91">#REF!</definedName>
    <definedName name="tebiroo">#REF!</definedName>
    <definedName name="teble" localSheetId="9">#REF!</definedName>
    <definedName name="teble" localSheetId="8">#REF!</definedName>
    <definedName name="teble" localSheetId="91">#REF!</definedName>
    <definedName name="teble">#REF!</definedName>
    <definedName name="teble_09" localSheetId="9">#REF!</definedName>
    <definedName name="teble_09" localSheetId="8">#REF!</definedName>
    <definedName name="teble_09" localSheetId="91">#REF!</definedName>
    <definedName name="teble_09">#REF!</definedName>
    <definedName name="teble77" localSheetId="9">#REF!</definedName>
    <definedName name="teble77" localSheetId="8">#REF!</definedName>
    <definedName name="teble77" localSheetId="91">#REF!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76">#REF!</definedName>
    <definedName name="yokohama" localSheetId="98">#REF!</definedName>
    <definedName name="yokohama">#REF!</definedName>
    <definedName name="z">#REF!</definedName>
    <definedName name="ア">#REF!</definedName>
    <definedName name="あ" localSheetId="76">#REF!</definedName>
    <definedName name="あ">#REF!</definedName>
    <definedName name="あああ">[1]main!#REF!</definedName>
    <definedName name="アアアア">#REF!</definedName>
    <definedName name="ああああああああああああ">#REF!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24">[3]サービス種類一覧!$B$4:$B$20</definedName>
    <definedName name="サービス種別" localSheetId="30">[3]サービス種類一覧!$B$4:$B$20</definedName>
    <definedName name="サービス種別" localSheetId="36">[3]サービス種類一覧!$B$4:$B$20</definedName>
    <definedName name="サービス種別" localSheetId="48">[3]サービス種類一覧!$B$4:$B$20</definedName>
    <definedName name="サービス種別" localSheetId="68">[3]サービス種類一覧!$B$4:$B$20</definedName>
    <definedName name="サービス種別" localSheetId="76">[3]サービス種類一覧!$B$4:$B$20</definedName>
    <definedName name="サービス種別" localSheetId="97">[3]サービス種類一覧!$B$4:$B$20</definedName>
    <definedName name="サービス種別" localSheetId="98">[3]サービス種類一覧!$B$4:$B$20</definedName>
    <definedName name="サービス種別">[4]サービス種類一覧!$B$4:$B$20</definedName>
    <definedName name="サービス種類" localSheetId="24">[5]サービス種類一覧!$C$4:$C$20</definedName>
    <definedName name="サービス種類" localSheetId="30">[5]サービス種類一覧!$C$4:$C$20</definedName>
    <definedName name="サービス種類" localSheetId="36">[5]サービス種類一覧!$C$4:$C$20</definedName>
    <definedName name="サービス種類" localSheetId="48">[5]サービス種類一覧!$C$4:$C$20</definedName>
    <definedName name="サービス種類" localSheetId="68">[5]サービス種類一覧!$C$4:$C$20</definedName>
    <definedName name="サービス種類" localSheetId="76">[5]サービス種類一覧!$C$4:$C$20</definedName>
    <definedName name="サービス種類" localSheetId="97">[5]サービス種類一覧!$C$4:$C$20</definedName>
    <definedName name="サービス種類" localSheetId="98">[5]サービス種類一覧!$C$4:$C$20</definedName>
    <definedName name="サービス種類">[6]サービス種類一覧!$C$4:$C$20</definedName>
    <definedName name="サービス名">#N/A</definedName>
    <definedName name="サービス名称">#N/A</definedName>
    <definedName name="だだ">#N/A</definedName>
    <definedName name="っっｋ">#N/A</definedName>
    <definedName name="っっっっｌ">#N/A</definedName>
    <definedName name="一覧">[7]加算率一覧!$A$4:$A$25</definedName>
    <definedName name="確認">#N/A</definedName>
    <definedName name="看護時間" localSheetId="24">#REF!</definedName>
    <definedName name="看護時間" localSheetId="30">#REF!</definedName>
    <definedName name="看護時間" localSheetId="36">#REF!</definedName>
    <definedName name="看護時間" localSheetId="48">#REF!</definedName>
    <definedName name="看護時間" localSheetId="56">#REF!</definedName>
    <definedName name="看護時間" localSheetId="57">#REF!</definedName>
    <definedName name="看護時間" localSheetId="68">#REF!</definedName>
    <definedName name="看護時間" localSheetId="76">#REF!</definedName>
    <definedName name="看護時間" localSheetId="97">#REF!</definedName>
    <definedName name="看護時間" localSheetId="98">#REF!</definedName>
    <definedName name="看護時間">#REF!</definedName>
    <definedName name="山口県">#REF!</definedName>
    <definedName name="自己評価">#REF!</definedName>
    <definedName name="種類" localSheetId="24">[8]サービス種類一覧!$A$4:$A$20</definedName>
    <definedName name="種類" localSheetId="30">[8]サービス種類一覧!$A$4:$A$20</definedName>
    <definedName name="種類" localSheetId="36">[8]サービス種類一覧!$A$4:$A$20</definedName>
    <definedName name="種類" localSheetId="48">[8]サービス種類一覧!$A$4:$A$20</definedName>
    <definedName name="種類" localSheetId="68">[8]サービス種類一覧!$A$4:$A$20</definedName>
    <definedName name="種類" localSheetId="76">[8]サービス種類一覧!$A$4:$A$20</definedName>
    <definedName name="種類" localSheetId="97">[8]サービス種類一覧!$A$4:$A$20</definedName>
    <definedName name="種類" localSheetId="98">[8]サービス種類一覧!$A$4:$A$20</definedName>
    <definedName name="種類">[9]サービス種類一覧!$A$4:$A$20</definedName>
    <definedName name="食事" localSheetId="61">#REF!</definedName>
    <definedName name="食事" localSheetId="9">#REF!</definedName>
    <definedName name="食事" localSheetId="8">#REF!</definedName>
    <definedName name="食事" localSheetId="82">#REF!</definedName>
    <definedName name="食事" localSheetId="91">#REF!</definedName>
    <definedName name="食事">#REF!</definedName>
    <definedName name="体制等状況一覧" localSheetId="61">#REF!</definedName>
    <definedName name="体制等状況一覧" localSheetId="82">#REF!</definedName>
    <definedName name="体制等状況一覧">#REF!</definedName>
    <definedName name="台帳">[10]D台帳!$A$6:$AF$3439</definedName>
    <definedName name="町っ油" localSheetId="61">#REF!</definedName>
    <definedName name="町っ油" localSheetId="9">#REF!</definedName>
    <definedName name="町っ油" localSheetId="8">#REF!</definedName>
    <definedName name="町っ油" localSheetId="82">#REF!</definedName>
    <definedName name="町っ油" localSheetId="91">#REF!</definedName>
    <definedName name="町っ油">#REF!</definedName>
    <definedName name="特定">#REF!</definedName>
    <definedName name="利用日数記入例" localSheetId="9">#REF!</definedName>
    <definedName name="利用日数記入例" localSheetId="8">#REF!</definedName>
    <definedName name="利用日数記入例" localSheetId="91">#REF!</definedName>
    <definedName name="利用日数記入例">#REF!</definedName>
  </definedNames>
  <calcPr calcId="162913" calcMode="manual"/>
</workbook>
</file>

<file path=xl/calcChain.xml><?xml version="1.0" encoding="utf-8"?>
<calcChain xmlns="http://schemas.openxmlformats.org/spreadsheetml/2006/main">
  <c r="G30" i="208" l="1"/>
  <c r="H12" i="82" l="1"/>
  <c r="H16" i="82"/>
  <c r="H22" i="82"/>
  <c r="E7" i="205" l="1"/>
  <c r="E8" i="205"/>
  <c r="BP29" i="194" l="1"/>
  <c r="BM29" i="194"/>
  <c r="BA7" i="192" s="1"/>
  <c r="BJ29" i="194"/>
  <c r="BJ30" i="194" s="1"/>
  <c r="BG29" i="194"/>
  <c r="BD29" i="194"/>
  <c r="BA29" i="194"/>
  <c r="BA30" i="194" s="1"/>
  <c r="AX29" i="194"/>
  <c r="AU29" i="194"/>
  <c r="AR29" i="194"/>
  <c r="AR30" i="194" s="1"/>
  <c r="AO29" i="194"/>
  <c r="AO8" i="192" s="1"/>
  <c r="AI29" i="194"/>
  <c r="AI30" i="194" s="1"/>
  <c r="AF29" i="194"/>
  <c r="Z29" i="194"/>
  <c r="Z30" i="194" s="1"/>
  <c r="W29" i="194"/>
  <c r="Q29" i="194"/>
  <c r="Q30" i="194" s="1"/>
  <c r="BS28" i="194"/>
  <c r="BP28" i="194"/>
  <c r="BM28" i="194"/>
  <c r="BJ28" i="194"/>
  <c r="BG28" i="194"/>
  <c r="BD28" i="194"/>
  <c r="BA28" i="194"/>
  <c r="AX28" i="194"/>
  <c r="AU28" i="194"/>
  <c r="AR28" i="194"/>
  <c r="AO28" i="194"/>
  <c r="AI28" i="194"/>
  <c r="AF28" i="194"/>
  <c r="Z28" i="194"/>
  <c r="W28" i="194"/>
  <c r="Q28" i="194"/>
  <c r="K28" i="194"/>
  <c r="BS27" i="194"/>
  <c r="BS26" i="194"/>
  <c r="BS25" i="194"/>
  <c r="BS24" i="194"/>
  <c r="BS23" i="194"/>
  <c r="BS22" i="194"/>
  <c r="BS21" i="194"/>
  <c r="BS20" i="194"/>
  <c r="BS19" i="194"/>
  <c r="BS18" i="194"/>
  <c r="BS17" i="194"/>
  <c r="BS16" i="194"/>
  <c r="BW5" i="194"/>
  <c r="BE73" i="193"/>
  <c r="AY73" i="193"/>
  <c r="AX73" i="193"/>
  <c r="AW73" i="193"/>
  <c r="AV73" i="193"/>
  <c r="AU73" i="193"/>
  <c r="AT73" i="193"/>
  <c r="AS73" i="193"/>
  <c r="AR73" i="193"/>
  <c r="AQ73" i="193"/>
  <c r="AP73" i="193"/>
  <c r="AO73" i="193"/>
  <c r="AN73" i="193"/>
  <c r="AM73" i="193"/>
  <c r="AL73" i="193"/>
  <c r="AK73" i="193"/>
  <c r="AJ73" i="193"/>
  <c r="AI73" i="193"/>
  <c r="AH73" i="193"/>
  <c r="AG73" i="193"/>
  <c r="AF73" i="193"/>
  <c r="AE73" i="193"/>
  <c r="AD73" i="193"/>
  <c r="AC73" i="193"/>
  <c r="AB73" i="193"/>
  <c r="AA73" i="193"/>
  <c r="Z73" i="193"/>
  <c r="Y73" i="193"/>
  <c r="X73" i="193"/>
  <c r="W73" i="193"/>
  <c r="BB72" i="193"/>
  <c r="AY72" i="193"/>
  <c r="BB71" i="193"/>
  <c r="AY71" i="193"/>
  <c r="BB70" i="193"/>
  <c r="AY70" i="193"/>
  <c r="BB69" i="193"/>
  <c r="AY69" i="193"/>
  <c r="BB68" i="193"/>
  <c r="AY68" i="193"/>
  <c r="BB67" i="193"/>
  <c r="BB73" i="193" s="1"/>
  <c r="AY67" i="193"/>
  <c r="BB66" i="193"/>
  <c r="AY66" i="193"/>
  <c r="BE65" i="193"/>
  <c r="BB65" i="193"/>
  <c r="AY65" i="193"/>
  <c r="AY59" i="193"/>
  <c r="AX59" i="193"/>
  <c r="AW59" i="193"/>
  <c r="AV59" i="193"/>
  <c r="AU59" i="193"/>
  <c r="AT59" i="193"/>
  <c r="AS59" i="193"/>
  <c r="AR59" i="193"/>
  <c r="AQ59" i="193"/>
  <c r="AP59" i="193"/>
  <c r="AO59" i="193"/>
  <c r="AN59" i="193"/>
  <c r="AM59" i="193"/>
  <c r="AL59" i="193"/>
  <c r="AK59" i="193"/>
  <c r="AJ59" i="193"/>
  <c r="AI59" i="193"/>
  <c r="AH59" i="193"/>
  <c r="AG59" i="193"/>
  <c r="AF59" i="193"/>
  <c r="AE59" i="193"/>
  <c r="AD59" i="193"/>
  <c r="AC59" i="193"/>
  <c r="AB59" i="193"/>
  <c r="AA59" i="193"/>
  <c r="Z59" i="193"/>
  <c r="Y59" i="193"/>
  <c r="X59" i="193"/>
  <c r="W59" i="193"/>
  <c r="AY58" i="193"/>
  <c r="AX58" i="193"/>
  <c r="AW58" i="193"/>
  <c r="AV58" i="193"/>
  <c r="AU58" i="193"/>
  <c r="AT58" i="193"/>
  <c r="AS58" i="193"/>
  <c r="AR58" i="193"/>
  <c r="AQ58" i="193"/>
  <c r="AP58" i="193"/>
  <c r="AO58" i="193"/>
  <c r="AN58" i="193"/>
  <c r="AM58" i="193"/>
  <c r="AL58" i="193"/>
  <c r="AK58" i="193"/>
  <c r="AJ58" i="193"/>
  <c r="AI58" i="193"/>
  <c r="AH58" i="193"/>
  <c r="AG58" i="193"/>
  <c r="AF58" i="193"/>
  <c r="AE58" i="193"/>
  <c r="AD58" i="193"/>
  <c r="AC58" i="193"/>
  <c r="AB58" i="193"/>
  <c r="AA58" i="193"/>
  <c r="Z58" i="193"/>
  <c r="Y58" i="193"/>
  <c r="X58" i="193"/>
  <c r="W58" i="193"/>
  <c r="BB57" i="193"/>
  <c r="AY57" i="193"/>
  <c r="BB56" i="193"/>
  <c r="AY56" i="193"/>
  <c r="BB55" i="193"/>
  <c r="AY55" i="193"/>
  <c r="BB54" i="193"/>
  <c r="AY54" i="193"/>
  <c r="BB53" i="193"/>
  <c r="AY53" i="193"/>
  <c r="BB52" i="193"/>
  <c r="AY52" i="193"/>
  <c r="BB51" i="193"/>
  <c r="BE51" i="193" s="1"/>
  <c r="AV16" i="193" s="1"/>
  <c r="AY51" i="193"/>
  <c r="BB50" i="193"/>
  <c r="AY50" i="193"/>
  <c r="BB49" i="193"/>
  <c r="AY49" i="193"/>
  <c r="BB48" i="193"/>
  <c r="AY48" i="193"/>
  <c r="BB47" i="193"/>
  <c r="AY47" i="193"/>
  <c r="BB46" i="193"/>
  <c r="AY46" i="193"/>
  <c r="BB45" i="193"/>
  <c r="BE43" i="193" s="1"/>
  <c r="AY45" i="193"/>
  <c r="BB44" i="193"/>
  <c r="AY44" i="193"/>
  <c r="BH43" i="193"/>
  <c r="BB43" i="193"/>
  <c r="AY43" i="193"/>
  <c r="BB42" i="193"/>
  <c r="AY42" i="193"/>
  <c r="BB41" i="193"/>
  <c r="AY41" i="193"/>
  <c r="BB40" i="193"/>
  <c r="AY40" i="193"/>
  <c r="BB39" i="193"/>
  <c r="AY39" i="193"/>
  <c r="BB38" i="193"/>
  <c r="BB59" i="193" s="1"/>
  <c r="AY38" i="193"/>
  <c r="BB37" i="193"/>
  <c r="AY37" i="193"/>
  <c r="AE16" i="193"/>
  <c r="AL16" i="193" s="1"/>
  <c r="BC15" i="193"/>
  <c r="AZ15" i="193"/>
  <c r="AV15" i="193"/>
  <c r="AE15" i="193"/>
  <c r="AL15" i="193" s="1"/>
  <c r="L15" i="193"/>
  <c r="AE14" i="193"/>
  <c r="AI14" i="193" s="1"/>
  <c r="BA9" i="193"/>
  <c r="AW9" i="193"/>
  <c r="AS9" i="193"/>
  <c r="AO9" i="193"/>
  <c r="AK9" i="193"/>
  <c r="AG9" i="193"/>
  <c r="BE8" i="193"/>
  <c r="L8" i="193"/>
  <c r="BE7" i="193"/>
  <c r="BE6" i="193"/>
  <c r="BE9" i="193" s="1"/>
  <c r="AX73" i="192"/>
  <c r="AW73" i="192"/>
  <c r="AV73" i="192"/>
  <c r="AU73" i="192"/>
  <c r="AT73" i="192"/>
  <c r="AS73" i="192"/>
  <c r="AR73" i="192"/>
  <c r="AQ73" i="192"/>
  <c r="AP73" i="192"/>
  <c r="AO73" i="192"/>
  <c r="AN73" i="192"/>
  <c r="AM73" i="192"/>
  <c r="AL73" i="192"/>
  <c r="AK73" i="192"/>
  <c r="AJ73" i="192"/>
  <c r="AI73" i="192"/>
  <c r="AH73" i="192"/>
  <c r="AG73" i="192"/>
  <c r="AF73" i="192"/>
  <c r="AE73" i="192"/>
  <c r="AD73" i="192"/>
  <c r="AC73" i="192"/>
  <c r="AB73" i="192"/>
  <c r="AA73" i="192"/>
  <c r="Z73" i="192"/>
  <c r="Y73" i="192"/>
  <c r="X73" i="192"/>
  <c r="W73" i="192"/>
  <c r="BB72" i="192"/>
  <c r="AY72" i="192"/>
  <c r="AY71" i="192"/>
  <c r="BB71" i="192" s="1"/>
  <c r="BB70" i="192"/>
  <c r="AY70" i="192"/>
  <c r="AY69" i="192"/>
  <c r="BB69" i="192" s="1"/>
  <c r="BB68" i="192"/>
  <c r="AY68" i="192"/>
  <c r="AY67" i="192"/>
  <c r="BB67" i="192" s="1"/>
  <c r="BB66" i="192"/>
  <c r="AY66" i="192"/>
  <c r="AY65" i="192"/>
  <c r="AY73" i="192" s="1"/>
  <c r="AX59" i="192"/>
  <c r="AW59" i="192"/>
  <c r="AV59" i="192"/>
  <c r="AU59" i="192"/>
  <c r="AT59" i="192"/>
  <c r="AS59" i="192"/>
  <c r="AR59" i="192"/>
  <c r="AQ59" i="192"/>
  <c r="AP59" i="192"/>
  <c r="AO59" i="192"/>
  <c r="AN59" i="192"/>
  <c r="AM59" i="192"/>
  <c r="AL59" i="192"/>
  <c r="AK59" i="192"/>
  <c r="AJ59" i="192"/>
  <c r="AI59" i="192"/>
  <c r="AH59" i="192"/>
  <c r="AG59" i="192"/>
  <c r="AF59" i="192"/>
  <c r="AE59" i="192"/>
  <c r="AD59" i="192"/>
  <c r="AC59" i="192"/>
  <c r="AB59" i="192"/>
  <c r="AA59" i="192"/>
  <c r="Z59" i="192"/>
  <c r="Y59" i="192"/>
  <c r="X59" i="192"/>
  <c r="W59" i="192"/>
  <c r="AX58" i="192"/>
  <c r="AW58" i="192"/>
  <c r="AV58" i="192"/>
  <c r="AU58" i="192"/>
  <c r="AT58" i="192"/>
  <c r="AS58" i="192"/>
  <c r="AR58" i="192"/>
  <c r="AQ58" i="192"/>
  <c r="AP58" i="192"/>
  <c r="AO58" i="192"/>
  <c r="AN58" i="192"/>
  <c r="AM58" i="192"/>
  <c r="AL58" i="192"/>
  <c r="AK58" i="192"/>
  <c r="AJ58" i="192"/>
  <c r="AI58" i="192"/>
  <c r="AH58" i="192"/>
  <c r="AG58" i="192"/>
  <c r="AF58" i="192"/>
  <c r="AE58" i="192"/>
  <c r="AD58" i="192"/>
  <c r="AC58" i="192"/>
  <c r="AB58" i="192"/>
  <c r="AA58" i="192"/>
  <c r="Z58" i="192"/>
  <c r="Y58" i="192"/>
  <c r="X58" i="192"/>
  <c r="W58" i="192"/>
  <c r="AY57" i="192"/>
  <c r="BB57" i="192" s="1"/>
  <c r="BB56" i="192"/>
  <c r="AY56" i="192"/>
  <c r="AY55" i="192"/>
  <c r="BB55" i="192" s="1"/>
  <c r="BB54" i="192"/>
  <c r="AY54" i="192"/>
  <c r="AY53" i="192"/>
  <c r="BB53" i="192" s="1"/>
  <c r="BB52" i="192"/>
  <c r="AY52" i="192"/>
  <c r="BB51" i="192"/>
  <c r="AY51" i="192"/>
  <c r="AY50" i="192"/>
  <c r="BB50" i="192" s="1"/>
  <c r="BB49" i="192"/>
  <c r="AY49" i="192"/>
  <c r="AY48" i="192"/>
  <c r="BB48" i="192" s="1"/>
  <c r="BB47" i="192"/>
  <c r="AY47" i="192"/>
  <c r="AY46" i="192"/>
  <c r="BB46" i="192" s="1"/>
  <c r="BB45" i="192"/>
  <c r="AY45" i="192"/>
  <c r="AY44" i="192"/>
  <c r="BB44" i="192" s="1"/>
  <c r="AY43" i="192"/>
  <c r="BB43" i="192" s="1"/>
  <c r="BB42" i="192"/>
  <c r="AY42" i="192"/>
  <c r="AY41" i="192"/>
  <c r="BB41" i="192" s="1"/>
  <c r="BB40" i="192"/>
  <c r="AY40" i="192"/>
  <c r="AY39" i="192"/>
  <c r="BB39" i="192" s="1"/>
  <c r="BB38" i="192"/>
  <c r="AY38" i="192"/>
  <c r="AY37" i="192"/>
  <c r="BB37" i="192" s="1"/>
  <c r="BB59" i="192" s="1"/>
  <c r="BC15" i="192"/>
  <c r="AZ15" i="192"/>
  <c r="AV15" i="192"/>
  <c r="AE15" i="192"/>
  <c r="AI15" i="192" s="1"/>
  <c r="L15" i="192"/>
  <c r="BC14" i="192"/>
  <c r="AZ14" i="192"/>
  <c r="AV14" i="192"/>
  <c r="AL14" i="192"/>
  <c r="AI14" i="192"/>
  <c r="AE14" i="192"/>
  <c r="BA9" i="192"/>
  <c r="AK9" i="192"/>
  <c r="BA8" i="192"/>
  <c r="AW8" i="192"/>
  <c r="AS8" i="192"/>
  <c r="AK8" i="192"/>
  <c r="AG8" i="192"/>
  <c r="BE8" i="192" s="1"/>
  <c r="L8" i="192"/>
  <c r="AW7" i="192"/>
  <c r="AS7" i="192"/>
  <c r="BE7" i="192" s="1"/>
  <c r="BA6" i="192"/>
  <c r="AW6" i="192"/>
  <c r="AW9" i="192" s="1"/>
  <c r="AS6" i="192"/>
  <c r="AS9" i="192" s="1"/>
  <c r="AO6" i="192"/>
  <c r="AK6" i="192"/>
  <c r="AG6" i="192"/>
  <c r="AG9" i="192" s="1"/>
  <c r="E17" i="191"/>
  <c r="BH51" i="192" l="1"/>
  <c r="BE51" i="192"/>
  <c r="AV16" i="192" s="1"/>
  <c r="BB58" i="192"/>
  <c r="BH43" i="192"/>
  <c r="BH58" i="192" s="1"/>
  <c r="BE43" i="192"/>
  <c r="BE58" i="192" s="1"/>
  <c r="BH58" i="193"/>
  <c r="BE58" i="193"/>
  <c r="AV14" i="193"/>
  <c r="AZ16" i="193"/>
  <c r="BC16" i="193"/>
  <c r="BI26" i="193"/>
  <c r="BG10" i="193"/>
  <c r="AC26" i="193"/>
  <c r="AS26" i="193"/>
  <c r="M26" i="193"/>
  <c r="BQ14" i="193"/>
  <c r="AE16" i="192"/>
  <c r="AO9" i="192"/>
  <c r="BB58" i="193"/>
  <c r="E18" i="191"/>
  <c r="BE6" i="192"/>
  <c r="BE9" i="192" s="1"/>
  <c r="AL15" i="192"/>
  <c r="AE17" i="192"/>
  <c r="AY58" i="192"/>
  <c r="AY59" i="192"/>
  <c r="AL14" i="193"/>
  <c r="AL17" i="193" s="1"/>
  <c r="AI15" i="193"/>
  <c r="AI17" i="193" s="1"/>
  <c r="AI16" i="193"/>
  <c r="BH51" i="193"/>
  <c r="BS29" i="194"/>
  <c r="BW32" i="194" s="1"/>
  <c r="AE17" i="193"/>
  <c r="BB65" i="192"/>
  <c r="BI27" i="193" l="1"/>
  <c r="BE27" i="193" s="1"/>
  <c r="AC27" i="193"/>
  <c r="Y27" i="193" s="1"/>
  <c r="AS27" i="193"/>
  <c r="AO27" i="193" s="1"/>
  <c r="M27" i="193"/>
  <c r="I27" i="193" s="1"/>
  <c r="AO26" i="193"/>
  <c r="BC14" i="193"/>
  <c r="BC17" i="193" s="1"/>
  <c r="AV17" i="193"/>
  <c r="AZ14" i="193"/>
  <c r="AZ17" i="193" s="1"/>
  <c r="AV17" i="192"/>
  <c r="BC16" i="192"/>
  <c r="BC17" i="192" s="1"/>
  <c r="AZ16" i="192"/>
  <c r="AZ17" i="192" s="1"/>
  <c r="BB73" i="192"/>
  <c r="BE65" i="192"/>
  <c r="BE73" i="192" s="1"/>
  <c r="BQ15" i="193"/>
  <c r="BM14" i="193"/>
  <c r="BM15" i="193" s="1"/>
  <c r="Y26" i="193"/>
  <c r="I26" i="193"/>
  <c r="AD31" i="192"/>
  <c r="AS26" i="192"/>
  <c r="M26" i="192"/>
  <c r="BJ31" i="192"/>
  <c r="BI26" i="192"/>
  <c r="AC26" i="192"/>
  <c r="AT31" i="192"/>
  <c r="BG10" i="192"/>
  <c r="G11" i="191"/>
  <c r="N31" i="192"/>
  <c r="AI16" i="192"/>
  <c r="AL16" i="192"/>
  <c r="AL17" i="192" s="1"/>
  <c r="G17" i="191"/>
  <c r="I17" i="191" s="1"/>
  <c r="BE26" i="193"/>
  <c r="Y26" i="192" l="1"/>
  <c r="BE26" i="192"/>
  <c r="BQ14" i="192"/>
  <c r="AO26" i="192"/>
  <c r="BI28" i="193"/>
  <c r="AS28" i="193"/>
  <c r="M28" i="193"/>
  <c r="I28" i="193" s="1"/>
  <c r="AC28" i="193"/>
  <c r="G18" i="191"/>
  <c r="I18" i="191" s="1"/>
  <c r="AI17" i="192"/>
  <c r="AS27" i="192" s="1"/>
  <c r="E22" i="191"/>
  <c r="I26" i="192"/>
  <c r="I29" i="193"/>
  <c r="N31" i="193" s="1"/>
  <c r="AO27" i="192" l="1"/>
  <c r="BE28" i="193"/>
  <c r="BE29" i="193" s="1"/>
  <c r="BJ31" i="193" s="1"/>
  <c r="BI29" i="193"/>
  <c r="M28" i="192"/>
  <c r="I28" i="192" s="1"/>
  <c r="AC27" i="192"/>
  <c r="Y28" i="193"/>
  <c r="Y29" i="193" s="1"/>
  <c r="AD31" i="193" s="1"/>
  <c r="AC29" i="193"/>
  <c r="M29" i="193"/>
  <c r="BQ15" i="192"/>
  <c r="G31" i="191"/>
  <c r="I31" i="191" s="1"/>
  <c r="BM14" i="192"/>
  <c r="AS28" i="192"/>
  <c r="AO28" i="192" s="1"/>
  <c r="BI27" i="192"/>
  <c r="AC28" i="192"/>
  <c r="Y28" i="192" s="1"/>
  <c r="M27" i="192"/>
  <c r="E21" i="191"/>
  <c r="AO28" i="193"/>
  <c r="AO29" i="193" s="1"/>
  <c r="AT31" i="193" s="1"/>
  <c r="AS29" i="193"/>
  <c r="AO29" i="192"/>
  <c r="BI28" i="192"/>
  <c r="BE28" i="192" s="1"/>
  <c r="Y27" i="192" l="1"/>
  <c r="Y29" i="192" s="1"/>
  <c r="AC29" i="192"/>
  <c r="BE27" i="192"/>
  <c r="BE29" i="192" s="1"/>
  <c r="BI29" i="192"/>
  <c r="I22" i="191"/>
  <c r="I26" i="191" s="1"/>
  <c r="I33" i="191" s="1"/>
  <c r="I27" i="192"/>
  <c r="M29" i="192"/>
  <c r="AS29" i="192"/>
  <c r="G30" i="191"/>
  <c r="I30" i="191" s="1"/>
  <c r="BM15" i="192"/>
  <c r="I21" i="191" l="1"/>
  <c r="I25" i="191" s="1"/>
  <c r="I29" i="192"/>
  <c r="AD37" i="183" l="1"/>
  <c r="Y36" i="183" l="1"/>
  <c r="AD45" i="183" s="1"/>
  <c r="Y38" i="183"/>
  <c r="Y40" i="183"/>
  <c r="H52" i="182" l="1"/>
  <c r="I36" i="182" s="1"/>
  <c r="U45" i="182"/>
  <c r="U40" i="182"/>
  <c r="U35" i="182"/>
  <c r="T32" i="182"/>
  <c r="U12" i="182" s="1"/>
  <c r="I22" i="182"/>
  <c r="I12" i="182"/>
  <c r="O57" i="182" l="1"/>
  <c r="Y43" i="172" l="1"/>
  <c r="Y45" i="172" s="1"/>
  <c r="Y28" i="172"/>
  <c r="AK10" i="157" l="1"/>
  <c r="AH13" i="157"/>
  <c r="AX15" i="157"/>
  <c r="AD16" i="157"/>
  <c r="BB16" i="157"/>
  <c r="E17" i="157"/>
  <c r="AT21" i="157"/>
  <c r="AT22" i="157"/>
  <c r="AT23" i="157"/>
  <c r="AT24" i="157"/>
  <c r="AT25" i="157"/>
  <c r="AT26" i="157"/>
  <c r="AT27" i="157"/>
  <c r="AT28" i="157"/>
  <c r="AT29" i="157"/>
  <c r="AT30" i="157"/>
  <c r="AT31" i="157"/>
  <c r="AT32" i="157"/>
  <c r="J33" i="157"/>
  <c r="P33" i="157"/>
  <c r="U33" i="157"/>
  <c r="Z33" i="157"/>
  <c r="AE33" i="157"/>
  <c r="AJ33" i="157"/>
  <c r="AO33" i="157"/>
  <c r="AT33" i="157"/>
  <c r="P34" i="157"/>
  <c r="U34" i="157"/>
  <c r="Z34" i="157"/>
  <c r="AE34" i="157"/>
  <c r="AJ34" i="157"/>
  <c r="AO34" i="157"/>
  <c r="AT34" i="157"/>
  <c r="AX35" i="157" s="1"/>
  <c r="U45" i="157"/>
  <c r="AD49" i="157"/>
  <c r="AK10" i="156"/>
  <c r="AH13" i="156"/>
  <c r="AX15" i="156"/>
  <c r="AD16" i="156"/>
  <c r="BB16" i="156"/>
  <c r="E17" i="156"/>
  <c r="AT21" i="156"/>
  <c r="AT22" i="156"/>
  <c r="AT23" i="156"/>
  <c r="AT24" i="156"/>
  <c r="AT25" i="156"/>
  <c r="AT26" i="156"/>
  <c r="AT27" i="156"/>
  <c r="AT28" i="156"/>
  <c r="AT29" i="156"/>
  <c r="AT30" i="156"/>
  <c r="AT31" i="156"/>
  <c r="AT32" i="156"/>
  <c r="J33" i="156"/>
  <c r="P33" i="156"/>
  <c r="U33" i="156"/>
  <c r="Z33" i="156"/>
  <c r="AE33" i="156"/>
  <c r="AJ33" i="156"/>
  <c r="AO33" i="156"/>
  <c r="AT33" i="156"/>
  <c r="P34" i="156"/>
  <c r="U34" i="156"/>
  <c r="Z34" i="156"/>
  <c r="AE34" i="156"/>
  <c r="AJ34" i="156"/>
  <c r="AO34" i="156"/>
  <c r="AT34" i="156"/>
  <c r="AX35" i="156" s="1"/>
  <c r="U45" i="156"/>
  <c r="AD49" i="156"/>
  <c r="E21" i="155" a="1"/>
  <c r="E21" i="155"/>
  <c r="I26" i="155"/>
  <c r="J26" i="155"/>
  <c r="I27" i="155"/>
  <c r="I31" i="155"/>
  <c r="J31" i="155"/>
  <c r="I32" i="155"/>
  <c r="I36" i="155"/>
  <c r="J36" i="155"/>
  <c r="I37" i="155"/>
  <c r="I41" i="155"/>
  <c r="J41" i="155"/>
  <c r="I42" i="155"/>
  <c r="S28" i="154" l="1"/>
  <c r="AE25" i="154"/>
  <c r="S13" i="154"/>
  <c r="S12" i="154"/>
  <c r="S28" i="153"/>
  <c r="AE25" i="153"/>
  <c r="S13" i="153"/>
  <c r="S12" i="153"/>
  <c r="S18" i="152" l="1"/>
  <c r="S13" i="152"/>
  <c r="S12" i="152"/>
  <c r="B47" i="116" l="1"/>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47" i="114"/>
  <c r="B46" i="114"/>
  <c r="B45" i="114"/>
  <c r="B44" i="114"/>
  <c r="B43" i="114"/>
  <c r="B42" i="114"/>
  <c r="B41" i="114"/>
  <c r="B40" i="114"/>
  <c r="B39" i="114"/>
  <c r="B38" i="114"/>
  <c r="B37" i="114"/>
  <c r="B36" i="114"/>
  <c r="B35" i="114"/>
  <c r="B34" i="114"/>
  <c r="B33" i="114"/>
  <c r="B32" i="114"/>
  <c r="B31" i="114"/>
  <c r="B30" i="114"/>
  <c r="B29" i="114"/>
  <c r="B28" i="114"/>
  <c r="B27" i="114"/>
  <c r="B26" i="114"/>
  <c r="B25" i="114"/>
  <c r="B24" i="114"/>
  <c r="B23" i="114"/>
  <c r="B22" i="114"/>
  <c r="B21" i="114"/>
  <c r="B20" i="114"/>
  <c r="B19" i="114"/>
  <c r="B18" i="114"/>
  <c r="B17" i="114"/>
  <c r="B16" i="114"/>
  <c r="B15" i="114"/>
  <c r="B14" i="114"/>
  <c r="B13" i="114"/>
  <c r="B12" i="114"/>
  <c r="B11" i="114"/>
  <c r="B10" i="114"/>
  <c r="B9" i="114"/>
  <c r="B8" i="114"/>
  <c r="S30" i="111" l="1"/>
  <c r="AM27" i="111"/>
  <c r="AF27" i="111"/>
  <c r="Y27" i="111"/>
  <c r="R27" i="111"/>
  <c r="K27" i="111"/>
  <c r="D27" i="111"/>
  <c r="AS25" i="111"/>
  <c r="AR25" i="111"/>
  <c r="AQ25" i="111"/>
  <c r="AP25" i="111"/>
  <c r="AO25" i="111"/>
  <c r="AN25" i="111"/>
  <c r="AM25" i="111"/>
  <c r="AL25" i="111"/>
  <c r="AK25" i="111"/>
  <c r="AJ25" i="111"/>
  <c r="AI25" i="111"/>
  <c r="AH25" i="111"/>
  <c r="AG25" i="111"/>
  <c r="AF25" i="111"/>
  <c r="AE25" i="111"/>
  <c r="AD25" i="111"/>
  <c r="AC25" i="111"/>
  <c r="AB25" i="111"/>
  <c r="AA25" i="111"/>
  <c r="Z25" i="111"/>
  <c r="Y25" i="111"/>
  <c r="X25" i="111"/>
  <c r="W25" i="111"/>
  <c r="V25" i="111"/>
  <c r="U25" i="111"/>
  <c r="T25" i="111"/>
  <c r="S25" i="111"/>
  <c r="R25" i="111"/>
  <c r="R26" i="111" s="1"/>
  <c r="Q25" i="111"/>
  <c r="P25" i="111"/>
  <c r="O25" i="111"/>
  <c r="N25" i="111"/>
  <c r="M25" i="111"/>
  <c r="L25" i="111"/>
  <c r="K25" i="111"/>
  <c r="J25" i="111"/>
  <c r="I25" i="111"/>
  <c r="H25" i="111"/>
  <c r="G25" i="111"/>
  <c r="F25" i="111"/>
  <c r="E25" i="111"/>
  <c r="D25" i="111"/>
  <c r="AS24" i="111"/>
  <c r="AR24" i="111"/>
  <c r="AQ24" i="111"/>
  <c r="AP24" i="111"/>
  <c r="AO24" i="111"/>
  <c r="AN24" i="111"/>
  <c r="AM24" i="111"/>
  <c r="AL24" i="111"/>
  <c r="AK24" i="111"/>
  <c r="AJ24" i="111"/>
  <c r="AI24" i="111"/>
  <c r="AH24" i="111"/>
  <c r="AG24" i="111"/>
  <c r="AF24" i="111"/>
  <c r="AE24" i="111"/>
  <c r="AD24" i="111"/>
  <c r="AC24" i="111"/>
  <c r="AB24" i="111"/>
  <c r="AA24" i="111"/>
  <c r="Z24" i="111"/>
  <c r="Y24" i="111"/>
  <c r="X24" i="111"/>
  <c r="W24" i="111"/>
  <c r="V24" i="111"/>
  <c r="U24" i="111"/>
  <c r="T24" i="111"/>
  <c r="S24" i="111"/>
  <c r="R24" i="111"/>
  <c r="Q24" i="111"/>
  <c r="P24" i="111"/>
  <c r="O24" i="111"/>
  <c r="N24" i="111"/>
  <c r="M24" i="111"/>
  <c r="L24" i="111"/>
  <c r="K24" i="111"/>
  <c r="J24" i="111"/>
  <c r="I24" i="111"/>
  <c r="H24" i="111"/>
  <c r="G24" i="111"/>
  <c r="F24" i="111"/>
  <c r="E24" i="111"/>
  <c r="D24" i="111"/>
  <c r="AA29" i="111" s="1"/>
  <c r="S29" i="111" s="1"/>
  <c r="N31" i="111" l="1"/>
  <c r="AM26" i="111"/>
  <c r="Y26" i="111"/>
  <c r="K26" i="111"/>
  <c r="D26" i="111"/>
  <c r="AF26" i="111"/>
  <c r="AA30" i="111"/>
  <c r="S29" i="110"/>
  <c r="AM27" i="110"/>
  <c r="AF27" i="110"/>
  <c r="Y27" i="110"/>
  <c r="R27" i="110"/>
  <c r="K27" i="110"/>
  <c r="D27"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W25" i="110"/>
  <c r="V25" i="110"/>
  <c r="U25" i="110"/>
  <c r="T25" i="110"/>
  <c r="S25" i="110"/>
  <c r="R25" i="110"/>
  <c r="Q25" i="110"/>
  <c r="P25" i="110"/>
  <c r="O25" i="110"/>
  <c r="N25" i="110"/>
  <c r="M25" i="110"/>
  <c r="L25" i="110"/>
  <c r="K25" i="110"/>
  <c r="J25" i="110"/>
  <c r="I25" i="110"/>
  <c r="H25" i="110"/>
  <c r="G25" i="110"/>
  <c r="F25" i="110"/>
  <c r="E25" i="110"/>
  <c r="D25"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W24" i="110"/>
  <c r="V24" i="110"/>
  <c r="U24" i="110"/>
  <c r="T24" i="110"/>
  <c r="S24" i="110"/>
  <c r="R24" i="110"/>
  <c r="Q24" i="110"/>
  <c r="P24" i="110"/>
  <c r="O24" i="110"/>
  <c r="N24" i="110"/>
  <c r="M24" i="110"/>
  <c r="L24" i="110"/>
  <c r="K24" i="110"/>
  <c r="J24" i="110"/>
  <c r="I24" i="110"/>
  <c r="H24" i="110"/>
  <c r="G24" i="110"/>
  <c r="F24" i="110"/>
  <c r="E24" i="110"/>
  <c r="D24" i="110"/>
  <c r="K26" i="110" l="1"/>
  <c r="AM26" i="110"/>
  <c r="AA31" i="111"/>
  <c r="S31" i="111" s="1"/>
  <c r="Y26" i="110"/>
  <c r="N31" i="110"/>
  <c r="AA29" i="110"/>
  <c r="D26" i="110"/>
  <c r="AA31" i="110" s="1"/>
  <c r="S31" i="110" s="1"/>
  <c r="R26" i="110"/>
  <c r="AF26" i="110"/>
  <c r="AA30" i="110"/>
  <c r="S30" i="110" s="1"/>
  <c r="J47" i="21" l="1"/>
  <c r="G32" i="21" s="1"/>
  <c r="G33" i="21" s="1"/>
  <c r="J22" i="21"/>
  <c r="G7" i="21" s="1"/>
</calcChain>
</file>

<file path=xl/comments1.xml><?xml version="1.0" encoding="utf-8"?>
<comments xmlns="http://schemas.openxmlformats.org/spreadsheetml/2006/main">
  <authors>
    <author>A-ER</author>
  </authors>
  <commentList>
    <comment ref="AA29" authorId="0" shapeId="0">
      <text>
        <r>
          <rPr>
            <b/>
            <sz val="10"/>
            <color indexed="81"/>
            <rFont val="ＭＳ Ｐゴシック"/>
            <family val="3"/>
            <charset val="128"/>
          </rPr>
          <t>A)～B）まで
小数点2位以下を切り捨て
9.95人は9.9人へ</t>
        </r>
      </text>
    </comment>
    <comment ref="W31" authorId="0" shapeId="0">
      <text>
        <r>
          <rPr>
            <b/>
            <sz val="10"/>
            <color indexed="81"/>
            <rFont val="ＭＳ Ｐゴシック"/>
            <family val="3"/>
            <charset val="128"/>
          </rPr>
          <t>日付の設定がある週は
開所の有無にかかわらず
分母に含める。</t>
        </r>
      </text>
    </comment>
  </commentList>
</comments>
</file>

<file path=xl/comments2.xml><?xml version="1.0" encoding="utf-8"?>
<comments xmlns="http://schemas.openxmlformats.org/spreadsheetml/2006/main">
  <authors>
    <author>oitapref</author>
  </authors>
  <commentList>
    <comment ref="Y34" authorId="0" shapeId="0">
      <text>
        <r>
          <rPr>
            <sz val="9"/>
            <color indexed="81"/>
            <rFont val="MS P ゴシック"/>
            <family val="3"/>
            <charset val="128"/>
          </rPr>
          <t>自動計算となっているため、編集しないこと。</t>
        </r>
      </text>
    </comment>
    <comment ref="AD37" authorId="0" shapeId="0">
      <text>
        <r>
          <rPr>
            <sz val="9"/>
            <color indexed="81"/>
            <rFont val="MS P ゴシック"/>
            <family val="3"/>
            <charset val="128"/>
          </rPr>
          <t>自動計算となっているため、編集しないこと。</t>
        </r>
      </text>
    </comment>
    <comment ref="AD45" authorId="0" shapeId="0">
      <text>
        <r>
          <rPr>
            <sz val="9"/>
            <color indexed="81"/>
            <rFont val="MS P ゴシック"/>
            <family val="3"/>
            <charset val="128"/>
          </rPr>
          <t>自動計算となっているため、編集しないこと。</t>
        </r>
      </text>
    </comment>
  </commentList>
</comments>
</file>

<file path=xl/sharedStrings.xml><?xml version="1.0" encoding="utf-8"?>
<sst xmlns="http://schemas.openxmlformats.org/spreadsheetml/2006/main" count="5384" uniqueCount="2451">
  <si>
    <t>○</t>
    <phoneticPr fontId="6"/>
  </si>
  <si>
    <t>ださい。</t>
    <phoneticPr fontId="6"/>
  </si>
  <si>
    <t>　　　</t>
    <phoneticPr fontId="6"/>
  </si>
  <si>
    <t>％</t>
    <phoneticPr fontId="6"/>
  </si>
  <si>
    <t>　注2）医療型短期入所サービス費（Ⅱ）又は（Ⅲ）若しくは医療型特定短期入所サービス費（Ⅴ）又は（Ⅵ）を算定する場合の施設基準</t>
    <rPh sb="1" eb="2">
      <t>チュウ</t>
    </rPh>
    <rPh sb="19" eb="20">
      <t>マタ</t>
    </rPh>
    <rPh sb="24" eb="25">
      <t>モ</t>
    </rPh>
    <rPh sb="28" eb="30">
      <t>イリョウ</t>
    </rPh>
    <rPh sb="30" eb="31">
      <t>ガタ</t>
    </rPh>
    <rPh sb="31" eb="33">
      <t>トクテイ</t>
    </rPh>
    <rPh sb="33" eb="35">
      <t>タンキ</t>
    </rPh>
    <rPh sb="35" eb="37">
      <t>ニュウショ</t>
    </rPh>
    <rPh sb="41" eb="42">
      <t>ヒ</t>
    </rPh>
    <rPh sb="45" eb="46">
      <t>マタ</t>
    </rPh>
    <phoneticPr fontId="6"/>
  </si>
  <si>
    <t>　注3）医療型特定短期入所サービス費（Ⅱ）又は（Ⅲ）を算定する場合の施設基準</t>
    <rPh sb="1" eb="2">
      <t>チュウ</t>
    </rPh>
    <rPh sb="7" eb="9">
      <t>トクテイ</t>
    </rPh>
    <rPh sb="21" eb="22">
      <t>マタ</t>
    </rPh>
    <phoneticPr fontId="6"/>
  </si>
  <si>
    <t>　注1）医療型短期入所サービス費（Ⅰ）若しくは医療型特定短期入所サービス費（Ⅰ）又は（Ⅳ）を算定すべき指定短期入所事業所の施設基準</t>
    <rPh sb="1" eb="2">
      <t>チュウ</t>
    </rPh>
    <rPh sb="19" eb="20">
      <t>モ</t>
    </rPh>
    <rPh sb="23" eb="25">
      <t>イリョウ</t>
    </rPh>
    <rPh sb="25" eb="26">
      <t>ガタ</t>
    </rPh>
    <rPh sb="26" eb="28">
      <t>トクテイ</t>
    </rPh>
    <rPh sb="28" eb="30">
      <t>タンキ</t>
    </rPh>
    <rPh sb="30" eb="32">
      <t>ニュウショ</t>
    </rPh>
    <rPh sb="36" eb="37">
      <t>ヒ</t>
    </rPh>
    <rPh sb="40" eb="41">
      <t>マタ</t>
    </rPh>
    <phoneticPr fontId="6"/>
  </si>
  <si>
    <t>日中・夜間</t>
    <rPh sb="0" eb="2">
      <t>ニッチュウ</t>
    </rPh>
    <rPh sb="3" eb="5">
      <t>ヤカン</t>
    </rPh>
    <phoneticPr fontId="6"/>
  </si>
  <si>
    <t>日中のみ</t>
    <rPh sb="0" eb="2">
      <t>ニッチュウ</t>
    </rPh>
    <phoneticPr fontId="6"/>
  </si>
  <si>
    <t>夜間のみ</t>
    <rPh sb="0" eb="2">
      <t>ヤカン</t>
    </rPh>
    <phoneticPr fontId="6"/>
  </si>
  <si>
    <t>　　①医療型特定短期入所サービス費（Ⅰ）　　　　②医療型特定短期入所サービス費（Ⅱ）又は（Ⅲ）</t>
    <rPh sb="6" eb="8">
      <t>トクテイ</t>
    </rPh>
    <rPh sb="25" eb="27">
      <t>イリョウ</t>
    </rPh>
    <rPh sb="27" eb="28">
      <t>ガタ</t>
    </rPh>
    <rPh sb="28" eb="30">
      <t>トクテイ</t>
    </rPh>
    <rPh sb="30" eb="32">
      <t>タンキ</t>
    </rPh>
    <rPh sb="32" eb="34">
      <t>ニュウショ</t>
    </rPh>
    <rPh sb="38" eb="39">
      <t>ヒ</t>
    </rPh>
    <rPh sb="42" eb="43">
      <t>マタ</t>
    </rPh>
    <phoneticPr fontId="6"/>
  </si>
  <si>
    <t>(一) 医療法（昭和二十三年七月三十日法律第二百五号）第1条の5第1項に規定する病院であること。
(二) 当該病棟において、１日に看護を行う看護職員の数は、常時、当該病棟の入院患者の数が7又はその端数を増すごとに1以上であること。ただし、当該病棟において、1日に看護を行う看護職員の数が前段に規定する数に相当する数以上である場合には、各病棟における夜勤を行う看護職員の数は、前段の規定にかかわらず、2以上であること。
(三) 当該病棟において、看護職員の最小必要数の7割以上が看護師であること。</t>
    <phoneticPr fontId="6"/>
  </si>
  <si>
    <t>　　①医療型特定短期入所サービス費（Ⅳ）　　　　②医療型短期入所サービス費（Ⅴ）又は（Ⅵ）</t>
    <rPh sb="3" eb="5">
      <t>イリョウ</t>
    </rPh>
    <rPh sb="5" eb="6">
      <t>ガタ</t>
    </rPh>
    <rPh sb="6" eb="8">
      <t>トクテイ</t>
    </rPh>
    <rPh sb="25" eb="27">
      <t>イリョウ</t>
    </rPh>
    <rPh sb="27" eb="28">
      <t>ガタ</t>
    </rPh>
    <rPh sb="28" eb="30">
      <t>タンキ</t>
    </rPh>
    <rPh sb="30" eb="32">
      <t>ニュウショ</t>
    </rPh>
    <rPh sb="36" eb="37">
      <t>ヒ</t>
    </rPh>
    <rPh sb="40" eb="41">
      <t>マタ</t>
    </rPh>
    <phoneticPr fontId="6"/>
  </si>
  <si>
    <t>　　①医療型短期入所サービス費（Ⅰ）　　　　　　　②医療型短期入所サービス費（Ⅱ）又は（Ⅲ）</t>
    <rPh sb="26" eb="28">
      <t>イリョウ</t>
    </rPh>
    <rPh sb="28" eb="29">
      <t>ガタ</t>
    </rPh>
    <rPh sb="29" eb="31">
      <t>タンキ</t>
    </rPh>
    <rPh sb="31" eb="33">
      <t>ニュウショ</t>
    </rPh>
    <rPh sb="37" eb="38">
      <t>ヒ</t>
    </rPh>
    <rPh sb="41" eb="42">
      <t>マタ</t>
    </rPh>
    <phoneticPr fontId="6"/>
  </si>
  <si>
    <t>①</t>
    <phoneticPr fontId="6"/>
  </si>
  <si>
    <t>②</t>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</si>
  <si>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</si>
  <si>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</si>
  <si>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　〔　体　制　要　件　〕</t>
    <rPh sb="3" eb="4">
      <t>カラダ</t>
    </rPh>
    <rPh sb="5" eb="6">
      <t>セイ</t>
    </rPh>
    <rPh sb="7" eb="8">
      <t>ヨウ</t>
    </rPh>
    <rPh sb="9" eb="10">
      <t>ケン</t>
    </rPh>
    <phoneticPr fontId="6"/>
  </si>
  <si>
    <t>　〔　人　材　要　件　〕　</t>
    <rPh sb="3" eb="4">
      <t>ジン</t>
    </rPh>
    <rPh sb="5" eb="6">
      <t>ザイ</t>
    </rPh>
    <rPh sb="7" eb="8">
      <t>ヨウ</t>
    </rPh>
    <rPh sb="9" eb="10">
      <t>ケン</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</si>
  <si>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</si>
  <si>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</si>
  <si>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居宅介護従業者の総数</t>
    <rPh sb="0" eb="2">
      <t>キョタク</t>
    </rPh>
    <rPh sb="2" eb="4">
      <t>カイゴ</t>
    </rPh>
    <rPh sb="4" eb="7">
      <t>ジュウギョウシャ</t>
    </rPh>
    <rPh sb="8" eb="10">
      <t>ソウスウ</t>
    </rPh>
    <phoneticPr fontId="6"/>
  </si>
  <si>
    <t>時間</t>
    <rPh sb="0" eb="2">
      <t>ジカン</t>
    </rPh>
    <phoneticPr fontId="6"/>
  </si>
  <si>
    <t>(2)</t>
  </si>
  <si>
    <t>(3)</t>
  </si>
  <si>
    <t>栄養士配置減算</t>
    <rPh sb="0" eb="3">
      <t>エイヨウシ</t>
    </rPh>
    <rPh sb="3" eb="5">
      <t>ハイチ</t>
    </rPh>
    <rPh sb="5" eb="7">
      <t>ゲンサン</t>
    </rPh>
    <phoneticPr fontId="6"/>
  </si>
  <si>
    <t>延長支援体制加算</t>
    <rPh sb="0" eb="2">
      <t>エンチョウ</t>
    </rPh>
    <rPh sb="2" eb="4">
      <t>シエン</t>
    </rPh>
    <rPh sb="4" eb="6">
      <t>タイセイ</t>
    </rPh>
    <rPh sb="6" eb="8">
      <t>カサン</t>
    </rPh>
    <phoneticPr fontId="6"/>
  </si>
  <si>
    <t>移行準備支援体制加算</t>
    <rPh sb="0" eb="2">
      <t>イコウ</t>
    </rPh>
    <rPh sb="2" eb="4">
      <t>ジュンビ</t>
    </rPh>
    <rPh sb="4" eb="6">
      <t>シエン</t>
    </rPh>
    <rPh sb="6" eb="8">
      <t>タイセイ</t>
    </rPh>
    <rPh sb="8" eb="10">
      <t>カサン</t>
    </rPh>
    <phoneticPr fontId="6"/>
  </si>
  <si>
    <t>大規模住居減算</t>
    <rPh sb="0" eb="3">
      <t>ダイキボ</t>
    </rPh>
    <rPh sb="3" eb="5">
      <t>ジュウキョ</t>
    </rPh>
    <rPh sb="5" eb="7">
      <t>ゲンサン</t>
    </rPh>
    <phoneticPr fontId="6"/>
  </si>
  <si>
    <t>〇</t>
    <phoneticPr fontId="6"/>
  </si>
  <si>
    <t>＊</t>
    <phoneticPr fontId="6"/>
  </si>
  <si>
    <t>（Ⅰ）</t>
    <phoneticPr fontId="6"/>
  </si>
  <si>
    <r>
      <t>共同生活援助</t>
    </r>
    <r>
      <rPr>
        <sz val="14"/>
        <rFont val="ＭＳ ゴシック"/>
        <family val="3"/>
        <charset val="128"/>
      </rPr>
      <t>に係る体制</t>
    </r>
    <rPh sb="0" eb="2">
      <t>キョウドウ</t>
    </rPh>
    <rPh sb="2" eb="4">
      <t>セイカツ</t>
    </rPh>
    <rPh sb="4" eb="6">
      <t>エンジョ</t>
    </rPh>
    <rPh sb="7" eb="8">
      <t>カカ</t>
    </rPh>
    <rPh sb="9" eb="11">
      <t>タイセイ</t>
    </rPh>
    <phoneticPr fontId="6"/>
  </si>
  <si>
    <t>入居者のうち、重度障害者の人数</t>
    <rPh sb="0" eb="2">
      <t>ニュウキョ</t>
    </rPh>
    <rPh sb="2" eb="3">
      <t>シャ</t>
    </rPh>
    <rPh sb="7" eb="9">
      <t>ジュウド</t>
    </rPh>
    <rPh sb="9" eb="12">
      <t>ショウガイシャ</t>
    </rPh>
    <rPh sb="13" eb="15">
      <t>ニンズウ</t>
    </rPh>
    <phoneticPr fontId="6"/>
  </si>
  <si>
    <t>　　　　　　　②自立訓練（生活訓練）にあっては、生活支援員又は地域移行支援員</t>
    <rPh sb="8" eb="10">
      <t>ジリツ</t>
    </rPh>
    <rPh sb="10" eb="12">
      <t>クンレン</t>
    </rPh>
    <rPh sb="13" eb="15">
      <t>セイカツ</t>
    </rPh>
    <rPh sb="15" eb="17">
      <t>クンレン</t>
    </rPh>
    <rPh sb="24" eb="26">
      <t>セイカツ</t>
    </rPh>
    <rPh sb="26" eb="28">
      <t>シエン</t>
    </rPh>
    <rPh sb="28" eb="29">
      <t>イン</t>
    </rPh>
    <rPh sb="29" eb="30">
      <t>マタ</t>
    </rPh>
    <rPh sb="31" eb="33">
      <t>チイキ</t>
    </rPh>
    <rPh sb="33" eb="35">
      <t>イコウ</t>
    </rPh>
    <rPh sb="35" eb="37">
      <t>シエン</t>
    </rPh>
    <rPh sb="37" eb="38">
      <t>イン</t>
    </rPh>
    <phoneticPr fontId="6"/>
  </si>
  <si>
    <t>　　　　　　　③就労移行支援にあっては、職業指導員、生活支援員又は就労支援員</t>
    <rPh sb="8" eb="10">
      <t>シュウロウ</t>
    </rPh>
    <rPh sb="10" eb="12">
      <t>イコウ</t>
    </rPh>
    <rPh sb="12" eb="14">
      <t>シエン</t>
    </rPh>
    <rPh sb="20" eb="22">
      <t>ショクギョウ</t>
    </rPh>
    <rPh sb="22" eb="25">
      <t>シドウイン</t>
    </rPh>
    <rPh sb="26" eb="28">
      <t>セイカツ</t>
    </rPh>
    <rPh sb="28" eb="30">
      <t>シエン</t>
    </rPh>
    <rPh sb="30" eb="31">
      <t>イン</t>
    </rPh>
    <rPh sb="31" eb="32">
      <t>マタ</t>
    </rPh>
    <rPh sb="33" eb="35">
      <t>シュウロウ</t>
    </rPh>
    <rPh sb="35" eb="37">
      <t>シエン</t>
    </rPh>
    <rPh sb="37" eb="38">
      <t>イン</t>
    </rPh>
    <phoneticPr fontId="6"/>
  </si>
  <si>
    <t>　　　　　　　④就労継続支援Ａ型、Ｂ型にあっては、職業指導員又は生活支援員</t>
    <rPh sb="8" eb="10">
      <t>シュウロウ</t>
    </rPh>
    <rPh sb="10" eb="12">
      <t>ケイゾク</t>
    </rPh>
    <rPh sb="12" eb="14">
      <t>シエン</t>
    </rPh>
    <rPh sb="15" eb="16">
      <t>ガタ</t>
    </rPh>
    <rPh sb="18" eb="19">
      <t>ガタ</t>
    </rPh>
    <rPh sb="25" eb="27">
      <t>ショクギョウ</t>
    </rPh>
    <rPh sb="27" eb="30">
      <t>シドウイン</t>
    </rPh>
    <rPh sb="30" eb="31">
      <t>マタ</t>
    </rPh>
    <rPh sb="32" eb="34">
      <t>セイカツ</t>
    </rPh>
    <rPh sb="34" eb="36">
      <t>シエン</t>
    </rPh>
    <rPh sb="36" eb="37">
      <t>イン</t>
    </rPh>
    <phoneticPr fontId="6"/>
  </si>
  <si>
    <t>　　　　　　　⑤共同生活援助にあっては、世話人又は生活支援員</t>
    <rPh sb="8" eb="10">
      <t>キョウドウ</t>
    </rPh>
    <rPh sb="10" eb="12">
      <t>セイカツ</t>
    </rPh>
    <rPh sb="12" eb="14">
      <t>エンジョ</t>
    </rPh>
    <rPh sb="20" eb="22">
      <t>セワ</t>
    </rPh>
    <rPh sb="22" eb="23">
      <t>ニン</t>
    </rPh>
    <rPh sb="23" eb="24">
      <t>マタ</t>
    </rPh>
    <rPh sb="25" eb="27">
      <t>セイカツ</t>
    </rPh>
    <rPh sb="27" eb="29">
      <t>シエン</t>
    </rPh>
    <rPh sb="29" eb="30">
      <t>イン</t>
    </rPh>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</si>
  <si>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</si>
  <si>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【添付書類】　加算を開始する月の勤務割表</t>
    <phoneticPr fontId="6"/>
  </si>
  <si>
    <t>①あり</t>
    <phoneticPr fontId="6"/>
  </si>
  <si>
    <t>１　新規　　　　　　　　２　変更　　　　　　　　３　終了</t>
    <rPh sb="2" eb="4">
      <t>シンキ</t>
    </rPh>
    <rPh sb="14" eb="16">
      <t>ヘンコウ</t>
    </rPh>
    <rPh sb="26" eb="28">
      <t>シュウリョウ</t>
    </rPh>
    <phoneticPr fontId="6"/>
  </si>
  <si>
    <t>１　異動区分</t>
    <rPh sb="2" eb="4">
      <t>イドウ</t>
    </rPh>
    <rPh sb="4" eb="6">
      <t>クブン</t>
    </rPh>
    <phoneticPr fontId="6"/>
  </si>
  <si>
    <t>①　新規　　　　　　　　　　　　②　変更　　　　　　　　　　　　　③　終了</t>
    <rPh sb="2" eb="4">
      <t>シンキ</t>
    </rPh>
    <rPh sb="18" eb="20">
      <t>ヘンコウ</t>
    </rPh>
    <rPh sb="35" eb="37">
      <t>シュウリョウ</t>
    </rPh>
    <phoneticPr fontId="6"/>
  </si>
  <si>
    <t>管理栄養士</t>
    <rPh sb="0" eb="2">
      <t>カンリ</t>
    </rPh>
    <rPh sb="2" eb="5">
      <t>エイヨウシ</t>
    </rPh>
    <phoneticPr fontId="6"/>
  </si>
  <si>
    <t>栄養士</t>
    <rPh sb="0" eb="3">
      <t>エイヨウシ</t>
    </rPh>
    <phoneticPr fontId="6"/>
  </si>
  <si>
    <t>人</t>
    <rPh sb="0" eb="1">
      <t>ヒト</t>
    </rPh>
    <phoneticPr fontId="6"/>
  </si>
  <si>
    <t>非常勤</t>
    <rPh sb="0" eb="3">
      <t>ヒジョウキン</t>
    </rPh>
    <phoneticPr fontId="6"/>
  </si>
  <si>
    <t>常勤</t>
    <rPh sb="0" eb="2">
      <t>ジョウキン</t>
    </rPh>
    <phoneticPr fontId="6"/>
  </si>
  <si>
    <t>栄養マネジメントに関わる者</t>
    <rPh sb="0" eb="2">
      <t>エイヨウ</t>
    </rPh>
    <rPh sb="9" eb="10">
      <t>カカ</t>
    </rPh>
    <rPh sb="12" eb="13">
      <t>シャ</t>
    </rPh>
    <phoneticPr fontId="6"/>
  </si>
  <si>
    <t>職種</t>
    <rPh sb="0" eb="2">
      <t>ショクシュ</t>
    </rPh>
    <phoneticPr fontId="6"/>
  </si>
  <si>
    <t>氏名</t>
    <rPh sb="0" eb="2">
      <t>シメイ</t>
    </rPh>
    <phoneticPr fontId="6"/>
  </si>
  <si>
    <t>医師</t>
    <rPh sb="0" eb="2">
      <t>イシ</t>
    </rPh>
    <phoneticPr fontId="6"/>
  </si>
  <si>
    <t>看護師</t>
    <rPh sb="0" eb="3">
      <t>カンゴシ</t>
    </rPh>
    <phoneticPr fontId="6"/>
  </si>
  <si>
    <t>常勤の管理栄養士</t>
    <rPh sb="0" eb="2">
      <t>ジョウキン</t>
    </rPh>
    <rPh sb="3" eb="5">
      <t>カンリ</t>
    </rPh>
    <rPh sb="5" eb="8">
      <t>エイヨウシ</t>
    </rPh>
    <phoneticPr fontId="6"/>
  </si>
  <si>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</si>
  <si>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</si>
  <si>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事業所・施設の名称</t>
    <rPh sb="0" eb="3">
      <t>ジギョウショ</t>
    </rPh>
    <rPh sb="4" eb="6">
      <t>シセツ</t>
    </rPh>
    <rPh sb="7" eb="9">
      <t>メイショウ</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</si>
  <si>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</si>
  <si>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合計</t>
    <rPh sb="0" eb="2">
      <t>ゴウケイ</t>
    </rPh>
    <phoneticPr fontId="6"/>
  </si>
  <si>
    <t>３　利用者数</t>
    <rPh sb="2" eb="5">
      <t>リヨウシャ</t>
    </rPh>
    <rPh sb="5" eb="6">
      <t>スウ</t>
    </rPh>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</si>
  <si>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</si>
  <si>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</si>
  <si>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</si>
  <si>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</si>
  <si>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</si>
  <si>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人</t>
    <rPh sb="0" eb="1">
      <t>ニン</t>
    </rPh>
    <phoneticPr fontId="6"/>
  </si>
  <si>
    <t>①　新規　　　　　　②　変更　　　　　　③　終了</t>
    <rPh sb="2" eb="4">
      <t>シンキ</t>
    </rPh>
    <rPh sb="12" eb="14">
      <t>ヘンコウ</t>
    </rPh>
    <rPh sb="22" eb="24">
      <t>シュウリョウ</t>
    </rPh>
    <phoneticPr fontId="6"/>
  </si>
  <si>
    <t>３　夜勤職員配置の状況</t>
    <rPh sb="2" eb="4">
      <t>ヤキン</t>
    </rPh>
    <rPh sb="4" eb="6">
      <t>ショクイン</t>
    </rPh>
    <rPh sb="6" eb="8">
      <t>ハイチ</t>
    </rPh>
    <rPh sb="9" eb="11">
      <t>ジョウキョウ</t>
    </rPh>
    <phoneticPr fontId="6"/>
  </si>
  <si>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</si>
  <si>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</si>
  <si>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うち夜勤体制</t>
    <rPh sb="2" eb="4">
      <t>ヤキン</t>
    </rPh>
    <rPh sb="4" eb="6">
      <t>タイセイ</t>
    </rPh>
    <phoneticPr fontId="6"/>
  </si>
  <si>
    <t>人体制</t>
    <rPh sb="0" eb="1">
      <t>ニン</t>
    </rPh>
    <rPh sb="1" eb="3">
      <t>タイセイ</t>
    </rPh>
    <phoneticPr fontId="6"/>
  </si>
  <si>
    <t>看護職員の総数</t>
    <rPh sb="0" eb="2">
      <t>カンゴ</t>
    </rPh>
    <rPh sb="2" eb="4">
      <t>ショクイン</t>
    </rPh>
    <rPh sb="5" eb="7">
      <t>ソウスウ</t>
    </rPh>
    <phoneticPr fontId="6"/>
  </si>
  <si>
    <t>　　　</t>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</si>
  <si>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</si>
  <si>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</si>
  <si>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３　届出項目</t>
    <rPh sb="2" eb="4">
      <t>トドケデ</t>
    </rPh>
    <rPh sb="4" eb="6">
      <t>コウモク</t>
    </rPh>
    <phoneticPr fontId="6"/>
  </si>
  <si>
    <t>有・無</t>
    <rPh sb="0" eb="1">
      <t>ア</t>
    </rPh>
    <rPh sb="2" eb="3">
      <t>ナ</t>
    </rPh>
    <phoneticPr fontId="6"/>
  </si>
  <si>
    <t>①のうち常勤の者の数</t>
    <rPh sb="4" eb="6">
      <t>ジョウキン</t>
    </rPh>
    <rPh sb="7" eb="8">
      <t>モノ</t>
    </rPh>
    <rPh sb="9" eb="10">
      <t>カズ</t>
    </rPh>
    <phoneticPr fontId="6"/>
  </si>
  <si>
    <t>　４　社会福祉士等の状況</t>
    <rPh sb="3" eb="5">
      <t>シャカイ</t>
    </rPh>
    <rPh sb="5" eb="7">
      <t>フクシ</t>
    </rPh>
    <rPh sb="7" eb="8">
      <t>シ</t>
    </rPh>
    <rPh sb="8" eb="9">
      <t>トウ</t>
    </rPh>
    <rPh sb="10" eb="12">
      <t>ジョウキョウ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</si>
  <si>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</si>
  <si>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</si>
  <si>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生活支援員等の総数
（常勤）</t>
    <rPh sb="0" eb="2">
      <t>セイカツ</t>
    </rPh>
    <rPh sb="2" eb="4">
      <t>シエン</t>
    </rPh>
    <rPh sb="4" eb="5">
      <t>イン</t>
    </rPh>
    <rPh sb="5" eb="6">
      <t>トウ</t>
    </rPh>
    <rPh sb="7" eb="9">
      <t>ソウスウ</t>
    </rPh>
    <rPh sb="11" eb="13">
      <t>ジョウキン</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</si>
  <si>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</si>
  <si>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</si>
  <si>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　　３　ここでいう生活支援員等とは、</t>
    <rPh sb="9" eb="11">
      <t>セイカツ</t>
    </rPh>
    <rPh sb="11" eb="13">
      <t>シエン</t>
    </rPh>
    <rPh sb="13" eb="14">
      <t>イン</t>
    </rPh>
    <rPh sb="14" eb="15">
      <t>トウ</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</si>
  <si>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</si>
  <si>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</si>
  <si>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</si>
  <si>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共同生活住居の状況</t>
    <rPh sb="0" eb="2">
      <t>キョウドウ</t>
    </rPh>
    <rPh sb="2" eb="4">
      <t>セイカツ</t>
    </rPh>
    <rPh sb="4" eb="6">
      <t>ジュウキョ</t>
    </rPh>
    <rPh sb="7" eb="9">
      <t>ジョウキョウ</t>
    </rPh>
    <phoneticPr fontId="6"/>
  </si>
  <si>
    <t>共同生活住居の名称</t>
    <rPh sb="0" eb="2">
      <t>キョウドウ</t>
    </rPh>
    <rPh sb="2" eb="4">
      <t>セイカツ</t>
    </rPh>
    <rPh sb="4" eb="6">
      <t>ジュウキョ</t>
    </rPh>
    <rPh sb="7" eb="9">
      <t>メイショウ</t>
    </rPh>
    <phoneticPr fontId="6"/>
  </si>
  <si>
    <t>住所</t>
    <rPh sb="0" eb="2">
      <t>ジュウショ</t>
    </rPh>
    <phoneticPr fontId="6"/>
  </si>
  <si>
    <t>大規模住居減算の該当の有無</t>
    <rPh sb="0" eb="3">
      <t>ダイキボ</t>
    </rPh>
    <rPh sb="3" eb="5">
      <t>ジュウキョ</t>
    </rPh>
    <rPh sb="5" eb="7">
      <t>ゲンサン</t>
    </rPh>
    <rPh sb="8" eb="10">
      <t>ガイトウ</t>
    </rPh>
    <rPh sb="11" eb="13">
      <t>ウム</t>
    </rPh>
    <phoneticPr fontId="6"/>
  </si>
  <si>
    <t>重度障害者の状況（※１）</t>
    <rPh sb="0" eb="2">
      <t>ジュウド</t>
    </rPh>
    <rPh sb="2" eb="4">
      <t>ショウガイ</t>
    </rPh>
    <rPh sb="4" eb="5">
      <t>シャ</t>
    </rPh>
    <rPh sb="6" eb="8">
      <t>ジョウキョウ</t>
    </rPh>
    <phoneticPr fontId="6"/>
  </si>
  <si>
    <t>　　　　　　　人</t>
    <rPh sb="7" eb="8">
      <t>ニン</t>
    </rPh>
    <phoneticPr fontId="6"/>
  </si>
  <si>
    <t>氏　　　　名</t>
  </si>
  <si>
    <t>【添付書類】　加算を開始する月の勤務割表</t>
  </si>
  <si>
    <t>※１　報酬告示第８の注１（重度障害者等包括支援対象者）に相当する心身の状態にある入居者について、</t>
    <rPh sb="3" eb="5">
      <t>ホウシュウ</t>
    </rPh>
    <rPh sb="5" eb="7">
      <t>コクジ</t>
    </rPh>
    <rPh sb="7" eb="8">
      <t>ダイ</t>
    </rPh>
    <rPh sb="10" eb="11">
      <t>チュウ</t>
    </rPh>
    <rPh sb="13" eb="15">
      <t>ジュウド</t>
    </rPh>
    <rPh sb="15" eb="19">
      <t>ショウガイシャトウ</t>
    </rPh>
    <rPh sb="19" eb="21">
      <t>ホウカツ</t>
    </rPh>
    <rPh sb="21" eb="23">
      <t>シエン</t>
    </rPh>
    <rPh sb="23" eb="26">
      <t>タイショウシャ</t>
    </rPh>
    <rPh sb="28" eb="30">
      <t>ソウトウ</t>
    </rPh>
    <rPh sb="32" eb="34">
      <t>シンシン</t>
    </rPh>
    <rPh sb="35" eb="37">
      <t>ジョウタイ</t>
    </rPh>
    <rPh sb="40" eb="42">
      <t>ニュウキョ</t>
    </rPh>
    <rPh sb="42" eb="43">
      <t>シャ</t>
    </rPh>
    <phoneticPr fontId="6"/>
  </si>
  <si>
    <t>　　記入してください。</t>
    <phoneticPr fontId="6"/>
  </si>
  <si>
    <t>利用者の就寝前から翌朝の起床後までの間をいう。</t>
    <rPh sb="0" eb="3">
      <t>リヨウシャ</t>
    </rPh>
    <rPh sb="4" eb="6">
      <t>シュウシン</t>
    </rPh>
    <rPh sb="6" eb="7">
      <t>マエ</t>
    </rPh>
    <rPh sb="9" eb="11">
      <t>ヨクアサ</t>
    </rPh>
    <rPh sb="12" eb="14">
      <t>キショウ</t>
    </rPh>
    <rPh sb="14" eb="15">
      <t>ゴ</t>
    </rPh>
    <rPh sb="18" eb="19">
      <t>アイダ</t>
    </rPh>
    <phoneticPr fontId="6"/>
  </si>
  <si>
    <t>実務経験証明書</t>
    <rPh sb="0" eb="2">
      <t>ジツム</t>
    </rPh>
    <rPh sb="2" eb="4">
      <t>ケイケン</t>
    </rPh>
    <rPh sb="4" eb="7">
      <t>ショウメイショ</t>
    </rPh>
    <phoneticPr fontId="6"/>
  </si>
  <si>
    <t>　　　　　山形県知事　殿</t>
    <rPh sb="5" eb="7">
      <t>ヤマガタ</t>
    </rPh>
    <rPh sb="7" eb="10">
      <t>ケンチジ</t>
    </rPh>
    <rPh sb="11" eb="12">
      <t>ドノ</t>
    </rPh>
    <phoneticPr fontId="6"/>
  </si>
  <si>
    <t>　　　下記の者の生活支援員等（※）又はサービス提供責任者の実務経験は以下のとおりであることを証明します。</t>
    <rPh sb="3" eb="5">
      <t>カキ</t>
    </rPh>
    <rPh sb="6" eb="7">
      <t>モノ</t>
    </rPh>
    <rPh sb="8" eb="10">
      <t>セイカツ</t>
    </rPh>
    <rPh sb="10" eb="14">
      <t>シエンインナド</t>
    </rPh>
    <rPh sb="17" eb="18">
      <t>マタ</t>
    </rPh>
    <rPh sb="23" eb="25">
      <t>テイキョウ</t>
    </rPh>
    <rPh sb="25" eb="28">
      <t>セキニンシャ</t>
    </rPh>
    <rPh sb="29" eb="31">
      <t>ジツム</t>
    </rPh>
    <rPh sb="31" eb="33">
      <t>ケイケン</t>
    </rPh>
    <rPh sb="34" eb="36">
      <t>イカ</t>
    </rPh>
    <rPh sb="46" eb="48">
      <t>ショウメイ</t>
    </rPh>
    <phoneticPr fontId="6"/>
  </si>
  <si>
    <t>（注）　　１．「生活支援員等」とは、次に該当する職種の従業者として従事した期間をいう。</t>
    <rPh sb="1" eb="2">
      <t>チュウ</t>
    </rPh>
    <rPh sb="8" eb="10">
      <t>セイカツ</t>
    </rPh>
    <rPh sb="10" eb="12">
      <t>シエン</t>
    </rPh>
    <rPh sb="12" eb="13">
      <t>イン</t>
    </rPh>
    <rPh sb="13" eb="14">
      <t>トウ</t>
    </rPh>
    <rPh sb="18" eb="19">
      <t>ツギ</t>
    </rPh>
    <rPh sb="20" eb="22">
      <t>ガイトウ</t>
    </rPh>
    <rPh sb="24" eb="26">
      <t>ショクシュ</t>
    </rPh>
    <rPh sb="27" eb="30">
      <t>ジュウギョウシャ</t>
    </rPh>
    <rPh sb="33" eb="35">
      <t>ジュウジ</t>
    </rPh>
    <rPh sb="37" eb="39">
      <t>キカン</t>
    </rPh>
    <phoneticPr fontId="6"/>
  </si>
  <si>
    <t>　　　　　　　①療養介護・生活介護・自立訓練（機能訓練）にあっては、生活支援員</t>
    <rPh sb="8" eb="10">
      <t>リョウヨウ</t>
    </rPh>
    <rPh sb="10" eb="12">
      <t>カイゴ</t>
    </rPh>
    <rPh sb="13" eb="15">
      <t>セイカツ</t>
    </rPh>
    <rPh sb="15" eb="17">
      <t>カイゴ</t>
    </rPh>
    <rPh sb="18" eb="20">
      <t>ジリツ</t>
    </rPh>
    <rPh sb="20" eb="22">
      <t>クンレン</t>
    </rPh>
    <rPh sb="23" eb="25">
      <t>キノウ</t>
    </rPh>
    <rPh sb="25" eb="27">
      <t>クンレン</t>
    </rPh>
    <rPh sb="34" eb="36">
      <t>セイカツ</t>
    </rPh>
    <rPh sb="36" eb="38">
      <t>シエン</t>
    </rPh>
    <rPh sb="38" eb="39">
      <t>イン</t>
    </rPh>
    <phoneticPr fontId="6"/>
  </si>
  <si>
    <t>　　　　　２．　施設又は事業所名欄には、施設の種別も記入すること。</t>
    <rPh sb="8" eb="10">
      <t>シセツ</t>
    </rPh>
    <rPh sb="10" eb="11">
      <t>マタ</t>
    </rPh>
    <rPh sb="12" eb="15">
      <t>ジギョウショ</t>
    </rPh>
    <rPh sb="15" eb="16">
      <t>メイ</t>
    </rPh>
    <rPh sb="16" eb="17">
      <t>ラン</t>
    </rPh>
    <rPh sb="20" eb="22">
      <t>シセツ</t>
    </rPh>
    <rPh sb="23" eb="25">
      <t>シュベツ</t>
    </rPh>
    <rPh sb="26" eb="28">
      <t>キニュウ</t>
    </rPh>
    <phoneticPr fontId="6"/>
  </si>
  <si>
    <t>　　　　　３．　業務期間欄は、証明を受ける者が障害者に対する直接的な援助を行っていた期間を記入すること。</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phoneticPr fontId="6"/>
  </si>
  <si>
    <t>　　　　　４．　業務内容欄は、本来業務について、施設における生活支援員等に関する業務を具体的に記入すること。</t>
    <rPh sb="8" eb="10">
      <t>ギョウム</t>
    </rPh>
    <rPh sb="10" eb="12">
      <t>ナイヨウ</t>
    </rPh>
    <rPh sb="12" eb="13">
      <t>ラン</t>
    </rPh>
    <rPh sb="15" eb="17">
      <t>ホンライ</t>
    </rPh>
    <rPh sb="17" eb="19">
      <t>ギョウム</t>
    </rPh>
    <rPh sb="24" eb="26">
      <t>シセツ</t>
    </rPh>
    <rPh sb="30" eb="32">
      <t>セイカツ</t>
    </rPh>
    <rPh sb="32" eb="34">
      <t>シエン</t>
    </rPh>
    <rPh sb="34" eb="35">
      <t>イン</t>
    </rPh>
    <rPh sb="35" eb="36">
      <t>トウ</t>
    </rPh>
    <rPh sb="37" eb="38">
      <t>カン</t>
    </rPh>
    <rPh sb="40" eb="42">
      <t>ギョウム</t>
    </rPh>
    <rPh sb="43" eb="46">
      <t>グタイテキ</t>
    </rPh>
    <rPh sb="47" eb="49">
      <t>キニュウ</t>
    </rPh>
    <phoneticPr fontId="6"/>
  </si>
  <si>
    <t>　２　届出項目</t>
    <rPh sb="3" eb="5">
      <t>トドケデ</t>
    </rPh>
    <rPh sb="5" eb="7">
      <t>コウモク</t>
    </rPh>
    <phoneticPr fontId="6"/>
  </si>
  <si>
    <t>①栄養士配置加算（Ⅰ）</t>
    <rPh sb="1" eb="4">
      <t>エイヨウシ</t>
    </rPh>
    <rPh sb="4" eb="6">
      <t>ハイチ</t>
    </rPh>
    <rPh sb="6" eb="8">
      <t>カサン</t>
    </rPh>
    <phoneticPr fontId="6"/>
  </si>
  <si>
    <t>　　　　　②栄養士配置加算（Ⅱ）</t>
    <rPh sb="6" eb="9">
      <t>エイヨウシ</t>
    </rPh>
    <rPh sb="9" eb="11">
      <t>ハイチ</t>
    </rPh>
    <rPh sb="11" eb="13">
      <t>カサン</t>
    </rPh>
    <phoneticPr fontId="6"/>
  </si>
  <si>
    <t>備考１　　「異動区分」及び「届出項目」欄については、該当する番号に○を付してください。</t>
    <rPh sb="0" eb="2">
      <t>ビコウ</t>
    </rPh>
    <rPh sb="6" eb="8">
      <t>イドウ</t>
    </rPh>
    <rPh sb="8" eb="10">
      <t>クブン</t>
    </rPh>
    <rPh sb="11" eb="12">
      <t>オヨ</t>
    </rPh>
    <rPh sb="14" eb="16">
      <t>トドケデ</t>
    </rPh>
    <rPh sb="16" eb="18">
      <t>コウモク</t>
    </rPh>
    <rPh sb="19" eb="20">
      <t>ラン</t>
    </rPh>
    <rPh sb="26" eb="28">
      <t>ガイトウ</t>
    </rPh>
    <rPh sb="30" eb="32">
      <t>バンゴウ</t>
    </rPh>
    <rPh sb="35" eb="36">
      <t>フ</t>
    </rPh>
    <phoneticPr fontId="6"/>
  </si>
  <si>
    <t>（別紙１３）</t>
    <rPh sb="1" eb="3">
      <t>ベッシ</t>
    </rPh>
    <phoneticPr fontId="6"/>
  </si>
  <si>
    <t>（別紙２３）</t>
    <rPh sb="1" eb="3">
      <t>ベッシ</t>
    </rPh>
    <phoneticPr fontId="6"/>
  </si>
  <si>
    <t>注５　「職種」欄は、直接サービス提供職員に係る職種を記載し、「保有資格」欄は、当該従業者が有する資格
　　（例：介護福祉士等）を記載すること。また、「勤務形態」欄は、①常勤・専従、②常勤・兼務、
　　③非常勤・専従、④非常勤・兼務のいずれかを記載してください。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ホユウ</t>
    </rPh>
    <rPh sb="33" eb="35">
      <t>シカク</t>
    </rPh>
    <rPh sb="36" eb="37">
      <t>ラン</t>
    </rPh>
    <rPh sb="39" eb="41">
      <t>トウガイ</t>
    </rPh>
    <rPh sb="41" eb="44">
      <t>ジュウギョウシャ</t>
    </rPh>
    <rPh sb="45" eb="46">
      <t>ユウ</t>
    </rPh>
    <rPh sb="48" eb="50">
      <t>シカク</t>
    </rPh>
    <rPh sb="54" eb="55">
      <t>レイ</t>
    </rPh>
    <rPh sb="56" eb="58">
      <t>カイゴ</t>
    </rPh>
    <rPh sb="58" eb="61">
      <t>フクシシ</t>
    </rPh>
    <rPh sb="61" eb="62">
      <t>トウ</t>
    </rPh>
    <rPh sb="64" eb="66">
      <t>キサイ</t>
    </rPh>
    <rPh sb="75" eb="77">
      <t>キンム</t>
    </rPh>
    <rPh sb="77" eb="79">
      <t>ケイタイ</t>
    </rPh>
    <rPh sb="80" eb="81">
      <t>ラン</t>
    </rPh>
    <rPh sb="84" eb="86">
      <t>ジョウキン</t>
    </rPh>
    <rPh sb="87" eb="89">
      <t>センジュウ</t>
    </rPh>
    <rPh sb="91" eb="93">
      <t>ジョウキン</t>
    </rPh>
    <rPh sb="94" eb="96">
      <t>ケンム</t>
    </rPh>
    <rPh sb="101" eb="102">
      <t>ヒ</t>
    </rPh>
    <rPh sb="102" eb="104">
      <t>ジョウキン</t>
    </rPh>
    <rPh sb="105" eb="107">
      <t>センジュウ</t>
    </rPh>
    <rPh sb="109" eb="112">
      <t>ヒジョウキン</t>
    </rPh>
    <rPh sb="113" eb="115">
      <t>ケンム</t>
    </rPh>
    <rPh sb="121" eb="123">
      <t>キサイ</t>
    </rPh>
    <phoneticPr fontId="6"/>
  </si>
  <si>
    <t>注２　「目標工賃達成指導員加算」及び「視覚・聴覚言語障害者支援体制加算」については、専従としてその配置が求め
　　られているため、人員配置基準上の職員の勤務表とは別葉で作成してください。</t>
    <rPh sb="0" eb="1">
      <t>チュウ</t>
    </rPh>
    <rPh sb="4" eb="6">
      <t>モクヒョウ</t>
    </rPh>
    <rPh sb="6" eb="8">
      <t>コウチン</t>
    </rPh>
    <rPh sb="8" eb="10">
      <t>タッセイ</t>
    </rPh>
    <rPh sb="10" eb="13">
      <t>シドウイン</t>
    </rPh>
    <rPh sb="13" eb="15">
      <t>カサン</t>
    </rPh>
    <rPh sb="16" eb="17">
      <t>オヨ</t>
    </rPh>
    <rPh sb="19" eb="21">
      <t>シカク</t>
    </rPh>
    <rPh sb="22" eb="24">
      <t>チョウカク</t>
    </rPh>
    <rPh sb="24" eb="26">
      <t>ゲンゴ</t>
    </rPh>
    <rPh sb="26" eb="28">
      <t>ショウガイ</t>
    </rPh>
    <rPh sb="28" eb="29">
      <t>シャ</t>
    </rPh>
    <rPh sb="29" eb="31">
      <t>シエン</t>
    </rPh>
    <rPh sb="31" eb="33">
      <t>タイセイ</t>
    </rPh>
    <rPh sb="33" eb="35">
      <t>カサン</t>
    </rPh>
    <rPh sb="42" eb="44">
      <t>センジュウ</t>
    </rPh>
    <rPh sb="49" eb="51">
      <t>ハイチ</t>
    </rPh>
    <rPh sb="52" eb="53">
      <t>モト</t>
    </rPh>
    <rPh sb="65" eb="67">
      <t>ジンイン</t>
    </rPh>
    <rPh sb="67" eb="69">
      <t>ハイチ</t>
    </rPh>
    <rPh sb="69" eb="71">
      <t>キジュン</t>
    </rPh>
    <rPh sb="71" eb="72">
      <t>ウエ</t>
    </rPh>
    <rPh sb="73" eb="75">
      <t>ショクイン</t>
    </rPh>
    <rPh sb="76" eb="78">
      <t>キンム</t>
    </rPh>
    <rPh sb="78" eb="79">
      <t>ヒョウ</t>
    </rPh>
    <rPh sb="81" eb="82">
      <t>ベツ</t>
    </rPh>
    <rPh sb="82" eb="83">
      <t>ハ</t>
    </rPh>
    <rPh sb="84" eb="86">
      <t>サクセイ</t>
    </rPh>
    <phoneticPr fontId="6"/>
  </si>
  <si>
    <t>【添付書類】　　訪問訓練を行う者が所定の研修を修了したことを証する書類（研修修了証明書）</t>
    <rPh sb="1" eb="3">
      <t>テンプ</t>
    </rPh>
    <rPh sb="3" eb="5">
      <t>ショルイ</t>
    </rPh>
    <phoneticPr fontId="6"/>
  </si>
  <si>
    <t>（別紙２０）</t>
    <rPh sb="1" eb="3">
      <t>ベッシ</t>
    </rPh>
    <phoneticPr fontId="6"/>
  </si>
  <si>
    <t>医療型短期入所に関する届出書</t>
    <rPh sb="0" eb="2">
      <t>イリョウ</t>
    </rPh>
    <rPh sb="2" eb="3">
      <t>ガタ</t>
    </rPh>
    <rPh sb="3" eb="5">
      <t>タンキ</t>
    </rPh>
    <rPh sb="5" eb="7">
      <t>ニュウショ</t>
    </rPh>
    <rPh sb="8" eb="9">
      <t>カン</t>
    </rPh>
    <rPh sb="11" eb="14">
      <t>トドケデショ</t>
    </rPh>
    <phoneticPr fontId="6"/>
  </si>
  <si>
    <t>①　新規　　　　　　　　　　　　　　　　　②　変更</t>
    <rPh sb="2" eb="4">
      <t>シンキ</t>
    </rPh>
    <rPh sb="23" eb="25">
      <t>ヘンコウ</t>
    </rPh>
    <phoneticPr fontId="6"/>
  </si>
  <si>
    <t>　医療法（昭和二十三年七月三十日法律第二百五号）第1条の5第1項に規定する病院若しくは第2項に規定する診療所であって19人以下の患者を入院させるための施設を有するもの又は介護保険法（平成九年法律第百二十三号）の規定による介護老人保健施設であること。</t>
  </si>
  <si>
    <t>同行援護</t>
    <rPh sb="0" eb="2">
      <t>ドウコウ</t>
    </rPh>
    <rPh sb="2" eb="4">
      <t>エンゴ</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</si>
  <si>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</si>
  <si>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同行援護従業者の総数</t>
    <rPh sb="0" eb="2">
      <t>ドウコウ</t>
    </rPh>
    <rPh sb="2" eb="4">
      <t>エンゴ</t>
    </rPh>
    <rPh sb="4" eb="7">
      <t>ジュウギョウシャ</t>
    </rPh>
    <rPh sb="8" eb="10">
      <t>ソウスウ</t>
    </rPh>
    <phoneticPr fontId="6"/>
  </si>
  <si>
    <t>（別紙２７）</t>
    <rPh sb="1" eb="3">
      <t>ベッシ</t>
    </rPh>
    <phoneticPr fontId="6"/>
  </si>
  <si>
    <t>○</t>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</si>
  <si>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</si>
  <si>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</si>
  <si>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</si>
  <si>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</si>
  <si>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印</t>
    <rPh sb="8" eb="9">
      <t>イン</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</si>
  <si>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</si>
  <si>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</si>
  <si>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事業所の名称</t>
    <rPh sb="0" eb="3">
      <t>ジギョウショ</t>
    </rPh>
    <rPh sb="4" eb="6">
      <t>メイショウ</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</si>
  <si>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</si>
  <si>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</si>
  <si>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</si>
  <si>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</si>
  <si>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</si>
  <si>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</si>
  <si>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</si>
  <si>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</si>
  <si>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</si>
  <si>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通勤者生活支援に係る体制</t>
    <rPh sb="0" eb="3">
      <t>ツウキンシャ</t>
    </rPh>
    <rPh sb="3" eb="5">
      <t>セイカツ</t>
    </rPh>
    <rPh sb="5" eb="7">
      <t>シエン</t>
    </rPh>
    <rPh sb="8" eb="9">
      <t>カカ</t>
    </rPh>
    <rPh sb="10" eb="12">
      <t>タイセイ</t>
    </rPh>
    <phoneticPr fontId="6"/>
  </si>
  <si>
    <t>氏　　名</t>
    <rPh sb="0" eb="1">
      <t>シ</t>
    </rPh>
    <rPh sb="3" eb="4">
      <t>メイ</t>
    </rPh>
    <phoneticPr fontId="6"/>
  </si>
  <si>
    <t>雇用されている事業所名</t>
    <phoneticPr fontId="6"/>
  </si>
  <si>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6"/>
  </si>
  <si>
    <t>山形県知事</t>
    <rPh sb="0" eb="3">
      <t>ヤマガタケン</t>
    </rPh>
    <rPh sb="3" eb="5">
      <t>チジ</t>
    </rPh>
    <phoneticPr fontId="6"/>
  </si>
  <si>
    <t>殿</t>
    <rPh sb="0" eb="1">
      <t>ドノ</t>
    </rPh>
    <phoneticPr fontId="6"/>
  </si>
  <si>
    <t>届出者</t>
    <rPh sb="0" eb="2">
      <t>トドケデ</t>
    </rPh>
    <rPh sb="2" eb="3">
      <t>シャ</t>
    </rPh>
    <phoneticPr fontId="6"/>
  </si>
  <si>
    <t>所 在 地</t>
    <rPh sb="0" eb="1">
      <t>トコロ</t>
    </rPh>
    <rPh sb="2" eb="3">
      <t>ザイ</t>
    </rPh>
    <rPh sb="4" eb="5">
      <t>チ</t>
    </rPh>
    <phoneticPr fontId="6"/>
  </si>
  <si>
    <t>事業者名</t>
    <rPh sb="0" eb="4">
      <t>ジギョウシャメイ</t>
    </rPh>
    <phoneticPr fontId="6"/>
  </si>
  <si>
    <t>代表者名</t>
    <rPh sb="0" eb="3">
      <t>ダイヒョウシャ</t>
    </rPh>
    <rPh sb="3" eb="4">
      <t>メイ</t>
    </rPh>
    <phoneticPr fontId="6"/>
  </si>
  <si>
    <t>　このことについて、関係書類を添えて以下のとおり届け出ます。</t>
    <rPh sb="10" eb="12">
      <t>カンケイ</t>
    </rPh>
    <rPh sb="12" eb="14">
      <t>ショルイ</t>
    </rPh>
    <rPh sb="15" eb="16">
      <t>ソ</t>
    </rPh>
    <rPh sb="18" eb="20">
      <t>イカ</t>
    </rPh>
    <rPh sb="24" eb="25">
      <t>トド</t>
    </rPh>
    <rPh sb="26" eb="27">
      <t>デ</t>
    </rPh>
    <phoneticPr fontId="6"/>
  </si>
  <si>
    <t>フリガナ</t>
    <phoneticPr fontId="6"/>
  </si>
  <si>
    <t>名称</t>
    <rPh sb="0" eb="2">
      <t>メイショウ</t>
    </rPh>
    <phoneticPr fontId="6"/>
  </si>
  <si>
    <t>主たる事務所
の所在地</t>
    <rPh sb="0" eb="1">
      <t>シュ</t>
    </rPh>
    <rPh sb="3" eb="6">
      <t>ジムショ</t>
    </rPh>
    <rPh sb="8" eb="11">
      <t>ショザイチ</t>
    </rPh>
    <phoneticPr fontId="6"/>
  </si>
  <si>
    <t>（郵便番号　　　　　－　　　　　）</t>
    <rPh sb="1" eb="3">
      <t>ユウビン</t>
    </rPh>
    <rPh sb="3" eb="5">
      <t>バンゴウ</t>
    </rPh>
    <phoneticPr fontId="6"/>
  </si>
  <si>
    <t>　　　　　　　県　　　　　　　　郡市</t>
    <rPh sb="7" eb="8">
      <t>ケン</t>
    </rPh>
    <rPh sb="16" eb="17">
      <t>グン</t>
    </rPh>
    <rPh sb="17" eb="18">
      <t>シ</t>
    </rPh>
    <phoneticPr fontId="6"/>
  </si>
  <si>
    <t>法人の種別</t>
    <rPh sb="0" eb="2">
      <t>ホウジン</t>
    </rPh>
    <rPh sb="3" eb="5">
      <t>シュベツ</t>
    </rPh>
    <phoneticPr fontId="6"/>
  </si>
  <si>
    <t>法人所轄庁</t>
    <rPh sb="0" eb="2">
      <t>ホウジン</t>
    </rPh>
    <rPh sb="2" eb="5">
      <t>ショカツチョウ</t>
    </rPh>
    <phoneticPr fontId="6"/>
  </si>
  <si>
    <t>代表者の職・氏名</t>
    <rPh sb="0" eb="3">
      <t>ダイヒョウシャ</t>
    </rPh>
    <rPh sb="4" eb="5">
      <t>ショク</t>
    </rPh>
    <rPh sb="6" eb="8">
      <t>シメイ</t>
    </rPh>
    <phoneticPr fontId="6"/>
  </si>
  <si>
    <t>職名</t>
    <rPh sb="0" eb="2">
      <t>ショクメイ</t>
    </rPh>
    <phoneticPr fontId="6"/>
  </si>
  <si>
    <t>代表者の住所</t>
    <rPh sb="0" eb="3">
      <t>ダイヒョウシャ</t>
    </rPh>
    <rPh sb="4" eb="6">
      <t>ジュウショ</t>
    </rPh>
    <phoneticPr fontId="6"/>
  </si>
  <si>
    <t>事業所・施設の状況</t>
    <rPh sb="0" eb="3">
      <t>ジギョウショ</t>
    </rPh>
    <rPh sb="4" eb="6">
      <t>シセツ</t>
    </rPh>
    <rPh sb="7" eb="9">
      <t>ジョウキョウ</t>
    </rPh>
    <phoneticPr fontId="6"/>
  </si>
  <si>
    <t>主たる事業所・
施設の所在地</t>
    <rPh sb="0" eb="1">
      <t>シュ</t>
    </rPh>
    <rPh sb="3" eb="6">
      <t>ジギョウショ</t>
    </rPh>
    <rPh sb="8" eb="10">
      <t>シセツ</t>
    </rPh>
    <rPh sb="11" eb="14">
      <t>ショザイチ</t>
    </rPh>
    <phoneticPr fontId="6"/>
  </si>
  <si>
    <t>管理者の氏名</t>
    <rPh sb="0" eb="3">
      <t>カンリシャ</t>
    </rPh>
    <rPh sb="4" eb="6">
      <t>シメイ</t>
    </rPh>
    <phoneticPr fontId="6"/>
  </si>
  <si>
    <t>管理者の住所</t>
    <rPh sb="0" eb="3">
      <t>カンリシャ</t>
    </rPh>
    <rPh sb="4" eb="6">
      <t>ジュウショ</t>
    </rPh>
    <phoneticPr fontId="6"/>
  </si>
  <si>
    <t>（裏面）</t>
    <rPh sb="1" eb="3">
      <t>ウラメン</t>
    </rPh>
    <phoneticPr fontId="6"/>
  </si>
  <si>
    <t>届出を行う事業所・施設の種類</t>
    <rPh sb="0" eb="2">
      <t>トドケデ</t>
    </rPh>
    <rPh sb="3" eb="4">
      <t>オコナ</t>
    </rPh>
    <rPh sb="5" eb="8">
      <t>ジギョウショ</t>
    </rPh>
    <rPh sb="9" eb="11">
      <t>シセツ</t>
    </rPh>
    <rPh sb="12" eb="14">
      <t>シュルイ</t>
    </rPh>
    <phoneticPr fontId="6"/>
  </si>
  <si>
    <t>同一所在地において行う事業等の種類</t>
    <rPh sb="0" eb="2">
      <t>ドウイツ</t>
    </rPh>
    <rPh sb="2" eb="5">
      <t>ショザイチ</t>
    </rPh>
    <rPh sb="9" eb="10">
      <t>オコナ</t>
    </rPh>
    <rPh sb="11" eb="13">
      <t>ジギョウ</t>
    </rPh>
    <rPh sb="13" eb="14">
      <t>トウ</t>
    </rPh>
    <rPh sb="15" eb="17">
      <t>シュルイ</t>
    </rPh>
    <phoneticPr fontId="6"/>
  </si>
  <si>
    <t>実施事業</t>
    <rPh sb="0" eb="2">
      <t>ジッシ</t>
    </rPh>
    <rPh sb="2" eb="4">
      <t>ジギョウ</t>
    </rPh>
    <phoneticPr fontId="6"/>
  </si>
  <si>
    <t>指定年月日</t>
    <rPh sb="0" eb="2">
      <t>シテイ</t>
    </rPh>
    <rPh sb="2" eb="5">
      <t>ネンガッピ</t>
    </rPh>
    <phoneticPr fontId="6"/>
  </si>
  <si>
    <t>異動等の区分</t>
    <rPh sb="0" eb="2">
      <t>イドウ</t>
    </rPh>
    <rPh sb="2" eb="3">
      <t>トウ</t>
    </rPh>
    <rPh sb="4" eb="6">
      <t>クブン</t>
    </rPh>
    <phoneticPr fontId="6"/>
  </si>
  <si>
    <t>異動年月日</t>
    <rPh sb="0" eb="2">
      <t>イドウ</t>
    </rPh>
    <rPh sb="2" eb="5">
      <t>ネンガッピ</t>
    </rPh>
    <phoneticPr fontId="6"/>
  </si>
  <si>
    <t>異動項目
（※変更の場合）</t>
    <rPh sb="0" eb="2">
      <t>イドウ</t>
    </rPh>
    <rPh sb="2" eb="4">
      <t>コウモク</t>
    </rPh>
    <rPh sb="7" eb="9">
      <t>ヘンコウ</t>
    </rPh>
    <rPh sb="10" eb="12">
      <t>バアイ</t>
    </rPh>
    <phoneticPr fontId="6"/>
  </si>
  <si>
    <t>介護給付</t>
    <rPh sb="0" eb="2">
      <t>カイゴ</t>
    </rPh>
    <rPh sb="2" eb="4">
      <t>キュウフ</t>
    </rPh>
    <phoneticPr fontId="6"/>
  </si>
  <si>
    <t>１ 新規　２ 変更　３ 終了</t>
    <rPh sb="2" eb="4">
      <t>シンキ</t>
    </rPh>
    <rPh sb="7" eb="9">
      <t>ヘンコウ</t>
    </rPh>
    <rPh sb="12" eb="14">
      <t>シュウリョウ</t>
    </rPh>
    <phoneticPr fontId="6"/>
  </si>
  <si>
    <t>訓練等給付</t>
    <rPh sb="0" eb="3">
      <t>クンレントウ</t>
    </rPh>
    <rPh sb="3" eb="5">
      <t>キュウフ</t>
    </rPh>
    <phoneticPr fontId="6"/>
  </si>
  <si>
    <t>自立訓練</t>
    <rPh sb="0" eb="2">
      <t>ジリツ</t>
    </rPh>
    <rPh sb="2" eb="4">
      <t>クンレン</t>
    </rPh>
    <phoneticPr fontId="6"/>
  </si>
  <si>
    <t>特記事項</t>
    <rPh sb="0" eb="2">
      <t>トッキ</t>
    </rPh>
    <rPh sb="2" eb="4">
      <t>ジコウ</t>
    </rPh>
    <phoneticPr fontId="6"/>
  </si>
  <si>
    <t>変更前</t>
    <rPh sb="0" eb="3">
      <t>ヘンコウマエ</t>
    </rPh>
    <phoneticPr fontId="6"/>
  </si>
  <si>
    <t>変更後</t>
    <rPh sb="0" eb="3">
      <t>ヘンコウゴ</t>
    </rPh>
    <phoneticPr fontId="6"/>
  </si>
  <si>
    <t>関係書類</t>
    <rPh sb="0" eb="2">
      <t>カンケイ</t>
    </rPh>
    <rPh sb="2" eb="4">
      <t>ショルイ</t>
    </rPh>
    <phoneticPr fontId="6"/>
  </si>
  <si>
    <t>別紙のとおり</t>
    <rPh sb="0" eb="2">
      <t>ベッシ</t>
    </rPh>
    <phoneticPr fontId="6"/>
  </si>
  <si>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6"/>
  </si>
  <si>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6"/>
  </si>
  <si>
    <t>注３　「実施事業」欄は、該当する欄に「○」を記入してください。</t>
    <rPh sb="4" eb="6">
      <t>ジッシ</t>
    </rPh>
    <rPh sb="6" eb="8">
      <t>ジギョウ</t>
    </rPh>
    <rPh sb="9" eb="10">
      <t>ラン</t>
    </rPh>
    <rPh sb="12" eb="14">
      <t>ガイトウ</t>
    </rPh>
    <rPh sb="16" eb="17">
      <t>ラン</t>
    </rPh>
    <rPh sb="22" eb="24">
      <t>キニュウ</t>
    </rPh>
    <phoneticPr fontId="6"/>
  </si>
  <si>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6"/>
  </si>
  <si>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6"/>
  </si>
  <si>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6"/>
  </si>
  <si>
    <t>事業所番号</t>
    <rPh sb="0" eb="3">
      <t>ジギョウショ</t>
    </rPh>
    <rPh sb="3" eb="5">
      <t>バンゴウ</t>
    </rPh>
    <phoneticPr fontId="6"/>
  </si>
  <si>
    <t>異動区分</t>
    <rPh sb="0" eb="2">
      <t>イドウ</t>
    </rPh>
    <rPh sb="2" eb="4">
      <t>クブン</t>
    </rPh>
    <phoneticPr fontId="6"/>
  </si>
  <si>
    <t>サービスの種類</t>
    <rPh sb="5" eb="7">
      <t>シュルイ</t>
    </rPh>
    <phoneticPr fontId="6"/>
  </si>
  <si>
    <t>前年度の平均利用者数のうち５０％（人）</t>
    <rPh sb="0" eb="3">
      <t>ゼンネンド</t>
    </rPh>
    <rPh sb="4" eb="6">
      <t>ヘイキン</t>
    </rPh>
    <rPh sb="6" eb="9">
      <t>リヨウシャ</t>
    </rPh>
    <rPh sb="9" eb="10">
      <t>スウ</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</si>
  <si>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</si>
  <si>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</si>
  <si>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</si>
  <si>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　３－１　栄養士配置の状況</t>
    <rPh sb="5" eb="7">
      <t>エイヨウ</t>
    </rPh>
    <rPh sb="7" eb="8">
      <t>シ</t>
    </rPh>
    <rPh sb="8" eb="10">
      <t>ハイチ</t>
    </rPh>
    <rPh sb="11" eb="13">
      <t>ジョウキョウ</t>
    </rPh>
    <phoneticPr fontId="6"/>
  </si>
  <si>
    <t>　３－２　栄養管理の概要</t>
    <rPh sb="5" eb="7">
      <t>エイヨウ</t>
    </rPh>
    <rPh sb="7" eb="9">
      <t>カンリ</t>
    </rPh>
    <rPh sb="10" eb="12">
      <t>ガイヨウ</t>
    </rPh>
    <phoneticPr fontId="6"/>
  </si>
  <si>
    <t>　４　栄養マネジメントの状況</t>
    <rPh sb="3" eb="5">
      <t>エイヨウ</t>
    </rPh>
    <rPh sb="12" eb="14">
      <t>ジョウキョウ</t>
    </rPh>
    <phoneticPr fontId="6"/>
  </si>
  <si>
    <t>　夜間の勤務時間帯　　　　　　　　：　　　　　～　　　　　：　　　　　　まで（　　　　時間　　　　分）</t>
    <rPh sb="1" eb="3">
      <t>ヤカン</t>
    </rPh>
    <rPh sb="4" eb="6">
      <t>キンム</t>
    </rPh>
    <rPh sb="6" eb="9">
      <t>ジカンタイ</t>
    </rPh>
    <rPh sb="43" eb="45">
      <t>ジカン</t>
    </rPh>
    <rPh sb="49" eb="50">
      <t>フン</t>
    </rPh>
    <phoneticPr fontId="6"/>
  </si>
  <si>
    <t>　　　３　　「夜勤職員配置の状況」には、施設入所支援を提供する時間に配置している職員の数を記載してください。</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</si>
  <si>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　　　４　　複数のサービス単位を有する場合は別葉としてください。</t>
    <phoneticPr fontId="6"/>
  </si>
  <si>
    <t>※加算を開始しようとする月の勤務割表及び看護職員の資格者証（写）を添付すること</t>
    <rPh sb="1" eb="3">
      <t>カサン</t>
    </rPh>
    <rPh sb="4" eb="6">
      <t>カイシ</t>
    </rPh>
    <rPh sb="12" eb="13">
      <t>ツキ</t>
    </rPh>
    <rPh sb="14" eb="16">
      <t>キンム</t>
    </rPh>
    <rPh sb="16" eb="17">
      <t>ワリ</t>
    </rPh>
    <rPh sb="17" eb="18">
      <t>ヒョウ</t>
    </rPh>
    <rPh sb="18" eb="19">
      <t>オヨ</t>
    </rPh>
    <rPh sb="20" eb="22">
      <t>カンゴ</t>
    </rPh>
    <rPh sb="22" eb="24">
      <t>ショクイン</t>
    </rPh>
    <rPh sb="25" eb="27">
      <t>シカク</t>
    </rPh>
    <rPh sb="27" eb="28">
      <t>シャ</t>
    </rPh>
    <rPh sb="28" eb="29">
      <t>ショウ</t>
    </rPh>
    <rPh sb="30" eb="31">
      <t>ウツ</t>
    </rPh>
    <rPh sb="33" eb="35">
      <t>テンプ</t>
    </rPh>
    <phoneticPr fontId="6"/>
  </si>
  <si>
    <t>　　　山形県知事　　殿</t>
    <rPh sb="3" eb="5">
      <t>ヤマガタ</t>
    </rPh>
    <rPh sb="5" eb="8">
      <t>ケンチジ</t>
    </rPh>
    <rPh sb="10" eb="11">
      <t>ドノ</t>
    </rPh>
    <phoneticPr fontId="6"/>
  </si>
  <si>
    <t>　　３　看護職員の総数については、常勤換算によること。</t>
    <rPh sb="4" eb="6">
      <t>カンゴ</t>
    </rPh>
    <rPh sb="6" eb="8">
      <t>ショクイン</t>
    </rPh>
    <rPh sb="9" eb="11">
      <t>ソウスウ</t>
    </rPh>
    <rPh sb="17" eb="19">
      <t>ジョウキン</t>
    </rPh>
    <rPh sb="19" eb="21">
      <t>カンザン</t>
    </rPh>
    <phoneticPr fontId="6"/>
  </si>
  <si>
    <t>児童発達支援</t>
    <rPh sb="0" eb="2">
      <t>ジドウ</t>
    </rPh>
    <rPh sb="2" eb="4">
      <t>ハッタツ</t>
    </rPh>
    <rPh sb="4" eb="6">
      <t>シエン</t>
    </rPh>
    <phoneticPr fontId="6"/>
  </si>
  <si>
    <t>放課後等デイサービス</t>
    <rPh sb="0" eb="4">
      <t>ホウカゴトウ</t>
    </rPh>
    <phoneticPr fontId="6"/>
  </si>
  <si>
    <t>医療型児童発達支援</t>
    <rPh sb="0" eb="2">
      <t>イリョウ</t>
    </rPh>
    <rPh sb="2" eb="3">
      <t>ガタ</t>
    </rPh>
    <rPh sb="3" eb="5">
      <t>ジドウ</t>
    </rPh>
    <rPh sb="5" eb="7">
      <t>ハッタツ</t>
    </rPh>
    <rPh sb="7" eb="9">
      <t>シエン</t>
    </rPh>
    <phoneticPr fontId="6"/>
  </si>
  <si>
    <t>保育所等訪問支援</t>
    <rPh sb="0" eb="2">
      <t>ホイク</t>
    </rPh>
    <rPh sb="2" eb="3">
      <t>ショ</t>
    </rPh>
    <rPh sb="3" eb="4">
      <t>トウ</t>
    </rPh>
    <rPh sb="4" eb="6">
      <t>ホウモン</t>
    </rPh>
    <rPh sb="6" eb="8">
      <t>シエン</t>
    </rPh>
    <phoneticPr fontId="6"/>
  </si>
  <si>
    <t>福祉型障害児入所</t>
    <rPh sb="0" eb="3">
      <t>フクシガタ</t>
    </rPh>
    <rPh sb="3" eb="5">
      <t>ショウガイ</t>
    </rPh>
    <rPh sb="5" eb="6">
      <t>ジ</t>
    </rPh>
    <rPh sb="6" eb="8">
      <t>ニュウショ</t>
    </rPh>
    <phoneticPr fontId="6"/>
  </si>
  <si>
    <t>医療型障害児入所</t>
    <rPh sb="0" eb="2">
      <t>イリョウ</t>
    </rPh>
    <rPh sb="2" eb="3">
      <t>ガタ</t>
    </rPh>
    <rPh sb="3" eb="5">
      <t>ショウガイ</t>
    </rPh>
    <rPh sb="5" eb="6">
      <t>ジ</t>
    </rPh>
    <rPh sb="6" eb="8">
      <t>ニュウショ</t>
    </rPh>
    <phoneticPr fontId="6"/>
  </si>
  <si>
    <t>障害児
入所給付</t>
    <rPh sb="0" eb="2">
      <t>ショウガイ</t>
    </rPh>
    <rPh sb="2" eb="3">
      <t>ジ</t>
    </rPh>
    <rPh sb="4" eb="6">
      <t>ニュウショ</t>
    </rPh>
    <rPh sb="6" eb="8">
      <t>キュウフ</t>
    </rPh>
    <phoneticPr fontId="6"/>
  </si>
  <si>
    <t>障害児
　通所給付</t>
    <rPh sb="0" eb="2">
      <t>ショウガイ</t>
    </rPh>
    <rPh sb="2" eb="3">
      <t>ジ</t>
    </rPh>
    <rPh sb="5" eb="7">
      <t>ツウショ</t>
    </rPh>
    <rPh sb="7" eb="9">
      <t>キュウフ</t>
    </rPh>
    <phoneticPr fontId="6"/>
  </si>
  <si>
    <t>Ｄ</t>
    <phoneticPr fontId="6"/>
  </si>
  <si>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</si>
  <si>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</si>
  <si>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（当該施設において栄養士等が行う栄養管理に関する業務を具体的に記載すること。）</t>
    <rPh sb="1" eb="3">
      <t>トウガイ</t>
    </rPh>
    <rPh sb="3" eb="5">
      <t>シセツ</t>
    </rPh>
    <rPh sb="9" eb="12">
      <t>エイヨウシ</t>
    </rPh>
    <rPh sb="12" eb="13">
      <t>トウ</t>
    </rPh>
    <rPh sb="14" eb="15">
      <t>オコナ</t>
    </rPh>
    <rPh sb="16" eb="18">
      <t>エイヨウ</t>
    </rPh>
    <rPh sb="18" eb="20">
      <t>カンリ</t>
    </rPh>
    <rPh sb="21" eb="22">
      <t>カン</t>
    </rPh>
    <rPh sb="24" eb="26">
      <t>ギョウム</t>
    </rPh>
    <rPh sb="27" eb="30">
      <t>グタイテキ</t>
    </rPh>
    <rPh sb="31" eb="33">
      <t>キサイ</t>
    </rPh>
    <phoneticPr fontId="6"/>
  </si>
  <si>
    <t>前年度の利用者数の平均値</t>
    <rPh sb="0" eb="3">
      <t>ゼンネンド</t>
    </rPh>
    <rPh sb="4" eb="7">
      <t>リヨウシャ</t>
    </rPh>
    <rPh sb="7" eb="8">
      <t>スウ</t>
    </rPh>
    <rPh sb="9" eb="11">
      <t>ヘイキン</t>
    </rPh>
    <rPh sb="11" eb="12">
      <t>チ</t>
    </rPh>
    <phoneticPr fontId="6"/>
  </si>
  <si>
    <t>夜勤を行う生活支援員の員数</t>
    <rPh sb="0" eb="2">
      <t>ヤキン</t>
    </rPh>
    <rPh sb="3" eb="4">
      <t>オコナ</t>
    </rPh>
    <rPh sb="5" eb="7">
      <t>セイカツ</t>
    </rPh>
    <rPh sb="7" eb="9">
      <t>シエン</t>
    </rPh>
    <rPh sb="9" eb="10">
      <t>イン</t>
    </rPh>
    <rPh sb="11" eb="12">
      <t>イン</t>
    </rPh>
    <rPh sb="12" eb="13">
      <t>スウ</t>
    </rPh>
    <phoneticPr fontId="6"/>
  </si>
  <si>
    <t>特例対象</t>
    <rPh sb="0" eb="2">
      <t>トクレイ</t>
    </rPh>
    <rPh sb="2" eb="4">
      <t>タイショウ</t>
    </rPh>
    <phoneticPr fontId="6"/>
  </si>
  <si>
    <t>単独型加算</t>
    <rPh sb="0" eb="3">
      <t>タンドクガタ</t>
    </rPh>
    <rPh sb="3" eb="5">
      <t>カサン</t>
    </rPh>
    <phoneticPr fontId="6"/>
  </si>
  <si>
    <t>栄養士配置加算</t>
    <rPh sb="0" eb="3">
      <t>エイヨウシ</t>
    </rPh>
    <rPh sb="3" eb="5">
      <t>ハイチ</t>
    </rPh>
    <rPh sb="5" eb="7">
      <t>カサン</t>
    </rPh>
    <phoneticPr fontId="6"/>
  </si>
  <si>
    <t>訪問訓練</t>
    <rPh sb="0" eb="2">
      <t>ホウモン</t>
    </rPh>
    <rPh sb="2" eb="4">
      <t>クンレン</t>
    </rPh>
    <phoneticPr fontId="6"/>
  </si>
  <si>
    <t>視覚障害者に対する専門的訓練</t>
    <rPh sb="0" eb="2">
      <t>シカク</t>
    </rPh>
    <rPh sb="2" eb="4">
      <t>ショウガイ</t>
    </rPh>
    <rPh sb="4" eb="5">
      <t>シャ</t>
    </rPh>
    <rPh sb="6" eb="7">
      <t>タイ</t>
    </rPh>
    <rPh sb="9" eb="12">
      <t>センモンテキ</t>
    </rPh>
    <rPh sb="12" eb="14">
      <t>クンレン</t>
    </rPh>
    <phoneticPr fontId="6"/>
  </si>
  <si>
    <t>地域移行支援体制強化加算</t>
    <rPh sb="0" eb="2">
      <t>チイキ</t>
    </rPh>
    <rPh sb="2" eb="4">
      <t>イコウ</t>
    </rPh>
    <rPh sb="4" eb="6">
      <t>シエン</t>
    </rPh>
    <rPh sb="6" eb="8">
      <t>タイセイ</t>
    </rPh>
    <rPh sb="8" eb="10">
      <t>キョウカ</t>
    </rPh>
    <rPh sb="10" eb="12">
      <t>カサン</t>
    </rPh>
    <phoneticPr fontId="6"/>
  </si>
  <si>
    <t>リハビリテーション加算</t>
    <rPh sb="9" eb="11">
      <t>カサン</t>
    </rPh>
    <phoneticPr fontId="6"/>
  </si>
  <si>
    <t>就労支援関係研修修了加算</t>
    <rPh sb="0" eb="2">
      <t>シュウロウ</t>
    </rPh>
    <rPh sb="2" eb="4">
      <t>シエン</t>
    </rPh>
    <rPh sb="4" eb="6">
      <t>カンケイ</t>
    </rPh>
    <rPh sb="6" eb="8">
      <t>ケンシュウ</t>
    </rPh>
    <rPh sb="8" eb="10">
      <t>シュウリョウ</t>
    </rPh>
    <rPh sb="10" eb="12">
      <t>カサン</t>
    </rPh>
    <phoneticPr fontId="6"/>
  </si>
  <si>
    <t>地域生活移行個別支援特別加算</t>
    <rPh sb="0" eb="2">
      <t>チイキ</t>
    </rPh>
    <rPh sb="2" eb="4">
      <t>セイカツ</t>
    </rPh>
    <rPh sb="4" eb="6">
      <t>イコウ</t>
    </rPh>
    <rPh sb="6" eb="8">
      <t>コベツ</t>
    </rPh>
    <rPh sb="8" eb="10">
      <t>シエン</t>
    </rPh>
    <rPh sb="10" eb="12">
      <t>トクベツ</t>
    </rPh>
    <rPh sb="12" eb="14">
      <t>カサン</t>
    </rPh>
    <phoneticPr fontId="6"/>
  </si>
  <si>
    <t>夜間看護体制加算</t>
    <rPh sb="0" eb="2">
      <t>ヤカン</t>
    </rPh>
    <rPh sb="2" eb="4">
      <t>カンゴ</t>
    </rPh>
    <rPh sb="4" eb="6">
      <t>タイセイ</t>
    </rPh>
    <rPh sb="6" eb="8">
      <t>カサン</t>
    </rPh>
    <phoneticPr fontId="6"/>
  </si>
  <si>
    <t>【算定要件】
前年度の利用者の数の平均値が21人以上40人以下…夜勤職員数２以上
　　　　　　　　　〃　　　　　　　　　　 41人以上60人以下…夜勤職員数３以上
　　　　　　　　　〃　　　　　　　　　　 61人以上…夜勤職員数３＋「当該利用者の数の平均値が60を超えて
　　　　　　　　　　　　　　　　　　　　　　　　　　　　40又はその端数を増すごとに１」以上</t>
    <rPh sb="1" eb="3">
      <t>サンテイ</t>
    </rPh>
    <rPh sb="3" eb="5">
      <t>ヨウケン</t>
    </rPh>
    <rPh sb="7" eb="10">
      <t>ゼンネンド</t>
    </rPh>
    <rPh sb="11" eb="14">
      <t>リヨウシャ</t>
    </rPh>
    <rPh sb="15" eb="16">
      <t>カズ</t>
    </rPh>
    <rPh sb="17" eb="19">
      <t>ヘイキン</t>
    </rPh>
    <rPh sb="19" eb="20">
      <t>チ</t>
    </rPh>
    <rPh sb="23" eb="24">
      <t>ニン</t>
    </rPh>
    <rPh sb="24" eb="26">
      <t>イジョウ</t>
    </rPh>
    <rPh sb="28" eb="29">
      <t>ニン</t>
    </rPh>
    <rPh sb="29" eb="31">
      <t>イカ</t>
    </rPh>
    <rPh sb="32" eb="34">
      <t>ヤキン</t>
    </rPh>
    <rPh sb="34" eb="36">
      <t>ショクイン</t>
    </rPh>
    <rPh sb="36" eb="37">
      <t>スウ</t>
    </rPh>
    <rPh sb="38" eb="40">
      <t>イジョウ</t>
    </rPh>
    <rPh sb="64" eb="65">
      <t>ニン</t>
    </rPh>
    <rPh sb="65" eb="67">
      <t>イジョウ</t>
    </rPh>
    <rPh sb="69" eb="70">
      <t>ニン</t>
    </rPh>
    <rPh sb="70" eb="72">
      <t>イカ</t>
    </rPh>
    <rPh sb="73" eb="75">
      <t>ヤキン</t>
    </rPh>
    <rPh sb="75" eb="78">
      <t>ショクインスウ</t>
    </rPh>
    <rPh sb="79" eb="81">
      <t>イジョウ</t>
    </rPh>
    <rPh sb="105" eb="106">
      <t>ニン</t>
    </rPh>
    <rPh sb="106" eb="108">
      <t>イジョウ</t>
    </rPh>
    <rPh sb="109" eb="111">
      <t>ヤキン</t>
    </rPh>
    <rPh sb="111" eb="114">
      <t>ショクインスウ</t>
    </rPh>
    <rPh sb="117" eb="119">
      <t>トウガイ</t>
    </rPh>
    <rPh sb="119" eb="122">
      <t>リヨウシャ</t>
    </rPh>
    <rPh sb="123" eb="124">
      <t>カズ</t>
    </rPh>
    <rPh sb="125" eb="127">
      <t>ヘイキン</t>
    </rPh>
    <rPh sb="127" eb="128">
      <t>チ</t>
    </rPh>
    <rPh sb="132" eb="133">
      <t>コ</t>
    </rPh>
    <rPh sb="166" eb="167">
      <t>マタ</t>
    </rPh>
    <rPh sb="170" eb="172">
      <t>ハスウ</t>
    </rPh>
    <rPh sb="173" eb="174">
      <t>マ</t>
    </rPh>
    <rPh sb="180" eb="182">
      <t>イジョウ</t>
    </rPh>
    <phoneticPr fontId="6"/>
  </si>
  <si>
    <t>【添付書類】</t>
    <rPh sb="1" eb="3">
      <t>テンプ</t>
    </rPh>
    <rPh sb="3" eb="5">
      <t>ショルイ</t>
    </rPh>
    <phoneticPr fontId="6"/>
  </si>
  <si>
    <t>　１　異動区分</t>
    <rPh sb="3" eb="5">
      <t>イドウ</t>
    </rPh>
    <rPh sb="5" eb="7">
      <t>クブン</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</si>
  <si>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</si>
  <si>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</si>
  <si>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②なし</t>
    <phoneticPr fontId="6"/>
  </si>
  <si>
    <t>　　　　　　　　　　　①　新規　　　　　　　　　　　　②　終了</t>
    <rPh sb="13" eb="15">
      <t>シンキ</t>
    </rPh>
    <rPh sb="29" eb="31">
      <t>シュウリョウ</t>
    </rPh>
    <phoneticPr fontId="6"/>
  </si>
  <si>
    <t>視覚障害者に対する専門的訓練を行う訪問訓練に関する届出書</t>
    <rPh sb="0" eb="2">
      <t>シカク</t>
    </rPh>
    <rPh sb="2" eb="4">
      <t>ショウガイ</t>
    </rPh>
    <rPh sb="4" eb="5">
      <t>シャ</t>
    </rPh>
    <rPh sb="6" eb="7">
      <t>タイ</t>
    </rPh>
    <rPh sb="9" eb="12">
      <t>センモンテキ</t>
    </rPh>
    <rPh sb="12" eb="14">
      <t>クンレン</t>
    </rPh>
    <rPh sb="15" eb="16">
      <t>オコナ</t>
    </rPh>
    <rPh sb="17" eb="19">
      <t>ホウモン</t>
    </rPh>
    <rPh sb="19" eb="21">
      <t>クンレン</t>
    </rPh>
    <rPh sb="22" eb="23">
      <t>カン</t>
    </rPh>
    <rPh sb="25" eb="28">
      <t>トドケデショ</t>
    </rPh>
    <phoneticPr fontId="6"/>
  </si>
  <si>
    <t>　３　訪問訓練の状況</t>
    <rPh sb="3" eb="5">
      <t>ホウモン</t>
    </rPh>
    <rPh sb="5" eb="7">
      <t>クンレン</t>
    </rPh>
    <rPh sb="8" eb="10">
      <t>ジョウキョウ</t>
    </rPh>
    <phoneticPr fontId="6"/>
  </si>
  <si>
    <t>訪問訓練を行う者</t>
    <rPh sb="0" eb="2">
      <t>ホウモン</t>
    </rPh>
    <rPh sb="2" eb="4">
      <t>クンレン</t>
    </rPh>
    <rPh sb="5" eb="6">
      <t>オコナ</t>
    </rPh>
    <rPh sb="7" eb="8">
      <t>モノ</t>
    </rPh>
    <phoneticPr fontId="6"/>
  </si>
  <si>
    <t>修了研修名</t>
    <rPh sb="0" eb="2">
      <t>シュウリョウ</t>
    </rPh>
    <rPh sb="2" eb="4">
      <t>ケンシュウ</t>
    </rPh>
    <rPh sb="4" eb="5">
      <t>メイ</t>
    </rPh>
    <phoneticPr fontId="6"/>
  </si>
  <si>
    <t>　　　２　　「訪問訓練を行う者」には、当該訓練を行う者の職種及び氏名を記入し、当該職員が修了した研修名を
　　　　　記入すること。</t>
    <rPh sb="7" eb="9">
      <t>ホウモン</t>
    </rPh>
    <rPh sb="9" eb="11">
      <t>クンレン</t>
    </rPh>
    <rPh sb="12" eb="13">
      <t>オコナ</t>
    </rPh>
    <rPh sb="19" eb="21">
      <t>トウガイ</t>
    </rPh>
    <rPh sb="21" eb="23">
      <t>クンレン</t>
    </rPh>
    <rPh sb="24" eb="25">
      <t>オコナ</t>
    </rPh>
    <rPh sb="26" eb="27">
      <t>モノ</t>
    </rPh>
    <rPh sb="28" eb="30">
      <t>ショクシュ</t>
    </rPh>
    <rPh sb="30" eb="31">
      <t>オヨ</t>
    </rPh>
    <rPh sb="32" eb="34">
      <t>シメイ</t>
    </rPh>
    <rPh sb="35" eb="37">
      <t>キニュウ</t>
    </rPh>
    <rPh sb="39" eb="41">
      <t>トウガイ</t>
    </rPh>
    <rPh sb="41" eb="43">
      <t>ショクイン</t>
    </rPh>
    <rPh sb="44" eb="46">
      <t>シュウリョウ</t>
    </rPh>
    <rPh sb="48" eb="50">
      <t>ケンシュウ</t>
    </rPh>
    <rPh sb="50" eb="51">
      <t>メイ</t>
    </rPh>
    <rPh sb="58" eb="60">
      <t>キニュウ</t>
    </rPh>
    <phoneticPr fontId="6"/>
  </si>
  <si>
    <t>（別紙８）</t>
    <rPh sb="1" eb="3">
      <t>ベッシ</t>
    </rPh>
    <phoneticPr fontId="6"/>
  </si>
  <si>
    <t>設備</t>
    <rPh sb="0" eb="2">
      <t>セツビ</t>
    </rPh>
    <phoneticPr fontId="6"/>
  </si>
  <si>
    <t>居室数</t>
    <rPh sb="0" eb="2">
      <t>キョシツ</t>
    </rPh>
    <rPh sb="2" eb="3">
      <t>スウ</t>
    </rPh>
    <phoneticPr fontId="6"/>
  </si>
  <si>
    <t>１人当たり居室面積</t>
    <rPh sb="1" eb="2">
      <t>ニン</t>
    </rPh>
    <rPh sb="2" eb="3">
      <t>ア</t>
    </rPh>
    <rPh sb="5" eb="7">
      <t>キョシツ</t>
    </rPh>
    <rPh sb="7" eb="9">
      <t>メンセキ</t>
    </rPh>
    <phoneticPr fontId="6"/>
  </si>
  <si>
    <t>うち個室</t>
    <rPh sb="2" eb="4">
      <t>コシツ</t>
    </rPh>
    <phoneticPr fontId="6"/>
  </si>
  <si>
    <t>うち２人部屋</t>
    <rPh sb="3" eb="4">
      <t>ニン</t>
    </rPh>
    <rPh sb="4" eb="6">
      <t>ベヤ</t>
    </rPh>
    <phoneticPr fontId="6"/>
  </si>
  <si>
    <t>うち３人部屋</t>
    <rPh sb="3" eb="4">
      <t>ニン</t>
    </rPh>
    <rPh sb="4" eb="6">
      <t>ベヤ</t>
    </rPh>
    <phoneticPr fontId="6"/>
  </si>
  <si>
    <t>うち４人部屋</t>
    <rPh sb="3" eb="4">
      <t>ニン</t>
    </rPh>
    <rPh sb="4" eb="6">
      <t>ベヤ</t>
    </rPh>
    <phoneticPr fontId="6"/>
  </si>
  <si>
    <t>その他の設備の内容</t>
    <rPh sb="2" eb="3">
      <t>タ</t>
    </rPh>
    <rPh sb="4" eb="6">
      <t>セツビ</t>
    </rPh>
    <rPh sb="7" eb="9">
      <t>ナイヨウ</t>
    </rPh>
    <phoneticPr fontId="6"/>
  </si>
  <si>
    <t>夜間の支援体制</t>
    <rPh sb="0" eb="2">
      <t>ヤカン</t>
    </rPh>
    <rPh sb="3" eb="5">
      <t>シエン</t>
    </rPh>
    <rPh sb="5" eb="7">
      <t>タイセイ</t>
    </rPh>
    <phoneticPr fontId="6"/>
  </si>
  <si>
    <t>勤務形態</t>
    <rPh sb="0" eb="2">
      <t>キンム</t>
    </rPh>
    <rPh sb="2" eb="4">
      <t>ケイタイ</t>
    </rPh>
    <phoneticPr fontId="6"/>
  </si>
  <si>
    <t>人数</t>
    <rPh sb="0" eb="2">
      <t>ニンズウ</t>
    </rPh>
    <phoneticPr fontId="6"/>
  </si>
  <si>
    <t>専従</t>
    <rPh sb="0" eb="2">
      <t>センジュウ</t>
    </rPh>
    <phoneticPr fontId="6"/>
  </si>
  <si>
    <t>兼務</t>
    <rPh sb="0" eb="2">
      <t>ケンム</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</si>
  <si>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</si>
  <si>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</si>
  <si>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　１．加算を開始しようとする月の勤務割表</t>
    <rPh sb="3" eb="5">
      <t>カサン</t>
    </rPh>
    <rPh sb="6" eb="8">
      <t>カイシ</t>
    </rPh>
    <rPh sb="14" eb="15">
      <t>ツキ</t>
    </rPh>
    <rPh sb="16" eb="18">
      <t>キンム</t>
    </rPh>
    <rPh sb="18" eb="19">
      <t>ワリ</t>
    </rPh>
    <rPh sb="19" eb="20">
      <t>ヒョウ</t>
    </rPh>
    <phoneticPr fontId="6"/>
  </si>
  <si>
    <t>　２．研修修了証（もしくは研修を修了したことを証明できる書類）</t>
    <phoneticPr fontId="6"/>
  </si>
  <si>
    <t>　　　　　４．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</si>
  <si>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５．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</si>
  <si>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障害福祉サービス等</t>
    <rPh sb="0" eb="2">
      <t>ショウガイ</t>
    </rPh>
    <rPh sb="2" eb="4">
      <t>フクシ</t>
    </rPh>
    <rPh sb="8" eb="9">
      <t>トウ</t>
    </rPh>
    <phoneticPr fontId="6"/>
  </si>
  <si>
    <t>【添付書類】　　加算を開始する月の勤務割表</t>
    <rPh sb="1" eb="3">
      <t>テンプ</t>
    </rPh>
    <rPh sb="3" eb="5">
      <t>ショルイ</t>
    </rPh>
    <rPh sb="8" eb="10">
      <t>カサン</t>
    </rPh>
    <rPh sb="11" eb="13">
      <t>カイシ</t>
    </rPh>
    <rPh sb="15" eb="16">
      <t>ツキ</t>
    </rPh>
    <rPh sb="17" eb="19">
      <t>キンム</t>
    </rPh>
    <rPh sb="19" eb="20">
      <t>ワ</t>
    </rPh>
    <rPh sb="20" eb="21">
      <t>ヒョウ</t>
    </rPh>
    <phoneticPr fontId="6"/>
  </si>
  <si>
    <t>注４　「人員配置区分」欄は、報酬算定上の区分を記載し、「該当する体制等」欄は、（別紙１）「介護給付費
　　等の算定に係る体制等状況一覧表」に掲げる体制加算等の内容を記載してください（この際、（別紙１）
　　「介護給付費等の算定に係る体制等状況一覧表」の記載内容と同様に記載してください。）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70" eb="71">
      <t>カカ</t>
    </rPh>
    <rPh sb="73" eb="75">
      <t>タイセイ</t>
    </rPh>
    <rPh sb="75" eb="77">
      <t>カサン</t>
    </rPh>
    <rPh sb="77" eb="78">
      <t>トウ</t>
    </rPh>
    <rPh sb="79" eb="81">
      <t>ナイヨウ</t>
    </rPh>
    <rPh sb="82" eb="84">
      <t>キサイ</t>
    </rPh>
    <rPh sb="93" eb="94">
      <t>サイ</t>
    </rPh>
    <rPh sb="126" eb="128">
      <t>キサイ</t>
    </rPh>
    <rPh sb="128" eb="130">
      <t>ナイヨウ</t>
    </rPh>
    <rPh sb="131" eb="133">
      <t>ドウヨウ</t>
    </rPh>
    <rPh sb="134" eb="136">
      <t>キサイ</t>
    </rPh>
    <phoneticPr fontId="6"/>
  </si>
  <si>
    <t>注７　各事業所・施設において使用している勤務割表等により、届出の対象となる従業者の職種、勤務形態、
　　氏名、当該業務の勤務時間が確認できる場合はその書類をもって添付書類として差し支えありません。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9" eb="31">
      <t>トドケデ</t>
    </rPh>
    <rPh sb="32" eb="34">
      <t>タイショウ</t>
    </rPh>
    <rPh sb="37" eb="40">
      <t>ジュウギョウシャ</t>
    </rPh>
    <rPh sb="41" eb="43">
      <t>ショクシュ</t>
    </rPh>
    <rPh sb="44" eb="46">
      <t>キンム</t>
    </rPh>
    <rPh sb="46" eb="48">
      <t>ケイタイ</t>
    </rPh>
    <rPh sb="52" eb="54">
      <t>シメイ</t>
    </rPh>
    <rPh sb="55" eb="57">
      <t>トウガイ</t>
    </rPh>
    <rPh sb="57" eb="59">
      <t>ギョウム</t>
    </rPh>
    <rPh sb="60" eb="62">
      <t>キンム</t>
    </rPh>
    <rPh sb="62" eb="64">
      <t>ジカン</t>
    </rPh>
    <rPh sb="65" eb="67">
      <t>カクニン</t>
    </rPh>
    <rPh sb="70" eb="72">
      <t>バアイ</t>
    </rPh>
    <rPh sb="75" eb="77">
      <t>ショルイ</t>
    </rPh>
    <rPh sb="81" eb="83">
      <t>テンプ</t>
    </rPh>
    <rPh sb="83" eb="85">
      <t>ショルイ</t>
    </rPh>
    <rPh sb="88" eb="89">
      <t>サ</t>
    </rPh>
    <rPh sb="90" eb="91">
      <t>ツカ</t>
    </rPh>
    <phoneticPr fontId="6"/>
  </si>
  <si>
    <t>（別紙１５）</t>
    <rPh sb="1" eb="3">
      <t>ベッシ</t>
    </rPh>
    <phoneticPr fontId="6"/>
  </si>
  <si>
    <t>届出書類</t>
    <rPh sb="0" eb="2">
      <t>トドケデ</t>
    </rPh>
    <rPh sb="2" eb="4">
      <t>ショルイ</t>
    </rPh>
    <phoneticPr fontId="6"/>
  </si>
  <si>
    <t>別　　　　　紙</t>
    <rPh sb="0" eb="1">
      <t>ベツ</t>
    </rPh>
    <rPh sb="6" eb="7">
      <t>カミ</t>
    </rPh>
    <phoneticPr fontId="6"/>
  </si>
  <si>
    <t>施設区分（医療型短期入所）</t>
    <rPh sb="0" eb="2">
      <t>シセツ</t>
    </rPh>
    <rPh sb="2" eb="4">
      <t>クブン</t>
    </rPh>
    <rPh sb="5" eb="7">
      <t>イリョウ</t>
    </rPh>
    <rPh sb="7" eb="8">
      <t>ガタ</t>
    </rPh>
    <rPh sb="8" eb="10">
      <t>タンキ</t>
    </rPh>
    <rPh sb="10" eb="12">
      <t>ニュウショ</t>
    </rPh>
    <phoneticPr fontId="6"/>
  </si>
  <si>
    <t>（別紙１）</t>
    <rPh sb="1" eb="3">
      <t>ベッシ</t>
    </rPh>
    <phoneticPr fontId="6"/>
  </si>
  <si>
    <t>（別紙３）</t>
    <rPh sb="1" eb="3">
      <t>ベッシ</t>
    </rPh>
    <phoneticPr fontId="6"/>
  </si>
  <si>
    <t>　次の①又は②に掲げるもののいずれかに該当する指定短期入所事業所であること。
　　　①　医療法第１条の５第１項に規定する病院又は同条第２項に規定する診療所
　　　②　介護保険法第８条第２７項に規定する介護老人保健施設</t>
    <phoneticPr fontId="6"/>
  </si>
  <si>
    <t>　　　</t>
    <phoneticPr fontId="6"/>
  </si>
  <si>
    <t>（別紙１１）</t>
    <rPh sb="1" eb="3">
      <t>ベッシ</t>
    </rPh>
    <phoneticPr fontId="6"/>
  </si>
  <si>
    <t>栄養マネジメント加算</t>
    <rPh sb="0" eb="2">
      <t>エイヨウ</t>
    </rPh>
    <rPh sb="8" eb="10">
      <t>カサン</t>
    </rPh>
    <phoneticPr fontId="6"/>
  </si>
  <si>
    <t>（別紙１４）</t>
    <rPh sb="1" eb="3">
      <t>ベッシ</t>
    </rPh>
    <phoneticPr fontId="6"/>
  </si>
  <si>
    <t>夜間支援体制の確保が必要な理由</t>
    <phoneticPr fontId="6"/>
  </si>
  <si>
    <t>通勤者生活支援加算</t>
    <rPh sb="0" eb="3">
      <t>ツウキンシャ</t>
    </rPh>
    <rPh sb="3" eb="5">
      <t>セイカツ</t>
    </rPh>
    <rPh sb="5" eb="7">
      <t>シエン</t>
    </rPh>
    <rPh sb="7" eb="9">
      <t>カサン</t>
    </rPh>
    <phoneticPr fontId="6"/>
  </si>
  <si>
    <t>　　　　　　　　　　　　　　　　　　　　　　　　　　　　　　（就労支援関係研修修了加算用）</t>
    <rPh sb="43" eb="44">
      <t>ヨウ</t>
    </rPh>
    <phoneticPr fontId="6"/>
  </si>
  <si>
    <t>（別紙２４）</t>
    <rPh sb="1" eb="3">
      <t>ベッシ</t>
    </rPh>
    <phoneticPr fontId="6"/>
  </si>
  <si>
    <t>　　　　　　　　　　　　　　　　　　　　　　　　　　　　　　　　　　　　　　（生年月日　　　　年　　　　　　月　　　　　　日）</t>
    <rPh sb="39" eb="41">
      <t>セイネン</t>
    </rPh>
    <rPh sb="41" eb="43">
      <t>ガッピ</t>
    </rPh>
    <rPh sb="47" eb="48">
      <t>ネン</t>
    </rPh>
    <rPh sb="54" eb="55">
      <t>ガツ</t>
    </rPh>
    <rPh sb="61" eb="62">
      <t>ニチ</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</si>
  <si>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</si>
  <si>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</si>
  <si>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</si>
  <si>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</si>
  <si>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</si>
  <si>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</si>
  <si>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</si>
  <si>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</si>
  <si>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</si>
  <si>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</si>
  <si>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</si>
  <si>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</si>
  <si>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東京都千代田区大手町○○</t>
    <rPh sb="8" eb="11">
      <t>トウキョウト</t>
    </rPh>
    <rPh sb="11" eb="15">
      <t>チヨダク</t>
    </rPh>
    <rPh sb="15" eb="18">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</si>
  <si>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</si>
  <si>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</si>
  <si>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</si>
  <si>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　年　　　　○　月　　　○　　日）</t>
    <rPh sb="39" eb="41">
      <t>セイネン</t>
    </rPh>
    <rPh sb="41" eb="43">
      <t>ガッピ</t>
    </rPh>
    <rPh sb="47" eb="48">
      <t>ネン</t>
    </rPh>
    <rPh sb="54" eb="55">
      <t>ガツ</t>
    </rPh>
    <rPh sb="61" eb="62">
      <t>ニチ</t>
    </rPh>
    <phoneticPr fontId="6"/>
  </si>
  <si>
    <t>東京都中央区○○１－２－３</t>
    <rPh sb="0" eb="3">
      <t>トウキョウト</t>
    </rPh>
    <rPh sb="3" eb="6">
      <t>チュウオウク</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</si>
  <si>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</si>
  <si>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</si>
  <si>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</si>
  <si>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</si>
  <si>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</si>
  <si>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</si>
  <si>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就労継続支援Ｂ型</t>
    <rPh sb="0" eb="2">
      <t>シュウロウ</t>
    </rPh>
    <rPh sb="2" eb="4">
      <t>ケイゾク</t>
    </rPh>
    <rPh sb="4" eb="6">
      <t>シエン</t>
    </rPh>
    <rPh sb="7" eb="8">
      <t>ガタ</t>
    </rPh>
    <phoneticPr fontId="6"/>
  </si>
  <si>
    <t>共同生活援助</t>
    <rPh sb="0" eb="2">
      <t>キョウドウ</t>
    </rPh>
    <rPh sb="2" eb="4">
      <t>セイカツ</t>
    </rPh>
    <rPh sb="4" eb="6">
      <t>エンジョ</t>
    </rPh>
    <phoneticPr fontId="6"/>
  </si>
  <si>
    <t>事業所の所在地</t>
    <rPh sb="0" eb="3">
      <t>ジギョウショ</t>
    </rPh>
    <rPh sb="4" eb="7">
      <t>ショザイチ</t>
    </rPh>
    <phoneticPr fontId="6"/>
  </si>
  <si>
    <t>連絡先</t>
    <rPh sb="0" eb="3">
      <t>レンラクサキ</t>
    </rPh>
    <phoneticPr fontId="6"/>
  </si>
  <si>
    <t>電話番号</t>
    <rPh sb="0" eb="2">
      <t>デンワ</t>
    </rPh>
    <rPh sb="2" eb="4">
      <t>バンゴウ</t>
    </rPh>
    <phoneticPr fontId="6"/>
  </si>
  <si>
    <t>担当者名</t>
    <rPh sb="0" eb="4">
      <t>タントウシャメイ</t>
    </rPh>
    <phoneticPr fontId="6"/>
  </si>
  <si>
    <t>ＦＡＸ番号</t>
    <rPh sb="3" eb="5">
      <t>バンゴウ</t>
    </rPh>
    <phoneticPr fontId="6"/>
  </si>
  <si>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</si>
  <si>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</si>
  <si>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</si>
  <si>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</si>
  <si>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</si>
  <si>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</si>
  <si>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異動区分</t>
    <phoneticPr fontId="6"/>
  </si>
  <si>
    <t>　①　新規　　②　変更　　③　終了</t>
    <phoneticPr fontId="6"/>
  </si>
  <si>
    <t>届 出 項 目</t>
    <phoneticPr fontId="6"/>
  </si>
  <si>
    <t>職員欠如減算</t>
    <rPh sb="0" eb="2">
      <t>ショクイン</t>
    </rPh>
    <rPh sb="2" eb="4">
      <t>ケツジョ</t>
    </rPh>
    <rPh sb="4" eb="6">
      <t>ゲンサン</t>
    </rPh>
    <phoneticPr fontId="6"/>
  </si>
  <si>
    <t>定員超過減算</t>
    <rPh sb="0" eb="2">
      <t>テイイン</t>
    </rPh>
    <rPh sb="2" eb="4">
      <t>チョウカ</t>
    </rPh>
    <rPh sb="4" eb="6">
      <t>ゲンサン</t>
    </rPh>
    <phoneticPr fontId="6"/>
  </si>
  <si>
    <t>食事提供体制加算</t>
    <rPh sb="0" eb="2">
      <t>ショクジ</t>
    </rPh>
    <rPh sb="2" eb="4">
      <t>テイキョウ</t>
    </rPh>
    <rPh sb="4" eb="6">
      <t>タイセイ</t>
    </rPh>
    <rPh sb="6" eb="8">
      <t>カサン</t>
    </rPh>
    <phoneticPr fontId="6"/>
  </si>
  <si>
    <t>施設区分</t>
    <rPh sb="0" eb="2">
      <t>シセツ</t>
    </rPh>
    <rPh sb="2" eb="4">
      <t>クブン</t>
    </rPh>
    <phoneticPr fontId="6"/>
  </si>
  <si>
    <t>短期滞在加算</t>
    <rPh sb="0" eb="2">
      <t>タンキ</t>
    </rPh>
    <rPh sb="2" eb="4">
      <t>タイザイ</t>
    </rPh>
    <rPh sb="4" eb="6">
      <t>カサン</t>
    </rPh>
    <phoneticPr fontId="6"/>
  </si>
  <si>
    <t>精神障害者退院支援施設</t>
    <rPh sb="0" eb="2">
      <t>セイシン</t>
    </rPh>
    <rPh sb="2" eb="4">
      <t>ショウガイ</t>
    </rPh>
    <rPh sb="4" eb="5">
      <t>シャ</t>
    </rPh>
    <rPh sb="5" eb="7">
      <t>タイイン</t>
    </rPh>
    <rPh sb="7" eb="9">
      <t>シエン</t>
    </rPh>
    <rPh sb="9" eb="11">
      <t>シセツ</t>
    </rPh>
    <phoneticPr fontId="6"/>
  </si>
  <si>
    <t>標準利用期間超過</t>
    <rPh sb="0" eb="2">
      <t>ヒョウジュン</t>
    </rPh>
    <rPh sb="2" eb="4">
      <t>リヨウ</t>
    </rPh>
    <rPh sb="4" eb="6">
      <t>キカン</t>
    </rPh>
    <rPh sb="6" eb="8">
      <t>チョウカ</t>
    </rPh>
    <phoneticPr fontId="6"/>
  </si>
  <si>
    <t>定員規模</t>
    <rPh sb="0" eb="2">
      <t>テイイン</t>
    </rPh>
    <rPh sb="2" eb="4">
      <t>キボ</t>
    </rPh>
    <phoneticPr fontId="6"/>
  </si>
  <si>
    <t>視覚・聴覚言語障害者支援体制加算</t>
    <rPh sb="0" eb="2">
      <t>シカク</t>
    </rPh>
    <rPh sb="3" eb="5">
      <t>チョウカク</t>
    </rPh>
    <rPh sb="5" eb="7">
      <t>ゲンゴ</t>
    </rPh>
    <rPh sb="7" eb="9">
      <t>ショウガイ</t>
    </rPh>
    <rPh sb="9" eb="10">
      <t>シャ</t>
    </rPh>
    <rPh sb="10" eb="12">
      <t>シエン</t>
    </rPh>
    <rPh sb="12" eb="14">
      <t>タイセイ</t>
    </rPh>
    <rPh sb="14" eb="16">
      <t>カサン</t>
    </rPh>
    <phoneticPr fontId="6"/>
  </si>
  <si>
    <t>就労継続支援Ａ型利用者負担減免</t>
    <rPh sb="0" eb="2">
      <t>シュウロウ</t>
    </rPh>
    <rPh sb="2" eb="4">
      <t>ケイゾク</t>
    </rPh>
    <rPh sb="4" eb="6">
      <t>シエン</t>
    </rPh>
    <rPh sb="7" eb="8">
      <t>ガタ</t>
    </rPh>
    <rPh sb="8" eb="11">
      <t>リヨウシャ</t>
    </rPh>
    <rPh sb="11" eb="13">
      <t>フタン</t>
    </rPh>
    <rPh sb="13" eb="15">
      <t>ゲンメン</t>
    </rPh>
    <phoneticPr fontId="6"/>
  </si>
  <si>
    <t>人員配置区分</t>
    <rPh sb="0" eb="2">
      <t>ジンイン</t>
    </rPh>
    <rPh sb="2" eb="4">
      <t>ハイチ</t>
    </rPh>
    <rPh sb="4" eb="6">
      <t>クブン</t>
    </rPh>
    <phoneticPr fontId="6"/>
  </si>
  <si>
    <t>地域区分</t>
    <rPh sb="0" eb="2">
      <t>チイキ</t>
    </rPh>
    <rPh sb="2" eb="4">
      <t>クブン</t>
    </rPh>
    <phoneticPr fontId="6"/>
  </si>
  <si>
    <t>③</t>
    <phoneticPr fontId="6"/>
  </si>
  <si>
    <t>就職先事業所名</t>
    <rPh sb="0" eb="3">
      <t>シュウショクサキ</t>
    </rPh>
    <rPh sb="3" eb="6">
      <t>ジギョウショ</t>
    </rPh>
    <rPh sb="6" eb="7">
      <t>メイ</t>
    </rPh>
    <phoneticPr fontId="6"/>
  </si>
  <si>
    <t>年　　月　　日</t>
    <rPh sb="0" eb="1">
      <t>ネン</t>
    </rPh>
    <rPh sb="3" eb="4">
      <t>ガツ</t>
    </rPh>
    <rPh sb="6" eb="7">
      <t>ニチ</t>
    </rPh>
    <phoneticPr fontId="6"/>
  </si>
  <si>
    <t>30人</t>
    <rPh sb="2" eb="3">
      <t>ニン</t>
    </rPh>
    <phoneticPr fontId="6"/>
  </si>
  <si>
    <t>目標工賃達成指導員の氏名</t>
    <rPh sb="0" eb="2">
      <t>モクヒョウ</t>
    </rPh>
    <rPh sb="2" eb="4">
      <t>コウチン</t>
    </rPh>
    <rPh sb="4" eb="6">
      <t>タッセイ</t>
    </rPh>
    <rPh sb="6" eb="9">
      <t>シドウイン</t>
    </rPh>
    <rPh sb="10" eb="12">
      <t>シメイ</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</si>
  <si>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</si>
  <si>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</si>
  <si>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</si>
  <si>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年齢</t>
    <rPh sb="0" eb="2">
      <t>ネンレイ</t>
    </rPh>
    <phoneticPr fontId="6"/>
  </si>
  <si>
    <t>備考</t>
    <rPh sb="0" eb="2">
      <t>ビコウ</t>
    </rPh>
    <phoneticPr fontId="6"/>
  </si>
  <si>
    <t>経過的居宅介護利用型</t>
    <rPh sb="0" eb="3">
      <t>ケイカテキ</t>
    </rPh>
    <rPh sb="3" eb="5">
      <t>キョタク</t>
    </rPh>
    <rPh sb="5" eb="7">
      <t>カイゴ</t>
    </rPh>
    <rPh sb="7" eb="9">
      <t>リヨウ</t>
    </rPh>
    <rPh sb="9" eb="10">
      <t>ガタ</t>
    </rPh>
    <phoneticPr fontId="6"/>
  </si>
  <si>
    <t>１　新規　　　　　　　　　２　変更　　　　　　　　　　３　終了</t>
    <rPh sb="2" eb="4">
      <t>シンキ</t>
    </rPh>
    <rPh sb="15" eb="17">
      <t>ヘンコウ</t>
    </rPh>
    <rPh sb="29" eb="31">
      <t>シュウリョウ</t>
    </rPh>
    <phoneticPr fontId="6"/>
  </si>
  <si>
    <t>前年度の利用者数の
平均値</t>
    <rPh sb="0" eb="3">
      <t>ゼンネンド</t>
    </rPh>
    <rPh sb="4" eb="7">
      <t>リヨウシャ</t>
    </rPh>
    <rPh sb="7" eb="8">
      <t>スウ</t>
    </rPh>
    <rPh sb="10" eb="12">
      <t>ヘイキン</t>
    </rPh>
    <rPh sb="12" eb="13">
      <t>チ</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</si>
  <si>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</si>
  <si>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１　異動区分</t>
    <rPh sb="4" eb="6">
      <t>イドウ</t>
    </rPh>
    <rPh sb="6" eb="8">
      <t>クブン</t>
    </rPh>
    <phoneticPr fontId="6"/>
  </si>
  <si>
    <t>２　看護職員の配置状況</t>
    <rPh sb="2" eb="4">
      <t>カンゴ</t>
    </rPh>
    <rPh sb="4" eb="6">
      <t>ショクイン</t>
    </rPh>
    <rPh sb="7" eb="9">
      <t>ハイチ</t>
    </rPh>
    <rPh sb="9" eb="11">
      <t>ジョウキョウ</t>
    </rPh>
    <phoneticPr fontId="6"/>
  </si>
  <si>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</si>
  <si>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phoneticPr fontId="6"/>
  </si>
  <si>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</si>
  <si>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重度訪問介護従業者の総数</t>
    <rPh sb="0" eb="2">
      <t>ジュウド</t>
    </rPh>
    <rPh sb="2" eb="4">
      <t>ホウモン</t>
    </rPh>
    <rPh sb="4" eb="6">
      <t>カイゴ</t>
    </rPh>
    <rPh sb="6" eb="9">
      <t>ジュウギョウシャ</t>
    </rPh>
    <rPh sb="10" eb="12">
      <t>ソウスウ</t>
    </rPh>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</si>
  <si>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</si>
  <si>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（注２）　別紙の提出が必要な加算等には添付書類が必要な場合がありますので御注意ください。</t>
    <rPh sb="1" eb="2">
      <t>チュウ</t>
    </rPh>
    <rPh sb="5" eb="7">
      <t>ベッシ</t>
    </rPh>
    <rPh sb="8" eb="10">
      <t>テイシュツ</t>
    </rPh>
    <rPh sb="11" eb="13">
      <t>ヒツヨウ</t>
    </rPh>
    <rPh sb="14" eb="16">
      <t>カサン</t>
    </rPh>
    <rPh sb="16" eb="17">
      <t>トウ</t>
    </rPh>
    <rPh sb="19" eb="21">
      <t>テンプ</t>
    </rPh>
    <rPh sb="21" eb="23">
      <t>ショルイ</t>
    </rPh>
    <rPh sb="24" eb="26">
      <t>ヒツヨウ</t>
    </rPh>
    <rPh sb="27" eb="29">
      <t>バアイ</t>
    </rPh>
    <rPh sb="36" eb="39">
      <t>ゴチュウイ</t>
    </rPh>
    <phoneticPr fontId="6"/>
  </si>
  <si>
    <t>（注３）　＊が付いたものは、別途手続きが必要になるものです。</t>
    <rPh sb="1" eb="2">
      <t>チュウ</t>
    </rPh>
    <rPh sb="7" eb="8">
      <t>ツ</t>
    </rPh>
    <rPh sb="14" eb="16">
      <t>ベット</t>
    </rPh>
    <rPh sb="16" eb="18">
      <t>テツヅ</t>
    </rPh>
    <rPh sb="20" eb="22">
      <t>ヒツヨウ</t>
    </rPh>
    <phoneticPr fontId="6"/>
  </si>
  <si>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6"/>
  </si>
  <si>
    <t>サービス種類</t>
    <rPh sb="4" eb="6">
      <t>シュルイ</t>
    </rPh>
    <phoneticPr fontId="6"/>
  </si>
  <si>
    <t>事業所・施設名</t>
    <rPh sb="0" eb="3">
      <t>ジギョウショ</t>
    </rPh>
    <rPh sb="4" eb="6">
      <t>シセツ</t>
    </rPh>
    <rPh sb="6" eb="7">
      <t>メイ</t>
    </rPh>
    <phoneticPr fontId="6"/>
  </si>
  <si>
    <t>前年度の平均実利用者数</t>
    <rPh sb="0" eb="3">
      <t>ゼンネンド</t>
    </rPh>
    <rPh sb="4" eb="6">
      <t>ヘイキン</t>
    </rPh>
    <rPh sb="6" eb="10">
      <t>ジツリヨウシャ</t>
    </rPh>
    <rPh sb="10" eb="11">
      <t>スウ</t>
    </rPh>
    <phoneticPr fontId="6"/>
  </si>
  <si>
    <t>基準上の必要職員数</t>
    <rPh sb="0" eb="2">
      <t>キジュン</t>
    </rPh>
    <rPh sb="2" eb="3">
      <t>ジョウ</t>
    </rPh>
    <rPh sb="4" eb="6">
      <t>ヒツヨウ</t>
    </rPh>
    <rPh sb="6" eb="9">
      <t>ショクインスウ</t>
    </rPh>
    <phoneticPr fontId="6"/>
  </si>
  <si>
    <t>該当する体制等</t>
    <rPh sb="0" eb="2">
      <t>ガイトウ</t>
    </rPh>
    <rPh sb="4" eb="6">
      <t>タイセイ</t>
    </rPh>
    <rPh sb="6" eb="7">
      <t>トウ</t>
    </rPh>
    <phoneticPr fontId="6"/>
  </si>
  <si>
    <t>保有資格</t>
    <rPh sb="0" eb="2">
      <t>ホユウ</t>
    </rPh>
    <rPh sb="2" eb="4">
      <t>シカク</t>
    </rPh>
    <phoneticPr fontId="6"/>
  </si>
  <si>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</si>
  <si>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</si>
  <si>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</si>
  <si>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</si>
  <si>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</si>
  <si>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</si>
  <si>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</si>
  <si>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t>
    <phoneticPr fontId="6"/>
  </si>
  <si>
    <t>1週間に当該事業所・施設における常勤職員の勤務すべき時間数　　　　　　　　　時間</t>
    <rPh sb="1" eb="3">
      <t>シュウカン</t>
    </rPh>
    <rPh sb="4" eb="6">
      <t>トウガイ</t>
    </rPh>
    <rPh sb="6" eb="9">
      <t>ジギョウショ</t>
    </rPh>
    <rPh sb="10" eb="12">
      <t>シセツ</t>
    </rPh>
    <rPh sb="16" eb="18">
      <t>ジョウキン</t>
    </rPh>
    <rPh sb="18" eb="20">
      <t>ショクイン</t>
    </rPh>
    <rPh sb="21" eb="23">
      <t>キンム</t>
    </rPh>
    <rPh sb="26" eb="29">
      <t>ジカンスウ</t>
    </rPh>
    <rPh sb="38" eb="40">
      <t>ジカン</t>
    </rPh>
    <phoneticPr fontId="6"/>
  </si>
  <si>
    <t>注１　本表はサービスの種類ごと、また、複数のサービス単位がある場合は単位ごとに作成してください。</t>
    <rPh sb="0" eb="1">
      <t>チュウ</t>
    </rPh>
    <rPh sb="3" eb="4">
      <t>ホン</t>
    </rPh>
    <rPh sb="4" eb="5">
      <t>ヒョウ</t>
    </rPh>
    <rPh sb="11" eb="13">
      <t>シュルイ</t>
    </rPh>
    <rPh sb="19" eb="21">
      <t>フクスウ</t>
    </rPh>
    <rPh sb="26" eb="28">
      <t>タンイ</t>
    </rPh>
    <rPh sb="31" eb="33">
      <t>バアイ</t>
    </rPh>
    <rPh sb="34" eb="36">
      <t>タンイ</t>
    </rPh>
    <rPh sb="39" eb="41">
      <t>サクセイ</t>
    </rPh>
    <phoneticPr fontId="6"/>
  </si>
  <si>
    <t>○職員の勤務時間帯</t>
    <rPh sb="1" eb="3">
      <t>ショクイン</t>
    </rPh>
    <rPh sb="4" eb="6">
      <t>キンム</t>
    </rPh>
    <rPh sb="6" eb="9">
      <t>ジカンタイ</t>
    </rPh>
    <phoneticPr fontId="6"/>
  </si>
  <si>
    <t>a</t>
    <phoneticPr fontId="6"/>
  </si>
  <si>
    <t>：</t>
    <phoneticPr fontId="6"/>
  </si>
  <si>
    <t>～</t>
    <phoneticPr fontId="6"/>
  </si>
  <si>
    <t>（</t>
    <phoneticPr fontId="6"/>
  </si>
  <si>
    <t>時間）</t>
    <rPh sb="0" eb="2">
      <t>ジカン</t>
    </rPh>
    <phoneticPr fontId="6"/>
  </si>
  <si>
    <t>注３　＊欄は、当該月の曜日を記入してください。</t>
    <rPh sb="0" eb="1">
      <t>チュウ</t>
    </rPh>
    <rPh sb="4" eb="5">
      <t>ラン</t>
    </rPh>
    <rPh sb="7" eb="9">
      <t>トウガイ</t>
    </rPh>
    <rPh sb="9" eb="10">
      <t>ツキ</t>
    </rPh>
    <rPh sb="11" eb="13">
      <t>ヨウビ</t>
    </rPh>
    <rPh sb="14" eb="16">
      <t>キニュウ</t>
    </rPh>
    <phoneticPr fontId="6"/>
  </si>
  <si>
    <t>b</t>
    <phoneticPr fontId="6"/>
  </si>
  <si>
    <t>：</t>
    <phoneticPr fontId="6"/>
  </si>
  <si>
    <t>～</t>
    <phoneticPr fontId="6"/>
  </si>
  <si>
    <t>（</t>
    <phoneticPr fontId="6"/>
  </si>
  <si>
    <t>c</t>
    <phoneticPr fontId="6"/>
  </si>
  <si>
    <t>：</t>
    <phoneticPr fontId="6"/>
  </si>
  <si>
    <t>～</t>
    <phoneticPr fontId="6"/>
  </si>
  <si>
    <t>（</t>
    <phoneticPr fontId="6"/>
  </si>
  <si>
    <t>d</t>
    <phoneticPr fontId="6"/>
  </si>
  <si>
    <t>e</t>
    <phoneticPr fontId="6"/>
  </si>
  <si>
    <t>【ケアホーム、グループホームにおける夜間支援時間帯】</t>
    <rPh sb="18" eb="20">
      <t>ヤカン</t>
    </rPh>
    <rPh sb="20" eb="22">
      <t>シエン</t>
    </rPh>
    <rPh sb="22" eb="25">
      <t>ジカンタイ</t>
    </rPh>
    <phoneticPr fontId="6"/>
  </si>
  <si>
    <t>※ケアホーム、グループホームにおける夜間支援時間帯の考え方</t>
    <rPh sb="26" eb="27">
      <t>カンガ</t>
    </rPh>
    <rPh sb="28" eb="29">
      <t>カタ</t>
    </rPh>
    <phoneticPr fontId="6"/>
  </si>
  <si>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6"/>
  </si>
  <si>
    <t>(1)</t>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</si>
  <si>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</si>
  <si>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行動援護従業者の総数</t>
    <rPh sb="0" eb="4">
      <t>コウドウエンゴ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</si>
  <si>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</si>
  <si>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行動援護従業者の数</t>
    <rPh sb="0" eb="4">
      <t>コウドウエンゴ</t>
    </rPh>
    <rPh sb="4" eb="7">
      <t>ジュウギョウシャ</t>
    </rPh>
    <rPh sb="8" eb="9">
      <t>スウ</t>
    </rPh>
    <phoneticPr fontId="6"/>
  </si>
  <si>
    <t>居宅介護</t>
    <rPh sb="0" eb="2">
      <t>キョタク</t>
    </rPh>
    <rPh sb="2" eb="4">
      <t>カイゴ</t>
    </rPh>
    <phoneticPr fontId="6"/>
  </si>
  <si>
    <t>重度訪問介護</t>
    <rPh sb="0" eb="2">
      <t>ジュウド</t>
    </rPh>
    <rPh sb="2" eb="4">
      <t>ホウモン</t>
    </rPh>
    <rPh sb="4" eb="6">
      <t>カイゴ</t>
    </rPh>
    <phoneticPr fontId="6"/>
  </si>
  <si>
    <t>行動援護</t>
    <rPh sb="0" eb="2">
      <t>コウドウ</t>
    </rPh>
    <rPh sb="2" eb="4">
      <t>エンゴ</t>
    </rPh>
    <phoneticPr fontId="6"/>
  </si>
  <si>
    <t>療養介護</t>
    <rPh sb="0" eb="2">
      <t>リョウヨウ</t>
    </rPh>
    <rPh sb="2" eb="4">
      <t>カイゴ</t>
    </rPh>
    <phoneticPr fontId="6"/>
  </si>
  <si>
    <t>生活介護</t>
    <rPh sb="0" eb="2">
      <t>セイカツ</t>
    </rPh>
    <rPh sb="2" eb="4">
      <t>カイゴ</t>
    </rPh>
    <phoneticPr fontId="6"/>
  </si>
  <si>
    <t>短期入所</t>
    <rPh sb="0" eb="2">
      <t>タンキ</t>
    </rPh>
    <rPh sb="2" eb="4">
      <t>ニュウショ</t>
    </rPh>
    <phoneticPr fontId="6"/>
  </si>
  <si>
    <t>重度障害者等包括支援</t>
    <rPh sb="0" eb="2">
      <t>ジュウド</t>
    </rPh>
    <rPh sb="2" eb="5">
      <t>ショウガイシャ</t>
    </rPh>
    <rPh sb="5" eb="6">
      <t>トウ</t>
    </rPh>
    <rPh sb="6" eb="8">
      <t>ホウカツ</t>
    </rPh>
    <rPh sb="8" eb="10">
      <t>シエン</t>
    </rPh>
    <phoneticPr fontId="6"/>
  </si>
  <si>
    <t>施設入所支援</t>
    <rPh sb="0" eb="2">
      <t>シセツ</t>
    </rPh>
    <rPh sb="2" eb="4">
      <t>ニュウショ</t>
    </rPh>
    <rPh sb="4" eb="6">
      <t>シエン</t>
    </rPh>
    <phoneticPr fontId="6"/>
  </si>
  <si>
    <t>自立訓練（機能訓練）</t>
    <rPh sb="0" eb="2">
      <t>ジリツ</t>
    </rPh>
    <rPh sb="2" eb="4">
      <t>クンレン</t>
    </rPh>
    <rPh sb="5" eb="7">
      <t>キノウ</t>
    </rPh>
    <rPh sb="7" eb="9">
      <t>クンレン</t>
    </rPh>
    <phoneticPr fontId="6"/>
  </si>
  <si>
    <t>自立訓練（生活訓練）</t>
    <rPh sb="0" eb="2">
      <t>ジリツ</t>
    </rPh>
    <rPh sb="2" eb="4">
      <t>クンレン</t>
    </rPh>
    <rPh sb="5" eb="7">
      <t>セイカツ</t>
    </rPh>
    <rPh sb="7" eb="9">
      <t>クンレン</t>
    </rPh>
    <phoneticPr fontId="6"/>
  </si>
  <si>
    <t>宿泊型自立訓練</t>
    <rPh sb="0" eb="2">
      <t>シュクハク</t>
    </rPh>
    <rPh sb="2" eb="3">
      <t>ガタ</t>
    </rPh>
    <rPh sb="3" eb="5">
      <t>ジリツ</t>
    </rPh>
    <rPh sb="5" eb="7">
      <t>クンレン</t>
    </rPh>
    <phoneticPr fontId="6"/>
  </si>
  <si>
    <t>就労移行支援</t>
    <rPh sb="0" eb="2">
      <t>シュウロウ</t>
    </rPh>
    <rPh sb="2" eb="4">
      <t>イコウ</t>
    </rPh>
    <rPh sb="4" eb="6">
      <t>シエン</t>
    </rPh>
    <phoneticPr fontId="6"/>
  </si>
  <si>
    <t>就労移行支援（養成施設）</t>
    <rPh sb="0" eb="2">
      <t>シュウロウ</t>
    </rPh>
    <rPh sb="7" eb="9">
      <t>ヨウセイ</t>
    </rPh>
    <rPh sb="9" eb="11">
      <t>シセツ</t>
    </rPh>
    <phoneticPr fontId="6"/>
  </si>
  <si>
    <t>就労継続支援Ａ型</t>
    <rPh sb="0" eb="2">
      <t>シュウロウ</t>
    </rPh>
    <rPh sb="2" eb="4">
      <t>ケイゾク</t>
    </rPh>
    <rPh sb="4" eb="6">
      <t>シエン</t>
    </rPh>
    <rPh sb="7" eb="8">
      <t>ガタ</t>
    </rPh>
    <phoneticPr fontId="6"/>
  </si>
  <si>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6"/>
  </si>
  <si>
    <t>Ｂ</t>
    <phoneticPr fontId="6"/>
  </si>
  <si>
    <t>（Ｂ）／（Ａ）　</t>
    <phoneticPr fontId="6"/>
  </si>
  <si>
    <t>Ｃ</t>
    <phoneticPr fontId="6"/>
  </si>
  <si>
    <t>重度者支援体制加算</t>
    <rPh sb="0" eb="2">
      <t>ジュウド</t>
    </rPh>
    <rPh sb="2" eb="3">
      <t>シャ</t>
    </rPh>
    <rPh sb="3" eb="5">
      <t>シエン</t>
    </rPh>
    <rPh sb="5" eb="7">
      <t>タイセイ</t>
    </rPh>
    <rPh sb="7" eb="9">
      <t>カサン</t>
    </rPh>
    <phoneticPr fontId="6"/>
  </si>
  <si>
    <t>（Ⅰ）
50％～</t>
    <phoneticPr fontId="6"/>
  </si>
  <si>
    <t>（Ⅱ）
25％～50％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</si>
  <si>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</si>
  <si>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（別紙４－２）</t>
    <rPh sb="1" eb="3">
      <t>ベッシ</t>
    </rPh>
    <phoneticPr fontId="6"/>
  </si>
  <si>
    <t>（別紙４－１）</t>
    <rPh sb="1" eb="3">
      <t>ベッシ</t>
    </rPh>
    <phoneticPr fontId="6"/>
  </si>
  <si>
    <t>業務委託先</t>
    <rPh sb="0" eb="2">
      <t>ギョウム</t>
    </rPh>
    <rPh sb="2" eb="5">
      <t>イタクサキ</t>
    </rPh>
    <phoneticPr fontId="6"/>
  </si>
  <si>
    <t>多機能型等定員区分</t>
    <rPh sb="0" eb="3">
      <t>タキノウ</t>
    </rPh>
    <rPh sb="3" eb="4">
      <t>ガタ</t>
    </rPh>
    <rPh sb="4" eb="5">
      <t>トウ</t>
    </rPh>
    <rPh sb="5" eb="7">
      <t>テイイン</t>
    </rPh>
    <rPh sb="7" eb="9">
      <t>クブン</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</si>
  <si>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</si>
  <si>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利用時間</t>
    <rPh sb="0" eb="2">
      <t>リヨウ</t>
    </rPh>
    <rPh sb="2" eb="4">
      <t>ジカン</t>
    </rPh>
    <phoneticPr fontId="6"/>
  </si>
  <si>
    <t xml:space="preserve">※　運営規程の営業時間を超えて支援を行うものとして、加算を算定する場合に届け出ること。
</t>
    <phoneticPr fontId="6"/>
  </si>
  <si>
    <t>※運営規程上の営業時間は８時間以上である必要があります。</t>
    <rPh sb="1" eb="3">
      <t>ウンエイ</t>
    </rPh>
    <rPh sb="3" eb="5">
      <t>キテイ</t>
    </rPh>
    <rPh sb="5" eb="6">
      <t>ジョウ</t>
    </rPh>
    <rPh sb="7" eb="9">
      <t>エイギョウ</t>
    </rPh>
    <rPh sb="9" eb="11">
      <t>ジカン</t>
    </rPh>
    <rPh sb="13" eb="15">
      <t>ジカン</t>
    </rPh>
    <rPh sb="15" eb="17">
      <t>イジョウ</t>
    </rPh>
    <rPh sb="20" eb="22">
      <t>ヒツヨウ</t>
    </rPh>
    <phoneticPr fontId="6"/>
  </si>
  <si>
    <t>運営規程上の営業時間</t>
    <rPh sb="0" eb="2">
      <t>ウンエイ</t>
    </rPh>
    <rPh sb="2" eb="4">
      <t>キテイ</t>
    </rPh>
    <rPh sb="4" eb="5">
      <t>ジョウ</t>
    </rPh>
    <rPh sb="6" eb="8">
      <t>エイギョウ</t>
    </rPh>
    <rPh sb="8" eb="10">
      <t>ジカン</t>
    </rPh>
    <phoneticPr fontId="6"/>
  </si>
  <si>
    <t>※　延長支援加算を算定する障がい者又は障がい児に係る生活介護計画書又は児童発達支援計画書
 　を添付すること。</t>
    <rPh sb="13" eb="14">
      <t>ショウ</t>
    </rPh>
    <rPh sb="16" eb="17">
      <t>シャ</t>
    </rPh>
    <rPh sb="17" eb="18">
      <t>マタ</t>
    </rPh>
    <rPh sb="19" eb="20">
      <t>ショウ</t>
    </rPh>
    <rPh sb="22" eb="23">
      <t>ジ</t>
    </rPh>
    <rPh sb="26" eb="28">
      <t>セイカツ</t>
    </rPh>
    <rPh sb="28" eb="30">
      <t>カイゴ</t>
    </rPh>
    <rPh sb="30" eb="32">
      <t>ケイカク</t>
    </rPh>
    <rPh sb="32" eb="33">
      <t>ショ</t>
    </rPh>
    <rPh sb="33" eb="34">
      <t>マタ</t>
    </rPh>
    <phoneticPr fontId="6"/>
  </si>
  <si>
    <t>送迎加算に関する届出書</t>
    <rPh sb="0" eb="2">
      <t>ソウゲイ</t>
    </rPh>
    <rPh sb="2" eb="4">
      <t>カサン</t>
    </rPh>
    <rPh sb="5" eb="6">
      <t>カン</t>
    </rPh>
    <rPh sb="8" eb="10">
      <t>トドケデ</t>
    </rPh>
    <rPh sb="10" eb="11">
      <t>ショ</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</si>
  <si>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</si>
  <si>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</si>
  <si>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</si>
  <si>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</si>
  <si>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（Ⅱ）</t>
    <phoneticPr fontId="6"/>
  </si>
  <si>
    <t>事業所番号</t>
    <rPh sb="3" eb="4">
      <t>バン</t>
    </rPh>
    <rPh sb="4" eb="5">
      <t>ゴウ</t>
    </rPh>
    <phoneticPr fontId="6"/>
  </si>
  <si>
    <t>夜間支援等体制加算（Ⅰ）・（Ⅱ）</t>
    <rPh sb="0" eb="2">
      <t>ヤカン</t>
    </rPh>
    <rPh sb="2" eb="4">
      <t>シエン</t>
    </rPh>
    <rPh sb="4" eb="5">
      <t>トウ</t>
    </rPh>
    <rPh sb="5" eb="7">
      <t>タイセイ</t>
    </rPh>
    <rPh sb="7" eb="9">
      <t>カサン</t>
    </rPh>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</si>
  <si>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</si>
  <si>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</si>
  <si>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</si>
  <si>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</si>
  <si>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</si>
  <si>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</si>
  <si>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</si>
  <si>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</si>
  <si>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１　新規　　　　　　　　　２　変更　　　　　　　　　　３　終了</t>
  </si>
  <si>
    <t>事業所所在地</t>
    <rPh sb="0" eb="3">
      <t>ジギョウショ</t>
    </rPh>
    <rPh sb="3" eb="6">
      <t>ショザイチ</t>
    </rPh>
    <phoneticPr fontId="6"/>
  </si>
  <si>
    <t>配置する看護師の数（人）</t>
    <rPh sb="4" eb="7">
      <t>カンゴシ</t>
    </rPh>
    <rPh sb="8" eb="9">
      <t>カズ</t>
    </rPh>
    <rPh sb="10" eb="11">
      <t>ニン</t>
    </rPh>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</si>
  <si>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</si>
  <si>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</si>
  <si>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</si>
  <si>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</si>
  <si>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</si>
  <si>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</si>
  <si>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</si>
  <si>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共同生活住居名</t>
    <phoneticPr fontId="6"/>
  </si>
  <si>
    <t>前年度の平均利用者数（人）</t>
    <phoneticPr fontId="6"/>
  </si>
  <si>
    <t>常勤換算後の人数（人）</t>
    <phoneticPr fontId="6"/>
  </si>
  <si>
    <t>加算算定上の必要人数（人）</t>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</si>
  <si>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</si>
  <si>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</si>
  <si>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</si>
  <si>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保健師</t>
    <rPh sb="0" eb="3">
      <t>ホケンシ</t>
    </rPh>
    <phoneticPr fontId="6"/>
  </si>
  <si>
    <t>准看護師</t>
    <rPh sb="0" eb="4">
      <t>ジュンカンゴシ</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</si>
  <si>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</si>
  <si>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</si>
  <si>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</si>
  <si>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</si>
  <si>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</si>
  <si>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</si>
  <si>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</si>
  <si>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</si>
  <si>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</si>
  <si>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</si>
  <si>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</si>
  <si>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Ａ</t>
    <phoneticPr fontId="6"/>
  </si>
  <si>
    <t>15人</t>
    <rPh sb="2" eb="3">
      <t>ニン</t>
    </rPh>
    <phoneticPr fontId="6"/>
  </si>
  <si>
    <t>Ａ</t>
    <phoneticPr fontId="6"/>
  </si>
  <si>
    <t>○</t>
    <phoneticPr fontId="6"/>
  </si>
  <si>
    <t>Ｂ</t>
    <phoneticPr fontId="6"/>
  </si>
  <si>
    <t>Ｃ</t>
    <phoneticPr fontId="6"/>
  </si>
  <si>
    <t>Ｅ</t>
    <phoneticPr fontId="6"/>
  </si>
  <si>
    <t>※加算を開始しようとする月の勤務割表を添付すること</t>
    <rPh sb="1" eb="3">
      <t>カサン</t>
    </rPh>
    <rPh sb="4" eb="6">
      <t>カイシ</t>
    </rPh>
    <rPh sb="12" eb="13">
      <t>ツキ</t>
    </rPh>
    <rPh sb="14" eb="16">
      <t>キンム</t>
    </rPh>
    <rPh sb="16" eb="17">
      <t>ワリ</t>
    </rPh>
    <rPh sb="17" eb="18">
      <t>ヒョウ</t>
    </rPh>
    <rPh sb="19" eb="21">
      <t>テンプ</t>
    </rPh>
    <phoneticPr fontId="6"/>
  </si>
  <si>
    <t>栄養士配置加算（Ⅰ）の算定要件…常勤の管理栄養士又は栄養士が1人以上配置されていること
栄養士配置加算（Ⅱ）の算定要件…管理栄養士又は栄養士が1人以上配置されていること</t>
    <rPh sb="0" eb="3">
      <t>エイヨウシ</t>
    </rPh>
    <rPh sb="3" eb="5">
      <t>ハイチ</t>
    </rPh>
    <rPh sb="5" eb="7">
      <t>カサン</t>
    </rPh>
    <rPh sb="11" eb="13">
      <t>サンテイ</t>
    </rPh>
    <rPh sb="13" eb="15">
      <t>ヨウケン</t>
    </rPh>
    <rPh sb="16" eb="18">
      <t>ジョウキン</t>
    </rPh>
    <rPh sb="19" eb="21">
      <t>カンリ</t>
    </rPh>
    <rPh sb="21" eb="24">
      <t>エイヨウシ</t>
    </rPh>
    <rPh sb="24" eb="25">
      <t>マタ</t>
    </rPh>
    <rPh sb="26" eb="29">
      <t>エイヨウシ</t>
    </rPh>
    <rPh sb="31" eb="32">
      <t>ニン</t>
    </rPh>
    <rPh sb="32" eb="34">
      <t>イジョウ</t>
    </rPh>
    <rPh sb="34" eb="36">
      <t>ハイチ</t>
    </rPh>
    <rPh sb="44" eb="47">
      <t>エイヨウシ</t>
    </rPh>
    <rPh sb="47" eb="49">
      <t>ハイチ</t>
    </rPh>
    <rPh sb="49" eb="51">
      <t>カサン</t>
    </rPh>
    <rPh sb="55" eb="57">
      <t>サンテイ</t>
    </rPh>
    <rPh sb="57" eb="59">
      <t>ヨウケン</t>
    </rPh>
    <phoneticPr fontId="6"/>
  </si>
  <si>
    <t>注</t>
    <rPh sb="0" eb="1">
      <t>チュウ</t>
    </rPh>
    <phoneticPr fontId="6"/>
  </si>
  <si>
    <t>回</t>
    <rPh sb="0" eb="1">
      <t>カイ</t>
    </rPh>
    <phoneticPr fontId="6"/>
  </si>
  <si>
    <t>大規模事業所減算</t>
    <rPh sb="0" eb="3">
      <t>ダイキボ</t>
    </rPh>
    <rPh sb="3" eb="6">
      <t>ジギョウショ</t>
    </rPh>
    <rPh sb="6" eb="8">
      <t>ゲンサン</t>
    </rPh>
    <phoneticPr fontId="6"/>
  </si>
  <si>
    <t>（Ⅲ）</t>
    <phoneticPr fontId="6"/>
  </si>
  <si>
    <t>　</t>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</si>
  <si>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</si>
  <si>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</si>
  <si>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</si>
  <si>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</si>
  <si>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</si>
  <si>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t>夜間における防災体制の内容
（契約内容等）</t>
    <phoneticPr fontId="6"/>
  </si>
  <si>
    <r>
      <t xml:space="preserve">夜間支援従事者
</t>
    </r>
    <r>
      <rPr>
        <sz val="9"/>
        <color indexed="8"/>
        <rFont val="ＭＳ Ｐゴシック"/>
        <family val="3"/>
        <charset val="128"/>
      </rPr>
      <t>③</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</si>
  <si>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</si>
  <si>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①</t>
    </r>
    <phoneticPr fontId="6"/>
  </si>
  <si>
    <t>想定される夜間支援体制（夜勤・宿直）</t>
    <rPh sb="0" eb="2">
      <t>ソウテイ</t>
    </rPh>
    <rPh sb="5" eb="7">
      <t>ヤカン</t>
    </rPh>
    <rPh sb="7" eb="9">
      <t>シエン</t>
    </rPh>
    <rPh sb="9" eb="11">
      <t>タイセイ</t>
    </rPh>
    <rPh sb="12" eb="14">
      <t>ヤキン</t>
    </rPh>
    <rPh sb="15" eb="17">
      <t>トノイ</t>
    </rPh>
    <phoneticPr fontId="6"/>
  </si>
  <si>
    <t>夜間の排せつ支援等を必要とする利用者が入居しているため。</t>
    <phoneticPr fontId="6"/>
  </si>
  <si>
    <t>夜間支援体制の確保が必要な理由</t>
    <phoneticPr fontId="6"/>
  </si>
  <si>
    <t>事業所名</t>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</si>
  <si>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</si>
  <si>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</si>
  <si>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職員が携帯電話を身につけ、連絡体制を確保するとともに、緊急連絡先を住居内に掲示している。</t>
    <rPh sb="33" eb="35">
      <t>ジュウキョ</t>
    </rPh>
    <phoneticPr fontId="6"/>
  </si>
  <si>
    <t>　警備会社（◆◆会社）と警備の委託契約を締結。（契約書の写しは別添のとおり。）</t>
    <phoneticPr fontId="6"/>
  </si>
  <si>
    <t>22:00～6:00</t>
    <phoneticPr fontId="6"/>
  </si>
  <si>
    <t>夜勤</t>
    <phoneticPr fontId="6"/>
  </si>
  <si>
    <t>××－××××－××××</t>
    <phoneticPr fontId="6"/>
  </si>
  <si>
    <t>◎◎　◎◎</t>
    <phoneticPr fontId="6"/>
  </si>
  <si>
    <t>△△県□□市◇◇×－×－×</t>
    <phoneticPr fontId="6"/>
  </si>
  <si>
    <t>○○事業所</t>
    <phoneticPr fontId="6"/>
  </si>
  <si>
    <t>事業所名</t>
    <phoneticPr fontId="6"/>
  </si>
  <si>
    <t>××××××</t>
    <phoneticPr fontId="6"/>
  </si>
  <si>
    <t>住居名</t>
    <rPh sb="0" eb="2">
      <t>ジュウキョ</t>
    </rPh>
    <rPh sb="2" eb="3">
      <t>メイ</t>
    </rPh>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</si>
  <si>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</si>
  <si>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　職員が携帯電話を身につけ、連絡体制を確保するとともに、緊急連絡先を住居内に掲示している。</t>
    <phoneticPr fontId="6"/>
  </si>
  <si>
    <t>Eホーム</t>
    <phoneticPr fontId="6"/>
  </si>
  <si>
    <t>Dホーム</t>
    <phoneticPr fontId="6"/>
  </si>
  <si>
    <t>夜勤</t>
    <rPh sb="0" eb="2">
      <t>ヤキン</t>
    </rPh>
    <phoneticPr fontId="6"/>
  </si>
  <si>
    <t>宿直</t>
    <rPh sb="0" eb="2">
      <t>シュクチョク</t>
    </rPh>
    <phoneticPr fontId="6"/>
  </si>
  <si>
    <t>届出時点の継続状況</t>
    <rPh sb="0" eb="2">
      <t>トドケデ</t>
    </rPh>
    <rPh sb="2" eb="4">
      <t>ジテン</t>
    </rPh>
    <rPh sb="5" eb="7">
      <t>ケイゾク</t>
    </rPh>
    <rPh sb="7" eb="9">
      <t>ジョウキョウ</t>
    </rPh>
    <phoneticPr fontId="6"/>
  </si>
  <si>
    <t>B</t>
    <phoneticPr fontId="6"/>
  </si>
  <si>
    <t>A</t>
    <phoneticPr fontId="6"/>
  </si>
  <si>
    <t>E</t>
    <phoneticPr fontId="6"/>
  </si>
  <si>
    <t>D</t>
    <phoneticPr fontId="6"/>
  </si>
  <si>
    <t>C</t>
    <phoneticPr fontId="6"/>
  </si>
  <si>
    <t>生活支援員の数</t>
    <rPh sb="0" eb="2">
      <t>セイカツ</t>
    </rPh>
    <rPh sb="2" eb="5">
      <t>シエンイン</t>
    </rPh>
    <rPh sb="6" eb="7">
      <t>カズ</t>
    </rPh>
    <phoneticPr fontId="6"/>
  </si>
  <si>
    <t>研修の受講状況</t>
    <rPh sb="0" eb="2">
      <t>ケンシュウ</t>
    </rPh>
    <rPh sb="3" eb="5">
      <t>ジュコウ</t>
    </rPh>
    <rPh sb="5" eb="7">
      <t>ジョウキョウ</t>
    </rPh>
    <phoneticPr fontId="6"/>
  </si>
  <si>
    <t>職員配置</t>
    <rPh sb="0" eb="2">
      <t>ショクイン</t>
    </rPh>
    <rPh sb="2" eb="4">
      <t>ハイチ</t>
    </rPh>
    <phoneticPr fontId="6"/>
  </si>
  <si>
    <t>前年度の利用日数</t>
    <rPh sb="0" eb="3">
      <t>ゼンネンド</t>
    </rPh>
    <rPh sb="4" eb="6">
      <t>リヨウ</t>
    </rPh>
    <rPh sb="6" eb="8">
      <t>ニッスウ</t>
    </rPh>
    <phoneticPr fontId="6"/>
  </si>
  <si>
    <t>合　　　　　　計　（Ｂ）</t>
    <rPh sb="0" eb="1">
      <t>ゴウ</t>
    </rPh>
    <rPh sb="7" eb="8">
      <t>ケイ</t>
    </rPh>
    <phoneticPr fontId="6"/>
  </si>
  <si>
    <t>合　　　　計　（Ｂ）</t>
    <rPh sb="0" eb="1">
      <t>ゴウ</t>
    </rPh>
    <rPh sb="5" eb="6">
      <t>ケイ</t>
    </rPh>
    <phoneticPr fontId="6"/>
  </si>
  <si>
    <t>注２．　当該施設の前年度の延べ実利用者数には、障害基礎年金の受給資格のない２０歳未満の者の人数を含まないこと。</t>
    <rPh sb="19" eb="20">
      <t>スウ</t>
    </rPh>
    <rPh sb="23" eb="25">
      <t>ショウガイ</t>
    </rPh>
    <rPh sb="25" eb="27">
      <t>キソ</t>
    </rPh>
    <rPh sb="27" eb="29">
      <t>ネンキン</t>
    </rPh>
    <rPh sb="30" eb="32">
      <t>ジュキュウ</t>
    </rPh>
    <rPh sb="32" eb="34">
      <t>シカク</t>
    </rPh>
    <rPh sb="39" eb="40">
      <t>サイ</t>
    </rPh>
    <rPh sb="40" eb="42">
      <t>ミマン</t>
    </rPh>
    <rPh sb="43" eb="44">
      <t>シャ</t>
    </rPh>
    <rPh sb="45" eb="47">
      <t>ニンズウ</t>
    </rPh>
    <rPh sb="48" eb="49">
      <t>フク</t>
    </rPh>
    <phoneticPr fontId="6"/>
  </si>
  <si>
    <t>注２．　当該施設の前年度の延べ実利用者数には、障害基礎年金の受給資格のない２０歳未満の者の人数を含まないこと。</t>
    <phoneticPr fontId="6"/>
  </si>
  <si>
    <t>(４)</t>
    <phoneticPr fontId="6"/>
  </si>
  <si>
    <t>④</t>
    <phoneticPr fontId="6"/>
  </si>
  <si>
    <t>⑤</t>
    <phoneticPr fontId="6"/>
  </si>
  <si>
    <t>⑥</t>
    <phoneticPr fontId="6"/>
  </si>
  <si>
    <t>⑦</t>
    <phoneticPr fontId="6"/>
  </si>
  <si>
    <t>有 ・ 無</t>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</si>
  <si>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</si>
  <si>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当該施設の前年度の延べ実利用者</t>
    <rPh sb="0" eb="2">
      <t>トウガイ</t>
    </rPh>
    <rPh sb="2" eb="4">
      <t>シセツ</t>
    </rPh>
    <rPh sb="5" eb="8">
      <t>ゼンネンド</t>
    </rPh>
    <rPh sb="9" eb="10">
      <t>ノ</t>
    </rPh>
    <rPh sb="11" eb="12">
      <t>ジツ</t>
    </rPh>
    <rPh sb="12" eb="14">
      <t>リヨウ</t>
    </rPh>
    <rPh sb="14" eb="15">
      <t>シャ</t>
    </rPh>
    <phoneticPr fontId="6"/>
  </si>
  <si>
    <t>うち障害基礎年金１級を受給する延べ利用者</t>
    <rPh sb="15" eb="16">
      <t>ノ</t>
    </rPh>
    <phoneticPr fontId="6"/>
  </si>
  <si>
    <t>注３．　重度者支援体制加算を算定する場合に作成し、知事に届け出ること。</t>
    <phoneticPr fontId="6"/>
  </si>
  <si>
    <t>【届出担当者】</t>
    <rPh sb="1" eb="3">
      <t>トドケデ</t>
    </rPh>
    <rPh sb="3" eb="5">
      <t>タントウ</t>
    </rPh>
    <rPh sb="5" eb="6">
      <t>シャ</t>
    </rPh>
    <phoneticPr fontId="6"/>
  </si>
  <si>
    <t>（事業所名）</t>
    <rPh sb="1" eb="4">
      <t>ジギョウショ</t>
    </rPh>
    <rPh sb="4" eb="5">
      <t>メイ</t>
    </rPh>
    <phoneticPr fontId="6"/>
  </si>
  <si>
    <t>（担当者名）</t>
    <rPh sb="1" eb="3">
      <t>タントウ</t>
    </rPh>
    <rPh sb="3" eb="4">
      <t>シャ</t>
    </rPh>
    <rPh sb="4" eb="5">
      <t>メイ</t>
    </rPh>
    <phoneticPr fontId="6"/>
  </si>
  <si>
    <t>（電話番号）</t>
    <rPh sb="1" eb="3">
      <t>デンワ</t>
    </rPh>
    <rPh sb="3" eb="5">
      <t>バンゴウ</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</si>
  <si>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</si>
  <si>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１　新規　　　　　　２　変更　　　　　　３　終了</t>
    <rPh sb="3" eb="5">
      <t>シンキ</t>
    </rPh>
    <rPh sb="13" eb="15">
      <t>ヘンコウ</t>
    </rPh>
    <rPh sb="23" eb="25">
      <t>シュウリョウ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</si>
  <si>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</si>
  <si>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</si>
  <si>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</si>
  <si>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</si>
  <si>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</si>
  <si>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</si>
  <si>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</si>
  <si>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①</t>
    <phoneticPr fontId="6"/>
  </si>
  <si>
    <t>②</t>
    <phoneticPr fontId="6"/>
  </si>
  <si>
    <t>①のうち社会福祉士等
の総数（常勤）</t>
    <rPh sb="4" eb="6">
      <t>シャカイ</t>
    </rPh>
    <rPh sb="6" eb="8">
      <t>フクシ</t>
    </rPh>
    <rPh sb="8" eb="9">
      <t>シ</t>
    </rPh>
    <rPh sb="9" eb="10">
      <t>トウ</t>
    </rPh>
    <rPh sb="12" eb="14">
      <t>ソウスウ</t>
    </rPh>
    <rPh sb="15" eb="17">
      <t>ジョウキン</t>
    </rPh>
    <phoneticPr fontId="6"/>
  </si>
  <si>
    <t>①に占める②の割合が
２５％又は３５％以上</t>
    <rPh sb="2" eb="3">
      <t>シ</t>
    </rPh>
    <rPh sb="7" eb="9">
      <t>ワリアイ</t>
    </rPh>
    <rPh sb="14" eb="15">
      <t>マタ</t>
    </rPh>
    <rPh sb="19" eb="21">
      <t>イジョウ</t>
    </rPh>
    <phoneticPr fontId="6"/>
  </si>
  <si>
    <t>①</t>
    <phoneticPr fontId="6"/>
  </si>
  <si>
    <t>①に占める②の割合が
７５％以上</t>
    <rPh sb="2" eb="3">
      <t>シ</t>
    </rPh>
    <rPh sb="7" eb="9">
      <t>ワリアイ</t>
    </rPh>
    <rPh sb="14" eb="16">
      <t>イジョウ</t>
    </rPh>
    <phoneticPr fontId="6"/>
  </si>
  <si>
    <t>①に占める②の割合が
３０％以上</t>
    <rPh sb="2" eb="3">
      <t>シ</t>
    </rPh>
    <rPh sb="7" eb="9">
      <t>ワリアイ</t>
    </rPh>
    <rPh sb="14" eb="16">
      <t>イジョウ</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</si>
  <si>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</si>
  <si>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</si>
  <si>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</si>
  <si>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</si>
  <si>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</si>
  <si>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</si>
  <si>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</si>
  <si>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</si>
  <si>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①</t>
    <phoneticPr fontId="6"/>
  </si>
  <si>
    <t>従業者の総数</t>
    <rPh sb="0" eb="3">
      <t>ジュウギョウシャ</t>
    </rPh>
    <rPh sb="4" eb="6">
      <t>ソウスウ</t>
    </rPh>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</si>
  <si>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</si>
  <si>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</si>
  <si>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</si>
  <si>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</si>
  <si>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</si>
  <si>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</si>
  <si>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</si>
  <si>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</si>
  <si>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①　新規　　　　　　　　②　変更　　　　　　　　③　終了</t>
    <rPh sb="2" eb="4">
      <t>シンキ</t>
    </rPh>
    <rPh sb="14" eb="16">
      <t>ヘンコウ</t>
    </rPh>
    <rPh sb="26" eb="28">
      <t>シュウリョウ</t>
    </rPh>
    <phoneticPr fontId="6"/>
  </si>
  <si>
    <t>提出</t>
    <rPh sb="0" eb="2">
      <t>テイシュツ</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</si>
  <si>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</si>
  <si>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</si>
  <si>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</si>
  <si>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</si>
  <si>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</si>
  <si>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</si>
  <si>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</si>
  <si>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</si>
  <si>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</si>
  <si>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</si>
  <si>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</si>
  <si>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</si>
  <si>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</si>
  <si>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</si>
  <si>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</si>
  <si>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</si>
  <si>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</si>
  <si>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</si>
  <si>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</si>
  <si>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</si>
  <si>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</si>
  <si>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</si>
  <si>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</si>
  <si>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</si>
  <si>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</si>
  <si>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</si>
  <si>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</si>
  <si>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</si>
  <si>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</si>
  <si>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</si>
  <si>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6"/>
  </si>
  <si>
    <t>就労定着率</t>
    <rPh sb="0" eb="2">
      <t>シュウロウ</t>
    </rPh>
    <rPh sb="2" eb="4">
      <t>テイチャク</t>
    </rPh>
    <rPh sb="4" eb="5">
      <t>リツ</t>
    </rPh>
    <phoneticPr fontId="6"/>
  </si>
  <si>
    <t>別　添</t>
    <rPh sb="0" eb="1">
      <t>ベツ</t>
    </rPh>
    <rPh sb="2" eb="3">
      <t>ソウ</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</si>
  <si>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</si>
  <si>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</si>
  <si>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</si>
  <si>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</si>
  <si>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</si>
  <si>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１．　Ⅰ型（7.5：1）　　　　　　２．　Ⅱ型（10：1）</t>
    <rPh sb="4" eb="5">
      <t>ガタ</t>
    </rPh>
    <rPh sb="22" eb="23">
      <t>ガタ</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</si>
  <si>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</si>
  <si>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</si>
  <si>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</si>
  <si>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</si>
  <si>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</si>
  <si>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</si>
  <si>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</si>
  <si>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</si>
  <si>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</si>
  <si>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</si>
  <si>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</si>
  <si>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</si>
  <si>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</si>
  <si>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</si>
  <si>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</si>
  <si>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</si>
  <si>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</si>
  <si>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</si>
  <si>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</si>
  <si>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</si>
  <si>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</si>
  <si>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</si>
  <si>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</si>
  <si>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</si>
  <si>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</si>
  <si>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</si>
  <si>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</si>
  <si>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</si>
  <si>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</si>
  <si>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就労定着率
（④÷③）</t>
    <rPh sb="0" eb="2">
      <t>シュウロウ</t>
    </rPh>
    <rPh sb="2" eb="4">
      <t>テイチャク</t>
    </rPh>
    <rPh sb="4" eb="5">
      <t>リツ</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</si>
  <si>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</si>
  <si>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</si>
  <si>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</si>
  <si>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</si>
  <si>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</si>
  <si>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</si>
  <si>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</si>
  <si>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</si>
  <si>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</si>
  <si>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</si>
  <si>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</si>
  <si>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</si>
  <si>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</si>
  <si>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</si>
  <si>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</si>
  <si>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</si>
  <si>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</si>
  <si>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</si>
  <si>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</si>
  <si>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</si>
  <si>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</si>
  <si>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</si>
  <si>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</si>
  <si>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</si>
  <si>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</si>
  <si>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</si>
  <si>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</si>
  <si>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</si>
  <si>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</si>
  <si>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</si>
  <si>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</si>
  <si>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</si>
  <si>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生活支援員の数</t>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</si>
  <si>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</si>
  <si>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</si>
  <si>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（※２）生活支援員のうち２０％以上が、強度行動障害支援者養成研修（基礎研修）修了者であること。</t>
    <rPh sb="35" eb="37">
      <t>ケンシュウ</t>
    </rPh>
    <phoneticPr fontId="6"/>
  </si>
  <si>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</si>
  <si>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</si>
  <si>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</si>
  <si>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</si>
  <si>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</si>
  <si>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</si>
  <si>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</si>
  <si>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</si>
  <si>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</si>
  <si>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</si>
  <si>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</si>
  <si>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</si>
  <si>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</si>
  <si>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２　看護職員の配置状況</t>
    <rPh sb="7" eb="9">
      <t>ハイチ</t>
    </rPh>
    <rPh sb="9" eb="11">
      <t>ジョウキョウ</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</si>
  <si>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</si>
  <si>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</si>
  <si>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</si>
  <si>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</si>
  <si>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</si>
  <si>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</si>
  <si>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</si>
  <si>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</si>
  <si>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</si>
  <si>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</si>
  <si>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</si>
  <si>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</si>
  <si>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</si>
  <si>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</si>
  <si>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 xml:space="preserve">   １　異動区分</t>
    <rPh sb="5" eb="7">
      <t>イドウ</t>
    </rPh>
    <rPh sb="7" eb="9">
      <t>クブン</t>
    </rPh>
    <phoneticPr fontId="6"/>
  </si>
  <si>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6"/>
  </si>
  <si>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6"/>
  </si>
  <si>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6"/>
  </si>
  <si>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6"/>
  </si>
  <si>
    <t>　　４　関係機関との連携については、その状況等を具体的に記載してください。</t>
    <rPh sb="4" eb="6">
      <t>カンケイ</t>
    </rPh>
    <rPh sb="6" eb="8">
      <t>キカン</t>
    </rPh>
    <rPh sb="10" eb="12">
      <t>レンケイ</t>
    </rPh>
    <phoneticPr fontId="6"/>
  </si>
  <si>
    <t>※　当該届出様式は標準様式とする。</t>
    <rPh sb="2" eb="4">
      <t>トウガイ</t>
    </rPh>
    <rPh sb="4" eb="6">
      <t>トドケデ</t>
    </rPh>
    <rPh sb="6" eb="8">
      <t>ヨウシキ</t>
    </rPh>
    <rPh sb="9" eb="11">
      <t>ヒョウジュン</t>
    </rPh>
    <rPh sb="11" eb="13">
      <t>ヨウシキ</t>
    </rPh>
    <phoneticPr fontId="6"/>
  </si>
  <si>
    <t>異　動　等　区　分</t>
    <phoneticPr fontId="6"/>
  </si>
  <si>
    <t>　１　新規　　　２　変更　　　３　終了</t>
    <phoneticPr fontId="6"/>
  </si>
  <si>
    <t>修了者名</t>
    <rPh sb="0" eb="3">
      <t>シュウリョウシャ</t>
    </rPh>
    <rPh sb="3" eb="4">
      <t>メイ</t>
    </rPh>
    <phoneticPr fontId="6"/>
  </si>
  <si>
    <t>公表の方法</t>
    <rPh sb="0" eb="2">
      <t>コウヒョウ</t>
    </rPh>
    <rPh sb="3" eb="5">
      <t>ホウホウ</t>
    </rPh>
    <phoneticPr fontId="6"/>
  </si>
  <si>
    <t>自立生活援助</t>
    <rPh sb="0" eb="2">
      <t>ジリツ</t>
    </rPh>
    <rPh sb="2" eb="4">
      <t>セイカツ</t>
    </rPh>
    <rPh sb="4" eb="6">
      <t>エンジョ</t>
    </rPh>
    <phoneticPr fontId="6"/>
  </si>
  <si>
    <t>就労定着支援</t>
    <rPh sb="0" eb="2">
      <t>シュウロウ</t>
    </rPh>
    <rPh sb="2" eb="4">
      <t>テイチャク</t>
    </rPh>
    <rPh sb="4" eb="6">
      <t>シエン</t>
    </rPh>
    <phoneticPr fontId="6"/>
  </si>
  <si>
    <t>賃金向上達成指導員加算（新規）</t>
    <rPh sb="0" eb="2">
      <t>チンギン</t>
    </rPh>
    <rPh sb="2" eb="4">
      <t>コウジョウ</t>
    </rPh>
    <rPh sb="4" eb="6">
      <t>タッセイ</t>
    </rPh>
    <rPh sb="6" eb="9">
      <t>シドウイン</t>
    </rPh>
    <rPh sb="9" eb="11">
      <t>カサン</t>
    </rPh>
    <rPh sb="12" eb="14">
      <t>シンキ</t>
    </rPh>
    <phoneticPr fontId="6"/>
  </si>
  <si>
    <t>（別紙５）</t>
    <rPh sb="1" eb="3">
      <t>ベッシ</t>
    </rPh>
    <phoneticPr fontId="6"/>
  </si>
  <si>
    <t>（別紙６－１）</t>
    <rPh sb="1" eb="3">
      <t>ベッシ</t>
    </rPh>
    <phoneticPr fontId="6"/>
  </si>
  <si>
    <t>（別紙６－２）</t>
    <rPh sb="1" eb="3">
      <t>ベッシ</t>
    </rPh>
    <phoneticPr fontId="6"/>
  </si>
  <si>
    <t>（別紙６－３）</t>
    <rPh sb="1" eb="3">
      <t>ベッシ</t>
    </rPh>
    <phoneticPr fontId="6"/>
  </si>
  <si>
    <t>（別紙６－４）</t>
    <rPh sb="1" eb="3">
      <t>ベッシ</t>
    </rPh>
    <phoneticPr fontId="6"/>
  </si>
  <si>
    <t>（別紙７－２）</t>
    <rPh sb="1" eb="3">
      <t>ベッシ</t>
    </rPh>
    <phoneticPr fontId="6"/>
  </si>
  <si>
    <t>（別紙１７）</t>
    <rPh sb="1" eb="3">
      <t>ベッシ</t>
    </rPh>
    <phoneticPr fontId="6"/>
  </si>
  <si>
    <t>（別紙２９）</t>
    <rPh sb="1" eb="3">
      <t>ベッシ</t>
    </rPh>
    <phoneticPr fontId="6"/>
  </si>
  <si>
    <t>（別紙３４）</t>
    <rPh sb="1" eb="3">
      <t>ベッシ</t>
    </rPh>
    <phoneticPr fontId="6"/>
  </si>
  <si>
    <t>○</t>
    <phoneticPr fontId="6"/>
  </si>
  <si>
    <t>○</t>
    <phoneticPr fontId="6"/>
  </si>
  <si>
    <t>地域相談支援</t>
    <rPh sb="0" eb="2">
      <t>チイキ</t>
    </rPh>
    <rPh sb="2" eb="4">
      <t>ソウダン</t>
    </rPh>
    <rPh sb="4" eb="6">
      <t>シエン</t>
    </rPh>
    <phoneticPr fontId="6"/>
  </si>
  <si>
    <t>就労移行支援体制加算</t>
    <rPh sb="0" eb="2">
      <t>シュウロウ</t>
    </rPh>
    <rPh sb="2" eb="4">
      <t>イコウ</t>
    </rPh>
    <rPh sb="4" eb="6">
      <t>シエン</t>
    </rPh>
    <rPh sb="6" eb="8">
      <t>タイセイ</t>
    </rPh>
    <rPh sb="8" eb="10">
      <t>カサン</t>
    </rPh>
    <phoneticPr fontId="6"/>
  </si>
  <si>
    <t>4-1～2</t>
    <phoneticPr fontId="6"/>
  </si>
  <si>
    <t>7-1～2</t>
    <phoneticPr fontId="6"/>
  </si>
  <si>
    <t>（別紙７－１）</t>
    <rPh sb="1" eb="3">
      <t>ベッシ</t>
    </rPh>
    <phoneticPr fontId="6"/>
  </si>
  <si>
    <t>（別紙１８）</t>
    <phoneticPr fontId="6"/>
  </si>
  <si>
    <t>（別紙１８）</t>
    <phoneticPr fontId="6"/>
  </si>
  <si>
    <t>（別紙３０）</t>
    <rPh sb="1" eb="3">
      <t>ベッシ</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</si>
  <si>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</si>
  <si>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</si>
  <si>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居宅訪問型児童発達支援</t>
    <rPh sb="0" eb="2">
      <t>キョタク</t>
    </rPh>
    <rPh sb="2" eb="4">
      <t>ホウモン</t>
    </rPh>
    <rPh sb="4" eb="5">
      <t>ガタ</t>
    </rPh>
    <rPh sb="5" eb="7">
      <t>ジドウ</t>
    </rPh>
    <rPh sb="7" eb="9">
      <t>ハッタツ</t>
    </rPh>
    <rPh sb="9" eb="11">
      <t>シエン</t>
    </rPh>
    <phoneticPr fontId="6"/>
  </si>
  <si>
    <t>（注１）届出に当たっては、体制等状況一覧表と併せて、届出書類の「別紙」欄に番号が付されている加算等については当該別紙を、また、勤務割表に○印のある加算等については、加算等を開始しようとする月の勤務割表（別紙１）の提出が必要です。</t>
    <rPh sb="1" eb="2">
      <t>チュウ</t>
    </rPh>
    <rPh sb="4" eb="6">
      <t>トドケデ</t>
    </rPh>
    <rPh sb="7" eb="8">
      <t>ア</t>
    </rPh>
    <rPh sb="13" eb="16">
      <t>タイセイトウ</t>
    </rPh>
    <rPh sb="16" eb="18">
      <t>ジョウキョウ</t>
    </rPh>
    <rPh sb="18" eb="20">
      <t>イチラン</t>
    </rPh>
    <rPh sb="20" eb="21">
      <t>ヒョウ</t>
    </rPh>
    <rPh sb="22" eb="23">
      <t>アワ</t>
    </rPh>
    <rPh sb="26" eb="28">
      <t>トドケデ</t>
    </rPh>
    <rPh sb="28" eb="30">
      <t>ショルイ</t>
    </rPh>
    <rPh sb="32" eb="34">
      <t>ベッシ</t>
    </rPh>
    <rPh sb="35" eb="36">
      <t>ラン</t>
    </rPh>
    <rPh sb="37" eb="39">
      <t>バンゴウ</t>
    </rPh>
    <rPh sb="40" eb="41">
      <t>フ</t>
    </rPh>
    <rPh sb="46" eb="48">
      <t>カサン</t>
    </rPh>
    <rPh sb="48" eb="49">
      <t>トウ</t>
    </rPh>
    <rPh sb="54" eb="56">
      <t>トウガイ</t>
    </rPh>
    <rPh sb="56" eb="58">
      <t>ベッシ</t>
    </rPh>
    <rPh sb="63" eb="65">
      <t>キンム</t>
    </rPh>
    <rPh sb="65" eb="66">
      <t>ワリ</t>
    </rPh>
    <rPh sb="66" eb="67">
      <t>ヒョウ</t>
    </rPh>
    <rPh sb="69" eb="70">
      <t>シルシ</t>
    </rPh>
    <rPh sb="73" eb="75">
      <t>カサン</t>
    </rPh>
    <rPh sb="75" eb="76">
      <t>トウ</t>
    </rPh>
    <rPh sb="82" eb="84">
      <t>カサン</t>
    </rPh>
    <rPh sb="84" eb="85">
      <t>トウ</t>
    </rPh>
    <rPh sb="86" eb="88">
      <t>カイシ</t>
    </rPh>
    <rPh sb="94" eb="95">
      <t>ツキ</t>
    </rPh>
    <rPh sb="96" eb="98">
      <t>キンム</t>
    </rPh>
    <rPh sb="98" eb="99">
      <t>ワリ</t>
    </rPh>
    <rPh sb="99" eb="100">
      <t>ヒョウ</t>
    </rPh>
    <rPh sb="101" eb="103">
      <t>ベッシ</t>
    </rPh>
    <rPh sb="106" eb="108">
      <t>テイシュツ</t>
    </rPh>
    <rPh sb="109" eb="111">
      <t>ヒツヨウ</t>
    </rPh>
    <phoneticPr fontId="6"/>
  </si>
  <si>
    <t>うち業務に従事した日数</t>
    <rPh sb="2" eb="4">
      <t>ギョウム</t>
    </rPh>
    <rPh sb="5" eb="7">
      <t>ジュウジ</t>
    </rPh>
    <rPh sb="9" eb="11">
      <t>ニッスウ</t>
    </rPh>
    <phoneticPr fontId="6"/>
  </si>
  <si>
    <t>　　　○療養介護にあっては、生活支援員</t>
    <rPh sb="4" eb="6">
      <t>リョウヨウ</t>
    </rPh>
    <rPh sb="6" eb="8">
      <t>カイゴ</t>
    </rPh>
    <rPh sb="14" eb="16">
      <t>セイカツ</t>
    </rPh>
    <rPh sb="16" eb="18">
      <t>シエン</t>
    </rPh>
    <rPh sb="18" eb="19">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</si>
  <si>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</si>
  <si>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○医療型児童発達支援にあっては、加算（Ⅰ）（Ⅱ）においては、児童指導員又は指定発達支援医療機関の職員、</t>
    <rPh sb="38" eb="39">
      <t>マタ</t>
    </rPh>
    <phoneticPr fontId="6"/>
  </si>
  <si>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6"/>
  </si>
  <si>
    <t>　　　　のことをいう。</t>
    <phoneticPr fontId="6"/>
  </si>
  <si>
    <t>　　　　年　　月　　日</t>
    <rPh sb="4" eb="5">
      <t>ネン</t>
    </rPh>
    <rPh sb="7" eb="8">
      <t>ガツ</t>
    </rPh>
    <rPh sb="10" eb="11">
      <t>ニチ</t>
    </rPh>
    <phoneticPr fontId="6"/>
  </si>
  <si>
    <t>年　　月　　日</t>
    <phoneticPr fontId="6"/>
  </si>
  <si>
    <t>年　　月　　日</t>
    <rPh sb="0" eb="1">
      <t>ネン</t>
    </rPh>
    <rPh sb="3" eb="4">
      <t>ガツ</t>
    </rPh>
    <rPh sb="6" eb="7">
      <t>ヒ</t>
    </rPh>
    <phoneticPr fontId="6"/>
  </si>
  <si>
    <t>　　　　　　　　　年　　　　　　月　　　　　　　日</t>
    <rPh sb="9" eb="10">
      <t>ネン</t>
    </rPh>
    <rPh sb="16" eb="17">
      <t>ガツ</t>
    </rPh>
    <rPh sb="24" eb="25">
      <t>ニチ</t>
    </rPh>
    <phoneticPr fontId="6"/>
  </si>
  <si>
    <t>　　　　　　　　　　年　　　　　　月　　　　　　　日</t>
    <rPh sb="10" eb="11">
      <t>ネン</t>
    </rPh>
    <rPh sb="17" eb="18">
      <t>ガツ</t>
    </rPh>
    <rPh sb="25" eb="26">
      <t>ニチ</t>
    </rPh>
    <phoneticPr fontId="6"/>
  </si>
  <si>
    <t>□□　　　　　　　年　　　　　　月　　　　　　　日</t>
    <rPh sb="9" eb="10">
      <t>ネン</t>
    </rPh>
    <rPh sb="16" eb="17">
      <t>ガツ</t>
    </rPh>
    <rPh sb="24" eb="25">
      <t>ニチ</t>
    </rPh>
    <phoneticPr fontId="6"/>
  </si>
  <si>
    <t>勤務割表（別紙１）</t>
    <rPh sb="0" eb="1">
      <t>ツトム</t>
    </rPh>
    <rPh sb="1" eb="2">
      <t>ツトム</t>
    </rPh>
    <rPh sb="2" eb="3">
      <t>ワリ</t>
    </rPh>
    <rPh sb="3" eb="4">
      <t>ヒョウ</t>
    </rPh>
    <rPh sb="5" eb="7">
      <t>ベッシ</t>
    </rPh>
    <phoneticPr fontId="6"/>
  </si>
  <si>
    <t>　　　　　　　○年　　　　○　月　　　　○　日</t>
    <rPh sb="8" eb="9">
      <t>ネン</t>
    </rPh>
    <rPh sb="15" eb="16">
      <t>ガツ</t>
    </rPh>
    <rPh sb="22" eb="23">
      <t>ニチ</t>
    </rPh>
    <phoneticPr fontId="6"/>
  </si>
  <si>
    <t>H27.11月～</t>
    <rPh sb="6" eb="7">
      <t>ガツ</t>
    </rPh>
    <phoneticPr fontId="81"/>
  </si>
  <si>
    <r>
      <t>送迎加算ⅠまたはⅡの対象となるサービスの利用</t>
    </r>
    <r>
      <rPr>
        <sz val="12"/>
        <color indexed="8"/>
        <rFont val="MS UI Gothic"/>
        <family val="3"/>
        <charset val="128"/>
      </rPr>
      <t>定員数</t>
    </r>
    <rPh sb="0" eb="2">
      <t>ソウゲイ</t>
    </rPh>
    <rPh sb="2" eb="4">
      <t>カサン</t>
    </rPh>
    <rPh sb="10" eb="12">
      <t>タイショウ</t>
    </rPh>
    <rPh sb="20" eb="22">
      <t>リヨウ</t>
    </rPh>
    <rPh sb="22" eb="24">
      <t>テイイン</t>
    </rPh>
    <rPh sb="24" eb="25">
      <t>スウ</t>
    </rPh>
    <phoneticPr fontId="81"/>
  </si>
  <si>
    <t>人</t>
    <rPh sb="0" eb="1">
      <t>ニン</t>
    </rPh>
    <phoneticPr fontId="81"/>
  </si>
  <si>
    <t>←</t>
    <phoneticPr fontId="81"/>
  </si>
  <si>
    <t>多機能型事業所の場合は、対象となるサービスの利用定員の合計を記載してください。</t>
    <rPh sb="0" eb="4">
      <t>タキノウガタ</t>
    </rPh>
    <rPh sb="4" eb="7">
      <t>ジギョウショ</t>
    </rPh>
    <rPh sb="8" eb="10">
      <t>バアイ</t>
    </rPh>
    <rPh sb="12" eb="14">
      <t>タイショウ</t>
    </rPh>
    <rPh sb="22" eb="24">
      <t>リヨウ</t>
    </rPh>
    <rPh sb="24" eb="26">
      <t>テイイン</t>
    </rPh>
    <rPh sb="27" eb="29">
      <t>ゴウケイ</t>
    </rPh>
    <rPh sb="30" eb="32">
      <t>キサイ</t>
    </rPh>
    <phoneticPr fontId="81"/>
  </si>
  <si>
    <t>算定を届け出ている送迎加算の種別（ⅠまたはⅡのいずれか）</t>
    <rPh sb="0" eb="2">
      <t>サンテイ</t>
    </rPh>
    <rPh sb="3" eb="4">
      <t>トド</t>
    </rPh>
    <rPh sb="5" eb="6">
      <t>デ</t>
    </rPh>
    <rPh sb="9" eb="11">
      <t>ソウゲイ</t>
    </rPh>
    <rPh sb="11" eb="13">
      <t>カサン</t>
    </rPh>
    <rPh sb="14" eb="16">
      <t>シュベツ</t>
    </rPh>
    <phoneticPr fontId="81"/>
  </si>
  <si>
    <t>ⅠまたはⅡのいずれかを記載してください</t>
    <rPh sb="11" eb="13">
      <t>キサイ</t>
    </rPh>
    <phoneticPr fontId="81"/>
  </si>
  <si>
    <r>
      <t>　　送迎加算　Ⅰ　…　1回の送迎につき平均10人以上が利用し※、</t>
    </r>
    <r>
      <rPr>
        <b/>
        <sz val="12"/>
        <color indexed="8"/>
        <rFont val="MS UI Gothic"/>
        <family val="3"/>
        <charset val="128"/>
      </rPr>
      <t>かつ</t>
    </r>
    <r>
      <rPr>
        <sz val="11"/>
        <color indexed="8"/>
        <rFont val="MS UI Gothic"/>
        <family val="3"/>
        <charset val="128"/>
      </rPr>
      <t>、週3回以上の送迎を実施している場合に算定可能。
　　　　　　　　　　　　　　　（※利用定員が20人未満の事業所にあっては、平均的に50/100以上が利用している場合に算定可能）
　　送迎加算　Ⅱ　…　1回の送迎につき平均10人以上が利用し※、</t>
    </r>
    <r>
      <rPr>
        <b/>
        <sz val="12"/>
        <color indexed="8"/>
        <rFont val="MS UI Gothic"/>
        <family val="3"/>
        <charset val="128"/>
      </rPr>
      <t>または</t>
    </r>
    <r>
      <rPr>
        <sz val="11"/>
        <color indexed="8"/>
        <rFont val="MS UI Gothic"/>
        <family val="3"/>
        <charset val="128"/>
      </rPr>
      <t>、週3回以上の送迎を実施している場合に算定可能。
　　　　　　　　　　　　　　　（※利用定員が20人未満の事業所にあっては、平均的に50/100以上が利用している場合に算定可能）</t>
    </r>
    <rPh sb="2" eb="4">
      <t>ソウゲイ</t>
    </rPh>
    <rPh sb="4" eb="6">
      <t>カサン</t>
    </rPh>
    <rPh sb="12" eb="13">
      <t>カイ</t>
    </rPh>
    <rPh sb="14" eb="16">
      <t>ソウゲイ</t>
    </rPh>
    <rPh sb="19" eb="21">
      <t>ヘイキン</t>
    </rPh>
    <rPh sb="23" eb="26">
      <t>ニンイジョウ</t>
    </rPh>
    <rPh sb="27" eb="29">
      <t>リヨウ</t>
    </rPh>
    <rPh sb="35" eb="36">
      <t>シュウ</t>
    </rPh>
    <rPh sb="37" eb="40">
      <t>カイイジョウ</t>
    </rPh>
    <rPh sb="41" eb="43">
      <t>ソウゲイ</t>
    </rPh>
    <rPh sb="44" eb="46">
      <t>ジッシ</t>
    </rPh>
    <rPh sb="50" eb="52">
      <t>バアイ</t>
    </rPh>
    <rPh sb="53" eb="55">
      <t>サンテイ</t>
    </rPh>
    <rPh sb="55" eb="57">
      <t>カノウ</t>
    </rPh>
    <rPh sb="76" eb="78">
      <t>リヨウ</t>
    </rPh>
    <rPh sb="78" eb="80">
      <t>テイイン</t>
    </rPh>
    <rPh sb="83" eb="84">
      <t>ニン</t>
    </rPh>
    <rPh sb="84" eb="86">
      <t>ミマン</t>
    </rPh>
    <rPh sb="87" eb="90">
      <t>ジギョウショ</t>
    </rPh>
    <rPh sb="96" eb="98">
      <t>ヘイキン</t>
    </rPh>
    <rPh sb="98" eb="99">
      <t>テキ</t>
    </rPh>
    <rPh sb="106" eb="108">
      <t>イジョウ</t>
    </rPh>
    <rPh sb="109" eb="111">
      <t>リヨウ</t>
    </rPh>
    <rPh sb="115" eb="117">
      <t>バアイ</t>
    </rPh>
    <rPh sb="118" eb="120">
      <t>サンテイ</t>
    </rPh>
    <rPh sb="120" eb="122">
      <t>カノウ</t>
    </rPh>
    <rPh sb="127" eb="129">
      <t>ソウゲイ</t>
    </rPh>
    <rPh sb="129" eb="131">
      <t>カサン</t>
    </rPh>
    <phoneticPr fontId="81"/>
  </si>
  <si>
    <t>サービス提供年月</t>
    <rPh sb="4" eb="6">
      <t>テイキョウ</t>
    </rPh>
    <rPh sb="6" eb="8">
      <t>ネンゲツ</t>
    </rPh>
    <phoneticPr fontId="81"/>
  </si>
  <si>
    <t>年</t>
    <rPh sb="0" eb="1">
      <t>ネン</t>
    </rPh>
    <phoneticPr fontId="81"/>
  </si>
  <si>
    <t>月</t>
    <rPh sb="0" eb="1">
      <t>ガツ</t>
    </rPh>
    <phoneticPr fontId="81"/>
  </si>
  <si>
    <t>週</t>
    <rPh sb="0" eb="1">
      <t>シュウ</t>
    </rPh>
    <phoneticPr fontId="81"/>
  </si>
  <si>
    <t>1週目</t>
    <rPh sb="1" eb="2">
      <t>シュウ</t>
    </rPh>
    <rPh sb="2" eb="3">
      <t>メ</t>
    </rPh>
    <phoneticPr fontId="81"/>
  </si>
  <si>
    <t>2週目</t>
    <rPh sb="1" eb="2">
      <t>シュウ</t>
    </rPh>
    <rPh sb="2" eb="3">
      <t>メ</t>
    </rPh>
    <phoneticPr fontId="81"/>
  </si>
  <si>
    <t>3週目</t>
    <rPh sb="1" eb="2">
      <t>シュウ</t>
    </rPh>
    <rPh sb="2" eb="3">
      <t>メ</t>
    </rPh>
    <phoneticPr fontId="81"/>
  </si>
  <si>
    <t>4週目</t>
    <rPh sb="1" eb="2">
      <t>シュウ</t>
    </rPh>
    <rPh sb="2" eb="3">
      <t>メ</t>
    </rPh>
    <phoneticPr fontId="81"/>
  </si>
  <si>
    <t>5週目</t>
    <rPh sb="1" eb="2">
      <t>シュウ</t>
    </rPh>
    <rPh sb="2" eb="3">
      <t>メ</t>
    </rPh>
    <phoneticPr fontId="81"/>
  </si>
  <si>
    <t>6週目</t>
    <rPh sb="1" eb="2">
      <t>シュウ</t>
    </rPh>
    <rPh sb="2" eb="3">
      <t>メ</t>
    </rPh>
    <phoneticPr fontId="81"/>
  </si>
  <si>
    <t>曜日</t>
    <rPh sb="0" eb="2">
      <t>ヨウビ</t>
    </rPh>
    <phoneticPr fontId="81"/>
  </si>
  <si>
    <t>月</t>
    <rPh sb="0" eb="1">
      <t>ゲツ</t>
    </rPh>
    <phoneticPr fontId="81"/>
  </si>
  <si>
    <t>火</t>
  </si>
  <si>
    <t>水</t>
  </si>
  <si>
    <t>木</t>
  </si>
  <si>
    <t>金</t>
  </si>
  <si>
    <t>土</t>
  </si>
  <si>
    <t>日</t>
  </si>
  <si>
    <t>月</t>
  </si>
  <si>
    <t>日付</t>
    <rPh sb="0" eb="2">
      <t>ヒヅケ</t>
    </rPh>
    <phoneticPr fontId="81"/>
  </si>
  <si>
    <t>利用人数</t>
    <rPh sb="0" eb="2">
      <t>リヨウ</t>
    </rPh>
    <rPh sb="2" eb="4">
      <t>ニンズウ</t>
    </rPh>
    <phoneticPr fontId="81"/>
  </si>
  <si>
    <t>往（迎）</t>
    <rPh sb="0" eb="1">
      <t>オウ</t>
    </rPh>
    <rPh sb="2" eb="3">
      <t>ムカ</t>
    </rPh>
    <phoneticPr fontId="81"/>
  </si>
  <si>
    <t>復（送）</t>
    <rPh sb="0" eb="1">
      <t>フク</t>
    </rPh>
    <rPh sb="2" eb="3">
      <t>オク</t>
    </rPh>
    <phoneticPr fontId="81"/>
  </si>
  <si>
    <t>計</t>
    <rPh sb="0" eb="1">
      <t>ケイ</t>
    </rPh>
    <phoneticPr fontId="81"/>
  </si>
  <si>
    <t>実施回数（1日当たり）</t>
    <rPh sb="0" eb="2">
      <t>ジッシ</t>
    </rPh>
    <rPh sb="2" eb="4">
      <t>カイスウ</t>
    </rPh>
    <rPh sb="6" eb="7">
      <t>ヒ</t>
    </rPh>
    <rPh sb="7" eb="8">
      <t>ア</t>
    </rPh>
    <phoneticPr fontId="81"/>
  </si>
  <si>
    <t>実施回数（1週あたり）</t>
    <rPh sb="0" eb="2">
      <t>ジッシ</t>
    </rPh>
    <rPh sb="2" eb="4">
      <t>カイスウ</t>
    </rPh>
    <rPh sb="6" eb="7">
      <t>シュウ</t>
    </rPh>
    <phoneticPr fontId="81"/>
  </si>
  <si>
    <t>＜当月の送迎実績＞</t>
    <rPh sb="1" eb="3">
      <t>トウゲツ</t>
    </rPh>
    <rPh sb="4" eb="6">
      <t>ソウゲイ</t>
    </rPh>
    <rPh sb="6" eb="8">
      <t>ジッセキ</t>
    </rPh>
    <phoneticPr fontId="81"/>
  </si>
  <si>
    <t>A） 1回の送迎につき、平均10人以上が利用している。</t>
    <rPh sb="4" eb="5">
      <t>カイ</t>
    </rPh>
    <rPh sb="6" eb="8">
      <t>ソウゲイ</t>
    </rPh>
    <rPh sb="12" eb="14">
      <t>ヘイキン</t>
    </rPh>
    <rPh sb="16" eb="17">
      <t>ニン</t>
    </rPh>
    <rPh sb="17" eb="19">
      <t>イジョウ</t>
    </rPh>
    <rPh sb="20" eb="22">
      <t>リヨウ</t>
    </rPh>
    <phoneticPr fontId="81"/>
  </si>
  <si>
    <t>⇒</t>
    <phoneticPr fontId="81"/>
  </si>
  <si>
    <t>※実績（1回平均</t>
    <rPh sb="1" eb="3">
      <t>ジッセキ</t>
    </rPh>
    <rPh sb="5" eb="6">
      <t>カイ</t>
    </rPh>
    <rPh sb="6" eb="8">
      <t>ヘイキン</t>
    </rPh>
    <phoneticPr fontId="81"/>
  </si>
  <si>
    <t>利用）</t>
    <rPh sb="0" eb="2">
      <t>リヨウ</t>
    </rPh>
    <phoneticPr fontId="81"/>
  </si>
  <si>
    <t xml:space="preserve"> 　A)またはA’）とB)のいずれも「該当」の場合、 加算Ⅰが算定可能です。
　 いずれか一つが「該当」の場合は加算Ⅱとなります。</t>
    <rPh sb="19" eb="21">
      <t>ガイトウ</t>
    </rPh>
    <rPh sb="23" eb="25">
      <t>バアイ</t>
    </rPh>
    <rPh sb="27" eb="29">
      <t>カサン</t>
    </rPh>
    <rPh sb="31" eb="33">
      <t>サンテイ</t>
    </rPh>
    <rPh sb="33" eb="35">
      <t>カノウ</t>
    </rPh>
    <rPh sb="45" eb="46">
      <t>ヒト</t>
    </rPh>
    <rPh sb="49" eb="51">
      <t>ガイトウ</t>
    </rPh>
    <rPh sb="53" eb="55">
      <t>バアイ</t>
    </rPh>
    <rPh sb="56" eb="58">
      <t>カサン</t>
    </rPh>
    <phoneticPr fontId="81"/>
  </si>
  <si>
    <t>A’） 利用定員20人未満の事業所の場合、利用定員の平均50/100が利用している。</t>
    <rPh sb="4" eb="6">
      <t>リヨウ</t>
    </rPh>
    <rPh sb="6" eb="8">
      <t>テイイン</t>
    </rPh>
    <rPh sb="10" eb="11">
      <t>ニン</t>
    </rPh>
    <rPh sb="11" eb="13">
      <t>ミマン</t>
    </rPh>
    <rPh sb="14" eb="17">
      <t>ジギョウショ</t>
    </rPh>
    <rPh sb="18" eb="20">
      <t>バアイ</t>
    </rPh>
    <rPh sb="21" eb="23">
      <t>リヨウ</t>
    </rPh>
    <rPh sb="23" eb="25">
      <t>テイイン</t>
    </rPh>
    <rPh sb="26" eb="28">
      <t>ヘイキン</t>
    </rPh>
    <rPh sb="35" eb="37">
      <t>リヨウ</t>
    </rPh>
    <phoneticPr fontId="81"/>
  </si>
  <si>
    <t>⇒</t>
    <phoneticPr fontId="81"/>
  </si>
  <si>
    <t>※実績（月平均</t>
    <rPh sb="1" eb="3">
      <t>ジッセキ</t>
    </rPh>
    <rPh sb="4" eb="5">
      <t>ツキ</t>
    </rPh>
    <rPh sb="5" eb="7">
      <t>ヘイキン</t>
    </rPh>
    <phoneticPr fontId="81"/>
  </si>
  <si>
    <t>B） 週3回以上の送迎を行っている。</t>
    <rPh sb="3" eb="4">
      <t>シュウ</t>
    </rPh>
    <rPh sb="5" eb="8">
      <t>カイイジョウ</t>
    </rPh>
    <rPh sb="9" eb="11">
      <t>ソウゲイ</t>
    </rPh>
    <rPh sb="12" eb="13">
      <t>オコナ</t>
    </rPh>
    <phoneticPr fontId="81"/>
  </si>
  <si>
    <t>（　有効週数</t>
    <rPh sb="2" eb="4">
      <t>ユウコウ</t>
    </rPh>
    <rPh sb="4" eb="5">
      <t>シュウ</t>
    </rPh>
    <rPh sb="5" eb="6">
      <t>スウ</t>
    </rPh>
    <phoneticPr fontId="81"/>
  </si>
  <si>
    <t>）</t>
    <phoneticPr fontId="81"/>
  </si>
  <si>
    <t>※実績（週平均</t>
    <rPh sb="1" eb="3">
      <t>ジッセキ</t>
    </rPh>
    <rPh sb="4" eb="5">
      <t>シュウ</t>
    </rPh>
    <rPh sb="5" eb="7">
      <t>ヘイキン</t>
    </rPh>
    <phoneticPr fontId="81"/>
  </si>
  <si>
    <t>実施）</t>
    <rPh sb="0" eb="2">
      <t>ジッシ</t>
    </rPh>
    <phoneticPr fontId="81"/>
  </si>
  <si>
    <t>年　　月　　日</t>
    <phoneticPr fontId="6"/>
  </si>
  <si>
    <t>事業所・施設の名称</t>
    <phoneticPr fontId="6"/>
  </si>
  <si>
    <t>Ⅰ</t>
    <phoneticPr fontId="81"/>
  </si>
  <si>
    <t>⇒</t>
    <phoneticPr fontId="81"/>
  </si>
  <si>
    <t>）</t>
    <phoneticPr fontId="81"/>
  </si>
  <si>
    <t>H30</t>
    <phoneticPr fontId="81"/>
  </si>
  <si>
    <t>（別紙２）送迎の状況確認資料</t>
    <rPh sb="1" eb="3">
      <t>ベッシ</t>
    </rPh>
    <rPh sb="8" eb="10">
      <t>ジョウキョウ</t>
    </rPh>
    <phoneticPr fontId="6"/>
  </si>
  <si>
    <t>サービス管理責任者配置等加算</t>
    <phoneticPr fontId="6"/>
  </si>
  <si>
    <t>特定事業所加算</t>
    <rPh sb="0" eb="2">
      <t>トクテイ</t>
    </rPh>
    <rPh sb="2" eb="5">
      <t>ジギョウショ</t>
    </rPh>
    <rPh sb="5" eb="7">
      <t>カサン</t>
    </rPh>
    <phoneticPr fontId="6"/>
  </si>
  <si>
    <t>福祉専門職配置加算</t>
    <rPh sb="0" eb="2">
      <t>フクシ</t>
    </rPh>
    <rPh sb="2" eb="5">
      <t>センモンショク</t>
    </rPh>
    <rPh sb="5" eb="7">
      <t>ハイチ</t>
    </rPh>
    <rPh sb="7" eb="9">
      <t>カサン</t>
    </rPh>
    <phoneticPr fontId="6"/>
  </si>
  <si>
    <t>就労移行支援・基本報酬算定区分</t>
    <phoneticPr fontId="6"/>
  </si>
  <si>
    <t>就労継続支援Ａ型・基本報酬算定区分</t>
    <rPh sb="2" eb="4">
      <t>ケイゾク</t>
    </rPh>
    <rPh sb="4" eb="6">
      <t>シエン</t>
    </rPh>
    <rPh sb="7" eb="8">
      <t>ガタ</t>
    </rPh>
    <phoneticPr fontId="6"/>
  </si>
  <si>
    <t>就労継続支援Ｂ型・基本報酬算定区分</t>
    <rPh sb="2" eb="4">
      <t>ケイゾク</t>
    </rPh>
    <rPh sb="4" eb="6">
      <t>シエン</t>
    </rPh>
    <rPh sb="7" eb="8">
      <t>ガタ</t>
    </rPh>
    <phoneticPr fontId="6"/>
  </si>
  <si>
    <t>就労定着実績体制加算</t>
    <rPh sb="0" eb="2">
      <t>シュウロウ</t>
    </rPh>
    <rPh sb="2" eb="4">
      <t>テイチャク</t>
    </rPh>
    <rPh sb="4" eb="6">
      <t>ジッセキ</t>
    </rPh>
    <rPh sb="6" eb="8">
      <t>タイセイ</t>
    </rPh>
    <rPh sb="8" eb="10">
      <t>カサン</t>
    </rPh>
    <phoneticPr fontId="6"/>
  </si>
  <si>
    <t>目標工賃達成指導員加算</t>
    <rPh sb="0" eb="2">
      <t>モクヒョウ</t>
    </rPh>
    <rPh sb="2" eb="4">
      <t>コウチン</t>
    </rPh>
    <rPh sb="4" eb="6">
      <t>タッセイ</t>
    </rPh>
    <rPh sb="6" eb="9">
      <t>シドウイン</t>
    </rPh>
    <rPh sb="9" eb="11">
      <t>カサン</t>
    </rPh>
    <phoneticPr fontId="6"/>
  </si>
  <si>
    <t>社会生活支援特別加算</t>
    <rPh sb="0" eb="2">
      <t>シャカイ</t>
    </rPh>
    <rPh sb="2" eb="4">
      <t>セイカツ</t>
    </rPh>
    <rPh sb="4" eb="6">
      <t>シエン</t>
    </rPh>
    <rPh sb="6" eb="8">
      <t>トクベツ</t>
    </rPh>
    <rPh sb="8" eb="10">
      <t>カサン</t>
    </rPh>
    <phoneticPr fontId="6"/>
  </si>
  <si>
    <t>夜勤職員配置体制加算</t>
    <rPh sb="0" eb="2">
      <t>ヤキン</t>
    </rPh>
    <rPh sb="2" eb="4">
      <t>ショクイン</t>
    </rPh>
    <rPh sb="4" eb="6">
      <t>ハイチ</t>
    </rPh>
    <rPh sb="6" eb="8">
      <t>タイセイ</t>
    </rPh>
    <rPh sb="8" eb="10">
      <t>カサン</t>
    </rPh>
    <phoneticPr fontId="6"/>
  </si>
  <si>
    <t>重度障害者支援加算</t>
    <rPh sb="0" eb="2">
      <t>ジュウド</t>
    </rPh>
    <rPh sb="2" eb="5">
      <t>ショウガイシャ</t>
    </rPh>
    <rPh sb="5" eb="7">
      <t>シエン</t>
    </rPh>
    <rPh sb="7" eb="9">
      <t>カサン</t>
    </rPh>
    <phoneticPr fontId="6"/>
  </si>
  <si>
    <t>強度行動障害者地域移行支援加算</t>
    <rPh sb="0" eb="2">
      <t>キョウド</t>
    </rPh>
    <rPh sb="2" eb="4">
      <t>コウドウ</t>
    </rPh>
    <rPh sb="4" eb="6">
      <t>ショウガイ</t>
    </rPh>
    <rPh sb="6" eb="7">
      <t>シャ</t>
    </rPh>
    <rPh sb="7" eb="9">
      <t>チイキ</t>
    </rPh>
    <rPh sb="9" eb="11">
      <t>イコウ</t>
    </rPh>
    <rPh sb="11" eb="13">
      <t>シエン</t>
    </rPh>
    <rPh sb="13" eb="15">
      <t>カサン</t>
    </rPh>
    <phoneticPr fontId="6"/>
  </si>
  <si>
    <t>精神障害者地域移行特別加算</t>
    <rPh sb="0" eb="2">
      <t>セイシン</t>
    </rPh>
    <rPh sb="2" eb="4">
      <t>ショウガイ</t>
    </rPh>
    <rPh sb="4" eb="5">
      <t>シャ</t>
    </rPh>
    <rPh sb="5" eb="7">
      <t>チイキ</t>
    </rPh>
    <rPh sb="7" eb="9">
      <t>イコウ</t>
    </rPh>
    <rPh sb="9" eb="11">
      <t>トクベツ</t>
    </rPh>
    <rPh sb="11" eb="13">
      <t>カサン</t>
    </rPh>
    <phoneticPr fontId="6"/>
  </si>
  <si>
    <t>○</t>
    <phoneticPr fontId="6"/>
  </si>
  <si>
    <t>人員配置体制加算</t>
    <phoneticPr fontId="6"/>
  </si>
  <si>
    <t>就労定着支援・基本報酬算定区分</t>
    <rPh sb="2" eb="4">
      <t>テイチャク</t>
    </rPh>
    <rPh sb="4" eb="6">
      <t>シエン</t>
    </rPh>
    <phoneticPr fontId="6"/>
  </si>
  <si>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6"/>
  </si>
  <si>
    <t>（別紙３３）</t>
    <rPh sb="1" eb="3">
      <t>ベッシ</t>
    </rPh>
    <phoneticPr fontId="6"/>
  </si>
  <si>
    <t>事業所番号</t>
    <rPh sb="0" eb="3">
      <t>ジギョウショ</t>
    </rPh>
    <rPh sb="3" eb="5">
      <t>バンゴウ</t>
    </rPh>
    <phoneticPr fontId="6"/>
  </si>
  <si>
    <t>事業所名</t>
    <rPh sb="0" eb="3">
      <t>ジギョウショ</t>
    </rPh>
    <rPh sb="3" eb="4">
      <t>メイ</t>
    </rPh>
    <phoneticPr fontId="6"/>
  </si>
  <si>
    <t>　　年　　月　　日</t>
    <rPh sb="2" eb="3">
      <t>ネン</t>
    </rPh>
    <rPh sb="5" eb="6">
      <t>ガツ</t>
    </rPh>
    <rPh sb="8" eb="9">
      <t>ニチ</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</si>
  <si>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</si>
  <si>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</si>
  <si>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</si>
  <si>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</si>
  <si>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</si>
  <si>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利用定員数</t>
    <rPh sb="0" eb="2">
      <t>リヨウ</t>
    </rPh>
    <rPh sb="2" eb="5">
      <t>テイインスウ</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</si>
  <si>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</si>
  <si>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</si>
  <si>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</si>
  <si>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</si>
  <si>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　　　　年　　　月　　　日</t>
    <rPh sb="4" eb="5">
      <t>ネン</t>
    </rPh>
    <rPh sb="8" eb="9">
      <t>ガツ</t>
    </rPh>
    <rPh sb="12" eb="13">
      <t>ニチ</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</si>
  <si>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</si>
  <si>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</si>
  <si>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</si>
  <si>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</si>
  <si>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</si>
  <si>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</si>
  <si>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前年度において
6月に達した日（年月日）</t>
    <rPh sb="0" eb="3">
      <t>ゼンネンド</t>
    </rPh>
    <rPh sb="9" eb="10">
      <t>ゲツ</t>
    </rPh>
    <rPh sb="11" eb="12">
      <t>タッ</t>
    </rPh>
    <rPh sb="14" eb="15">
      <t>ケイジツ</t>
    </rPh>
    <rPh sb="16" eb="19">
      <t>ネンガッピ</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</si>
  <si>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</si>
  <si>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</si>
  <si>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</si>
  <si>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</si>
  <si>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</si>
  <si>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</si>
  <si>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</si>
  <si>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</si>
  <si>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</si>
  <si>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</si>
  <si>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</si>
  <si>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</si>
  <si>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その他</t>
    <rPh sb="2" eb="3">
      <t>タ</t>
    </rPh>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</si>
  <si>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</si>
  <si>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年</t>
    <rPh sb="0" eb="1">
      <t>ネン</t>
    </rPh>
    <phoneticPr fontId="6"/>
  </si>
  <si>
    <t>日</t>
    <rPh sb="0" eb="1">
      <t>ニチ</t>
    </rPh>
    <phoneticPr fontId="6"/>
  </si>
  <si>
    <t>　</t>
  </si>
  <si>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</si>
  <si>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</si>
  <si>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</si>
  <si>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サービス費区分</t>
    <rPh sb="4" eb="5">
      <t>ヒ</t>
    </rPh>
    <rPh sb="5" eb="7">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</si>
  <si>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</si>
  <si>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</si>
  <si>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</si>
  <si>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</si>
  <si>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</si>
  <si>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</si>
  <si>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</si>
  <si>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</si>
  <si>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</si>
  <si>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月</t>
    <rPh sb="0" eb="1">
      <t>ツキ</t>
    </rPh>
    <phoneticPr fontId="6"/>
  </si>
  <si>
    <t>計</t>
    <rPh sb="0" eb="1">
      <t>ケイ</t>
    </rPh>
    <phoneticPr fontId="6"/>
  </si>
  <si>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6"/>
  </si>
  <si>
    <t>ピアサポーターの配置</t>
    <rPh sb="8" eb="10">
      <t>ハイチ</t>
    </rPh>
    <phoneticPr fontId="6"/>
  </si>
  <si>
    <t>有　　　　　　　　・　　　　　　　　無</t>
    <rPh sb="0" eb="1">
      <t>アリ</t>
    </rPh>
    <rPh sb="18" eb="19">
      <t>ナ</t>
    </rPh>
    <phoneticPr fontId="6"/>
  </si>
  <si>
    <t>ピアサポーター等の配置に関する届出書</t>
    <rPh sb="7" eb="8">
      <t>トウ</t>
    </rPh>
    <rPh sb="9" eb="11">
      <t>ハイチ</t>
    </rPh>
    <rPh sb="12" eb="13">
      <t>カン</t>
    </rPh>
    <rPh sb="15" eb="17">
      <t>トドケデ</t>
    </rPh>
    <rPh sb="17" eb="18">
      <t>ショ</t>
    </rPh>
    <phoneticPr fontId="6"/>
  </si>
  <si>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6"/>
  </si>
  <si>
    <t>＜障害者又は障害者であった者＞</t>
    <rPh sb="1" eb="4">
      <t>ショウガイシャ</t>
    </rPh>
    <rPh sb="4" eb="5">
      <t>マタ</t>
    </rPh>
    <rPh sb="6" eb="9">
      <t>ショウガイシャ</t>
    </rPh>
    <rPh sb="13" eb="14">
      <t>シャ</t>
    </rPh>
    <phoneticPr fontId="6"/>
  </si>
  <si>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</si>
  <si>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</si>
  <si>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</si>
  <si>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　　</t>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</si>
  <si>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</si>
  <si>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</si>
  <si>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</si>
  <si>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t>
    <phoneticPr fontId="6"/>
  </si>
  <si>
    <t>過去１年間就職者数</t>
    <rPh sb="0" eb="2">
      <t>カコ</t>
    </rPh>
    <rPh sb="3" eb="5">
      <t>ネンカン</t>
    </rPh>
    <rPh sb="5" eb="7">
      <t>シュウショク</t>
    </rPh>
    <rPh sb="7" eb="8">
      <t>シャ</t>
    </rPh>
    <rPh sb="8" eb="9">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</si>
  <si>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</si>
  <si>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</si>
  <si>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合計（③）</t>
    <rPh sb="0" eb="2">
      <t>ゴウケイ</t>
    </rPh>
    <phoneticPr fontId="6"/>
  </si>
  <si>
    <t>（別紙３２）</t>
    <rPh sb="1" eb="3">
      <t>ベッシ</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</si>
  <si>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</si>
  <si>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①</t>
    <phoneticPr fontId="6"/>
  </si>
  <si>
    <t>②</t>
    <phoneticPr fontId="6"/>
  </si>
  <si>
    <t>就労定着支援の
終了日（年月日）</t>
    <rPh sb="8" eb="11">
      <t>シュウリョウビ</t>
    </rPh>
    <rPh sb="12" eb="15">
      <t>ネンガッピ</t>
    </rPh>
    <phoneticPr fontId="6"/>
  </si>
  <si>
    <t>（別紙３６）</t>
    <rPh sb="1" eb="3">
      <t>ベッシ</t>
    </rPh>
    <phoneticPr fontId="6"/>
  </si>
  <si>
    <t>ピアサポート体制加算に関する届出書</t>
    <rPh sb="6" eb="8">
      <t>タイセイ</t>
    </rPh>
    <rPh sb="8" eb="10">
      <t>カサン</t>
    </rPh>
    <rPh sb="11" eb="12">
      <t>カン</t>
    </rPh>
    <rPh sb="14" eb="16">
      <t>トドケデ</t>
    </rPh>
    <rPh sb="16" eb="17">
      <t>ショ</t>
    </rPh>
    <phoneticPr fontId="6"/>
  </si>
  <si>
    <t>（別紙３７）</t>
    <rPh sb="1" eb="3">
      <t>ベッシ</t>
    </rPh>
    <phoneticPr fontId="6"/>
  </si>
  <si>
    <t>　　年　　月　　日</t>
    <phoneticPr fontId="6"/>
  </si>
  <si>
    <t>事業所名</t>
    <phoneticPr fontId="6"/>
  </si>
  <si>
    <t>夜間支援体制の確保が必要な理由</t>
    <phoneticPr fontId="6"/>
  </si>
  <si>
    <t>共同生活住居名</t>
    <phoneticPr fontId="6"/>
  </si>
  <si>
    <t>夜間支援の対象者数（人）</t>
    <phoneticPr fontId="6"/>
  </si>
  <si>
    <t>夜間支援の対象者数（人）</t>
    <phoneticPr fontId="6"/>
  </si>
  <si>
    <t>当該住居で想定される夜間支援体制（夜勤・宿直）</t>
    <phoneticPr fontId="6"/>
  </si>
  <si>
    <t>当該住居で想定される夜間支援体制（夜勤・宿直）</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</si>
  <si>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</si>
  <si>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</si>
  <si>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</si>
  <si>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夜間支援従事者
④</t>
    <phoneticPr fontId="6"/>
  </si>
  <si>
    <t>夜間支援従事者
④</t>
    <phoneticPr fontId="6"/>
  </si>
  <si>
    <t>夜間支援従事者
⑤</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</si>
  <si>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</si>
  <si>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</si>
  <si>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夜間支援従事者①</t>
    <phoneticPr fontId="6"/>
  </si>
  <si>
    <t>夜間支援従事者②</t>
    <phoneticPr fontId="6"/>
  </si>
  <si>
    <t>夜間支援従事者③</t>
    <phoneticPr fontId="6"/>
  </si>
  <si>
    <t>夜間支援従事者④</t>
    <phoneticPr fontId="6"/>
  </si>
  <si>
    <t>夜間支援従事者⑤</t>
    <phoneticPr fontId="6"/>
  </si>
  <si>
    <t>夜間支援従事者①</t>
    <phoneticPr fontId="6"/>
  </si>
  <si>
    <t>夜間支援従事者②</t>
    <phoneticPr fontId="6"/>
  </si>
  <si>
    <t>夜間支援従事者③</t>
    <phoneticPr fontId="6"/>
  </si>
  <si>
    <t>夜間における防災体制の内容
（契約内容等）</t>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</si>
  <si>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</si>
  <si>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</si>
  <si>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</si>
  <si>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</si>
  <si>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</si>
  <si>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</si>
  <si>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</si>
  <si>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</si>
  <si>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</si>
  <si>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</si>
  <si>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</si>
  <si>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夜間支援体制を確保している夜間及び深夜の時間帯</t>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</si>
  <si>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</si>
  <si>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</si>
  <si>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</si>
  <si>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</si>
  <si>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</si>
  <si>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</si>
  <si>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</si>
  <si>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</si>
  <si>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　　年　　月　　日</t>
    <phoneticPr fontId="6"/>
  </si>
  <si>
    <t>Aホーム</t>
    <phoneticPr fontId="6"/>
  </si>
  <si>
    <t>Bホーム</t>
    <phoneticPr fontId="6"/>
  </si>
  <si>
    <t>Cホーム</t>
    <phoneticPr fontId="6"/>
  </si>
  <si>
    <t>Cホーム</t>
    <phoneticPr fontId="6"/>
  </si>
  <si>
    <t>Dホーム</t>
    <phoneticPr fontId="6"/>
  </si>
  <si>
    <t>Eホーム</t>
    <phoneticPr fontId="6"/>
  </si>
  <si>
    <t>夜間支援従事者①</t>
    <phoneticPr fontId="6"/>
  </si>
  <si>
    <t>Aホーム</t>
    <phoneticPr fontId="6"/>
  </si>
  <si>
    <t>夜間支援従事者②</t>
    <phoneticPr fontId="6"/>
  </si>
  <si>
    <t>Bホーム</t>
    <phoneticPr fontId="6"/>
  </si>
  <si>
    <t>夜間支援従事者③</t>
    <phoneticPr fontId="6"/>
  </si>
  <si>
    <t>夜間支援従事者④</t>
    <phoneticPr fontId="6"/>
  </si>
  <si>
    <t>夜間支援従事者⑤</t>
    <phoneticPr fontId="6"/>
  </si>
  <si>
    <t>－</t>
    <phoneticPr fontId="6"/>
  </si>
  <si>
    <t>－</t>
    <phoneticPr fontId="6"/>
  </si>
  <si>
    <t>徒歩10分</t>
    <phoneticPr fontId="6"/>
  </si>
  <si>
    <t>携帯電話</t>
    <phoneticPr fontId="6"/>
  </si>
  <si>
    <t>22:00～6:00</t>
    <phoneticPr fontId="6"/>
  </si>
  <si>
    <t>Fホーム</t>
    <phoneticPr fontId="6"/>
  </si>
  <si>
    <t>Gホーム</t>
    <phoneticPr fontId="6"/>
  </si>
  <si>
    <t>Hホーム</t>
    <phoneticPr fontId="6"/>
  </si>
  <si>
    <t>夜間における防災体制の内容
（契約内容等）</t>
    <phoneticPr fontId="6"/>
  </si>
  <si>
    <t>　警備会社（◆◆会社）と警備の委託契約を締結。（契約書の写しは別添のとおり。）</t>
    <phoneticPr fontId="6"/>
  </si>
  <si>
    <t>同左</t>
    <rPh sb="0" eb="1">
      <t>ドウ</t>
    </rPh>
    <rPh sb="1" eb="2">
      <t>ヒダリ</t>
    </rPh>
    <phoneticPr fontId="6"/>
  </si>
  <si>
    <t>　職員が携帯電話を身につけ、連絡体制を確保するとともに、緊急連絡先を住居内に掲示している。</t>
    <phoneticPr fontId="6"/>
  </si>
  <si>
    <t>夜間支援等体制加算（Ⅳ）・（Ⅴ）・（Ⅵ）</t>
    <phoneticPr fontId="6"/>
  </si>
  <si>
    <t>Bホーム</t>
    <phoneticPr fontId="6"/>
  </si>
  <si>
    <t>22:00～23:00</t>
    <phoneticPr fontId="6"/>
  </si>
  <si>
    <t>Cホーム</t>
    <phoneticPr fontId="6"/>
  </si>
  <si>
    <t>1:00～3:00</t>
    <phoneticPr fontId="6"/>
  </si>
  <si>
    <t>夜勤（Ⅳ）</t>
    <rPh sb="0" eb="2">
      <t>ヤキン</t>
    </rPh>
    <phoneticPr fontId="6"/>
  </si>
  <si>
    <t>Dホーム</t>
    <phoneticPr fontId="6"/>
  </si>
  <si>
    <t>4:00～5:00</t>
    <phoneticPr fontId="6"/>
  </si>
  <si>
    <t>Eホーム</t>
    <phoneticPr fontId="6"/>
  </si>
  <si>
    <t>23:00～2:00</t>
    <phoneticPr fontId="6"/>
  </si>
  <si>
    <t>夜勤（Ⅴ）</t>
    <rPh sb="0" eb="2">
      <t>ヤキン</t>
    </rPh>
    <phoneticPr fontId="6"/>
  </si>
  <si>
    <t>夜間支援体制を確保している夜間及び深夜の時間帯</t>
    <phoneticPr fontId="6"/>
  </si>
  <si>
    <t>22:00～6:00</t>
    <phoneticPr fontId="6"/>
  </si>
  <si>
    <t>　　年　　月　　日</t>
    <phoneticPr fontId="6"/>
  </si>
  <si>
    <t>××××××</t>
    <phoneticPr fontId="6"/>
  </si>
  <si>
    <t>○○事業所</t>
    <phoneticPr fontId="6"/>
  </si>
  <si>
    <t>△△県□□市◇◇×－×－×</t>
    <phoneticPr fontId="6"/>
  </si>
  <si>
    <t>◎◎　◎◎</t>
    <phoneticPr fontId="6"/>
  </si>
  <si>
    <t>夜間の排せつ支援等を必要とする利用者が入居しているため。</t>
    <phoneticPr fontId="6"/>
  </si>
  <si>
    <t>共同生活住居名</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</si>
  <si>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</si>
  <si>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③</t>
    </r>
    <phoneticPr fontId="6"/>
  </si>
  <si>
    <t>夜間支援従事者
④</t>
    <phoneticPr fontId="6"/>
  </si>
  <si>
    <t>Bホーム</t>
    <phoneticPr fontId="6"/>
  </si>
  <si>
    <t>Cホーム</t>
    <phoneticPr fontId="6"/>
  </si>
  <si>
    <t>夜間支援従事者③</t>
    <phoneticPr fontId="6"/>
  </si>
  <si>
    <t>夜間支援従事者④</t>
    <phoneticPr fontId="6"/>
  </si>
  <si>
    <t>夜間支援従事者①</t>
    <phoneticPr fontId="6"/>
  </si>
  <si>
    <t>－</t>
    <phoneticPr fontId="6"/>
  </si>
  <si>
    <t>夜間支援従事者④</t>
    <phoneticPr fontId="6"/>
  </si>
  <si>
    <t>Fホーム</t>
    <phoneticPr fontId="6"/>
  </si>
  <si>
    <t>Gホーム</t>
    <phoneticPr fontId="6"/>
  </si>
  <si>
    <t>夜間における防災体制の内容
（契約内容等）</t>
    <phoneticPr fontId="6"/>
  </si>
  <si>
    <t>1:00～3:00</t>
    <phoneticPr fontId="6"/>
  </si>
  <si>
    <t>4:00～5:00</t>
    <phoneticPr fontId="6"/>
  </si>
  <si>
    <t>23:00～2:00</t>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</si>
  <si>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</si>
  <si>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</si>
  <si>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生活支援員の数</t>
    <phoneticPr fontId="6"/>
  </si>
  <si>
    <t>支援対象者</t>
    <rPh sb="0" eb="2">
      <t>シエン</t>
    </rPh>
    <rPh sb="2" eb="5">
      <t>タイショウシャ</t>
    </rPh>
    <phoneticPr fontId="6"/>
  </si>
  <si>
    <t>看護師の配置状況（事業所の職員として看護師を確保している場合）</t>
    <phoneticPr fontId="6"/>
  </si>
  <si>
    <t>他事業所との併任</t>
    <phoneticPr fontId="6"/>
  </si>
  <si>
    <t>確保する看護師の数（人）</t>
    <rPh sb="0" eb="2">
      <t>カクホ</t>
    </rPh>
    <rPh sb="4" eb="7">
      <t>カンゴシ</t>
    </rPh>
    <rPh sb="8" eb="9">
      <t>カズ</t>
    </rPh>
    <rPh sb="10" eb="11">
      <t>ニン</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</si>
  <si>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</si>
  <si>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</si>
  <si>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</si>
  <si>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</si>
  <si>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</si>
  <si>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</si>
  <si>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</si>
  <si>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</si>
  <si>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</si>
  <si>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</si>
  <si>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</si>
  <si>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</si>
  <si>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医療連携体制加算（Ⅸ）</t>
    <rPh sb="0" eb="8">
      <t>イリョウレンケイタイセイカサン</t>
    </rPh>
    <phoneticPr fontId="6"/>
  </si>
  <si>
    <t>○</t>
    <phoneticPr fontId="6"/>
  </si>
  <si>
    <t>自己評価未公表減算</t>
    <rPh sb="0" eb="4">
      <t>ジコヒョウカ</t>
    </rPh>
    <rPh sb="4" eb="9">
      <t>ミコウヒョウゲンサン</t>
    </rPh>
    <phoneticPr fontId="6"/>
  </si>
  <si>
    <t>○</t>
    <phoneticPr fontId="6"/>
  </si>
  <si>
    <t>ピアサポート体制加算</t>
    <rPh sb="6" eb="8">
      <t>タイセイ</t>
    </rPh>
    <rPh sb="8" eb="10">
      <t>カサン</t>
    </rPh>
    <phoneticPr fontId="6"/>
  </si>
  <si>
    <t>○</t>
    <phoneticPr fontId="6"/>
  </si>
  <si>
    <t>居住支援連携体制加算</t>
    <rPh sb="0" eb="2">
      <t>キョジュウ</t>
    </rPh>
    <rPh sb="2" eb="6">
      <t>シエンレンケイ</t>
    </rPh>
    <rPh sb="6" eb="10">
      <t>タイセイカサン</t>
    </rPh>
    <phoneticPr fontId="6"/>
  </si>
  <si>
    <t>6-1～4</t>
    <phoneticPr fontId="6"/>
  </si>
  <si>
    <t>○</t>
    <phoneticPr fontId="6"/>
  </si>
  <si>
    <t>強度行動障害者体験利用加算</t>
    <rPh sb="0" eb="5">
      <t>キョウドコウドウショウ</t>
    </rPh>
    <rPh sb="5" eb="6">
      <t>ガイ</t>
    </rPh>
    <rPh sb="6" eb="7">
      <t>シャ</t>
    </rPh>
    <rPh sb="7" eb="11">
      <t>タイケンリヨウ</t>
    </rPh>
    <rPh sb="11" eb="13">
      <t>カサン</t>
    </rPh>
    <phoneticPr fontId="6"/>
  </si>
  <si>
    <t>医療的ケア対応支援加算</t>
    <rPh sb="0" eb="3">
      <t>イリョウテキ</t>
    </rPh>
    <rPh sb="5" eb="9">
      <t>タイオウシエン</t>
    </rPh>
    <rPh sb="9" eb="11">
      <t>カサン</t>
    </rPh>
    <phoneticPr fontId="6"/>
  </si>
  <si>
    <t>（別紙２５-１）</t>
    <rPh sb="1" eb="3">
      <t>ベッシ</t>
    </rPh>
    <phoneticPr fontId="6"/>
  </si>
  <si>
    <t>（別紙２５-２）</t>
    <rPh sb="1" eb="3">
      <t>ベッシ</t>
    </rPh>
    <phoneticPr fontId="6"/>
  </si>
  <si>
    <t>（別紙３８－１）</t>
    <rPh sb="1" eb="3">
      <t>ベッシ</t>
    </rPh>
    <phoneticPr fontId="6"/>
  </si>
  <si>
    <t>（別紙３８－２）</t>
    <rPh sb="1" eb="3">
      <t>ベッシ</t>
    </rPh>
    <phoneticPr fontId="6"/>
  </si>
  <si>
    <t>（別紙４０）</t>
    <phoneticPr fontId="6"/>
  </si>
  <si>
    <t>（別紙４１）</t>
    <phoneticPr fontId="6"/>
  </si>
  <si>
    <t>（別紙４２）</t>
    <phoneticPr fontId="6"/>
  </si>
  <si>
    <t>（別紙４３）</t>
    <phoneticPr fontId="6"/>
  </si>
  <si>
    <t>（別紙４５）</t>
    <phoneticPr fontId="6"/>
  </si>
  <si>
    <t>25-1～2</t>
    <phoneticPr fontId="6"/>
  </si>
  <si>
    <t>38-1～2</t>
    <phoneticPr fontId="6"/>
  </si>
  <si>
    <t>医療連携体制加算（Ⅶ）に関する届出書（共同生活援助）</t>
    <phoneticPr fontId="6"/>
  </si>
  <si>
    <t>医療連携体制加算（Ⅶ）又は（Ⅸ）</t>
    <rPh sb="0" eb="2">
      <t>イリョウ</t>
    </rPh>
    <rPh sb="2" eb="4">
      <t>レンケイ</t>
    </rPh>
    <rPh sb="4" eb="6">
      <t>タイセイ</t>
    </rPh>
    <rPh sb="6" eb="8">
      <t>カサン</t>
    </rPh>
    <phoneticPr fontId="6"/>
  </si>
  <si>
    <t>医療連携体制加算（Ⅸ）に関する届出書（短期入所）</t>
    <phoneticPr fontId="6"/>
  </si>
  <si>
    <t>（別紙２２-１）</t>
    <phoneticPr fontId="6"/>
  </si>
  <si>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</si>
  <si>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（別紙２２-２）</t>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</si>
  <si>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</si>
  <si>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地域移行支援サービス費に係る届出書</t>
    <rPh sb="0" eb="2">
      <t>チイキ</t>
    </rPh>
    <rPh sb="2" eb="4">
      <t>イコウ</t>
    </rPh>
    <rPh sb="4" eb="6">
      <t>シエン</t>
    </rPh>
    <rPh sb="10" eb="11">
      <t>ヒ</t>
    </rPh>
    <rPh sb="12" eb="13">
      <t>カカ</t>
    </rPh>
    <rPh sb="14" eb="16">
      <t>トドケデ</t>
    </rPh>
    <rPh sb="16" eb="17">
      <t>ショ</t>
    </rPh>
    <phoneticPr fontId="6"/>
  </si>
  <si>
    <t>　 ２　算定区分</t>
    <rPh sb="4" eb="6">
      <t>サンテイ</t>
    </rPh>
    <rPh sb="6" eb="8">
      <t>クブン</t>
    </rPh>
    <phoneticPr fontId="6"/>
  </si>
  <si>
    <t>①地域移行支援サービス費（Ⅰ）　　　　②地域移行支援サービス費（Ⅱ）　</t>
    <rPh sb="1" eb="3">
      <t>チイキ</t>
    </rPh>
    <rPh sb="3" eb="5">
      <t>イコウ</t>
    </rPh>
    <rPh sb="5" eb="7">
      <t>シエン</t>
    </rPh>
    <rPh sb="11" eb="12">
      <t>ヒ</t>
    </rPh>
    <rPh sb="20" eb="26">
      <t>チイキイコウシエン</t>
    </rPh>
    <rPh sb="30" eb="31">
      <t>ヒ</t>
    </rPh>
    <phoneticPr fontId="6"/>
  </si>
  <si>
    <t>　 ３　有資格者の配置</t>
    <rPh sb="4" eb="8">
      <t>ユウシカクシャ</t>
    </rPh>
    <rPh sb="9" eb="11">
      <t>ハイチ</t>
    </rPh>
    <phoneticPr fontId="6"/>
  </si>
  <si>
    <t>　 ４　地域移行の実績</t>
    <rPh sb="4" eb="6">
      <t>チイキ</t>
    </rPh>
    <rPh sb="6" eb="8">
      <t>イコウ</t>
    </rPh>
    <rPh sb="9" eb="11">
      <t>ジッセキ</t>
    </rPh>
    <phoneticPr fontId="6"/>
  </si>
  <si>
    <r>
      <t>　当該事業所の地域移行支援を利用した者のうち、地域移行支援計画に基づき、前年度に地域生活に移行した者が１人以上いること。
　　前年度に地域生活に移行した者の人数　・・・　　　　　　人
　　</t>
    </r>
    <r>
      <rPr>
        <sz val="10"/>
        <color theme="1"/>
        <rFont val="ＭＳ Ｐゴシック"/>
        <family val="3"/>
        <charset val="128"/>
        <scheme val="minor"/>
      </rPr>
      <t>※地域移行支援サービス費（Ⅰ）の算定の場合　３人以上</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6" eb="98">
      <t>チイキ</t>
    </rPh>
    <rPh sb="98" eb="100">
      <t>イコウ</t>
    </rPh>
    <rPh sb="100" eb="102">
      <t>シエン</t>
    </rPh>
    <rPh sb="106" eb="107">
      <t>ヒ</t>
    </rPh>
    <rPh sb="111" eb="113">
      <t>サンテイ</t>
    </rPh>
    <rPh sb="114" eb="116">
      <t>バアイ</t>
    </rPh>
    <rPh sb="118" eb="119">
      <t>ニン</t>
    </rPh>
    <rPh sb="119" eb="121">
      <t>イジョウ</t>
    </rPh>
    <phoneticPr fontId="6"/>
  </si>
  <si>
    <t>　 ５　関係機関との連携</t>
    <rPh sb="4" eb="6">
      <t>カンケイ</t>
    </rPh>
    <rPh sb="6" eb="8">
      <t>キカン</t>
    </rPh>
    <rPh sb="10" eb="12">
      <t>レンケイ</t>
    </rPh>
    <phoneticPr fontId="6"/>
  </si>
  <si>
    <t>地域移行支援サービス費</t>
    <rPh sb="0" eb="2">
      <t>チイキ</t>
    </rPh>
    <rPh sb="2" eb="4">
      <t>イコウ</t>
    </rPh>
    <rPh sb="4" eb="6">
      <t>シエン</t>
    </rPh>
    <rPh sb="10" eb="11">
      <t>ヒ</t>
    </rPh>
    <phoneticPr fontId="6"/>
  </si>
  <si>
    <t>機能強化型サービス利用支援費</t>
    <rPh sb="0" eb="5">
      <t>キノウキョウカガタ</t>
    </rPh>
    <rPh sb="9" eb="11">
      <t>リヨウ</t>
    </rPh>
    <rPh sb="11" eb="14">
      <t>シエンヒ</t>
    </rPh>
    <phoneticPr fontId="6"/>
  </si>
  <si>
    <t>主任相談支援専門員配置加算</t>
    <rPh sb="11" eb="13">
      <t>カサン</t>
    </rPh>
    <phoneticPr fontId="6"/>
  </si>
  <si>
    <t>　 　　年 　　月 　　日</t>
    <phoneticPr fontId="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</si>
  <si>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6"/>
  </si>
  <si>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6"/>
  </si>
  <si>
    <t>　　相談支援専門員の配置状況</t>
    <rPh sb="2" eb="4">
      <t>ソウダン</t>
    </rPh>
    <rPh sb="4" eb="6">
      <t>シエン</t>
    </rPh>
    <rPh sb="6" eb="9">
      <t>センモンイン</t>
    </rPh>
    <rPh sb="10" eb="12">
      <t>ハイチ</t>
    </rPh>
    <rPh sb="12" eb="14">
      <t>ジョウキョウ</t>
    </rPh>
    <phoneticPr fontId="6"/>
  </si>
  <si>
    <t>相談支援専門員</t>
    <rPh sb="0" eb="2">
      <t>ソウダン</t>
    </rPh>
    <rPh sb="2" eb="4">
      <t>シエン</t>
    </rPh>
    <rPh sb="4" eb="7">
      <t>センモンイン</t>
    </rPh>
    <phoneticPr fontId="6"/>
  </si>
  <si>
    <t>　常勤専従</t>
    <rPh sb="1" eb="3">
      <t>ジョウキン</t>
    </rPh>
    <rPh sb="3" eb="5">
      <t>センジュウ</t>
    </rPh>
    <phoneticPr fontId="6"/>
  </si>
  <si>
    <t>　常勤兼務</t>
    <rPh sb="1" eb="3">
      <t>ジョウキン</t>
    </rPh>
    <rPh sb="3" eb="5">
      <t>ケンム</t>
    </rPh>
    <phoneticPr fontId="6"/>
  </si>
  <si>
    <t>上記のうち現任研修修了者</t>
    <rPh sb="0" eb="2">
      <t>ジョウキ</t>
    </rPh>
    <rPh sb="5" eb="7">
      <t>ゲンニン</t>
    </rPh>
    <rPh sb="7" eb="9">
      <t>ケンシュウ</t>
    </rPh>
    <rPh sb="9" eb="11">
      <t>シュウリョウ</t>
    </rPh>
    <rPh sb="11" eb="12">
      <t>シャ</t>
    </rPh>
    <phoneticPr fontId="6"/>
  </si>
  <si>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</si>
  <si>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　目的とした会議を定期的に開催している。</t>
    <rPh sb="1" eb="3">
      <t>モクテキ</t>
    </rPh>
    <rPh sb="6" eb="8">
      <t>カイギ</t>
    </rPh>
    <rPh sb="9" eb="12">
      <t>テイキテキ</t>
    </rPh>
    <rPh sb="13" eb="15">
      <t>カイサイ</t>
    </rPh>
    <phoneticPr fontId="6"/>
  </si>
  <si>
    <t>③　24時間常時連絡できる体制を整備している。</t>
    <phoneticPr fontId="6"/>
  </si>
  <si>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6"/>
  </si>
  <si>
    <t>⑥　基幹相談支援センター等が実施する事例検討会等に参加している。</t>
    <rPh sb="2" eb="4">
      <t>キカン</t>
    </rPh>
    <rPh sb="4" eb="6">
      <t>ソウダン</t>
    </rPh>
    <phoneticPr fontId="6"/>
  </si>
  <si>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6"/>
  </si>
  <si>
    <t>（当該事業所）</t>
    <rPh sb="1" eb="3">
      <t>トウガイ</t>
    </rPh>
    <rPh sb="3" eb="6">
      <t>ジギョウショ</t>
    </rPh>
    <phoneticPr fontId="6"/>
  </si>
  <si>
    <t>⑵　事業所名　</t>
    <rPh sb="2" eb="5">
      <t>ジギョウショ</t>
    </rPh>
    <rPh sb="5" eb="6">
      <t>メイ</t>
    </rPh>
    <phoneticPr fontId="6"/>
  </si>
  <si>
    <t>（他の事業所）</t>
    <rPh sb="1" eb="2">
      <t>タ</t>
    </rPh>
    <rPh sb="3" eb="6">
      <t>ジギョウショ</t>
    </rPh>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</si>
  <si>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</si>
  <si>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（別紙４９）</t>
    <phoneticPr fontId="6"/>
  </si>
  <si>
    <t xml:space="preserve"> 　　年 　　月 　　日</t>
    <phoneticPr fontId="6"/>
  </si>
  <si>
    <t>　援助技術の向上等を目的として指導、助言を行っている。</t>
    <rPh sb="21" eb="22">
      <t>オコナ</t>
    </rPh>
    <phoneticPr fontId="6"/>
  </si>
  <si>
    <t>（審査要領）</t>
    <rPh sb="1" eb="3">
      <t>シンサ</t>
    </rPh>
    <rPh sb="3" eb="5">
      <t>ヨウリョウ</t>
    </rPh>
    <phoneticPr fontId="6"/>
  </si>
  <si>
    <t>（別紙５３）</t>
    <phoneticPr fontId="6"/>
  </si>
  <si>
    <t>（別紙５４）</t>
    <phoneticPr fontId="6"/>
  </si>
  <si>
    <t>共同生活援助用</t>
    <rPh sb="0" eb="2">
      <t>キョウドウ</t>
    </rPh>
    <rPh sb="2" eb="4">
      <t>セイカツ</t>
    </rPh>
    <rPh sb="4" eb="6">
      <t>エンジョ</t>
    </rPh>
    <rPh sb="6" eb="7">
      <t>ヨウ</t>
    </rPh>
    <phoneticPr fontId="78"/>
  </si>
  <si>
    <t>ピアサポート実施加算に関する届出書（共同生活援助）</t>
    <rPh sb="6" eb="8">
      <t>ジッシ</t>
    </rPh>
    <rPh sb="8" eb="10">
      <t>カサン</t>
    </rPh>
    <rPh sb="11" eb="12">
      <t>カン</t>
    </rPh>
    <rPh sb="14" eb="16">
      <t>トドケデ</t>
    </rPh>
    <rPh sb="16" eb="17">
      <t>ショ</t>
    </rPh>
    <phoneticPr fontId="6"/>
  </si>
  <si>
    <t>１　事業所名</t>
    <rPh sb="2" eb="5">
      <t>ジギョウショ</t>
    </rPh>
    <rPh sb="5" eb="6">
      <t>メイ</t>
    </rPh>
    <phoneticPr fontId="6"/>
  </si>
  <si>
    <t>１　新規　　　　　２　変更　　　　　３　終了</t>
    <rPh sb="2" eb="4">
      <t>シンキ</t>
    </rPh>
    <rPh sb="11" eb="13">
      <t>ヘンコウ</t>
    </rPh>
    <rPh sb="20" eb="22">
      <t>シュウリョウ</t>
    </rPh>
    <phoneticPr fontId="6"/>
  </si>
  <si>
    <t>３　算定要件</t>
    <rPh sb="2" eb="4">
      <t>サンテイ</t>
    </rPh>
    <rPh sb="4" eb="6">
      <t>ヨウケン</t>
    </rPh>
    <phoneticPr fontId="78"/>
  </si>
  <si>
    <t>自立生活支援加算（Ⅲ）の加算届出をし、受理されている。</t>
    <phoneticPr fontId="78"/>
  </si>
  <si>
    <t>確認</t>
    <rPh sb="0" eb="2">
      <t>カクニン</t>
    </rPh>
    <phoneticPr fontId="78"/>
  </si>
  <si>
    <t>４　障害者ピア
　サポート研修
　修了職員</t>
    <rPh sb="2" eb="5">
      <t>ショウガイシャ</t>
    </rPh>
    <rPh sb="13" eb="15">
      <t>ケンシュウ</t>
    </rPh>
    <rPh sb="17" eb="19">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</si>
  <si>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</si>
  <si>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受講
年度</t>
    <rPh sb="0" eb="2">
      <t>ジュコウ</t>
    </rPh>
    <rPh sb="3" eb="5">
      <t>ネンド</t>
    </rPh>
    <phoneticPr fontId="78"/>
  </si>
  <si>
    <t>研修の
実施主体</t>
    <phoneticPr fontId="78"/>
  </si>
  <si>
    <t>年</t>
    <rPh sb="0" eb="1">
      <t>ネン</t>
    </rPh>
    <phoneticPr fontId="78"/>
  </si>
  <si>
    <t>５　研修の実施</t>
    <rPh sb="2" eb="4">
      <t>ケンシュウ</t>
    </rPh>
    <rPh sb="5" eb="7">
      <t>ジッシ</t>
    </rPh>
    <phoneticPr fontId="78"/>
  </si>
  <si>
    <t>　直上により配置した者のいずれかにより、当該指定共同生活援助等の従業者に対し、障害者に対する配慮等に関する研修を年１回以上行っている。</t>
    <rPh sb="24" eb="30">
      <t>キョウドウセイカツエンジョ</t>
    </rPh>
    <phoneticPr fontId="78"/>
  </si>
  <si>
    <t>確認欄</t>
    <rPh sb="0" eb="2">
      <t>カクニン</t>
    </rPh>
    <rPh sb="2" eb="3">
      <t>ラン</t>
    </rPh>
    <phoneticPr fontId="7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</si>
  <si>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</si>
  <si>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</si>
  <si>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</si>
  <si>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8"/>
  </si>
  <si>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</si>
  <si>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</si>
  <si>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</si>
  <si>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直上により配置した者のいずれかにより、当該事業所等の従業者に対し、障害者に対する配慮等に関する研修を年１回以上行っている。</t>
    <phoneticPr fontId="7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</si>
  <si>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</si>
  <si>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共同生活援助用</t>
    <rPh sb="0" eb="6">
      <t>キョウドウセイカツエンジョ</t>
    </rPh>
    <rPh sb="6" eb="7">
      <t>ヨウ</t>
    </rPh>
    <phoneticPr fontId="7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</si>
  <si>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</si>
  <si>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３　障害者ピア
　サポート研修
　修了職員</t>
    <rPh sb="2" eb="5">
      <t>ショウガイシャ</t>
    </rPh>
    <rPh sb="13" eb="15">
      <t>ケンシュウ</t>
    </rPh>
    <rPh sb="17" eb="19">
      <t>シュウリョウ</t>
    </rPh>
    <rPh sb="19" eb="20">
      <t>ショク</t>
    </rPh>
    <rPh sb="20" eb="21">
      <t>イン</t>
    </rPh>
    <phoneticPr fontId="6"/>
  </si>
  <si>
    <t>４　研修の実施</t>
    <rPh sb="2" eb="4">
      <t>ケンシュウ</t>
    </rPh>
    <rPh sb="5" eb="7">
      <t>ジッシ</t>
    </rPh>
    <phoneticPr fontId="7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</si>
  <si>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</si>
  <si>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</si>
  <si>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</si>
  <si>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</si>
  <si>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常勤換算数</t>
    <rPh sb="0" eb="2">
      <t>ジョウキン</t>
    </rPh>
    <rPh sb="2" eb="4">
      <t>カンサン</t>
    </rPh>
    <rPh sb="4" eb="5">
      <t>スウ</t>
    </rPh>
    <phoneticPr fontId="6"/>
  </si>
  <si>
    <t>（0.5以上であること）　</t>
    <phoneticPr fontId="78"/>
  </si>
  <si>
    <t>合計（人）</t>
    <rPh sb="0" eb="2">
      <t>ゴウケイ</t>
    </rPh>
    <rPh sb="3" eb="4">
      <t>ニン</t>
    </rPh>
    <phoneticPr fontId="6"/>
  </si>
  <si>
    <t>非常勤（人）</t>
    <rPh sb="0" eb="3">
      <t>ヒジョウキン</t>
    </rPh>
    <rPh sb="4" eb="5">
      <t>ニン</t>
    </rPh>
    <phoneticPr fontId="6"/>
  </si>
  <si>
    <t>常勤（人）</t>
    <rPh sb="0" eb="2">
      <t>ジョウキン</t>
    </rPh>
    <rPh sb="3" eb="4">
      <t>ニン</t>
    </rPh>
    <phoneticPr fontId="6"/>
  </si>
  <si>
    <t>４　障害者ピアサ
　ポート研修修了
　職員</t>
    <rPh sb="15" eb="17">
      <t>シュウリョウ</t>
    </rPh>
    <rPh sb="19" eb="21">
      <t>ショクイン</t>
    </rPh>
    <phoneticPr fontId="6"/>
  </si>
  <si>
    <t>３　異動区分</t>
    <rPh sb="2" eb="4">
      <t>イドウ</t>
    </rPh>
    <rPh sb="4" eb="6">
      <t>クブン</t>
    </rPh>
    <phoneticPr fontId="6"/>
  </si>
  <si>
    <t>２　サービスの種類</t>
    <rPh sb="7" eb="9">
      <t>シュルイ</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</si>
  <si>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</si>
  <si>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注４</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</si>
  <si>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</si>
  <si>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注３</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</si>
  <si>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</si>
  <si>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注２</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</si>
  <si>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</si>
  <si>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注１</t>
    <rPh sb="0" eb="1">
      <t>チュウ</t>
    </rPh>
    <phoneticPr fontId="6"/>
  </si>
  <si>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</si>
  <si>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</si>
  <si>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</si>
  <si>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</si>
  <si>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</si>
  <si>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</si>
  <si>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</si>
  <si>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</si>
  <si>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医師、理学療法士、作業療法士、言語聴覚士その他の職種の者が共同して、利用者ごとのリハビリテーション実施計画を作成している。</t>
  </si>
  <si>
    <t>確認欄</t>
    <rPh sb="0" eb="2">
      <t>カクニン</t>
    </rPh>
    <rPh sb="2" eb="3">
      <t>ラン</t>
    </rPh>
    <phoneticPr fontId="6"/>
  </si>
  <si>
    <t>算定要件</t>
    <rPh sb="0" eb="2">
      <t>サンテイ</t>
    </rPh>
    <rPh sb="2" eb="4">
      <t>ヨウケン</t>
    </rPh>
    <phoneticPr fontId="6"/>
  </si>
  <si>
    <t>１　新規　　　　２　変更　　　　３　終了</t>
    <rPh sb="2" eb="4">
      <t>シンキ</t>
    </rPh>
    <rPh sb="10" eb="12">
      <t>ヘンコウ</t>
    </rPh>
    <rPh sb="18" eb="20">
      <t>シュウリョウ</t>
    </rPh>
    <phoneticPr fontId="6"/>
  </si>
  <si>
    <t>異動区分</t>
    <rPh sb="0" eb="4">
      <t>イドウクブン</t>
    </rPh>
    <phoneticPr fontId="6"/>
  </si>
  <si>
    <t>事業所・施設の名称</t>
    <rPh sb="0" eb="2">
      <t>ジギョウ</t>
    </rPh>
    <rPh sb="2" eb="3">
      <t>ショ</t>
    </rPh>
    <rPh sb="4" eb="6">
      <t>シセツ</t>
    </rPh>
    <rPh sb="7" eb="9">
      <t>メイショウ</t>
    </rPh>
    <phoneticPr fontId="6"/>
  </si>
  <si>
    <t>リハビリテーション加算に関する届出書（生活介護）</t>
    <rPh sb="9" eb="11">
      <t>カサン</t>
    </rPh>
    <rPh sb="12" eb="13">
      <t>カン</t>
    </rPh>
    <rPh sb="15" eb="17">
      <t>トドケデ</t>
    </rPh>
    <phoneticPr fontId="6"/>
  </si>
  <si>
    <t>　　　　年　　　　月　　　　日</t>
    <rPh sb="4" eb="5">
      <t>ネン</t>
    </rPh>
    <rPh sb="9" eb="10">
      <t>ツキ</t>
    </rPh>
    <rPh sb="14" eb="15">
      <t>ニチ</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</si>
  <si>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</si>
  <si>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</si>
  <si>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支援プログラムを公表していること。</t>
    <rPh sb="0" eb="2">
      <t>シエン</t>
    </rPh>
    <rPh sb="8" eb="10">
      <t>コウヒョウ</t>
    </rPh>
    <phoneticPr fontId="6"/>
  </si>
  <si>
    <t>※頸髄損傷による四肢麻痺その他これに類する障害者である場合には、当該加算を算定する場合において下記の要件を満たす必要はない。</t>
    <rPh sb="47" eb="49">
      <t>カキ</t>
    </rPh>
    <phoneticPr fontId="6"/>
  </si>
  <si>
    <t>リハビリテーション加算（Ⅰ）の算定要件の一部（※）</t>
    <rPh sb="9" eb="11">
      <t>カサン</t>
    </rPh>
    <rPh sb="15" eb="17">
      <t>サンテイ</t>
    </rPh>
    <rPh sb="17" eb="19">
      <t>ヨウケン</t>
    </rPh>
    <rPh sb="20" eb="22">
      <t>イチブ</t>
    </rPh>
    <phoneticPr fontId="6"/>
  </si>
  <si>
    <t>リハビリテーション加算Ⅱの算定要件</t>
    <rPh sb="9" eb="11">
      <t>カサン</t>
    </rPh>
    <rPh sb="13" eb="15">
      <t>サンテイ</t>
    </rPh>
    <rPh sb="15" eb="17">
      <t>ヨウケン</t>
    </rPh>
    <phoneticPr fontId="6"/>
  </si>
  <si>
    <t>リハビリテーション加算に関する届出書（自立訓練（機能訓練））</t>
    <rPh sb="9" eb="11">
      <t>カサン</t>
    </rPh>
    <rPh sb="12" eb="13">
      <t>カン</t>
    </rPh>
    <rPh sb="15" eb="18">
      <t>トドケデショ</t>
    </rPh>
    <phoneticPr fontId="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</si>
  <si>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6"/>
  </si>
  <si>
    <t>１　事業所名</t>
    <phoneticPr fontId="6"/>
  </si>
  <si>
    <t>２　異動区分</t>
    <phoneticPr fontId="6"/>
  </si>
  <si>
    <t>　１　新規　　　　　　２　変更　　　　　　３　終了</t>
    <phoneticPr fontId="6"/>
  </si>
  <si>
    <t>３　届出項目</t>
    <rPh sb="2" eb="3">
      <t>トドケ</t>
    </rPh>
    <rPh sb="3" eb="4">
      <t>デ</t>
    </rPh>
    <rPh sb="4" eb="5">
      <t>コウ</t>
    </rPh>
    <rPh sb="5" eb="6">
      <t>メ</t>
    </rPh>
    <phoneticPr fontId="6"/>
  </si>
  <si>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6"/>
  </si>
  <si>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6"/>
  </si>
  <si>
    <r>
      <t xml:space="preserve">有 </t>
    </r>
    <r>
      <rPr>
        <sz val="14"/>
        <rFont val="HGPｺﾞｼｯｸM"/>
        <family val="3"/>
        <charset val="128"/>
      </rPr>
      <t>・</t>
    </r>
    <r>
      <rPr>
        <sz val="11"/>
        <rFont val="HGPｺﾞｼｯｸM"/>
        <family val="3"/>
        <charset val="128"/>
      </rPr>
      <t xml:space="preserve"> 無</t>
    </r>
    <phoneticPr fontId="6"/>
  </si>
  <si>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6"/>
  </si>
  <si>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6"/>
  </si>
  <si>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</si>
  <si>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　ている。</t>
    <phoneticPr fontId="6"/>
  </si>
  <si>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</si>
  <si>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</si>
  <si>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6"/>
  </si>
  <si>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6"/>
  </si>
  <si>
    <t>　当該ケースを受託する体制を整備している。</t>
    <rPh sb="7" eb="9">
      <t>ジュタク</t>
    </rPh>
    <rPh sb="11" eb="13">
      <t>タイセイ</t>
    </rPh>
    <rPh sb="14" eb="16">
      <t>セイビ</t>
    </rPh>
    <phoneticPr fontId="6"/>
  </si>
  <si>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</si>
  <si>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　実施している。</t>
    <phoneticPr fontId="6"/>
  </si>
  <si>
    <t>⑧　基幹相談支援センターが行う地域の相談支援体制の強化の取組に参画している。</t>
    <phoneticPr fontId="6"/>
  </si>
  <si>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</si>
  <si>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場合は、地域の相談支援の中核機関が行う地域の相談支援体制の強化の取組に参画</t>
    <phoneticPr fontId="6"/>
  </si>
  <si>
    <t>　　している。）</t>
    <phoneticPr fontId="6"/>
  </si>
  <si>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6"/>
  </si>
  <si>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</si>
  <si>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</si>
  <si>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6"/>
  </si>
  <si>
    <t>　がすべて有の場合算定可。</t>
    <phoneticPr fontId="6"/>
  </si>
  <si>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6"/>
  </si>
  <si>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6"/>
  </si>
  <si>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6"/>
  </si>
  <si>
    <t>　　相談支援専門員の配置状況（合計）</t>
    <rPh sb="2" eb="4">
      <t>ソウダン</t>
    </rPh>
    <rPh sb="4" eb="6">
      <t>シエン</t>
    </rPh>
    <rPh sb="6" eb="9">
      <t>センモンイン</t>
    </rPh>
    <rPh sb="10" eb="12">
      <t>ハイチ</t>
    </rPh>
    <rPh sb="12" eb="14">
      <t>ジョウキョウ</t>
    </rPh>
    <rPh sb="15" eb="17">
      <t>ゴウケイ</t>
    </rPh>
    <phoneticPr fontId="6"/>
  </si>
  <si>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6"/>
  </si>
  <si>
    <r>
      <rPr>
        <sz val="11"/>
        <rFont val="ＭＳ 明朝"/>
        <family val="1"/>
        <charset val="128"/>
      </rPr>
      <t>⑴</t>
    </r>
    <r>
      <rPr>
        <sz val="11"/>
        <rFont val="HGPｺﾞｼｯｸM"/>
        <family val="3"/>
        <charset val="128"/>
      </rPr>
      <t>　事業所名　</t>
    </r>
    <rPh sb="2" eb="5">
      <t>ジギョウショ</t>
    </rPh>
    <rPh sb="5" eb="6">
      <t>メイ</t>
    </rPh>
    <phoneticPr fontId="6"/>
  </si>
  <si>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6"/>
  </si>
  <si>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</si>
  <si>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</si>
  <si>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6"/>
  </si>
  <si>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6"/>
  </si>
  <si>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6"/>
  </si>
  <si>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</si>
  <si>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6"/>
  </si>
  <si>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6"/>
  </si>
  <si>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6"/>
  </si>
  <si>
    <t>⑦　基幹相談支援センター等が実施する事例検討会等に参加している。</t>
    <rPh sb="2" eb="4">
      <t>キカン</t>
    </rPh>
    <rPh sb="4" eb="6">
      <t>ソウダン</t>
    </rPh>
    <phoneticPr fontId="6"/>
  </si>
  <si>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</si>
  <si>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⑨　基幹相談支援センターが行う地域の相談支援体制の強化の取組に参画している。</t>
    <phoneticPr fontId="6"/>
  </si>
  <si>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</si>
  <si>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地域の相談支援の中核機関が行う地域の相談支援体制の強化の取組に参画している。）</t>
    <phoneticPr fontId="6"/>
  </si>
  <si>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6"/>
  </si>
  <si>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</si>
  <si>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協議会に定期的に参画している。</t>
    <phoneticPr fontId="6"/>
  </si>
  <si>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6"/>
  </si>
  <si>
    <t>　　拠点関係機関との連携体制を確保することに代えて、緊急の事態等への対処</t>
    <rPh sb="22" eb="23">
      <t>カ</t>
    </rPh>
    <rPh sb="26" eb="28">
      <t>キンキュウ</t>
    </rPh>
    <rPh sb="29" eb="31">
      <t>ジタイ</t>
    </rPh>
    <rPh sb="31" eb="32">
      <t>トウ</t>
    </rPh>
    <rPh sb="34" eb="36">
      <t>タイショ</t>
    </rPh>
    <phoneticPr fontId="6"/>
  </si>
  <si>
    <t>　　及び地域における生活に移行するための活動に関する取組に協力することで足りる。）</t>
    <phoneticPr fontId="6"/>
  </si>
  <si>
    <t>※５　⑩、⑪についてはいずれかが「有」であれば要件を満たすものである。</t>
    <rPh sb="17" eb="18">
      <t>ユウ</t>
    </rPh>
    <rPh sb="23" eb="25">
      <t>ヨウケン</t>
    </rPh>
    <rPh sb="26" eb="27">
      <t>ミ</t>
    </rPh>
    <phoneticPr fontId="6"/>
  </si>
  <si>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6"/>
  </si>
  <si>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</si>
  <si>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</si>
  <si>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6"/>
  </si>
  <si>
    <t>　⑩、⑪のいずれかが有の場合に算定可。</t>
    <rPh sb="10" eb="11">
      <t>ア</t>
    </rPh>
    <rPh sb="12" eb="14">
      <t>バアイ</t>
    </rPh>
    <rPh sb="15" eb="17">
      <t>サンテイ</t>
    </rPh>
    <phoneticPr fontId="6"/>
  </si>
  <si>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6"/>
  </si>
  <si>
    <t>　（⑧、⑨については※７参照）がすべて有の場合であって、⑩、⑪のいずれかが有の場合に算定可。</t>
    <phoneticPr fontId="6"/>
  </si>
  <si>
    <t>（別紙１０ー１）</t>
    <rPh sb="1" eb="3">
      <t>ベッシ</t>
    </rPh>
    <phoneticPr fontId="6"/>
  </si>
  <si>
    <t>（別紙１０ー２）</t>
    <rPh sb="1" eb="3">
      <t>ベッシ</t>
    </rPh>
    <phoneticPr fontId="6"/>
  </si>
  <si>
    <t>　　　　年　　月　　日</t>
    <rPh sb="4" eb="5">
      <t>ネン</t>
    </rPh>
    <rPh sb="7" eb="8">
      <t>ツキ</t>
    </rPh>
    <rPh sb="10" eb="11">
      <t>ニチ</t>
    </rPh>
    <phoneticPr fontId="6"/>
  </si>
  <si>
    <t>個別計画訓練支援加算に関する届出書</t>
    <rPh sb="11" eb="12">
      <t>カン</t>
    </rPh>
    <phoneticPr fontId="125"/>
  </si>
  <si>
    <t>１　新規　　　　２　変更　　　　３　終了</t>
    <phoneticPr fontId="125"/>
  </si>
  <si>
    <t>個別計画訓練支援加算（Ⅱ）の要件</t>
    <phoneticPr fontId="125"/>
  </si>
  <si>
    <t>算定要件</t>
    <rPh sb="0" eb="2">
      <t>サンテイ</t>
    </rPh>
    <rPh sb="2" eb="4">
      <t>ヨウケン</t>
    </rPh>
    <phoneticPr fontId="125"/>
  </si>
  <si>
    <t>確認欄</t>
    <phoneticPr fontId="125"/>
  </si>
  <si>
    <t>　 １　有資格者の配置等</t>
    <rPh sb="4" eb="8">
      <t>ユウシカクシャ</t>
    </rPh>
    <rPh sb="9" eb="11">
      <t>ハイチ</t>
    </rPh>
    <rPh sb="11" eb="12">
      <t>トウ</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</si>
  <si>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</si>
  <si>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</si>
  <si>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　 ２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</si>
  <si>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</si>
  <si>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</si>
  <si>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　 ３　情報の共有・伝達</t>
    <rPh sb="4" eb="6">
      <t>ジョウホウ</t>
    </rPh>
    <rPh sb="7" eb="9">
      <t>キョウユウ</t>
    </rPh>
    <rPh sb="10" eb="12">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</si>
  <si>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</si>
  <si>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</si>
  <si>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個別計画訓練支援加算（Ⅰ）の要件</t>
    <rPh sb="14" eb="16">
      <t>ヨウケン</t>
    </rPh>
    <phoneticPr fontId="6"/>
  </si>
  <si>
    <t>個別計画訓練支援（Ⅱ）の要件をすべて満たしている。</t>
    <rPh sb="0" eb="8">
      <t>コベツケイカククンレンシエン</t>
    </rPh>
    <rPh sb="12" eb="14">
      <t>ヨウケン</t>
    </rPh>
    <rPh sb="18" eb="19">
      <t>ミ</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</si>
  <si>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25"/>
  </si>
  <si>
    <t>個別計画訓練支援加算</t>
    <phoneticPr fontId="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</si>
  <si>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6"/>
  </si>
  <si>
    <t>届　出　項　目</t>
    <rPh sb="0" eb="1">
      <t>トドケ</t>
    </rPh>
    <rPh sb="2" eb="3">
      <t>デ</t>
    </rPh>
    <rPh sb="4" eb="5">
      <t>メ</t>
    </rPh>
    <phoneticPr fontId="6"/>
  </si>
  <si>
    <t>　１　行動障害支援体制加算(Ⅰ)　</t>
    <rPh sb="3" eb="5">
      <t>コウドウ</t>
    </rPh>
    <rPh sb="5" eb="7">
      <t>ショウガイ</t>
    </rPh>
    <rPh sb="7" eb="9">
      <t>シエン</t>
    </rPh>
    <rPh sb="9" eb="11">
      <t>タイセイ</t>
    </rPh>
    <rPh sb="11" eb="13">
      <t>カサン</t>
    </rPh>
    <phoneticPr fontId="6"/>
  </si>
  <si>
    <t>２　　(Ⅱ)</t>
    <phoneticPr fontId="6"/>
  </si>
  <si>
    <t>　１　要医療児者支援体制加算(Ⅰ)　</t>
    <rPh sb="3" eb="4">
      <t>ヨウ</t>
    </rPh>
    <rPh sb="4" eb="6">
      <t>イリョウ</t>
    </rPh>
    <rPh sb="6" eb="7">
      <t>ジ</t>
    </rPh>
    <rPh sb="7" eb="8">
      <t>シャ</t>
    </rPh>
    <rPh sb="8" eb="10">
      <t>シエン</t>
    </rPh>
    <rPh sb="10" eb="12">
      <t>タイセイ</t>
    </rPh>
    <rPh sb="12" eb="14">
      <t>カサン</t>
    </rPh>
    <phoneticPr fontId="6"/>
  </si>
  <si>
    <t>　１　精神障害者支援体制加算(Ⅰ)　</t>
    <rPh sb="3" eb="5">
      <t>セイシン</t>
    </rPh>
    <rPh sb="5" eb="7">
      <t>ショウガイ</t>
    </rPh>
    <rPh sb="7" eb="8">
      <t>シャ</t>
    </rPh>
    <rPh sb="8" eb="10">
      <t>シエン</t>
    </rPh>
    <rPh sb="10" eb="12">
      <t>タイセイ</t>
    </rPh>
    <rPh sb="12" eb="14">
      <t>カサン</t>
    </rPh>
    <phoneticPr fontId="6"/>
  </si>
  <si>
    <t>　１　高次脳機能障害支援体制加算(Ⅰ)</t>
    <rPh sb="3" eb="8">
      <t>コウジノウキノウ</t>
    </rPh>
    <rPh sb="8" eb="10">
      <t>ショウガイ</t>
    </rPh>
    <rPh sb="10" eb="12">
      <t>シエン</t>
    </rPh>
    <rPh sb="12" eb="14">
      <t>タイセイ</t>
    </rPh>
    <rPh sb="14" eb="16">
      <t>カサン</t>
    </rPh>
    <phoneticPr fontId="6"/>
  </si>
  <si>
    <t>【行動障害支援体制加算】</t>
    <phoneticPr fontId="6"/>
  </si>
  <si>
    <t>①　強度行動障害支援者養成研修(実践研修)又は行動援護従業者養成研修を修了した常勤の相談支援専門員を</t>
    <phoneticPr fontId="6"/>
  </si>
  <si>
    <r>
      <t xml:space="preserve">有 </t>
    </r>
    <r>
      <rPr>
        <sz val="14"/>
        <rFont val="HGSｺﾞｼｯｸM"/>
        <family val="3"/>
        <charset val="128"/>
      </rPr>
      <t>・</t>
    </r>
    <r>
      <rPr>
        <sz val="11"/>
        <rFont val="HGSｺﾞｼｯｸM"/>
        <family val="3"/>
        <charset val="128"/>
      </rPr>
      <t xml:space="preserve"> 無</t>
    </r>
    <phoneticPr fontId="6"/>
  </si>
  <si>
    <t>　１名以上配置している。</t>
    <phoneticPr fontId="6"/>
  </si>
  <si>
    <t>②　研修修了者を配置している旨を公表している。</t>
    <rPh sb="2" eb="4">
      <t>ケンシュウ</t>
    </rPh>
    <rPh sb="4" eb="7">
      <t>シュウリョウシャ</t>
    </rPh>
    <rPh sb="8" eb="10">
      <t>ハイチ</t>
    </rPh>
    <rPh sb="14" eb="15">
      <t>ムネ</t>
    </rPh>
    <rPh sb="16" eb="18">
      <t>コウヒョウ</t>
    </rPh>
    <phoneticPr fontId="6"/>
  </si>
  <si>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6"/>
  </si>
  <si>
    <t>　いずれかを実施している。</t>
    <rPh sb="6" eb="8">
      <t>ジッシ</t>
    </rPh>
    <phoneticPr fontId="6"/>
  </si>
  <si>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6"/>
  </si>
  <si>
    <t>【要医療児者支援体制加算】</t>
    <phoneticPr fontId="6"/>
  </si>
  <si>
    <t>①　医療的ケア児等の障害特性及びこれに応じた支援技法等に関する研修を修了した常勤の相談支援専門員を</t>
    <phoneticPr fontId="6"/>
  </si>
  <si>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6"/>
  </si>
  <si>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6"/>
  </si>
  <si>
    <t>【精神障害者支援体制加算】</t>
    <phoneticPr fontId="6"/>
  </si>
  <si>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6"/>
  </si>
  <si>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6"/>
  </si>
  <si>
    <t>　又は障害児相談支援のいずれかを実施している。</t>
    <rPh sb="3" eb="5">
      <t>ショウガイ</t>
    </rPh>
    <rPh sb="5" eb="6">
      <t>ジ</t>
    </rPh>
    <rPh sb="6" eb="8">
      <t>ソウダン</t>
    </rPh>
    <rPh sb="8" eb="10">
      <t>シエン</t>
    </rPh>
    <rPh sb="16" eb="18">
      <t>ジッシ</t>
    </rPh>
    <phoneticPr fontId="6"/>
  </si>
  <si>
    <t>　又は精神科重症患者支援管理連携加算の届出をしているもの）における保健師、看護師</t>
    <rPh sb="1" eb="2">
      <t>マタ</t>
    </rPh>
    <rPh sb="33" eb="36">
      <t>ホケンシ</t>
    </rPh>
    <phoneticPr fontId="6"/>
  </si>
  <si>
    <t>　又は精神保健福祉士と連携する体制が構築されている。</t>
    <phoneticPr fontId="6"/>
  </si>
  <si>
    <t>連携先病院等の名称</t>
    <rPh sb="0" eb="2">
      <t>レンケイ</t>
    </rPh>
    <rPh sb="2" eb="3">
      <t>サキ</t>
    </rPh>
    <rPh sb="3" eb="5">
      <t>ビョウイン</t>
    </rPh>
    <rPh sb="5" eb="6">
      <t>トウ</t>
    </rPh>
    <rPh sb="7" eb="9">
      <t>メイショウ</t>
    </rPh>
    <phoneticPr fontId="6"/>
  </si>
  <si>
    <t>【高次脳機能障害支援体制加算】</t>
    <phoneticPr fontId="6"/>
  </si>
  <si>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6"/>
  </si>
  <si>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6"/>
  </si>
  <si>
    <t>※　根拠となる修了証の写しを別途添付すること。</t>
    <rPh sb="2" eb="4">
      <t>コンキョ</t>
    </rPh>
    <phoneticPr fontId="6"/>
  </si>
  <si>
    <t>年　　月　　日</t>
    <rPh sb="0" eb="1">
      <t>ネン</t>
    </rPh>
    <rPh sb="3" eb="4">
      <t>ツキ</t>
    </rPh>
    <rPh sb="6" eb="7">
      <t>ニチ</t>
    </rPh>
    <phoneticPr fontId="78"/>
  </si>
  <si>
    <t>高次脳機能障害者支援体制加算に関する届出書</t>
    <rPh sb="0" eb="5">
      <t>コウジノウキノウ</t>
    </rPh>
    <phoneticPr fontId="78"/>
  </si>
  <si>
    <t>事業所の名称</t>
  </si>
  <si>
    <t>サービスの種類</t>
  </si>
  <si>
    <r>
      <t>多機能型の実施　</t>
    </r>
    <r>
      <rPr>
        <sz val="8"/>
        <rFont val="HGｺﾞｼｯｸM"/>
        <family val="3"/>
        <charset val="128"/>
      </rPr>
      <t>※1</t>
    </r>
    <phoneticPr fontId="133"/>
  </si>
  <si>
    <t>有・無</t>
    <phoneticPr fontId="78"/>
  </si>
  <si>
    <r>
      <t xml:space="preserve">異　動　区　分 </t>
    </r>
    <r>
      <rPr>
        <sz val="8"/>
        <rFont val="HGｺﾞｼｯｸM"/>
        <family val="3"/>
        <charset val="128"/>
      </rPr>
      <t>※2</t>
    </r>
    <phoneticPr fontId="133"/>
  </si>
  <si>
    <t>１　新規　　　　２　変更　　　　３　終了</t>
    <phoneticPr fontId="133"/>
  </si>
  <si>
    <t>１　利用者の状況</t>
  </si>
  <si>
    <t>当該事業所の前年度の平均実利用者数　(A)</t>
  </si>
  <si>
    <t>人</t>
  </si>
  <si>
    <t>うち３０％　　　　　(B)＝ (A)×0.3</t>
    <phoneticPr fontId="78"/>
  </si>
  <si>
    <t>加算要件に該当する利用者の数 (C)＝(E)／(D)</t>
    <phoneticPr fontId="78"/>
  </si>
  <si>
    <t>(C)＞＝(B)</t>
    <phoneticPr fontId="78"/>
  </si>
  <si>
    <t xml:space="preserve"> 加算要件に該当する利用者の前年度利用日の合計 (E)</t>
    <rPh sb="10" eb="13">
      <t>リヨウシャ</t>
    </rPh>
    <rPh sb="21" eb="23">
      <t>ゴウケイ</t>
    </rPh>
    <phoneticPr fontId="78"/>
  </si>
  <si>
    <t xml:space="preserve"> 前年度の当該サービスの開所日数　　　　の合計 (D)</t>
    <rPh sb="5" eb="7">
      <t>トウガイ</t>
    </rPh>
    <rPh sb="21" eb="23">
      <t>ゴウケイ</t>
    </rPh>
    <phoneticPr fontId="78"/>
  </si>
  <si>
    <t>２　加配される従業者の配置状況</t>
    <rPh sb="11" eb="13">
      <t>ハイチ</t>
    </rPh>
    <phoneticPr fontId="78"/>
  </si>
  <si>
    <t>利用者数 (A)　÷　50　＝ (F)</t>
    <phoneticPr fontId="78"/>
  </si>
  <si>
    <t>加配される従業者の数 (G)</t>
    <phoneticPr fontId="78"/>
  </si>
  <si>
    <t>(G)＞＝(F)</t>
    <phoneticPr fontId="78"/>
  </si>
  <si>
    <t>３　加配される従業者の要件</t>
    <rPh sb="11" eb="13">
      <t>ヨウケン</t>
    </rPh>
    <phoneticPr fontId="78"/>
  </si>
  <si>
    <t>加配される従業者の氏名</t>
    <phoneticPr fontId="78"/>
  </si>
  <si>
    <t>加配される従業者の研修の受講状況</t>
    <rPh sb="9" eb="11">
      <t>ケンシュウ</t>
    </rPh>
    <rPh sb="12" eb="14">
      <t>ジュコウ</t>
    </rPh>
    <rPh sb="14" eb="16">
      <t>ジョウキョウ</t>
    </rPh>
    <phoneticPr fontId="7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</si>
  <si>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</si>
  <si>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8"/>
  </si>
  <si>
    <t>添付書類</t>
  </si>
  <si>
    <t>従業者の勤務体制一覧表</t>
    <rPh sb="0" eb="3">
      <t>ジュウギョウシャ</t>
    </rPh>
    <phoneticPr fontId="133"/>
  </si>
  <si>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3"/>
  </si>
  <si>
    <t>　　　</t>
    <phoneticPr fontId="133"/>
  </si>
  <si>
    <t>年　　月　　日</t>
    <rPh sb="0" eb="1">
      <t>ネン</t>
    </rPh>
    <rPh sb="3" eb="4">
      <t>ツキ</t>
    </rPh>
    <rPh sb="6" eb="7">
      <t>ヒ</t>
    </rPh>
    <phoneticPr fontId="133"/>
  </si>
  <si>
    <t>視覚・聴覚言語障害者支援体制加算（Ⅰ）に関する届出書</t>
    <phoneticPr fontId="133"/>
  </si>
  <si>
    <r>
      <t>多機能型の実施</t>
    </r>
    <r>
      <rPr>
        <sz val="8"/>
        <color rgb="FF000000"/>
        <rFont val="HGｺﾞｼｯｸM"/>
        <family val="3"/>
        <charset val="128"/>
      </rPr>
      <t>※1</t>
    </r>
    <phoneticPr fontId="133"/>
  </si>
  <si>
    <t>有　・　無</t>
  </si>
  <si>
    <r>
      <t>異動区分</t>
    </r>
    <r>
      <rPr>
        <sz val="8"/>
        <color rgb="FF000000"/>
        <rFont val="HGｺﾞｼｯｸM"/>
        <family val="3"/>
        <charset val="128"/>
      </rPr>
      <t>※2</t>
    </r>
    <phoneticPr fontId="133"/>
  </si>
  <si>
    <t>１　新規　　　　　２　変更　　　　　３　終了</t>
    <phoneticPr fontId="133"/>
  </si>
  <si>
    <t>当該事業所の前年度の平均実利用者数　(A)</t>
    <phoneticPr fontId="133"/>
  </si>
  <si>
    <t>うち５０％　　　　　(B)＝ (A)×0.5</t>
    <phoneticPr fontId="133"/>
  </si>
  <si>
    <t>加算要件に該当する利用者の数 (C)＝(E)／(D)</t>
    <phoneticPr fontId="133"/>
  </si>
  <si>
    <t>(C)＞＝(B)</t>
    <phoneticPr fontId="133"/>
  </si>
  <si>
    <t>該当利用者の氏名</t>
  </si>
  <si>
    <t>手帳の種類</t>
  </si>
  <si>
    <t>手帳の等級</t>
  </si>
  <si>
    <t>前年度利用日数</t>
  </si>
  <si>
    <t>前年度の開所日数 (D)</t>
    <phoneticPr fontId="133"/>
  </si>
  <si>
    <t>合　計 (E)</t>
    <phoneticPr fontId="133"/>
  </si>
  <si>
    <t>２　加配される従業者の状況</t>
  </si>
  <si>
    <t>利用者数 (A)　÷　40　＝ (F)</t>
    <phoneticPr fontId="133"/>
  </si>
  <si>
    <t>加配される従業者の数　(G)</t>
    <phoneticPr fontId="133"/>
  </si>
  <si>
    <t>(G)＞＝ (F)</t>
    <phoneticPr fontId="133"/>
  </si>
  <si>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</si>
  <si>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</si>
  <si>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3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</si>
  <si>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</si>
  <si>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3"/>
  </si>
  <si>
    <t>※１：多機能型事業所等については、当該多機能型事業所全体で、加算要件の利用者数や配置割合の計算を行
　　　うこと。</t>
    <phoneticPr fontId="133"/>
  </si>
  <si>
    <t>※２：「異動区分」欄において「４　終了」の場合は、１利用者の状況、２加配される従業者の状況の記載は
　　　不要とする。</t>
    <phoneticPr fontId="133"/>
  </si>
  <si>
    <t>視覚・聴覚言語障害者支援体制加算（Ⅱ）に関する届出書</t>
    <phoneticPr fontId="133"/>
  </si>
  <si>
    <t>有・無</t>
    <phoneticPr fontId="133"/>
  </si>
  <si>
    <t>うち３０％　　　　　(B)＝ (A)×0.3</t>
    <phoneticPr fontId="133"/>
  </si>
  <si>
    <t>利用者数 (A)　÷　50　＝ (F)</t>
    <phoneticPr fontId="133"/>
  </si>
  <si>
    <t>(G)＞＝(F)</t>
    <phoneticPr fontId="133"/>
  </si>
  <si>
    <t>（別紙９ー１）</t>
    <rPh sb="1" eb="3">
      <t>ベッシ</t>
    </rPh>
    <phoneticPr fontId="6"/>
  </si>
  <si>
    <t>（別紙９ー２）</t>
    <rPh sb="1" eb="3">
      <t>ベッシ</t>
    </rPh>
    <phoneticPr fontId="6"/>
  </si>
  <si>
    <t>※添付書類：社会福祉士又は精神保健福祉士の資格証</t>
    <rPh sb="1" eb="3">
      <t>テンプ</t>
    </rPh>
    <rPh sb="3" eb="5">
      <t>ショルイ</t>
    </rPh>
    <rPh sb="21" eb="23">
      <t>シカク</t>
    </rPh>
    <rPh sb="23" eb="24">
      <t>ショウ</t>
    </rPh>
    <phoneticPr fontId="78"/>
  </si>
  <si>
    <t>合計</t>
    <rPh sb="0" eb="2">
      <t>ゴウケイ</t>
    </rPh>
    <phoneticPr fontId="78"/>
  </si>
  <si>
    <t>サテライト②</t>
    <phoneticPr fontId="78"/>
  </si>
  <si>
    <t>サテライト①</t>
    <phoneticPr fontId="78"/>
  </si>
  <si>
    <t>住居</t>
    <rPh sb="0" eb="2">
      <t>ジュウキョ</t>
    </rPh>
    <phoneticPr fontId="6"/>
  </si>
  <si>
    <t>住居④</t>
    <rPh sb="0" eb="2">
      <t>ジュウキョ</t>
    </rPh>
    <phoneticPr fontId="78"/>
  </si>
  <si>
    <t>住居③</t>
    <rPh sb="0" eb="2">
      <t>ジュウキョ</t>
    </rPh>
    <phoneticPr fontId="78"/>
  </si>
  <si>
    <t>住居②</t>
    <rPh sb="0" eb="2">
      <t>ジュウキョ</t>
    </rPh>
    <phoneticPr fontId="78"/>
  </si>
  <si>
    <t>住居①</t>
    <rPh sb="0" eb="2">
      <t>ジュウキョ</t>
    </rPh>
    <phoneticPr fontId="78"/>
  </si>
  <si>
    <t>入居者数</t>
    <rPh sb="0" eb="3">
      <t>ニュウキョシャ</t>
    </rPh>
    <rPh sb="3" eb="4">
      <t>スウ</t>
    </rPh>
    <phoneticPr fontId="78"/>
  </si>
  <si>
    <t>定員</t>
    <rPh sb="0" eb="2">
      <t>テイイン</t>
    </rPh>
    <phoneticPr fontId="78"/>
  </si>
  <si>
    <t>指定申請書　付表６の共同生活住居又は
サテライト型住居の番号及び名称</t>
    <rPh sb="16" eb="17">
      <t>マタ</t>
    </rPh>
    <rPh sb="24" eb="25">
      <t>ガタ</t>
    </rPh>
    <rPh sb="25" eb="27">
      <t>ジュウキョ</t>
    </rPh>
    <phoneticPr fontId="78"/>
  </si>
  <si>
    <t>２．移行支援住居として登録する共同生活住居</t>
    <rPh sb="2" eb="8">
      <t>イコウシエンジュウキョ</t>
    </rPh>
    <rPh sb="11" eb="13">
      <t>トウロク</t>
    </rPh>
    <rPh sb="15" eb="17">
      <t>キョウドウ</t>
    </rPh>
    <rPh sb="17" eb="19">
      <t>セイカツ</t>
    </rPh>
    <rPh sb="19" eb="21">
      <t>ジュウキョ</t>
    </rPh>
    <phoneticPr fontId="78"/>
  </si>
  <si>
    <t>可　・　不可</t>
    <rPh sb="0" eb="1">
      <t>カ</t>
    </rPh>
    <rPh sb="4" eb="6">
      <t>フカ</t>
    </rPh>
    <phoneticPr fontId="78"/>
  </si>
  <si>
    <t>配置割合の基準を満たす
確認の可否</t>
    <rPh sb="0" eb="4">
      <t>ハイチワリアイ</t>
    </rPh>
    <rPh sb="5" eb="7">
      <t>キジュン</t>
    </rPh>
    <rPh sb="8" eb="9">
      <t>ミ</t>
    </rPh>
    <rPh sb="12" eb="14">
      <t>カクニン</t>
    </rPh>
    <rPh sb="15" eb="17">
      <t>カヒ</t>
    </rPh>
    <phoneticPr fontId="78"/>
  </si>
  <si>
    <t>配置割合　（別添にて確認）</t>
    <rPh sb="0" eb="2">
      <t>ハイチ</t>
    </rPh>
    <rPh sb="2" eb="4">
      <t>ワリアイ</t>
    </rPh>
    <rPh sb="6" eb="8">
      <t>ベッテン</t>
    </rPh>
    <rPh sb="10" eb="12">
      <t>カクニン</t>
    </rPh>
    <phoneticPr fontId="78"/>
  </si>
  <si>
    <t>⑵</t>
    <phoneticPr fontId="78"/>
  </si>
  <si>
    <t>有（世話人・生活支援員）　
・　無</t>
    <rPh sb="0" eb="1">
      <t>アリ</t>
    </rPh>
    <rPh sb="2" eb="5">
      <t>セワニン</t>
    </rPh>
    <rPh sb="6" eb="11">
      <t>セイカツシエンイン</t>
    </rPh>
    <rPh sb="16" eb="17">
      <t>ナ</t>
    </rPh>
    <phoneticPr fontId="7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</si>
  <si>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8"/>
  </si>
  <si>
    <t>有　・　無</t>
    <rPh sb="0" eb="1">
      <t>アリ</t>
    </rPh>
    <rPh sb="4" eb="5">
      <t>ナ</t>
    </rPh>
    <phoneticPr fontId="78"/>
  </si>
  <si>
    <t>社会福祉士又は精神保健福祉士の資格要件の確認</t>
    <phoneticPr fontId="78"/>
  </si>
  <si>
    <t>氏名</t>
    <rPh sb="0" eb="2">
      <t>シメイ</t>
    </rPh>
    <phoneticPr fontId="78"/>
  </si>
  <si>
    <t>二人目</t>
    <rPh sb="0" eb="2">
      <t>フタリ</t>
    </rPh>
    <rPh sb="2" eb="3">
      <t>メ</t>
    </rPh>
    <phoneticPr fontId="78"/>
  </si>
  <si>
    <t>一人目</t>
    <rPh sb="0" eb="2">
      <t>ヒトリ</t>
    </rPh>
    <rPh sb="2" eb="3">
      <t>メ</t>
    </rPh>
    <phoneticPr fontId="7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</si>
  <si>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</si>
  <si>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⑴</t>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</si>
  <si>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8"/>
  </si>
  <si>
    <t>１．人員配置体制の確認</t>
    <rPh sb="9" eb="11">
      <t>カクニン</t>
    </rPh>
    <phoneticPr fontId="7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</si>
  <si>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</si>
  <si>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　　年　　月　　日</t>
    <rPh sb="2" eb="3">
      <t>ネン</t>
    </rPh>
    <rPh sb="5" eb="6">
      <t>ツキ</t>
    </rPh>
    <rPh sb="8" eb="9">
      <t>ヒ</t>
    </rPh>
    <phoneticPr fontId="78"/>
  </si>
  <si>
    <t>８　移行支援住居におけるサービス管理責任者の配置要件の可否</t>
    <rPh sb="2" eb="8">
      <t>イコウシエンジュウキョ</t>
    </rPh>
    <rPh sb="27" eb="29">
      <t>カヒ</t>
    </rPh>
    <phoneticPr fontId="78"/>
  </si>
  <si>
    <t>名</t>
    <rPh sb="0" eb="1">
      <t>メイ</t>
    </rPh>
    <phoneticPr fontId="6"/>
  </si>
  <si>
    <t>サービス管理責任者</t>
    <rPh sb="4" eb="9">
      <t>カンリセキニンシャ</t>
    </rPh>
    <phoneticPr fontId="6"/>
  </si>
  <si>
    <t>７　実際のサービス管理責任者の人員配置</t>
    <rPh sb="2" eb="4">
      <t>ジッサイ</t>
    </rPh>
    <rPh sb="9" eb="14">
      <t>カンリセキニンシャ</t>
    </rPh>
    <rPh sb="15" eb="17">
      <t>ジンイン</t>
    </rPh>
    <rPh sb="17" eb="19">
      <t>ハイチ</t>
    </rPh>
    <phoneticPr fontId="6"/>
  </si>
  <si>
    <t>６　必要なサービス管理責任者の人員配置</t>
    <rPh sb="2" eb="4">
      <t>ヒツヨウ</t>
    </rPh>
    <rPh sb="9" eb="14">
      <t>カンリセキニンシャ</t>
    </rPh>
    <rPh sb="15" eb="17">
      <t>ジンイン</t>
    </rPh>
    <rPh sb="17" eb="19">
      <t>ハイチ</t>
    </rPh>
    <phoneticPr fontId="6"/>
  </si>
  <si>
    <t>　　　で計算された必要配置数に基づいて人員を配置すること</t>
    <rPh sb="4" eb="6">
      <t>ケイサン</t>
    </rPh>
    <rPh sb="9" eb="11">
      <t>ヒツヨウ</t>
    </rPh>
    <rPh sb="11" eb="13">
      <t>ハイチ</t>
    </rPh>
    <rPh sb="13" eb="14">
      <t>スウ</t>
    </rPh>
    <rPh sb="15" eb="16">
      <t>モト</t>
    </rPh>
    <phoneticPr fontId="15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</si>
  <si>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</si>
  <si>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</si>
  <si>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</si>
  <si>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</si>
  <si>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5"/>
  </si>
  <si>
    <t>名</t>
    <rPh sb="0" eb="1">
      <t>メイ</t>
    </rPh>
    <phoneticPr fontId="153"/>
  </si>
  <si>
    <t>平均利用者数</t>
    <rPh sb="0" eb="2">
      <t>ヘイキン</t>
    </rPh>
    <rPh sb="2" eb="4">
      <t>リヨウ</t>
    </rPh>
    <rPh sb="4" eb="5">
      <t>シャ</t>
    </rPh>
    <rPh sb="5" eb="6">
      <t>スウ</t>
    </rPh>
    <phoneticPr fontId="153"/>
  </si>
  <si>
    <t>日</t>
    <rPh sb="0" eb="1">
      <t>ニチ</t>
    </rPh>
    <phoneticPr fontId="153"/>
  </si>
  <si>
    <t>計</t>
    <rPh sb="0" eb="1">
      <t>ケイ</t>
    </rPh>
    <phoneticPr fontId="153"/>
  </si>
  <si>
    <t>３月</t>
    <rPh sb="1" eb="2">
      <t>ガツ</t>
    </rPh>
    <phoneticPr fontId="153"/>
  </si>
  <si>
    <t>２月</t>
    <rPh sb="1" eb="2">
      <t>ガツ</t>
    </rPh>
    <phoneticPr fontId="153"/>
  </si>
  <si>
    <t>１月</t>
    <rPh sb="1" eb="2">
      <t>ガツ</t>
    </rPh>
    <phoneticPr fontId="153"/>
  </si>
  <si>
    <t>12月</t>
    <rPh sb="2" eb="3">
      <t>ガツ</t>
    </rPh>
    <phoneticPr fontId="153"/>
  </si>
  <si>
    <t>11月</t>
    <rPh sb="2" eb="3">
      <t>ガツ</t>
    </rPh>
    <phoneticPr fontId="153"/>
  </si>
  <si>
    <t>10月</t>
    <rPh sb="2" eb="3">
      <t>ガツ</t>
    </rPh>
    <phoneticPr fontId="153"/>
  </si>
  <si>
    <t>９月</t>
    <rPh sb="1" eb="2">
      <t>ガツ</t>
    </rPh>
    <phoneticPr fontId="153"/>
  </si>
  <si>
    <t>８月</t>
    <rPh sb="1" eb="2">
      <t>ガツ</t>
    </rPh>
    <phoneticPr fontId="153"/>
  </si>
  <si>
    <t>７月</t>
    <rPh sb="1" eb="2">
      <t>ガツ</t>
    </rPh>
    <phoneticPr fontId="153"/>
  </si>
  <si>
    <t>６月</t>
    <rPh sb="1" eb="2">
      <t>ガツ</t>
    </rPh>
    <phoneticPr fontId="153"/>
  </si>
  <si>
    <t>５月</t>
    <rPh sb="1" eb="2">
      <t>ガツ</t>
    </rPh>
    <phoneticPr fontId="153"/>
  </si>
  <si>
    <t>４月</t>
    <rPh sb="1" eb="2">
      <t>ガツ</t>
    </rPh>
    <phoneticPr fontId="153"/>
  </si>
  <si>
    <t>区分６</t>
    <rPh sb="0" eb="2">
      <t>クブン</t>
    </rPh>
    <phoneticPr fontId="153"/>
  </si>
  <si>
    <t>区分５</t>
    <rPh sb="0" eb="2">
      <t>クブン</t>
    </rPh>
    <phoneticPr fontId="153"/>
  </si>
  <si>
    <t>区分４</t>
    <rPh sb="0" eb="2">
      <t>クブン</t>
    </rPh>
    <phoneticPr fontId="153"/>
  </si>
  <si>
    <t>区分３</t>
    <rPh sb="0" eb="2">
      <t>クブン</t>
    </rPh>
    <phoneticPr fontId="153"/>
  </si>
  <si>
    <t>区分２</t>
    <rPh sb="0" eb="2">
      <t>クブン</t>
    </rPh>
    <phoneticPr fontId="153"/>
  </si>
  <si>
    <t>区分１以下</t>
    <rPh sb="0" eb="2">
      <t>クブン</t>
    </rPh>
    <rPh sb="3" eb="5">
      <t>イカ</t>
    </rPh>
    <phoneticPr fontId="153"/>
  </si>
  <si>
    <t>延べ利用人数</t>
    <rPh sb="0" eb="1">
      <t>ノ</t>
    </rPh>
    <rPh sb="2" eb="4">
      <t>リヨウ</t>
    </rPh>
    <rPh sb="4" eb="6">
      <t>ニンズウ</t>
    </rPh>
    <phoneticPr fontId="153"/>
  </si>
  <si>
    <t>開所日数</t>
    <rPh sb="0" eb="2">
      <t>カイショ</t>
    </rPh>
    <rPh sb="2" eb="4">
      <t>ニッスウ</t>
    </rPh>
    <phoneticPr fontId="15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</si>
  <si>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3"/>
  </si>
  <si>
    <t>※３　①の場合は４のみ入力、②又は③の場合は５のみ入力すること</t>
    <phoneticPr fontId="6"/>
  </si>
  <si>
    <t>合計</t>
    <rPh sb="0" eb="2">
      <t>ゴウケイ</t>
    </rPh>
    <phoneticPr fontId="153"/>
  </si>
  <si>
    <t>※２　該当する欄のプルダウンで○を選択する</t>
    <phoneticPr fontId="6"/>
  </si>
  <si>
    <t>③新設又は増改築等の時点から１年以上</t>
    <rPh sb="8" eb="9">
      <t>トウ</t>
    </rPh>
    <phoneticPr fontId="153"/>
  </si>
  <si>
    <t>②新設又は増改築等の時点から６か月以上１年未満</t>
    <phoneticPr fontId="153"/>
  </si>
  <si>
    <t>①新設又は増改築等の時点から６か月未満</t>
    <phoneticPr fontId="153"/>
  </si>
  <si>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3"/>
  </si>
  <si>
    <t>３　運営状況</t>
    <rPh sb="2" eb="4">
      <t>ウンエイ</t>
    </rPh>
    <rPh sb="4" eb="6">
      <t>ジョウキョウ</t>
    </rPh>
    <phoneticPr fontId="153"/>
  </si>
  <si>
    <t>※１　該当する類型の欄のプルダウンで○を選択する</t>
    <phoneticPr fontId="6"/>
  </si>
  <si>
    <t>定員</t>
    <rPh sb="0" eb="2">
      <t>テイイン</t>
    </rPh>
    <phoneticPr fontId="153"/>
  </si>
  <si>
    <t>事業所番号</t>
    <rPh sb="0" eb="3">
      <t>ジギョウショ</t>
    </rPh>
    <rPh sb="3" eb="5">
      <t>バンゴウ</t>
    </rPh>
    <phoneticPr fontId="153"/>
  </si>
  <si>
    <t>外部サービス利用型</t>
    <rPh sb="0" eb="2">
      <t>ガイブ</t>
    </rPh>
    <rPh sb="6" eb="9">
      <t>リヨウガタ</t>
    </rPh>
    <phoneticPr fontId="153"/>
  </si>
  <si>
    <t>事業所名</t>
    <rPh sb="0" eb="3">
      <t>ジギョウショ</t>
    </rPh>
    <rPh sb="3" eb="4">
      <t>メイ</t>
    </rPh>
    <phoneticPr fontId="153"/>
  </si>
  <si>
    <t>介護サービス包括型</t>
    <rPh sb="0" eb="2">
      <t>カイゴ</t>
    </rPh>
    <rPh sb="6" eb="8">
      <t>ホウカツ</t>
    </rPh>
    <rPh sb="8" eb="9">
      <t>ガタ</t>
    </rPh>
    <phoneticPr fontId="153"/>
  </si>
  <si>
    <t>法人名</t>
    <rPh sb="0" eb="2">
      <t>ホウジン</t>
    </rPh>
    <rPh sb="2" eb="3">
      <t>メイ</t>
    </rPh>
    <phoneticPr fontId="153"/>
  </si>
  <si>
    <t>２　事業所類型</t>
    <rPh sb="2" eb="5">
      <t>ジギョウショ</t>
    </rPh>
    <rPh sb="5" eb="7">
      <t>ルイケイ</t>
    </rPh>
    <phoneticPr fontId="153"/>
  </si>
  <si>
    <t>１　事業者名等</t>
    <rPh sb="2" eb="5">
      <t>ジギョウシャ</t>
    </rPh>
    <rPh sb="5" eb="6">
      <t>メイ</t>
    </rPh>
    <rPh sb="6" eb="7">
      <t>トウ</t>
    </rPh>
    <phoneticPr fontId="153"/>
  </si>
  <si>
    <t>○</t>
  </si>
  <si>
    <t>月</t>
    <rPh sb="0" eb="1">
      <t>ツキ</t>
    </rPh>
    <phoneticPr fontId="153"/>
  </si>
  <si>
    <t>年</t>
    <rPh sb="0" eb="1">
      <t>ネン</t>
    </rPh>
    <phoneticPr fontId="153"/>
  </si>
  <si>
    <t>令和</t>
    <rPh sb="0" eb="2">
      <t>レイワ</t>
    </rPh>
    <phoneticPr fontId="153"/>
  </si>
  <si>
    <t>（別紙）</t>
    <rPh sb="1" eb="3">
      <t>ベッシ</t>
    </rPh>
    <phoneticPr fontId="6"/>
  </si>
  <si>
    <t>　「無」であってもよい。</t>
    <phoneticPr fontId="78"/>
  </si>
  <si>
    <t>　ただし、自事業所での実施が困難と判断される場合は、⑦が「有」の場合に限り、②～④は</t>
    <rPh sb="22" eb="24">
      <t>バアイ</t>
    </rPh>
    <rPh sb="29" eb="30">
      <t>ア</t>
    </rPh>
    <rPh sb="32" eb="34">
      <t>バアイ</t>
    </rPh>
    <rPh sb="35" eb="36">
      <t>カギ</t>
    </rPh>
    <phoneticPr fontId="6"/>
  </si>
  <si>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6"/>
  </si>
  <si>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6"/>
  </si>
  <si>
    <t>注　根拠となる修了証の写し、会議録、各種取組に関する記録等を別途添付すること。</t>
    <rPh sb="0" eb="1">
      <t>チュウ</t>
    </rPh>
    <rPh sb="2" eb="4">
      <t>コンキョ</t>
    </rPh>
    <phoneticPr fontId="6"/>
  </si>
  <si>
    <t>　 　職員が配置されていない等、②～④を自事業所内で実施することが困難な場合は必須。）</t>
    <phoneticPr fontId="6"/>
  </si>
  <si>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6"/>
  </si>
  <si>
    <t>　　事業所の従業者に対して上記②～④に該当する業務を実施している。</t>
    <rPh sb="13" eb="15">
      <t>ジョウキ</t>
    </rPh>
    <rPh sb="19" eb="21">
      <t>ガイトウ</t>
    </rPh>
    <rPh sb="23" eb="25">
      <t>ギョウム</t>
    </rPh>
    <phoneticPr fontId="6"/>
  </si>
  <si>
    <t>⑦　他の指定特定相談支援事業所、指定障害児相談支援事業所及び指定一般相談支援</t>
    <rPh sb="30" eb="32">
      <t>シテイ</t>
    </rPh>
    <phoneticPr fontId="6"/>
  </si>
  <si>
    <t>　　機関が実施する取組について協力している。）</t>
    <phoneticPr fontId="6"/>
  </si>
  <si>
    <t>　（市町村が基幹相談支援センターを設置していない場合は、地域の相談支援の中核</t>
    <rPh sb="36" eb="38">
      <t>チュウカク</t>
    </rPh>
    <phoneticPr fontId="6"/>
  </si>
  <si>
    <t>　向上のための取組の支援等について協力している。</t>
    <rPh sb="17" eb="19">
      <t>キョウリョク</t>
    </rPh>
    <phoneticPr fontId="6"/>
  </si>
  <si>
    <t>⑥　基幹相談支援センターが実施する地域の相談支援事業者の人材育成や支援の質の</t>
    <rPh sb="2" eb="4">
      <t>キカン</t>
    </rPh>
    <rPh sb="4" eb="6">
      <t>ソウダン</t>
    </rPh>
    <phoneticPr fontId="6"/>
  </si>
  <si>
    <t>　向上のための取組の支援等を基幹相談支援センターの職員と共同で実施している。</t>
    <phoneticPr fontId="6"/>
  </si>
  <si>
    <t>⑤　基幹相談支援センターが実施する地域の相談支援事業者の人材育成や支援の質の</t>
    <rPh sb="2" eb="4">
      <t>キカン</t>
    </rPh>
    <rPh sb="4" eb="6">
      <t>ソウダン</t>
    </rPh>
    <phoneticPr fontId="6"/>
  </si>
  <si>
    <t>　くり、人材育成、困難事例への対応などサービスの総合的かつ適切な利用支援等の</t>
    <rPh sb="34" eb="36">
      <t>シエン</t>
    </rPh>
    <rPh sb="36" eb="37">
      <t>ナド</t>
    </rPh>
    <phoneticPr fontId="6"/>
  </si>
  <si>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6"/>
  </si>
  <si>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6"/>
  </si>
  <si>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</si>
  <si>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とした会議を定期的に開催している。</t>
    <rPh sb="4" eb="6">
      <t>カイギ</t>
    </rPh>
    <rPh sb="7" eb="10">
      <t>テイキテキ</t>
    </rPh>
    <rPh sb="11" eb="13">
      <t>カイサイ</t>
    </rPh>
    <phoneticPr fontId="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</si>
  <si>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6"/>
  </si>
  <si>
    <t>　（障害児）相談支援事業所である。</t>
    <phoneticPr fontId="6"/>
  </si>
  <si>
    <t>　営している又は地域の相談支援の中核を担う機関として市町村長が認める指定特定</t>
    <rPh sb="1" eb="2">
      <t>エイ</t>
    </rPh>
    <phoneticPr fontId="6"/>
  </si>
  <si>
    <t>①　基幹相談支援センターの委託を受けている、児童発達支援センターと一体的に運</t>
    <rPh sb="33" eb="36">
      <t>イッタイテキ</t>
    </rPh>
    <rPh sb="37" eb="38">
      <t>ウン</t>
    </rPh>
    <phoneticPr fontId="6"/>
  </si>
  <si>
    <t>６　公表の方法</t>
    <rPh sb="2" eb="3">
      <t>オオヤケ</t>
    </rPh>
    <rPh sb="3" eb="4">
      <t>オモテ</t>
    </rPh>
    <rPh sb="5" eb="6">
      <t>カタ</t>
    </rPh>
    <rPh sb="6" eb="7">
      <t>ホウ</t>
    </rPh>
    <phoneticPr fontId="6"/>
  </si>
  <si>
    <t>有　 ・　 無</t>
    <phoneticPr fontId="6"/>
  </si>
  <si>
    <t>５　公表の有無</t>
    <rPh sb="2" eb="3">
      <t>オオヤケ</t>
    </rPh>
    <rPh sb="3" eb="4">
      <t>オモテ</t>
    </rPh>
    <rPh sb="5" eb="7">
      <t>ウム</t>
    </rPh>
    <phoneticPr fontId="6"/>
  </si>
  <si>
    <t>４　修了者名</t>
    <rPh sb="4" eb="5">
      <t>シャ</t>
    </rPh>
    <phoneticPr fontId="6"/>
  </si>
  <si>
    <t>　１　主任相談支援専門員配置加算(Ⅰ)　　　２　　(Ⅱ)</t>
    <rPh sb="3" eb="5">
      <t>シュニン</t>
    </rPh>
    <rPh sb="5" eb="7">
      <t>ソウダン</t>
    </rPh>
    <rPh sb="7" eb="9">
      <t>シエン</t>
    </rPh>
    <rPh sb="9" eb="12">
      <t>センモンイン</t>
    </rPh>
    <rPh sb="12" eb="14">
      <t>ハイチ</t>
    </rPh>
    <rPh sb="14" eb="16">
      <t>カサン</t>
    </rPh>
    <phoneticPr fontId="6"/>
  </si>
  <si>
    <t>　１　新規　　　　２　変更　　　　３　終了</t>
    <phoneticPr fontId="6"/>
  </si>
  <si>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</si>
  <si>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</si>
  <si>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１　事業所・施設の名称</t>
    <rPh sb="2" eb="5">
      <t>ジギョウショ</t>
    </rPh>
    <rPh sb="6" eb="8">
      <t>シセツ</t>
    </rPh>
    <rPh sb="9" eb="11">
      <t>メイショウ</t>
    </rPh>
    <phoneticPr fontId="6"/>
  </si>
  <si>
    <t>１　新規　　　　　　　２　変更　　　　　　　３　終了</t>
    <rPh sb="2" eb="4">
      <t>シンキ</t>
    </rPh>
    <rPh sb="13" eb="15">
      <t>ヘンコウ</t>
    </rPh>
    <rPh sb="24" eb="26">
      <t>シュウリョウ</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</si>
  <si>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</si>
  <si>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</si>
  <si>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</si>
  <si>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125"/>
  </si>
  <si>
    <t>研修修了者の人数(b)</t>
    <rPh sb="0" eb="2">
      <t>ケンシュウ</t>
    </rPh>
    <rPh sb="2" eb="5">
      <t>シュウリョウシャ</t>
    </rPh>
    <rPh sb="6" eb="8">
      <t>ニンズウ</t>
    </rPh>
    <phoneticPr fontId="125"/>
  </si>
  <si>
    <t>(b)/(a)</t>
    <phoneticPr fontId="125"/>
  </si>
  <si>
    <t>　　　※　生活支援員のうち20％以上が、強度行動障害支援者養成研修（基礎研修）修了者であ
　　　　ること。</t>
    <rPh sb="36" eb="38">
      <t>ケンシュウ</t>
    </rPh>
    <phoneticPr fontId="6"/>
  </si>
  <si>
    <t>　</t>
    <phoneticPr fontId="125"/>
  </si>
  <si>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</si>
  <si>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</si>
  <si>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</si>
  <si>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</si>
  <si>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</si>
  <si>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</si>
  <si>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</si>
  <si>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年　　月　　日</t>
    <rPh sb="0" eb="1">
      <t>ネン</t>
    </rPh>
    <rPh sb="3" eb="4">
      <t>ツキ</t>
    </rPh>
    <rPh sb="6" eb="7">
      <t>ヒ</t>
    </rPh>
    <phoneticPr fontId="7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</si>
  <si>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</si>
  <si>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</si>
  <si>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１　新規　　　　２　変更　　　　３　終了</t>
    <phoneticPr fontId="7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</si>
  <si>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</si>
  <si>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強度行動障害支援者養成研修（実践研修）</t>
    <rPh sb="14" eb="16">
      <t>ジッセン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</si>
  <si>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</si>
  <si>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喀痰吸引等研修（第３号）</t>
    <rPh sb="0" eb="2">
      <t>カクタン</t>
    </rPh>
    <rPh sb="2" eb="4">
      <t>キュウイン</t>
    </rPh>
    <rPh sb="4" eb="5">
      <t>トウ</t>
    </rPh>
    <rPh sb="5" eb="7">
      <t>ケンシュウ</t>
    </rPh>
    <rPh sb="8" eb="9">
      <t>ダイ</t>
    </rPh>
    <rPh sb="10" eb="11">
      <t>ゴウ</t>
    </rPh>
    <phoneticPr fontId="6"/>
  </si>
  <si>
    <t>中核的人材養成研修修了者　配置</t>
    <phoneticPr fontId="78"/>
  </si>
  <si>
    <t>（　　あり　　・　　なし　　）</t>
    <phoneticPr fontId="7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</si>
  <si>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</si>
  <si>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</si>
  <si>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</si>
  <si>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</si>
  <si>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</si>
  <si>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（別紙３５－１）</t>
    <rPh sb="1" eb="3">
      <t>ベッシ</t>
    </rPh>
    <phoneticPr fontId="6"/>
  </si>
  <si>
    <t>（別紙３５－２）</t>
    <rPh sb="1" eb="3">
      <t>ベッシ</t>
    </rPh>
    <phoneticPr fontId="6"/>
  </si>
  <si>
    <t>（別紙３５－３）</t>
    <rPh sb="1" eb="3">
      <t>ベッシ</t>
    </rPh>
    <phoneticPr fontId="6"/>
  </si>
  <si>
    <t>月</t>
    <rPh sb="0" eb="1">
      <t>ゲツ</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</si>
  <si>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</si>
  <si>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</si>
  <si>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</si>
  <si>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</si>
  <si>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</si>
  <si>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</si>
  <si>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</si>
  <si>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</si>
  <si>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</si>
  <si>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</si>
  <si>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</si>
  <si>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</si>
  <si>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</si>
  <si>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</si>
  <si>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</si>
  <si>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</si>
  <si>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</si>
  <si>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</si>
  <si>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</si>
  <si>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</si>
  <si>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</si>
  <si>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</si>
  <si>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</si>
  <si>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</si>
  <si>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</si>
  <si>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</si>
  <si>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</si>
  <si>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</si>
  <si>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</si>
  <si>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</si>
  <si>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</si>
  <si>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</si>
  <si>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</si>
  <si>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</si>
  <si>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</si>
  <si>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</si>
  <si>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</si>
  <si>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</si>
  <si>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</si>
  <si>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</si>
  <si>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</si>
  <si>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</si>
  <si>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</si>
  <si>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利用者数を
20で除した数
（必要数）</t>
    <rPh sb="0" eb="2">
      <t>リヨウ</t>
    </rPh>
    <rPh sb="2" eb="3">
      <t>シャ</t>
    </rPh>
    <rPh sb="3" eb="4">
      <t>スウ</t>
    </rPh>
    <rPh sb="9" eb="10">
      <t>ジョ</t>
    </rPh>
    <rPh sb="12" eb="13">
      <t>スウ</t>
    </rPh>
    <rPh sb="15" eb="18">
      <t>ヒツヨウスウ</t>
    </rPh>
    <phoneticPr fontId="6"/>
  </si>
  <si>
    <t>該当
・
非該当</t>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</si>
  <si>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</si>
  <si>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前年度の平均利用者数</t>
    <rPh sb="0" eb="3">
      <t>ゼンネンド</t>
    </rPh>
    <rPh sb="4" eb="10">
      <t>ヘイキンリヨウシャスウ</t>
    </rPh>
    <phoneticPr fontId="6"/>
  </si>
  <si>
    <t>看護職員の必要数
（共同生活援助のみ）</t>
    <rPh sb="0" eb="2">
      <t>カンゴ</t>
    </rPh>
    <rPh sb="2" eb="4">
      <t>ショクイン</t>
    </rPh>
    <rPh sb="5" eb="8">
      <t>ヒツヨウスウ</t>
    </rPh>
    <rPh sb="10" eb="16">
      <t>キョウドウセイカツエンジョ</t>
    </rPh>
    <phoneticPr fontId="6"/>
  </si>
  <si>
    <t>該当
・
非該当</t>
    <rPh sb="0" eb="2">
      <t>ガイトウ</t>
    </rPh>
    <rPh sb="7" eb="10">
      <t>ヒガイトウ</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</si>
  <si>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</si>
  <si>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</si>
  <si>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看護職員配置加算</t>
    <rPh sb="0" eb="2">
      <t>カンゴ</t>
    </rPh>
    <rPh sb="2" eb="4">
      <t>ショクイン</t>
    </rPh>
    <rPh sb="4" eb="6">
      <t>ハイチ</t>
    </rPh>
    <rPh sb="6" eb="8">
      <t>カサン</t>
    </rPh>
    <phoneticPr fontId="6"/>
  </si>
  <si>
    <t>５　共同生活援助</t>
    <rPh sb="2" eb="8">
      <t>キョウドウセイカツエンジョ</t>
    </rPh>
    <phoneticPr fontId="6"/>
  </si>
  <si>
    <t>看護職員配置加算（Ⅱ）</t>
    <rPh sb="0" eb="2">
      <t>カンゴ</t>
    </rPh>
    <rPh sb="2" eb="4">
      <t>ショクイン</t>
    </rPh>
    <rPh sb="4" eb="6">
      <t>ハイチ</t>
    </rPh>
    <rPh sb="6" eb="8">
      <t>カサン</t>
    </rPh>
    <phoneticPr fontId="6"/>
  </si>
  <si>
    <t>４　宿泊型自立訓練</t>
    <phoneticPr fontId="6"/>
  </si>
  <si>
    <t>看護職員配置加算（Ⅰ）</t>
    <rPh sb="0" eb="2">
      <t>カンゴ</t>
    </rPh>
    <rPh sb="2" eb="4">
      <t>ショクイン</t>
    </rPh>
    <rPh sb="4" eb="6">
      <t>ハイチ</t>
    </rPh>
    <rPh sb="6" eb="8">
      <t>カサン</t>
    </rPh>
    <phoneticPr fontId="6"/>
  </si>
  <si>
    <t>３　生活訓練</t>
    <rPh sb="2" eb="4">
      <t>セイカツ</t>
    </rPh>
    <rPh sb="4" eb="6">
      <t>クンレン</t>
    </rPh>
    <phoneticPr fontId="6"/>
  </si>
  <si>
    <t>常勤看護職員等配置加算</t>
    <rPh sb="0" eb="2">
      <t>ジョウキン</t>
    </rPh>
    <rPh sb="2" eb="4">
      <t>カンゴ</t>
    </rPh>
    <rPh sb="4" eb="6">
      <t>ショクイン</t>
    </rPh>
    <rPh sb="6" eb="7">
      <t>トウ</t>
    </rPh>
    <rPh sb="7" eb="9">
      <t>ハイチ</t>
    </rPh>
    <rPh sb="9" eb="11">
      <t>カサン</t>
    </rPh>
    <phoneticPr fontId="6"/>
  </si>
  <si>
    <t>２　短期入所</t>
    <rPh sb="2" eb="4">
      <t>タンキ</t>
    </rPh>
    <rPh sb="4" eb="6">
      <t>ニュウショ</t>
    </rPh>
    <phoneticPr fontId="6"/>
  </si>
  <si>
    <t>常勤看護職員等配置加算</t>
    <phoneticPr fontId="6"/>
  </si>
  <si>
    <t>１　生活介護</t>
    <rPh sb="4" eb="6">
      <t>カイゴ</t>
    </rPh>
    <phoneticPr fontId="6"/>
  </si>
  <si>
    <t>サービスの種類
算定する加算の区分</t>
    <rPh sb="5" eb="7">
      <t>シュルイ</t>
    </rPh>
    <rPh sb="8" eb="10">
      <t>サンテイ</t>
    </rPh>
    <rPh sb="12" eb="14">
      <t>カサン</t>
    </rPh>
    <rPh sb="15" eb="17">
      <t>クブン</t>
    </rPh>
    <phoneticPr fontId="6"/>
  </si>
  <si>
    <t>１　新規　　　２　継続　　　３　変更　　　４　終了</t>
    <rPh sb="2" eb="4">
      <t>シンキ</t>
    </rPh>
    <rPh sb="9" eb="11">
      <t>ケイゾク</t>
    </rPh>
    <rPh sb="16" eb="18">
      <t>ヘンコウ</t>
    </rPh>
    <rPh sb="23" eb="25">
      <t>シュウリョウ</t>
    </rPh>
    <phoneticPr fontId="6"/>
  </si>
  <si>
    <t>異動区分</t>
    <rPh sb="0" eb="1">
      <t>イ</t>
    </rPh>
    <rPh sb="1" eb="2">
      <t>ドウ</t>
    </rPh>
    <rPh sb="2" eb="3">
      <t>ク</t>
    </rPh>
    <rPh sb="3" eb="4">
      <t>ブン</t>
    </rPh>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</si>
  <si>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</si>
  <si>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r>
      <t>　　</t>
    </r>
    <r>
      <rPr>
        <sz val="12"/>
        <color rgb="FFFF0000"/>
        <rFont val="HGｺﾞｼｯｸM"/>
        <family val="3"/>
        <charset val="128"/>
      </rPr>
      <t>　</t>
    </r>
    <r>
      <rPr>
        <sz val="12"/>
        <rFont val="HGｺﾞｼｯｸM"/>
        <family val="3"/>
        <charset val="128"/>
      </rPr>
      <t>年　　　月　　　日</t>
    </r>
    <phoneticPr fontId="6"/>
  </si>
  <si>
    <t>（別紙１９）</t>
    <rPh sb="1" eb="3">
      <t>ベッシ</t>
    </rPh>
    <phoneticPr fontId="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</si>
  <si>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</si>
  <si>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</si>
  <si>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</si>
  <si>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３　異動区分</t>
    <rPh sb="2" eb="6">
      <t>イドウクブン</t>
    </rPh>
    <phoneticPr fontId="6"/>
  </si>
  <si>
    <t>食事の提供体制</t>
    <rPh sb="0" eb="2">
      <t>ショクジ</t>
    </rPh>
    <rPh sb="3" eb="5">
      <t>テイキョウ</t>
    </rPh>
    <rPh sb="5" eb="7">
      <t>タイセイ</t>
    </rPh>
    <phoneticPr fontId="6"/>
  </si>
  <si>
    <t>栄養士</t>
    <rPh sb="0" eb="1">
      <t>サカエ</t>
    </rPh>
    <rPh sb="1" eb="2">
      <t>ヨウ</t>
    </rPh>
    <rPh sb="2" eb="3">
      <t>シ</t>
    </rPh>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</si>
  <si>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</si>
  <si>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</si>
  <si>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</si>
  <si>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</si>
  <si>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</si>
  <si>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１　法人・事業所の名称</t>
    <rPh sb="2" eb="4">
      <t>ホウジン</t>
    </rPh>
    <rPh sb="5" eb="8">
      <t>ジギョウショ</t>
    </rPh>
    <rPh sb="9" eb="11">
      <t>メイショウ</t>
    </rPh>
    <phoneticPr fontId="6"/>
  </si>
  <si>
    <t>３　サービス種別</t>
    <rPh sb="6" eb="8">
      <t>シュベツ</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</si>
  <si>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</si>
  <si>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t>４　申請する加算区分</t>
    <rPh sb="2" eb="4">
      <t>シンセイ</t>
    </rPh>
    <rPh sb="6" eb="8">
      <t>カサン</t>
    </rPh>
    <rPh sb="8" eb="10">
      <t>クブン</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</si>
  <si>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</si>
  <si>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５　利用者数</t>
    <rPh sb="2" eb="5">
      <t>リヨウシャ</t>
    </rPh>
    <rPh sb="5" eb="6">
      <t>スウ</t>
    </rPh>
    <phoneticPr fontId="6"/>
  </si>
  <si>
    <t>※　新設の場合は推定値</t>
    <rPh sb="2" eb="4">
      <t>シンセツ</t>
    </rPh>
    <rPh sb="5" eb="7">
      <t>バアイ</t>
    </rPh>
    <rPh sb="8" eb="11">
      <t>スイテイチ</t>
    </rPh>
    <phoneticPr fontId="6"/>
  </si>
  <si>
    <t>６　人員体制</t>
    <rPh sb="2" eb="4">
      <t>ジンイン</t>
    </rPh>
    <rPh sb="4" eb="6">
      <t>タイセイ</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</si>
  <si>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</si>
  <si>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７　人員配置の状況</t>
    <rPh sb="2" eb="4">
      <t>ジンイン</t>
    </rPh>
    <rPh sb="4" eb="6">
      <t>ハイチ</t>
    </rPh>
    <rPh sb="7" eb="9">
      <t>ジョウキョウ</t>
    </rPh>
    <phoneticPr fontId="6"/>
  </si>
  <si>
    <t>○基準上置くべき従業者数</t>
    <phoneticPr fontId="78"/>
  </si>
  <si>
    <t>世話人</t>
    <rPh sb="0" eb="3">
      <t>セワニン</t>
    </rPh>
    <phoneticPr fontId="6"/>
  </si>
  <si>
    <t>生活支援員</t>
    <rPh sb="0" eb="2">
      <t>セイカツ</t>
    </rPh>
    <rPh sb="2" eb="5">
      <t>シエンイン</t>
    </rPh>
    <phoneticPr fontId="6"/>
  </si>
  <si>
    <t>合計（a）</t>
    <rPh sb="0" eb="2">
      <t>ゴウケイ</t>
    </rPh>
    <phoneticPr fontId="6"/>
  </si>
  <si>
    <t>人数</t>
    <rPh sb="0" eb="2">
      <t>ニンズウ</t>
    </rPh>
    <phoneticPr fontId="78"/>
  </si>
  <si>
    <t>勤務延べ
時間数</t>
    <rPh sb="0" eb="3">
      <t>キンムノ</t>
    </rPh>
    <rPh sb="5" eb="8">
      <t>ジカンスウ</t>
    </rPh>
    <phoneticPr fontId="78"/>
  </si>
  <si>
    <t>○人員配置体制加算の算定において必要な加配数</t>
    <rPh sb="16" eb="18">
      <t>ヒツヨウ</t>
    </rPh>
    <phoneticPr fontId="78"/>
  </si>
  <si>
    <t>世話人等（ｂ）</t>
    <rPh sb="0" eb="3">
      <t>セワニン</t>
    </rPh>
    <rPh sb="3" eb="4">
      <t>ナド</t>
    </rPh>
    <phoneticPr fontId="6"/>
  </si>
  <si>
    <t>調整数（c）</t>
    <rPh sb="0" eb="2">
      <t>チョウセイ</t>
    </rPh>
    <rPh sb="2" eb="3">
      <t>スウ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</si>
  <si>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78"/>
  </si>
  <si>
    <t>世話人等</t>
    <rPh sb="0" eb="3">
      <t>セワニン</t>
    </rPh>
    <rPh sb="3" eb="4">
      <t>ナド</t>
    </rPh>
    <phoneticPr fontId="6"/>
  </si>
  <si>
    <t>○実際の特定従業者数</t>
    <rPh sb="1" eb="3">
      <t>ジッサイ</t>
    </rPh>
    <rPh sb="4" eb="6">
      <t>トクテイ</t>
    </rPh>
    <rPh sb="6" eb="9">
      <t>ジュウギョウシャ</t>
    </rPh>
    <rPh sb="9" eb="10">
      <t>スウ</t>
    </rPh>
    <phoneticPr fontId="78"/>
  </si>
  <si>
    <t>世話人等</t>
    <rPh sb="0" eb="3">
      <t>セワニン</t>
    </rPh>
    <rPh sb="3" eb="4">
      <t>トウ</t>
    </rPh>
    <phoneticPr fontId="6"/>
  </si>
  <si>
    <t>人員配置体制加算　算定の可否</t>
    <rPh sb="0" eb="2">
      <t>ジンイン</t>
    </rPh>
    <rPh sb="2" eb="4">
      <t>ハイチ</t>
    </rPh>
    <rPh sb="4" eb="6">
      <t>タイセイ</t>
    </rPh>
    <rPh sb="6" eb="8">
      <t>カサン</t>
    </rPh>
    <rPh sb="9" eb="11">
      <t>サンテイ</t>
    </rPh>
    <rPh sb="12" eb="14">
      <t>カヒ</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</si>
  <si>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</si>
  <si>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法人・事業所名</t>
    <rPh sb="0" eb="2">
      <t>ホウジン</t>
    </rPh>
    <rPh sb="3" eb="6">
      <t>ジギョウショ</t>
    </rPh>
    <rPh sb="6" eb="7">
      <t>メイ</t>
    </rPh>
    <phoneticPr fontId="153"/>
  </si>
  <si>
    <t>１　サービス類型</t>
    <rPh sb="6" eb="8">
      <t>ルイケイ</t>
    </rPh>
    <phoneticPr fontId="6"/>
  </si>
  <si>
    <t>介護サービス包括型事業所</t>
    <rPh sb="0" eb="2">
      <t>カイゴ</t>
    </rPh>
    <rPh sb="9" eb="11">
      <t>ジギョウ</t>
    </rPh>
    <rPh sb="11" eb="12">
      <t>ショ</t>
    </rPh>
    <phoneticPr fontId="6"/>
  </si>
  <si>
    <t>区分１以下</t>
    <rPh sb="0" eb="2">
      <t>クブン</t>
    </rPh>
    <rPh sb="3" eb="5">
      <t>イカ</t>
    </rPh>
    <phoneticPr fontId="6"/>
  </si>
  <si>
    <t>区分２</t>
    <rPh sb="0" eb="2">
      <t>クブン</t>
    </rPh>
    <phoneticPr fontId="6"/>
  </si>
  <si>
    <t>区分３</t>
    <rPh sb="0" eb="2">
      <t>クブン</t>
    </rPh>
    <phoneticPr fontId="6"/>
  </si>
  <si>
    <t>区分４</t>
    <rPh sb="0" eb="2">
      <t>クブン</t>
    </rPh>
    <phoneticPr fontId="6"/>
  </si>
  <si>
    <t>区分５</t>
    <rPh sb="0" eb="2">
      <t>クブン</t>
    </rPh>
    <phoneticPr fontId="6"/>
  </si>
  <si>
    <t>区分６</t>
    <rPh sb="0" eb="2">
      <t>クブン</t>
    </rPh>
    <phoneticPr fontId="6"/>
  </si>
  <si>
    <t>外部サービス利用型事業所</t>
    <rPh sb="0" eb="2">
      <t>ガイブ</t>
    </rPh>
    <rPh sb="6" eb="9">
      <t>リヨウガタ</t>
    </rPh>
    <rPh sb="9" eb="11">
      <t>ジギョウ</t>
    </rPh>
    <rPh sb="11" eb="12">
      <t>ショ</t>
    </rPh>
    <phoneticPr fontId="6"/>
  </si>
  <si>
    <t>利用者数（平均）</t>
    <rPh sb="0" eb="3">
      <t>リヨウシャ</t>
    </rPh>
    <rPh sb="3" eb="4">
      <t>スウ</t>
    </rPh>
    <rPh sb="5" eb="7">
      <t>ヘイキン</t>
    </rPh>
    <phoneticPr fontId="133"/>
  </si>
  <si>
    <t>日中サービス支援型事業所</t>
    <rPh sb="0" eb="2">
      <t>ニッチュウ</t>
    </rPh>
    <rPh sb="6" eb="8">
      <t>シエン</t>
    </rPh>
    <rPh sb="8" eb="9">
      <t>ガタ</t>
    </rPh>
    <rPh sb="9" eb="11">
      <t>ジギョウ</t>
    </rPh>
    <rPh sb="11" eb="12">
      <t>ショ</t>
    </rPh>
    <phoneticPr fontId="6"/>
  </si>
  <si>
    <t>個人居宅介護利用者（再掲）</t>
    <phoneticPr fontId="133"/>
  </si>
  <si>
    <t>定員増人数</t>
    <rPh sb="0" eb="2">
      <t>テイイン</t>
    </rPh>
    <rPh sb="2" eb="3">
      <t>ゾウ</t>
    </rPh>
    <rPh sb="3" eb="5">
      <t>ニンズウ</t>
    </rPh>
    <phoneticPr fontId="6"/>
  </si>
  <si>
    <t>２　運営状況</t>
    <rPh sb="2" eb="4">
      <t>ウンエイ</t>
    </rPh>
    <rPh sb="4" eb="6">
      <t>ジョウキョウ</t>
    </rPh>
    <phoneticPr fontId="153"/>
  </si>
  <si>
    <t>４　基準上置くべき従業者数</t>
    <rPh sb="2" eb="4">
      <t>キジュン</t>
    </rPh>
    <rPh sb="4" eb="5">
      <t>ジョウ</t>
    </rPh>
    <rPh sb="5" eb="6">
      <t>オ</t>
    </rPh>
    <rPh sb="9" eb="12">
      <t>ジュウギョウシャ</t>
    </rPh>
    <rPh sb="12" eb="13">
      <t>スウ</t>
    </rPh>
    <phoneticPr fontId="6"/>
  </si>
  <si>
    <t>５　当該事業所における基準上置くべき従業者数</t>
    <rPh sb="2" eb="4">
      <t>トウガイ</t>
    </rPh>
    <rPh sb="4" eb="7">
      <t>ジギョウショ</t>
    </rPh>
    <phoneticPr fontId="6"/>
  </si>
  <si>
    <t>６　加配している特定従業者数</t>
    <rPh sb="2" eb="4">
      <t>カハイ</t>
    </rPh>
    <rPh sb="8" eb="10">
      <t>トクテイ</t>
    </rPh>
    <rPh sb="10" eb="13">
      <t>ジュウギョウシャ</t>
    </rPh>
    <rPh sb="13" eb="14">
      <t>スウ</t>
    </rPh>
    <phoneticPr fontId="6"/>
  </si>
  <si>
    <t>①新設又は増改築等の時点から６か月未満</t>
    <phoneticPr fontId="6"/>
  </si>
  <si>
    <t>常勤換算数</t>
    <rPh sb="0" eb="4">
      <t>ジョウキンカンサン</t>
    </rPh>
    <rPh sb="4" eb="5">
      <t>スウ</t>
    </rPh>
    <phoneticPr fontId="6"/>
  </si>
  <si>
    <t>特定従業者用の勤務延べ時間数</t>
    <rPh sb="0" eb="2">
      <t>トクテイ</t>
    </rPh>
    <rPh sb="2" eb="5">
      <t>ジュウギョウシャ</t>
    </rPh>
    <rPh sb="5" eb="6">
      <t>ヨウ</t>
    </rPh>
    <rPh sb="7" eb="9">
      <t>キンム</t>
    </rPh>
    <phoneticPr fontId="6"/>
  </si>
  <si>
    <t>特定従業者数換算数</t>
    <rPh sb="0" eb="5">
      <t>トクテイジュウギョウシャ</t>
    </rPh>
    <rPh sb="5" eb="6">
      <t>スウ</t>
    </rPh>
    <rPh sb="6" eb="9">
      <t>カンサンスウ</t>
    </rPh>
    <phoneticPr fontId="6"/>
  </si>
  <si>
    <t>②新設又は増改築等の時点から６か月以上１年未満</t>
    <phoneticPr fontId="6"/>
  </si>
  <si>
    <t>常勤換算に
よる人数</t>
    <rPh sb="0" eb="2">
      <t>ジョウキン</t>
    </rPh>
    <rPh sb="2" eb="4">
      <t>カンサン</t>
    </rPh>
    <rPh sb="8" eb="10">
      <t>ニンズウ</t>
    </rPh>
    <phoneticPr fontId="6"/>
  </si>
  <si>
    <t>勤務延べ
時間数</t>
    <rPh sb="0" eb="3">
      <t>キンムノ</t>
    </rPh>
    <rPh sb="5" eb="8">
      <t>ジカンスウ</t>
    </rPh>
    <phoneticPr fontId="6"/>
  </si>
  <si>
    <t>特定従業者数換算による人数</t>
    <rPh sb="0" eb="6">
      <t>トクテイジュウギョウシャスウ</t>
    </rPh>
    <rPh sb="6" eb="8">
      <t>カンサン</t>
    </rPh>
    <rPh sb="11" eb="13">
      <t>ニンズウ</t>
    </rPh>
    <phoneticPr fontId="6"/>
  </si>
  <si>
    <t>③新設又は増改築等の時点から１年以上</t>
    <phoneticPr fontId="6"/>
  </si>
  <si>
    <t>世話人６：１</t>
    <phoneticPr fontId="6"/>
  </si>
  <si>
    <t>世話人等</t>
    <rPh sb="3" eb="4">
      <t>ナド</t>
    </rPh>
    <phoneticPr fontId="6"/>
  </si>
  <si>
    <t>世話人５：１</t>
    <phoneticPr fontId="6"/>
  </si>
  <si>
    <t>生活支援員</t>
    <rPh sb="0" eb="2">
      <t>セイカツ</t>
    </rPh>
    <rPh sb="2" eb="4">
      <t>シエン</t>
    </rPh>
    <rPh sb="4" eb="5">
      <t>イン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</si>
  <si>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</si>
  <si>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</si>
  <si>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調整数：</t>
    <rPh sb="0" eb="2">
      <t>チョウセイ</t>
    </rPh>
    <rPh sb="2" eb="3">
      <t>スウ</t>
    </rPh>
    <phoneticPr fontId="6"/>
  </si>
  <si>
    <t>介護包括サービス型・外部サービス利用型</t>
    <rPh sb="0" eb="4">
      <t>カイゴホウカツ</t>
    </rPh>
    <rPh sb="8" eb="9">
      <t>ガタ</t>
    </rPh>
    <rPh sb="10" eb="12">
      <t>ガイブ</t>
    </rPh>
    <rPh sb="16" eb="19">
      <t>リヨウガタ</t>
    </rPh>
    <phoneticPr fontId="6"/>
  </si>
  <si>
    <t>日中サービス支援型</t>
    <rPh sb="0" eb="2">
      <t>ニッチュウ</t>
    </rPh>
    <rPh sb="6" eb="9">
      <t>シエンガタ</t>
    </rPh>
    <phoneticPr fontId="6"/>
  </si>
  <si>
    <t>12:1の場合</t>
    <rPh sb="5" eb="7">
      <t>バアイ</t>
    </rPh>
    <phoneticPr fontId="6"/>
  </si>
  <si>
    <t>特定従業者数</t>
    <rPh sb="0" eb="5">
      <t>トクテイジュウギョウシャ</t>
    </rPh>
    <rPh sb="5" eb="6">
      <t>スウ</t>
    </rPh>
    <phoneticPr fontId="6"/>
  </si>
  <si>
    <t>勤務延べ時間</t>
    <rPh sb="0" eb="3">
      <t>キンムノ</t>
    </rPh>
    <rPh sb="4" eb="6">
      <t>ジカン</t>
    </rPh>
    <phoneticPr fontId="6"/>
  </si>
  <si>
    <t>30:1の場合</t>
    <rPh sb="5" eb="7">
      <t>バアイ</t>
    </rPh>
    <phoneticPr fontId="6"/>
  </si>
  <si>
    <t>7.5:1の場合</t>
    <rPh sb="6" eb="8">
      <t>バアイ</t>
    </rPh>
    <phoneticPr fontId="6"/>
  </si>
  <si>
    <t>20:1の場合</t>
    <rPh sb="5" eb="7">
      <t>バアイ</t>
    </rPh>
    <phoneticPr fontId="6"/>
  </si>
  <si>
    <t>不足加配数</t>
    <rPh sb="0" eb="2">
      <t>フソク</t>
    </rPh>
    <rPh sb="2" eb="4">
      <t>カハイ</t>
    </rPh>
    <rPh sb="4" eb="5">
      <t>スウ</t>
    </rPh>
    <phoneticPr fontId="6"/>
  </si>
  <si>
    <t>不足調整数</t>
    <rPh sb="0" eb="2">
      <t>フソク</t>
    </rPh>
    <rPh sb="2" eb="4">
      <t>チョウセイ</t>
    </rPh>
    <rPh sb="4" eb="5">
      <t>スウ</t>
    </rPh>
    <phoneticPr fontId="6"/>
  </si>
  <si>
    <t>加配状況</t>
    <rPh sb="0" eb="2">
      <t>カハイ</t>
    </rPh>
    <rPh sb="2" eb="4">
      <t>ジョウキョウ</t>
    </rPh>
    <phoneticPr fontId="6"/>
  </si>
  <si>
    <t>算定要件に対しての加配状況</t>
    <rPh sb="0" eb="4">
      <t>サンテイヨウケン</t>
    </rPh>
    <rPh sb="5" eb="6">
      <t>タイ</t>
    </rPh>
    <rPh sb="9" eb="11">
      <t>カハイ</t>
    </rPh>
    <rPh sb="11" eb="13">
      <t>ジョウキョウ</t>
    </rPh>
    <phoneticPr fontId="6"/>
  </si>
  <si>
    <t>算定要件に対しての加配状況</t>
    <phoneticPr fontId="6"/>
  </si>
  <si>
    <t>12:1</t>
    <phoneticPr fontId="6"/>
  </si>
  <si>
    <t>30:1</t>
    <phoneticPr fontId="6"/>
  </si>
  <si>
    <t>7.5:1</t>
    <phoneticPr fontId="6"/>
  </si>
  <si>
    <t>20:1</t>
    <phoneticPr fontId="6"/>
  </si>
  <si>
    <t>従業者の勤務体制一覧表</t>
    <phoneticPr fontId="133"/>
  </si>
  <si>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</si>
  <si>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133"/>
  </si>
  <si>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</si>
  <si>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</si>
  <si>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</si>
  <si>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</si>
  <si>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</si>
  <si>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夜間及び深夜の時間帯以外の時間帯</t>
    <rPh sb="10" eb="12">
      <t>イガイ</t>
    </rPh>
    <rPh sb="13" eb="15">
      <t>ジカン</t>
    </rPh>
    <rPh sb="15" eb="16">
      <t>タイ</t>
    </rPh>
    <phoneticPr fontId="133"/>
  </si>
  <si>
    <t>サービス管理
責任者</t>
    <phoneticPr fontId="6"/>
  </si>
  <si>
    <t>世話人・生活支援員の合計</t>
    <rPh sb="0" eb="3">
      <t>セワニン</t>
    </rPh>
    <rPh sb="4" eb="6">
      <t>セイカツ</t>
    </rPh>
    <rPh sb="6" eb="9">
      <t>シエンイン</t>
    </rPh>
    <rPh sb="10" eb="12">
      <t>ゴウケイ</t>
    </rPh>
    <phoneticPr fontId="6"/>
  </si>
  <si>
    <t>総合計</t>
    <rPh sb="0" eb="1">
      <t>ソウ</t>
    </rPh>
    <rPh sb="1" eb="3">
      <t>ゴウケイ</t>
    </rPh>
    <phoneticPr fontId="6"/>
  </si>
  <si>
    <t>1週間に当該事業所における常勤職員の勤務すべき時間数（就業規則上に定める時間数）</t>
    <phoneticPr fontId="133"/>
  </si>
  <si>
    <t>加配する特定従業者（世話人等）の勤務体制一覧表</t>
    <rPh sb="0" eb="2">
      <t>カハイ</t>
    </rPh>
    <rPh sb="4" eb="6">
      <t>トクテイ</t>
    </rPh>
    <rPh sb="6" eb="9">
      <t>ジュウギョウシャ</t>
    </rPh>
    <rPh sb="10" eb="12">
      <t>セワ</t>
    </rPh>
    <rPh sb="12" eb="14">
      <t>ニンナド</t>
    </rPh>
    <phoneticPr fontId="13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</si>
  <si>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</si>
  <si>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</si>
  <si>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管理者</t>
    <rPh sb="0" eb="3">
      <t>カンリシャ</t>
    </rPh>
    <phoneticPr fontId="6"/>
  </si>
  <si>
    <t>サービス管理責任者</t>
    <rPh sb="4" eb="6">
      <t>カンリ</t>
    </rPh>
    <rPh sb="6" eb="9">
      <t>セキニンシャ</t>
    </rPh>
    <phoneticPr fontId="6"/>
  </si>
  <si>
    <t>世話人A</t>
    <rPh sb="0" eb="2">
      <t>セワ</t>
    </rPh>
    <rPh sb="2" eb="3">
      <t>ニン</t>
    </rPh>
    <phoneticPr fontId="133"/>
  </si>
  <si>
    <t>世話人B</t>
    <rPh sb="0" eb="2">
      <t>セワ</t>
    </rPh>
    <rPh sb="2" eb="3">
      <t>ニン</t>
    </rPh>
    <phoneticPr fontId="133"/>
  </si>
  <si>
    <t>世話人C</t>
    <rPh sb="0" eb="2">
      <t>セワ</t>
    </rPh>
    <rPh sb="2" eb="3">
      <t>ニン</t>
    </rPh>
    <phoneticPr fontId="133"/>
  </si>
  <si>
    <t>世話人D</t>
    <rPh sb="0" eb="2">
      <t>セワ</t>
    </rPh>
    <rPh sb="2" eb="3">
      <t>ニン</t>
    </rPh>
    <phoneticPr fontId="133"/>
  </si>
  <si>
    <t>世話人E</t>
    <rPh sb="0" eb="2">
      <t>セワ</t>
    </rPh>
    <rPh sb="2" eb="3">
      <t>ニン</t>
    </rPh>
    <phoneticPr fontId="133"/>
  </si>
  <si>
    <t>生活支援員A</t>
    <rPh sb="0" eb="2">
      <t>セイカツ</t>
    </rPh>
    <rPh sb="2" eb="4">
      <t>シエン</t>
    </rPh>
    <rPh sb="4" eb="5">
      <t>イン</t>
    </rPh>
    <phoneticPr fontId="133"/>
  </si>
  <si>
    <t>生活支援員B</t>
    <rPh sb="0" eb="2">
      <t>セイカツ</t>
    </rPh>
    <rPh sb="2" eb="4">
      <t>シエン</t>
    </rPh>
    <rPh sb="4" eb="5">
      <t>イン</t>
    </rPh>
    <phoneticPr fontId="133"/>
  </si>
  <si>
    <t>生活支援員C</t>
    <rPh sb="0" eb="2">
      <t>セイカツ</t>
    </rPh>
    <rPh sb="2" eb="4">
      <t>シエン</t>
    </rPh>
    <rPh sb="4" eb="5">
      <t>イン</t>
    </rPh>
    <phoneticPr fontId="133"/>
  </si>
  <si>
    <t>生活支援員D</t>
    <rPh sb="0" eb="2">
      <t>セイカツ</t>
    </rPh>
    <rPh sb="2" eb="4">
      <t>シエン</t>
    </rPh>
    <rPh sb="4" eb="5">
      <t>イン</t>
    </rPh>
    <phoneticPr fontId="133"/>
  </si>
  <si>
    <t>生活支援員E</t>
    <rPh sb="0" eb="2">
      <t>セイカツ</t>
    </rPh>
    <rPh sb="2" eb="4">
      <t>シエン</t>
    </rPh>
    <rPh sb="4" eb="5">
      <t>イン</t>
    </rPh>
    <phoneticPr fontId="133"/>
  </si>
  <si>
    <t>世話人A</t>
    <rPh sb="0" eb="3">
      <t>セワニン</t>
    </rPh>
    <phoneticPr fontId="133"/>
  </si>
  <si>
    <t>（参考表）</t>
    <rPh sb="3" eb="4">
      <t>ヒョウ</t>
    </rPh>
    <phoneticPr fontId="6"/>
  </si>
  <si>
    <t>日中サービス支援型</t>
    <rPh sb="0" eb="2">
      <t>ニッチュウ</t>
    </rPh>
    <rPh sb="6" eb="9">
      <t>シエンガタ</t>
    </rPh>
    <phoneticPr fontId="153"/>
  </si>
  <si>
    <t>５　前年度の平均利用者数</t>
    <rPh sb="2" eb="5">
      <t>ゼンネンド</t>
    </rPh>
    <rPh sb="6" eb="8">
      <t>ヘイキン</t>
    </rPh>
    <rPh sb="8" eb="10">
      <t>リヨウ</t>
    </rPh>
    <rPh sb="10" eb="11">
      <t>シャ</t>
    </rPh>
    <rPh sb="11" eb="12">
      <t>スウ</t>
    </rPh>
    <phoneticPr fontId="153"/>
  </si>
  <si>
    <t>延べ利用人数</t>
    <phoneticPr fontId="6"/>
  </si>
  <si>
    <t>利用者数</t>
    <rPh sb="0" eb="3">
      <t>リヨウシャ</t>
    </rPh>
    <rPh sb="3" eb="4">
      <t>スウ</t>
    </rPh>
    <phoneticPr fontId="6"/>
  </si>
  <si>
    <t>定員増人数</t>
  </si>
  <si>
    <t>定員増人数</t>
    <phoneticPr fontId="6"/>
  </si>
  <si>
    <t>個人居宅介護等利用者</t>
    <rPh sb="6" eb="7">
      <t>ナド</t>
    </rPh>
    <phoneticPr fontId="6"/>
  </si>
  <si>
    <t>項目毎
平均利用者数</t>
    <rPh sb="0" eb="2">
      <t>コウモク</t>
    </rPh>
    <rPh sb="2" eb="3">
      <t>ゴト</t>
    </rPh>
    <rPh sb="4" eb="6">
      <t>ヘイキン</t>
    </rPh>
    <rPh sb="6" eb="8">
      <t>リヨウ</t>
    </rPh>
    <rPh sb="8" eb="9">
      <t>シャ</t>
    </rPh>
    <rPh sb="9" eb="10">
      <t>スウ</t>
    </rPh>
    <phoneticPr fontId="153"/>
  </si>
  <si>
    <t>区分毎平均利用者総数</t>
    <rPh sb="0" eb="2">
      <t>クブン</t>
    </rPh>
    <rPh sb="2" eb="3">
      <t>ゴト</t>
    </rPh>
    <rPh sb="3" eb="5">
      <t>ヘイキン</t>
    </rPh>
    <rPh sb="5" eb="8">
      <t>リヨウシャ</t>
    </rPh>
    <rPh sb="8" eb="10">
      <t>ソウスウ</t>
    </rPh>
    <phoneticPr fontId="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</si>
  <si>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5"/>
  </si>
  <si>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5"/>
  </si>
  <si>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</si>
  <si>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</si>
  <si>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</si>
  <si>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３　サービスの種類</t>
    <rPh sb="7" eb="9">
      <t>シュルイ</t>
    </rPh>
    <phoneticPr fontId="6"/>
  </si>
  <si>
    <t>人員配置体制加算（　Ⅰ　・　Ⅱ　・　Ⅲ　・　Ⅳ　）</t>
    <rPh sb="0" eb="2">
      <t>ジンイン</t>
    </rPh>
    <rPh sb="2" eb="4">
      <t>ハイチ</t>
    </rPh>
    <rPh sb="4" eb="6">
      <t>タイセイ</t>
    </rPh>
    <rPh sb="6" eb="8">
      <t>カサン</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</si>
  <si>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</si>
  <si>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</si>
  <si>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</si>
  <si>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</si>
  <si>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</si>
  <si>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</si>
  <si>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</si>
  <si>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</si>
  <si>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地域移行支援体制加算に関する届出書</t>
    <rPh sb="0" eb="2">
      <t>チイキ</t>
    </rPh>
    <rPh sb="2" eb="4">
      <t>イコウ</t>
    </rPh>
    <rPh sb="4" eb="6">
      <t>シエン</t>
    </rPh>
    <rPh sb="6" eb="8">
      <t>タイセイ</t>
    </rPh>
    <rPh sb="8" eb="10">
      <t>カサン</t>
    </rPh>
    <rPh sb="11" eb="12">
      <t>カン</t>
    </rPh>
    <phoneticPr fontId="78"/>
  </si>
  <si>
    <t>１　施設の名称</t>
    <rPh sb="2" eb="4">
      <t>シセツ</t>
    </rPh>
    <rPh sb="5" eb="7">
      <t>メイショウ</t>
    </rPh>
    <phoneticPr fontId="6"/>
  </si>
  <si>
    <t>３　算定要件</t>
    <rPh sb="2" eb="6">
      <t>サンテイヨウケン</t>
    </rPh>
    <phoneticPr fontId="78"/>
  </si>
  <si>
    <t>項目</t>
    <rPh sb="0" eb="2">
      <t>コウモク</t>
    </rPh>
    <phoneticPr fontId="7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</si>
  <si>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8"/>
  </si>
  <si>
    <t xml:space="preserve"> 　　　　人</t>
    <rPh sb="5" eb="6">
      <t>ニン</t>
    </rPh>
    <phoneticPr fontId="78"/>
  </si>
  <si>
    <t>定員の見直し</t>
    <rPh sb="0" eb="2">
      <t>テイイン</t>
    </rPh>
    <rPh sb="3" eb="5">
      <t>ミナオ</t>
    </rPh>
    <phoneticPr fontId="78"/>
  </si>
  <si>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</si>
  <si>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</si>
  <si>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</si>
  <si>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184"/>
  </si>
  <si>
    <t>１　新規　　　　　２　変更　　　　　３　終了</t>
    <rPh sb="2" eb="4">
      <t>シンキ</t>
    </rPh>
    <rPh sb="11" eb="13">
      <t>ヘンコウ</t>
    </rPh>
    <rPh sb="20" eb="22">
      <t>シュウリョウ</t>
    </rPh>
    <phoneticPr fontId="184"/>
  </si>
  <si>
    <t>２　事業所の名称</t>
    <rPh sb="2" eb="4">
      <t>ジギョウ</t>
    </rPh>
    <rPh sb="4" eb="5">
      <t>ジョ</t>
    </rPh>
    <rPh sb="6" eb="8">
      <t>メイショウ</t>
    </rPh>
    <phoneticPr fontId="184"/>
  </si>
  <si>
    <t>３　地域生活支援拠点等
　としての位置付け</t>
    <rPh sb="2" eb="11">
      <t>チイキセイカツシエンキョテントウ</t>
    </rPh>
    <rPh sb="17" eb="20">
      <t>イチヅ</t>
    </rPh>
    <phoneticPr fontId="18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</si>
  <si>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25"/>
  </si>
  <si>
    <t>有　　　・　　　無</t>
    <rPh sb="0" eb="1">
      <t>ア</t>
    </rPh>
    <rPh sb="8" eb="9">
      <t>ナ</t>
    </rPh>
    <phoneticPr fontId="125"/>
  </si>
  <si>
    <t>市町村により地域生活支援拠点等として位置付けられた日付</t>
    <rPh sb="25" eb="27">
      <t>ヒヅケ</t>
    </rPh>
    <phoneticPr fontId="125"/>
  </si>
  <si>
    <t>年</t>
    <rPh sb="0" eb="1">
      <t>ネン</t>
    </rPh>
    <phoneticPr fontId="125"/>
  </si>
  <si>
    <t>月</t>
    <rPh sb="0" eb="1">
      <t>ツキ</t>
    </rPh>
    <phoneticPr fontId="125"/>
  </si>
  <si>
    <t>日</t>
    <rPh sb="0" eb="1">
      <t>ヒ</t>
    </rPh>
    <phoneticPr fontId="12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</si>
  <si>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25"/>
  </si>
  <si>
    <t>※該当者が複数名いる場合は、各々の氏名を記載すること。</t>
    <phoneticPr fontId="125"/>
  </si>
  <si>
    <t>５　当該届出により算定する加算</t>
    <rPh sb="2" eb="4">
      <t>トウガイ</t>
    </rPh>
    <rPh sb="4" eb="6">
      <t>トドケデ</t>
    </rPh>
    <rPh sb="9" eb="11">
      <t>サンテイ</t>
    </rPh>
    <rPh sb="13" eb="15">
      <t>カサン</t>
    </rPh>
    <phoneticPr fontId="125"/>
  </si>
  <si>
    <t>≪緊急時対応加算　地域生活支援拠点等の場合≫</t>
    <rPh sb="9" eb="18">
      <t>チイキセイカツシエンキョテントウ</t>
    </rPh>
    <rPh sb="19" eb="21">
      <t>バアイ</t>
    </rPh>
    <phoneticPr fontId="184"/>
  </si>
  <si>
    <t>対象：訪問系サービス※、
　　　重度障害者等包括支援（訪問系サービスのみ対象）</t>
    <rPh sb="3" eb="5">
      <t>ホウモン</t>
    </rPh>
    <rPh sb="5" eb="6">
      <t>ケイ</t>
    </rPh>
    <rPh sb="27" eb="29">
      <t>ホウモン</t>
    </rPh>
    <rPh sb="29" eb="30">
      <t>ケイ</t>
    </rPh>
    <rPh sb="36" eb="38">
      <t>タイショウ</t>
    </rPh>
    <phoneticPr fontId="125"/>
  </si>
  <si>
    <t>≪緊急時支援加算　地域生活支援拠点等の場合≫</t>
    <phoneticPr fontId="184"/>
  </si>
  <si>
    <t>対象：自立生活援助、地域定着支援、
　　　重度障害者等包括支援（自立生活援助のみ対象）</t>
    <rPh sb="32" eb="38">
      <t>ジリツセイカツエンジョ</t>
    </rPh>
    <rPh sb="40" eb="42">
      <t>タイショウ</t>
    </rPh>
    <phoneticPr fontId="12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</si>
  <si>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4"/>
  </si>
  <si>
    <t>対象：短期入所、重度障害者等包括支援</t>
    <phoneticPr fontId="125"/>
  </si>
  <si>
    <t>≪緊急時受入加算≫</t>
    <rPh sb="1" eb="8">
      <t>キンキュウジウケイレカサン</t>
    </rPh>
    <phoneticPr fontId="184"/>
  </si>
  <si>
    <t>対象：日中系サービス※</t>
    <phoneticPr fontId="125"/>
  </si>
  <si>
    <t>≪障害福祉サービスの体験利用加算≫</t>
    <rPh sb="14" eb="16">
      <t>カサン</t>
    </rPh>
    <phoneticPr fontId="184"/>
  </si>
  <si>
    <t>≪体験利用支援加算・体験宿泊加算≫</t>
    <phoneticPr fontId="184"/>
  </si>
  <si>
    <t>対象：地域移行支援</t>
    <phoneticPr fontId="125"/>
  </si>
  <si>
    <t>≪地域移行促進加算（Ⅱ）≫</t>
    <rPh sb="1" eb="3">
      <t>チイキ</t>
    </rPh>
    <rPh sb="3" eb="5">
      <t>イコウ</t>
    </rPh>
    <rPh sb="5" eb="7">
      <t>ソクシン</t>
    </rPh>
    <rPh sb="7" eb="9">
      <t>カサン</t>
    </rPh>
    <phoneticPr fontId="184"/>
  </si>
  <si>
    <t>対象：施設入所支援</t>
    <phoneticPr fontId="125"/>
  </si>
  <si>
    <t>≪地域生活支援拠点等相談強化加算≫</t>
    <phoneticPr fontId="184"/>
  </si>
  <si>
    <t>対象：計画相談支援、障害児相談支援</t>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</si>
  <si>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25"/>
  </si>
  <si>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</si>
  <si>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</si>
  <si>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</si>
  <si>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</si>
  <si>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</si>
  <si>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</si>
  <si>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</si>
  <si>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</si>
  <si>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</si>
  <si>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</si>
  <si>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</si>
  <si>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</si>
  <si>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</si>
  <si>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</si>
  <si>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</si>
  <si>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</si>
  <si>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</si>
  <si>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</si>
  <si>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</si>
  <si>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</si>
  <si>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</si>
  <si>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</si>
  <si>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合計（月内算定上限）</t>
    <rPh sb="0" eb="2">
      <t>ゴウケイ</t>
    </rPh>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</si>
  <si>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</si>
  <si>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</si>
  <si>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</si>
  <si>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</si>
  <si>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</si>
  <si>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</si>
  <si>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</si>
  <si>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6"/>
  </si>
  <si>
    <t>　１　新規　　　　　２　変更　　　　　３　終了</t>
    <phoneticPr fontId="6"/>
  </si>
  <si>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6"/>
  </si>
  <si>
    <r>
      <t xml:space="preserve">有 </t>
    </r>
    <r>
      <rPr>
        <sz val="14"/>
        <rFont val="HGSｺﾞｼｯｸM"/>
        <family val="3"/>
        <charset val="128"/>
      </rPr>
      <t>・</t>
    </r>
    <r>
      <rPr>
        <sz val="11"/>
        <color theme="1"/>
        <rFont val="HGSｺﾞｼｯｸM"/>
        <family val="3"/>
        <charset val="128"/>
      </rPr>
      <t xml:space="preserve"> 無</t>
    </r>
    <phoneticPr fontId="6"/>
  </si>
  <si>
    <t>　めている。</t>
    <phoneticPr fontId="7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</si>
  <si>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</si>
  <si>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るとともに、協議会に定期的に参画している。</t>
    <phoneticPr fontId="6"/>
  </si>
  <si>
    <t>　（令和９年３月31日までの間において、市町村が地域生活支援拠点等を整備してい</t>
    <rPh sb="20" eb="23">
      <t>シチョウソン</t>
    </rPh>
    <rPh sb="24" eb="33">
      <t>チイキセイカツシエンキョテントウ</t>
    </rPh>
    <rPh sb="34" eb="36">
      <t>セイビ</t>
    </rPh>
    <phoneticPr fontId="6"/>
  </si>
  <si>
    <t>　　ない場合は、拠点関係機関との連携体制を確保することに代えて、緊急の事態等</t>
    <rPh sb="28" eb="29">
      <t>カ</t>
    </rPh>
    <rPh sb="32" eb="34">
      <t>キンキュウ</t>
    </rPh>
    <rPh sb="35" eb="37">
      <t>ジタイ</t>
    </rPh>
    <rPh sb="37" eb="38">
      <t>ナド</t>
    </rPh>
    <phoneticPr fontId="6"/>
  </si>
  <si>
    <t>　　　　</t>
    <phoneticPr fontId="6"/>
  </si>
  <si>
    <t>　　への対処及び地域における生活に移行するための活動に関する取組に協力するこ</t>
    <rPh sb="33" eb="35">
      <t>キョウリョク</t>
    </rPh>
    <phoneticPr fontId="6"/>
  </si>
  <si>
    <t>　　とで足りる。）</t>
    <phoneticPr fontId="7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</si>
  <si>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6"/>
  </si>
  <si>
    <t>　提出してください。（①については、「地域生活支援拠点等の機能を担う事業所の登録届出書」</t>
    <phoneticPr fontId="6"/>
  </si>
  <si>
    <t>　で足りる。）</t>
    <phoneticPr fontId="78"/>
  </si>
  <si>
    <t>注２　当該届出様式は標準様式とする。</t>
    <rPh sb="0" eb="1">
      <t>チュウ</t>
    </rPh>
    <rPh sb="3" eb="5">
      <t>トウガイ</t>
    </rPh>
    <rPh sb="5" eb="7">
      <t>トドケデ</t>
    </rPh>
    <rPh sb="7" eb="9">
      <t>ヨウシキ</t>
    </rPh>
    <rPh sb="10" eb="12">
      <t>ヒョウジュン</t>
    </rPh>
    <rPh sb="12" eb="14">
      <t>ヨウシキ</t>
    </rPh>
    <phoneticPr fontId="6"/>
  </si>
  <si>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6"/>
  </si>
  <si>
    <t>通院支援加算に関する届出書</t>
    <rPh sb="0" eb="2">
      <t>ツウイン</t>
    </rPh>
    <rPh sb="2" eb="4">
      <t>シエン</t>
    </rPh>
    <rPh sb="4" eb="6">
      <t>カサン</t>
    </rPh>
    <rPh sb="7" eb="8">
      <t>カン</t>
    </rPh>
    <rPh sb="10" eb="11">
      <t>トドケ</t>
    </rPh>
    <rPh sb="11" eb="12">
      <t>デ</t>
    </rPh>
    <rPh sb="12" eb="13">
      <t>ショ</t>
    </rPh>
    <phoneticPr fontId="6"/>
  </si>
  <si>
    <t>２　異動区分</t>
    <rPh sb="2" eb="4">
      <t>イドウ</t>
    </rPh>
    <rPh sb="4" eb="6">
      <t>クブン</t>
    </rPh>
    <phoneticPr fontId="78"/>
  </si>
  <si>
    <t>１　新規　　　　　　　　２　変更　　　　　　　　３　終了</t>
    <phoneticPr fontId="78"/>
  </si>
  <si>
    <t>３　入所定員</t>
    <rPh sb="2" eb="4">
      <t>ニュウショ</t>
    </rPh>
    <rPh sb="4" eb="6">
      <t>テイイン</t>
    </rPh>
    <phoneticPr fontId="6"/>
  </si>
  <si>
    <t>算定要件</t>
    <rPh sb="0" eb="2">
      <t>サンテイ</t>
    </rPh>
    <rPh sb="2" eb="4">
      <t>ヨウケン</t>
    </rPh>
    <phoneticPr fontId="78"/>
  </si>
  <si>
    <t>通院支援を行える人員体制を
（　　　　有している　　　　・　　　　有していない　　　　）</t>
    <phoneticPr fontId="78"/>
  </si>
  <si>
    <t xml:space="preserve"> </t>
    <phoneticPr fontId="12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</si>
  <si>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6"/>
  </si>
  <si>
    <t>　それぞれの要件について根拠となる（要件を満たすことがわかる）書類も提出してください。</t>
    <phoneticPr fontId="6"/>
  </si>
  <si>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6"/>
  </si>
  <si>
    <t>　「異動区分」、「届出項目」欄については、該当する番号に○を付してください。</t>
    <phoneticPr fontId="6"/>
  </si>
  <si>
    <t>備考</t>
    <phoneticPr fontId="6"/>
  </si>
  <si>
    <t>□</t>
  </si>
  <si>
    <t>・</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</si>
  <si>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</si>
  <si>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②　</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</si>
  <si>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</si>
  <si>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①　</t>
    <phoneticPr fontId="6"/>
  </si>
  <si>
    <r>
      <t xml:space="preserve"> 有 </t>
    </r>
    <r>
      <rPr>
        <b/>
        <sz val="14"/>
        <rFont val="HGSｺﾞｼｯｸM"/>
        <family val="3"/>
        <charset val="128"/>
      </rPr>
      <t>・</t>
    </r>
    <r>
      <rPr>
        <b/>
        <sz val="11"/>
        <rFont val="HGSｺﾞｼｯｸM"/>
        <family val="3"/>
        <charset val="128"/>
      </rPr>
      <t xml:space="preserve"> 無</t>
    </r>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</si>
  <si>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</si>
  <si>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</si>
  <si>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　ウ　</t>
    <phoneticPr fontId="6"/>
  </si>
  <si>
    <t>　１人を超えるサービス提供責任者を配置することとされている事業所は、常勤のサービス提供責任者の２名以上の配置していること。</t>
    <phoneticPr fontId="6"/>
  </si>
  <si>
    <t>　イ　</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</si>
  <si>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</si>
  <si>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xml:space="preserve">  ア</t>
    <phoneticPr fontId="6"/>
  </si>
  <si>
    <t>②　サービス提供責任者に関する要件について</t>
    <rPh sb="6" eb="8">
      <t>テイキョウ</t>
    </rPh>
    <rPh sb="8" eb="11">
      <t>セキニンシャ</t>
    </rPh>
    <rPh sb="12" eb="13">
      <t>カン</t>
    </rPh>
    <rPh sb="15" eb="17">
      <t>ヨウケン</t>
    </rPh>
    <phoneticPr fontId="6"/>
  </si>
  <si>
    <t>(1)に占める(4)の割合が40％以上</t>
    <rPh sb="4" eb="5">
      <t>シ</t>
    </rPh>
    <rPh sb="11" eb="13">
      <t>ワリアイ</t>
    </rPh>
    <rPh sb="17" eb="19">
      <t>イジョウ</t>
    </rPh>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</si>
  <si>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</si>
  <si>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(4)</t>
    <phoneticPr fontId="6"/>
  </si>
  <si>
    <t>(1)に占める(3)の割合が50％以上</t>
    <rPh sb="4" eb="5">
      <t>シ</t>
    </rPh>
    <rPh sb="11" eb="13">
      <t>ワリアイ</t>
    </rPh>
    <rPh sb="17" eb="19">
      <t>イジョウ</t>
    </rPh>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</si>
  <si>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</si>
  <si>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(3)</t>
    <phoneticPr fontId="6"/>
  </si>
  <si>
    <t>(1)に占める(2)の割合が30％以上</t>
    <rPh sb="4" eb="5">
      <t>シ</t>
    </rPh>
    <rPh sb="11" eb="13">
      <t>ワリアイ</t>
    </rPh>
    <rPh sb="17" eb="19">
      <t>イジョウ</t>
    </rPh>
    <phoneticPr fontId="6"/>
  </si>
  <si>
    <t>(1)のうち介護福祉士の総数</t>
    <rPh sb="6" eb="8">
      <t>カイゴ</t>
    </rPh>
    <rPh sb="8" eb="11">
      <t>フクシシ</t>
    </rPh>
    <rPh sb="12" eb="14">
      <t>ソウスウ</t>
    </rPh>
    <phoneticPr fontId="6"/>
  </si>
  <si>
    <t>(2)</t>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</si>
  <si>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</si>
  <si>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①　居宅介護従業者に関する要件について</t>
    <rPh sb="2" eb="4">
      <t>キョタク</t>
    </rPh>
    <rPh sb="4" eb="6">
      <t>カイゴ</t>
    </rPh>
    <rPh sb="6" eb="9">
      <t>ジュウギョウシャ</t>
    </rPh>
    <rPh sb="10" eb="11">
      <t>カン</t>
    </rPh>
    <rPh sb="13" eb="15">
      <t>ヨウケン</t>
    </rPh>
    <phoneticPr fontId="6"/>
  </si>
  <si>
    <t>　新規に採用したすべての居宅介護従業者に対し、熟練した居宅介護従業者の同行による研修を実施している。</t>
    <phoneticPr fontId="6"/>
  </si>
  <si>
    <t>⑥　</t>
    <phoneticPr fontId="6"/>
  </si>
  <si>
    <t>　緊急時等における対応方法を利用者に明示している。</t>
    <phoneticPr fontId="6"/>
  </si>
  <si>
    <t>⑤　</t>
    <phoneticPr fontId="6"/>
  </si>
  <si>
    <t>　居宅介護従業者に対する健康診断の定期的な実施体制を整備している。</t>
    <phoneticPr fontId="6"/>
  </si>
  <si>
    <t>④　</t>
    <phoneticPr fontId="6"/>
  </si>
  <si>
    <t>　サービス提供責任者と居宅介護従業者との間の情報伝達及び報告体制を整備している。</t>
    <rPh sb="11" eb="13">
      <t>キョタク</t>
    </rPh>
    <rPh sb="13" eb="15">
      <t>カイゴ</t>
    </rPh>
    <rPh sb="15" eb="18">
      <t>ジュウギョウシャ</t>
    </rPh>
    <phoneticPr fontId="6"/>
  </si>
  <si>
    <t>　居宅介護従業者の技術指導等を目的とした会議を定期的に開催している。</t>
    <phoneticPr fontId="12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</si>
  <si>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</si>
  <si>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①－イ</t>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</si>
  <si>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</si>
  <si>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①－ア</t>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</si>
  <si>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</si>
  <si>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t>異動等区分</t>
    <rPh sb="2" eb="3">
      <t>ナド</t>
    </rPh>
    <phoneticPr fontId="6"/>
  </si>
  <si>
    <t>　　年 　　月 　　日</t>
    <phoneticPr fontId="6"/>
  </si>
  <si>
    <t>　それぞれの要件について根拠となる（要件を満たすことがわかる）書類も提出してください。</t>
    <phoneticPr fontId="12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</si>
  <si>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25"/>
  </si>
  <si>
    <t>　「異動区分」、「届出項目」欄については、該当する番号に○を付してください。</t>
    <phoneticPr fontId="125"/>
  </si>
  <si>
    <t>備考</t>
  </si>
  <si>
    <t>　前年度又は前３月の期間における利用者（障害児を除く）の総数のうち、障害支援区分５以上である者及びたんの吸引等を必要とする者が占める割合が50％以上</t>
    <phoneticPr fontId="125"/>
  </si>
  <si>
    <r>
      <t xml:space="preserve">有 </t>
    </r>
    <r>
      <rPr>
        <b/>
        <sz val="14"/>
        <rFont val="HGSｺﾞｼｯｸM"/>
        <family val="3"/>
        <charset val="128"/>
      </rPr>
      <t>・</t>
    </r>
    <r>
      <rPr>
        <b/>
        <sz val="11"/>
        <rFont val="HGSｺﾞｼｯｸM"/>
        <family val="3"/>
        <charset val="128"/>
      </rPr>
      <t xml:space="preserve"> 無</t>
    </r>
    <phoneticPr fontId="6"/>
  </si>
  <si>
    <t>(3)　非常勤</t>
    <rPh sb="4" eb="7">
      <t>ヒジョウキン</t>
    </rPh>
    <phoneticPr fontId="6"/>
  </si>
  <si>
    <t>(2)　常勤</t>
    <rPh sb="4" eb="6">
      <t>ジョウキン</t>
    </rPh>
    <phoneticPr fontId="6"/>
  </si>
  <si>
    <t>(1)　総数</t>
    <rPh sb="4" eb="6">
      <t>ソウスウ</t>
    </rPh>
    <phoneticPr fontId="6"/>
  </si>
  <si>
    <t>　一人を超えるサービス提供責任者の配置義務がある事業所については、常勤のサービス提供責任者の２名以上の配置していること。</t>
    <phoneticPr fontId="125"/>
  </si>
  <si>
    <t>イ　</t>
    <phoneticPr fontId="12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</si>
  <si>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25"/>
  </si>
  <si>
    <t>ア</t>
    <phoneticPr fontId="12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</si>
  <si>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</si>
  <si>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(1)のうち介護福祉士の総数</t>
    <rPh sb="5" eb="7">
      <t>カイゴ</t>
    </rPh>
    <rPh sb="7" eb="10">
      <t>フクシシ</t>
    </rPh>
    <rPh sb="11" eb="13">
      <t>ソウスウ</t>
    </rPh>
    <phoneticPr fontId="6"/>
  </si>
  <si>
    <t>　　下表の(1)については必ず記載すること。(2)・(3)・(4)についてはいずれかを記載することで可。</t>
    <phoneticPr fontId="12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</si>
  <si>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</si>
  <si>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重度訪問介護従業者の常時派遣が可能となっており、現に深夜帯も含めてサービス提供している。</t>
    <rPh sb="11" eb="13">
      <t>ジョウジ</t>
    </rPh>
    <phoneticPr fontId="125"/>
  </si>
  <si>
    <t>⑦　</t>
    <phoneticPr fontId="6"/>
  </si>
  <si>
    <t>　新規に採用したすべての重度訪問介護従業者に対し、熟練した重度訪問介護従業者の同行による研修を実施している。</t>
    <phoneticPr fontId="125"/>
  </si>
  <si>
    <t>　緊急時等における対応方法を利用者に明示している。</t>
    <phoneticPr fontId="125"/>
  </si>
  <si>
    <t>　重度訪問介護従業者に対する健康診断の定期的な実施体制を整備している。</t>
    <phoneticPr fontId="125"/>
  </si>
  <si>
    <t>　サービス提供責任者が重度訪問介護従業者に対して、毎月定期的に利用者に関する情報やサービス提供に当たっての留意事項を伝達している。（変更があった場合を含む。）</t>
    <phoneticPr fontId="12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</si>
  <si>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2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</si>
  <si>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</si>
  <si>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</si>
  <si>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</si>
  <si>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</si>
  <si>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6"/>
  </si>
  <si>
    <t>　前年度又は前３月の期間における利用者（障害児を除く）の総数のうち、障害支援区分４以上である者及びたんの吸引等を必要とする者が占める割合が50％以上</t>
    <phoneticPr fontId="6"/>
  </si>
  <si>
    <t>　前年度又は前３月の期間における利用者（障害児を除く）の総数のうち、障害支援区分５以上である者及びたんの吸引等を必要とする者が占める割合が30％以上</t>
    <phoneticPr fontId="6"/>
  </si>
  <si>
    <r>
      <t xml:space="preserve">有 </t>
    </r>
    <r>
      <rPr>
        <b/>
        <sz val="14"/>
        <color theme="1"/>
        <rFont val="HGSｺﾞｼｯｸM"/>
        <family val="3"/>
        <charset val="128"/>
      </rPr>
      <t>・</t>
    </r>
    <r>
      <rPr>
        <b/>
        <sz val="11"/>
        <color theme="1"/>
        <rFont val="HGSｺﾞｼｯｸM"/>
        <family val="3"/>
        <charset val="128"/>
      </rPr>
      <t xml:space="preserve"> 無</t>
    </r>
    <phoneticPr fontId="6"/>
  </si>
  <si>
    <t>同行援護従業者の数</t>
    <rPh sb="4" eb="7">
      <t>ジュウギョウシャ</t>
    </rPh>
    <rPh sb="8" eb="9">
      <t>スウ</t>
    </rPh>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</si>
  <si>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</si>
  <si>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</si>
  <si>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xml:space="preserve">　ア　
   </t>
    <phoneticPr fontId="6"/>
  </si>
  <si>
    <t>(1)に占める(6)の割合が20％以上</t>
    <phoneticPr fontId="125"/>
  </si>
  <si>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</si>
  <si>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(６)</t>
  </si>
  <si>
    <t>(1)に占める(5)の割合が30％以上</t>
    <rPh sb="4" eb="5">
      <t>シ</t>
    </rPh>
    <rPh sb="11" eb="13">
      <t>ワリアイ</t>
    </rPh>
    <rPh sb="17" eb="19">
      <t>イジョウ</t>
    </rPh>
    <phoneticPr fontId="6"/>
  </si>
  <si>
    <t>(1)のうち同行援護従業者養成研修及び国立リハビリテーションセンター学院視覚障害学科修了者等の総数</t>
    <phoneticPr fontId="125"/>
  </si>
  <si>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</si>
  <si>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</si>
  <si>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</si>
  <si>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①　同行援護従業者に関する要件について</t>
    <rPh sb="2" eb="4">
      <t>ドウコウ</t>
    </rPh>
    <rPh sb="4" eb="6">
      <t>エンゴ</t>
    </rPh>
    <rPh sb="6" eb="9">
      <t>ジュウギョウシャ</t>
    </rPh>
    <rPh sb="10" eb="11">
      <t>カン</t>
    </rPh>
    <rPh sb="13" eb="15">
      <t>ヨウケン</t>
    </rPh>
    <phoneticPr fontId="6"/>
  </si>
  <si>
    <t>　新規に採用したすべての同行援護介護従業者に対し、熟練した同行援護従業者の同行による研修を実施している。</t>
    <rPh sb="12" eb="14">
      <t>ドウコウ</t>
    </rPh>
    <rPh sb="29" eb="31">
      <t>ドウコウ</t>
    </rPh>
    <phoneticPr fontId="6"/>
  </si>
  <si>
    <t>　同行援護従業者に対する健康診断の定期的な実施体制を整備している。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</si>
  <si>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</si>
  <si>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同行援護従業者の技術指導等を目的とした会議を定期的に開催している。</t>
    <rPh sb="1" eb="3">
      <t>ドウコウ</t>
    </rPh>
    <phoneticPr fontId="6"/>
  </si>
  <si>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</si>
  <si>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</si>
  <si>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</si>
  <si>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</si>
  <si>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２　　　　
　　　　　</t>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</si>
  <si>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</si>
  <si>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　ア　</t>
    <phoneticPr fontId="6"/>
  </si>
  <si>
    <t>１人以上</t>
    <phoneticPr fontId="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</si>
  <si>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</si>
  <si>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(5)</t>
    <phoneticPr fontId="12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</si>
  <si>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</si>
  <si>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①　行動援護従業者に関する要件について</t>
    <rPh sb="2" eb="6">
      <t>コウドウエンゴ</t>
    </rPh>
    <rPh sb="6" eb="9">
      <t>ジュウギョウシャ</t>
    </rPh>
    <rPh sb="10" eb="11">
      <t>カン</t>
    </rPh>
    <rPh sb="13" eb="15">
      <t>ヨウケン</t>
    </rPh>
    <phoneticPr fontId="6"/>
  </si>
  <si>
    <t>　新規に採用したすべての行動援護介護従業者に対し、熟練した行動援護従業者の同行による研修を実施している。</t>
    <phoneticPr fontId="6"/>
  </si>
  <si>
    <t>　行動援護従業者に対する健康診断の定期的な実施体制を整備している。</t>
    <phoneticPr fontId="12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</si>
  <si>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25"/>
  </si>
  <si>
    <t>　サービス提供責任者と行動援護従業者との間の情報伝達及び報告体制を整備している。</t>
    <rPh sb="11" eb="15">
      <t>コウドウエンゴ</t>
    </rPh>
    <rPh sb="15" eb="18">
      <t>ジュウギョウシャ</t>
    </rPh>
    <phoneticPr fontId="6"/>
  </si>
  <si>
    <t>　行動援護従業者の技術指導等を目的とした会議を定期的に開催している。</t>
    <phoneticPr fontId="12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</si>
  <si>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</si>
  <si>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</si>
  <si>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8"/>
  </si>
  <si>
    <t>記入日：</t>
    <rPh sb="0" eb="3">
      <t>キニュウビ</t>
    </rPh>
    <phoneticPr fontId="78"/>
  </si>
  <si>
    <t>月</t>
    <rPh sb="0" eb="1">
      <t>ガツ</t>
    </rPh>
    <phoneticPr fontId="78"/>
  </si>
  <si>
    <t>日</t>
    <rPh sb="0" eb="1">
      <t>ニチ</t>
    </rPh>
    <phoneticPr fontId="78"/>
  </si>
  <si>
    <t>添付資料：</t>
    <rPh sb="0" eb="2">
      <t>テンプ</t>
    </rPh>
    <rPh sb="2" eb="4">
      <t>シリョウ</t>
    </rPh>
    <phoneticPr fontId="78"/>
  </si>
  <si>
    <t>あり</t>
    <phoneticPr fontId="78"/>
  </si>
  <si>
    <t>なし</t>
    <phoneticPr fontId="78"/>
  </si>
  <si>
    <t>事業所名</t>
    <rPh sb="0" eb="3">
      <t>ジギョウショ</t>
    </rPh>
    <rPh sb="3" eb="4">
      <t>メイ</t>
    </rPh>
    <phoneticPr fontId="78"/>
  </si>
  <si>
    <t>担当者名</t>
    <rPh sb="0" eb="2">
      <t>タントウ</t>
    </rPh>
    <rPh sb="2" eb="4">
      <t>シャメイ</t>
    </rPh>
    <phoneticPr fontId="78"/>
  </si>
  <si>
    <t>連絡先</t>
    <rPh sb="0" eb="3">
      <t>レンラクサキ</t>
    </rPh>
    <phoneticPr fontId="78"/>
  </si>
  <si>
    <t>以下の情報は本人及び家族の同意に基づいて提供しています。</t>
    <phoneticPr fontId="78"/>
  </si>
  <si>
    <t>１．基本情報</t>
  </si>
  <si>
    <t>住所</t>
    <rPh sb="0" eb="2">
      <t>ジュウショ</t>
    </rPh>
    <phoneticPr fontId="78"/>
  </si>
  <si>
    <t>生年月日</t>
    <rPh sb="0" eb="4">
      <t>セイネンガッピ</t>
    </rPh>
    <phoneticPr fontId="78"/>
  </si>
  <si>
    <t>月</t>
    <rPh sb="0" eb="1">
      <t>ツキ</t>
    </rPh>
    <phoneticPr fontId="78"/>
  </si>
  <si>
    <t>日（</t>
    <rPh sb="0" eb="1">
      <t>ニチ</t>
    </rPh>
    <phoneticPr fontId="78"/>
  </si>
  <si>
    <t>歳）</t>
    <rPh sb="0" eb="1">
      <t>サイ</t>
    </rPh>
    <phoneticPr fontId="78"/>
  </si>
  <si>
    <t>障害名・
疾患名</t>
    <phoneticPr fontId="78"/>
  </si>
  <si>
    <t>現病歴・
既往歴</t>
    <phoneticPr fontId="78"/>
  </si>
  <si>
    <t>医療的ケア</t>
  </si>
  <si>
    <t>あり→内容：（</t>
    <rPh sb="3" eb="5">
      <t>ナイヨウ</t>
    </rPh>
    <phoneticPr fontId="78"/>
  </si>
  <si>
    <t>）</t>
    <phoneticPr fontId="7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</si>
  <si>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8"/>
  </si>
  <si>
    <t>身障（</t>
    <rPh sb="0" eb="2">
      <t>シンショウ</t>
    </rPh>
    <phoneticPr fontId="78"/>
  </si>
  <si>
    <t>）級、内容：</t>
    <rPh sb="1" eb="2">
      <t>キュウ</t>
    </rPh>
    <rPh sb="3" eb="5">
      <t>ナイヨウ</t>
    </rPh>
    <phoneticPr fontId="78"/>
  </si>
  <si>
    <t>視覚</t>
    <rPh sb="0" eb="2">
      <t>シカク</t>
    </rPh>
    <phoneticPr fontId="78"/>
  </si>
  <si>
    <t>聴覚</t>
    <rPh sb="0" eb="2">
      <t>チョウカク</t>
    </rPh>
    <phoneticPr fontId="78"/>
  </si>
  <si>
    <t>肢体</t>
    <rPh sb="0" eb="2">
      <t>シタイ</t>
    </rPh>
    <phoneticPr fontId="78"/>
  </si>
  <si>
    <t>内部</t>
    <rPh sb="0" eb="2">
      <t>ナイブ</t>
    </rPh>
    <phoneticPr fontId="78"/>
  </si>
  <si>
    <t>その他</t>
    <rPh sb="2" eb="3">
      <t>ホカ</t>
    </rPh>
    <phoneticPr fontId="78"/>
  </si>
  <si>
    <t>障害支援区分</t>
    <rPh sb="0" eb="6">
      <t>ショウガイシエンクブン</t>
    </rPh>
    <phoneticPr fontId="78"/>
  </si>
  <si>
    <t>申請中</t>
    <rPh sb="0" eb="3">
      <t>シンセイチュウ</t>
    </rPh>
    <phoneticPr fontId="78"/>
  </si>
  <si>
    <t>療育（</t>
    <rPh sb="0" eb="2">
      <t>リョウイク</t>
    </rPh>
    <phoneticPr fontId="78"/>
  </si>
  <si>
    <t>精神（</t>
    <rPh sb="0" eb="2">
      <t>セイシン</t>
    </rPh>
    <phoneticPr fontId="78"/>
  </si>
  <si>
    <t>）級</t>
    <rPh sb="1" eb="2">
      <t>キュウ</t>
    </rPh>
    <phoneticPr fontId="78"/>
  </si>
  <si>
    <t>あり→区分（</t>
    <rPh sb="3" eb="5">
      <t>クブン</t>
    </rPh>
    <phoneticPr fontId="78"/>
  </si>
  <si>
    <t>２．本人の状態、支援における留意点等</t>
    <rPh sb="8" eb="10">
      <t>シエン</t>
    </rPh>
    <rPh sb="17" eb="18">
      <t>トウ</t>
    </rPh>
    <phoneticPr fontId="78"/>
  </si>
  <si>
    <t>※サービス等利用計画、アセスメントシート、別紙等を添付することで、記載を省略することが可能です。</t>
    <rPh sb="21" eb="23">
      <t>ベッシ</t>
    </rPh>
    <phoneticPr fontId="7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</si>
  <si>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</si>
  <si>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</si>
  <si>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8"/>
  </si>
  <si>
    <t xml:space="preserve">本人・家族からの聴取を希望  </t>
    <rPh sb="8" eb="10">
      <t>チョウシュ</t>
    </rPh>
    <phoneticPr fontId="7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</si>
  <si>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8"/>
  </si>
  <si>
    <t>ADL</t>
    <phoneticPr fontId="78"/>
  </si>
  <si>
    <t>起居動作</t>
    <rPh sb="0" eb="2">
      <t>キキョ</t>
    </rPh>
    <rPh sb="2" eb="4">
      <t>ドウサ</t>
    </rPh>
    <phoneticPr fontId="78"/>
  </si>
  <si>
    <t>自立</t>
    <rPh sb="0" eb="2">
      <t>ジリツ</t>
    </rPh>
    <phoneticPr fontId="78"/>
  </si>
  <si>
    <t>見守り</t>
    <rPh sb="0" eb="2">
      <t>ミマモ</t>
    </rPh>
    <phoneticPr fontId="78"/>
  </si>
  <si>
    <t>一部介助</t>
    <rPh sb="0" eb="4">
      <t>イチブカイジョ</t>
    </rPh>
    <phoneticPr fontId="78"/>
  </si>
  <si>
    <t>全介助</t>
    <rPh sb="0" eb="3">
      <t>ゼンカイジョ</t>
    </rPh>
    <phoneticPr fontId="78"/>
  </si>
  <si>
    <t>移乗</t>
    <rPh sb="0" eb="2">
      <t>イジョウ</t>
    </rPh>
    <phoneticPr fontId="78"/>
  </si>
  <si>
    <t>歩行</t>
    <rPh sb="0" eb="2">
      <t>ホコウ</t>
    </rPh>
    <phoneticPr fontId="78"/>
  </si>
  <si>
    <t>更衣・整容</t>
    <rPh sb="0" eb="2">
      <t>コウイ</t>
    </rPh>
    <rPh sb="3" eb="5">
      <t>セイヨウ</t>
    </rPh>
    <phoneticPr fontId="78"/>
  </si>
  <si>
    <t>食事</t>
    <rPh sb="0" eb="2">
      <t>ショクジ</t>
    </rPh>
    <phoneticPr fontId="78"/>
  </si>
  <si>
    <t>※食事形態：</t>
    <rPh sb="1" eb="5">
      <t>ショクジケイタイ</t>
    </rPh>
    <phoneticPr fontId="78"/>
  </si>
  <si>
    <t>普通</t>
    <rPh sb="0" eb="2">
      <t>フツウ</t>
    </rPh>
    <phoneticPr fontId="78"/>
  </si>
  <si>
    <t>嚥下食</t>
    <rPh sb="0" eb="3">
      <t>エンゲショク</t>
    </rPh>
    <phoneticPr fontId="78"/>
  </si>
  <si>
    <t>経管栄養</t>
    <rPh sb="0" eb="4">
      <t>ケイカンエイヨウ</t>
    </rPh>
    <phoneticPr fontId="78"/>
  </si>
  <si>
    <t>排泄</t>
    <rPh sb="0" eb="2">
      <t>ハイセツ</t>
    </rPh>
    <phoneticPr fontId="78"/>
  </si>
  <si>
    <t>※排泄方法：</t>
    <rPh sb="1" eb="5">
      <t>ハイセツホウホウ</t>
    </rPh>
    <phoneticPr fontId="78"/>
  </si>
  <si>
    <t>トイレ</t>
    <phoneticPr fontId="78"/>
  </si>
  <si>
    <t>ﾎﾟｰﾀﾌﾞﾙ</t>
    <phoneticPr fontId="78"/>
  </si>
  <si>
    <t>ｵﾑﾂ・ﾊﾟｯﾄ</t>
    <phoneticPr fontId="7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</si>
  <si>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8"/>
  </si>
  <si>
    <t>視力</t>
    <rPh sb="0" eb="2">
      <t>シリョク</t>
    </rPh>
    <phoneticPr fontId="78"/>
  </si>
  <si>
    <t>問題なし</t>
    <rPh sb="0" eb="2">
      <t>モンダイ</t>
    </rPh>
    <phoneticPr fontId="78"/>
  </si>
  <si>
    <t>やや難あり</t>
    <rPh sb="2" eb="3">
      <t>ナン</t>
    </rPh>
    <phoneticPr fontId="78"/>
  </si>
  <si>
    <t>困難</t>
    <rPh sb="0" eb="2">
      <t>コンナン</t>
    </rPh>
    <phoneticPr fontId="78"/>
  </si>
  <si>
    <t>聴力</t>
    <rPh sb="0" eb="2">
      <t>チョウリョク</t>
    </rPh>
    <phoneticPr fontId="78"/>
  </si>
  <si>
    <t>言語</t>
    <rPh sb="0" eb="2">
      <t>ゲンゴ</t>
    </rPh>
    <phoneticPr fontId="78"/>
  </si>
  <si>
    <t>意思伝達の手段・方法</t>
    <rPh sb="0" eb="4">
      <t>イシデンタツ</t>
    </rPh>
    <rPh sb="5" eb="7">
      <t>シュダン</t>
    </rPh>
    <rPh sb="8" eb="10">
      <t>ホウホウ</t>
    </rPh>
    <phoneticPr fontId="7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</si>
  <si>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</si>
  <si>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</si>
  <si>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8"/>
  </si>
  <si>
    <t>　退院前カンファレンスへの事業所としての参加希望</t>
    <rPh sb="1" eb="4">
      <t>タイインマエ</t>
    </rPh>
    <rPh sb="13" eb="16">
      <t>ジギョウショ</t>
    </rPh>
    <rPh sb="20" eb="22">
      <t>サンカ</t>
    </rPh>
    <rPh sb="22" eb="24">
      <t>キボウ</t>
    </rPh>
    <phoneticPr fontId="78"/>
  </si>
  <si>
    <t>参加を希望する</t>
    <rPh sb="0" eb="2">
      <t>サンカ</t>
    </rPh>
    <rPh sb="3" eb="5">
      <t>キボウ</t>
    </rPh>
    <phoneticPr fontId="78"/>
  </si>
  <si>
    <t>３．重度訪問介護利用者への特別なコミュニケーション支援</t>
    <phoneticPr fontId="7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</si>
  <si>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8"/>
  </si>
  <si>
    <t>特別なコミュニケーション支援の必要性</t>
  </si>
  <si>
    <r>
      <t>あり</t>
    </r>
    <r>
      <rPr>
        <sz val="9"/>
        <color theme="1"/>
        <rFont val="HGPｺﾞｼｯｸM"/>
        <family val="3"/>
        <charset val="128"/>
      </rPr>
      <t>（以下を記載）</t>
    </r>
    <phoneticPr fontId="78"/>
  </si>
  <si>
    <t>特別なコミュニケーション支援が
必要な理由</t>
    <phoneticPr fontId="78"/>
  </si>
  <si>
    <t>訪問の
可能性が
ある事業所</t>
    <phoneticPr fontId="78"/>
  </si>
  <si>
    <t>事業所</t>
    <rPh sb="0" eb="3">
      <t>ジギョウショ</t>
    </rPh>
    <phoneticPr fontId="78"/>
  </si>
  <si>
    <t>担当者</t>
    <rPh sb="0" eb="2">
      <t>タントウ</t>
    </rPh>
    <rPh sb="2" eb="3">
      <t>シャ</t>
    </rPh>
    <phoneticPr fontId="78"/>
  </si>
  <si>
    <t>営業時間</t>
    <rPh sb="0" eb="4">
      <t>エイギョウジカン</t>
    </rPh>
    <phoneticPr fontId="78"/>
  </si>
  <si>
    <t>：</t>
    <phoneticPr fontId="78"/>
  </si>
  <si>
    <t>～</t>
    <phoneticPr fontId="78"/>
  </si>
  <si>
    <t>訪問可能な時間帯</t>
    <phoneticPr fontId="78"/>
  </si>
  <si>
    <t>朝</t>
    <rPh sb="0" eb="1">
      <t>アサ</t>
    </rPh>
    <phoneticPr fontId="78"/>
  </si>
  <si>
    <t>昼</t>
    <rPh sb="0" eb="1">
      <t>ヒル</t>
    </rPh>
    <phoneticPr fontId="78"/>
  </si>
  <si>
    <t>夜間</t>
    <rPh sb="0" eb="2">
      <t>ヤカン</t>
    </rPh>
    <phoneticPr fontId="78"/>
  </si>
  <si>
    <t>終日</t>
    <rPh sb="0" eb="2">
      <t>シュウジツ</t>
    </rPh>
    <phoneticPr fontId="78"/>
  </si>
  <si>
    <t>→訪問可能な時間帯（</t>
    <rPh sb="1" eb="5">
      <t>ホウモンカノウ</t>
    </rPh>
    <rPh sb="6" eb="9">
      <t>ジカンタイ</t>
    </rPh>
    <phoneticPr fontId="78"/>
  </si>
  <si>
    <t>想定される事業所の支援内容</t>
    <phoneticPr fontId="7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</si>
  <si>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</si>
  <si>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8"/>
  </si>
  <si>
    <t xml:space="preserve">①家族・世帯の状況 </t>
    <phoneticPr fontId="78"/>
  </si>
  <si>
    <t>添付資料を参照</t>
    <rPh sb="2" eb="4">
      <t>シリョウ</t>
    </rPh>
    <rPh sb="5" eb="7">
      <t>サンショウ</t>
    </rPh>
    <phoneticPr fontId="78"/>
  </si>
  <si>
    <t xml:space="preserve">本人・家族からの聴取を希望 </t>
    <rPh sb="8" eb="10">
      <t>チョウシュ</t>
    </rPh>
    <phoneticPr fontId="78"/>
  </si>
  <si>
    <t>世帯構成</t>
  </si>
  <si>
    <t>単身</t>
    <rPh sb="0" eb="2">
      <t>タンシン</t>
    </rPh>
    <phoneticPr fontId="78"/>
  </si>
  <si>
    <t>夫婦のみ</t>
    <rPh sb="0" eb="2">
      <t>フウフ</t>
    </rPh>
    <phoneticPr fontId="78"/>
  </si>
  <si>
    <t>本人と親</t>
    <rPh sb="0" eb="2">
      <t>ホンニン</t>
    </rPh>
    <rPh sb="3" eb="4">
      <t>オヤ</t>
    </rPh>
    <phoneticPr fontId="78"/>
  </si>
  <si>
    <t>本人と子</t>
    <rPh sb="0" eb="2">
      <t>ホンニン</t>
    </rPh>
    <rPh sb="3" eb="4">
      <t>コ</t>
    </rPh>
    <phoneticPr fontId="78"/>
  </si>
  <si>
    <t>その他（</t>
    <rPh sb="2" eb="3">
      <t>ホカ</t>
    </rPh>
    <phoneticPr fontId="78"/>
  </si>
  <si>
    <t>生活の場所</t>
    <rPh sb="0" eb="2">
      <t>セイカツ</t>
    </rPh>
    <rPh sb="3" eb="5">
      <t>バショ</t>
    </rPh>
    <phoneticPr fontId="78"/>
  </si>
  <si>
    <t>自宅</t>
    <rPh sb="0" eb="2">
      <t>ジタク</t>
    </rPh>
    <phoneticPr fontId="78"/>
  </si>
  <si>
    <t>グループホーム</t>
    <phoneticPr fontId="78"/>
  </si>
  <si>
    <t>施設</t>
    <rPh sb="0" eb="2">
      <t>シセツ</t>
    </rPh>
    <phoneticPr fontId="78"/>
  </si>
  <si>
    <t>キーパーソン</t>
  </si>
  <si>
    <t>続柄</t>
    <rPh sb="0" eb="1">
      <t>ツヅ</t>
    </rPh>
    <rPh sb="1" eb="2">
      <t>ガラ</t>
    </rPh>
    <phoneticPr fontId="78"/>
  </si>
  <si>
    <t>家族・世帯支援の
必要性、調整にあたっての留意事項等</t>
    <phoneticPr fontId="78"/>
  </si>
  <si>
    <t>②生活の状況</t>
    <phoneticPr fontId="78"/>
  </si>
  <si>
    <t>利用中のサービス</t>
    <rPh sb="2" eb="3">
      <t>チュウ</t>
    </rPh>
    <phoneticPr fontId="78"/>
  </si>
  <si>
    <t>障害福祉サービス・障害児支援</t>
    <rPh sb="0" eb="4">
      <t>ショウガイフクシ</t>
    </rPh>
    <rPh sb="9" eb="14">
      <t>ショウガイジシエン</t>
    </rPh>
    <phoneticPr fontId="78"/>
  </si>
  <si>
    <t>介護保険サービス</t>
    <rPh sb="0" eb="4">
      <t>カイゴホケン</t>
    </rPh>
    <phoneticPr fontId="78"/>
  </si>
  <si>
    <t>サービス名</t>
    <rPh sb="4" eb="5">
      <t>メイ</t>
    </rPh>
    <phoneticPr fontId="78"/>
  </si>
  <si>
    <t>利用頻度</t>
    <rPh sb="0" eb="4">
      <t>リヨウヒンド</t>
    </rPh>
    <phoneticPr fontId="78"/>
  </si>
  <si>
    <t>施設・事業所名</t>
    <rPh sb="0" eb="2">
      <t>シセツ</t>
    </rPh>
    <rPh sb="3" eb="6">
      <t>ジギョウショ</t>
    </rPh>
    <rPh sb="6" eb="7">
      <t>メイ</t>
    </rPh>
    <phoneticPr fontId="78"/>
  </si>
  <si>
    <t>1日の生活の流れ・
社会参加の状況</t>
    <phoneticPr fontId="78"/>
  </si>
  <si>
    <t>日々の生活や社会参加に対する希望、
困りごと等</t>
    <phoneticPr fontId="78"/>
  </si>
  <si>
    <t>③受診・服薬の状況</t>
    <rPh sb="1" eb="3">
      <t>ジュシン</t>
    </rPh>
    <phoneticPr fontId="78"/>
  </si>
  <si>
    <t>かかりつけ医（現在受診中の医療機関）</t>
    <phoneticPr fontId="78"/>
  </si>
  <si>
    <t>医療機関名</t>
    <rPh sb="0" eb="2">
      <t>イリョウ</t>
    </rPh>
    <rPh sb="2" eb="4">
      <t>キカン</t>
    </rPh>
    <rPh sb="4" eb="5">
      <t>メイ</t>
    </rPh>
    <phoneticPr fontId="78"/>
  </si>
  <si>
    <t>診療科</t>
    <rPh sb="0" eb="3">
      <t>シンリョウカ</t>
    </rPh>
    <phoneticPr fontId="78"/>
  </si>
  <si>
    <t>受診頻度</t>
    <rPh sb="0" eb="2">
      <t>ジュシン</t>
    </rPh>
    <rPh sb="2" eb="4">
      <t>ヒンド</t>
    </rPh>
    <phoneticPr fontId="78"/>
  </si>
  <si>
    <t>回／</t>
    <rPh sb="0" eb="1">
      <t>カイ</t>
    </rPh>
    <phoneticPr fontId="78"/>
  </si>
  <si>
    <t>外来</t>
    <rPh sb="0" eb="2">
      <t>ガイライ</t>
    </rPh>
    <phoneticPr fontId="78"/>
  </si>
  <si>
    <t>訪問</t>
    <rPh sb="0" eb="2">
      <t>ホウモン</t>
    </rPh>
    <phoneticPr fontId="78"/>
  </si>
  <si>
    <t>服薬状況</t>
    <rPh sb="0" eb="4">
      <t>フクヤクジョウキョウ</t>
    </rPh>
    <phoneticPr fontId="78"/>
  </si>
  <si>
    <t>服薬の有無</t>
    <rPh sb="0" eb="2">
      <t>フクヤク</t>
    </rPh>
    <rPh sb="3" eb="5">
      <t>ウム</t>
    </rPh>
    <phoneticPr fontId="78"/>
  </si>
  <si>
    <t>服薬管理</t>
    <phoneticPr fontId="78"/>
  </si>
  <si>
    <t>本人</t>
    <rPh sb="0" eb="2">
      <t>ホンニン</t>
    </rPh>
    <phoneticPr fontId="78"/>
  </si>
  <si>
    <t>家族</t>
    <rPh sb="0" eb="2">
      <t>カゾク</t>
    </rPh>
    <phoneticPr fontId="78"/>
  </si>
  <si>
    <t>薬の名前</t>
    <rPh sb="0" eb="1">
      <t>クスリ</t>
    </rPh>
    <rPh sb="2" eb="4">
      <t>ナマエ</t>
    </rPh>
    <phoneticPr fontId="78"/>
  </si>
  <si>
    <t>留意点・服薬介助のポイント</t>
    <rPh sb="0" eb="3">
      <t>リュウイテン</t>
    </rPh>
    <rPh sb="4" eb="6">
      <t>フクヤク</t>
    </rPh>
    <rPh sb="6" eb="8">
      <t>カイジョ</t>
    </rPh>
    <phoneticPr fontId="78"/>
  </si>
  <si>
    <t>アレルギー</t>
    <phoneticPr fontId="78"/>
  </si>
  <si>
    <t>入浴支援加算に関する届出書</t>
    <rPh sb="0" eb="2">
      <t>ニュウヨク</t>
    </rPh>
    <rPh sb="2" eb="4">
      <t>シエン</t>
    </rPh>
    <rPh sb="4" eb="6">
      <t>カサン</t>
    </rPh>
    <rPh sb="7" eb="8">
      <t>カン</t>
    </rPh>
    <phoneticPr fontId="78"/>
  </si>
  <si>
    <t>事業所に入浴設備を
（　　　　有している　　　　・　　　　有していない　　　　）</t>
    <rPh sb="0" eb="3">
      <t>ジギョウショ</t>
    </rPh>
    <rPh sb="4" eb="6">
      <t>ニュウヨク</t>
    </rPh>
    <rPh sb="6" eb="8">
      <t>セツビ</t>
    </rPh>
    <rPh sb="16" eb="17">
      <t>ユウ</t>
    </rPh>
    <rPh sb="30" eb="31">
      <t>ユウ</t>
    </rPh>
    <phoneticPr fontId="7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</si>
  <si>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</si>
  <si>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8"/>
  </si>
  <si>
    <t>（　　該当　　　・　　　非該当　　）</t>
    <phoneticPr fontId="78"/>
  </si>
  <si>
    <t>算定要件</t>
    <phoneticPr fontId="78"/>
  </si>
  <si>
    <t>　　　　　　円</t>
    <rPh sb="6" eb="7">
      <t>エン</t>
    </rPh>
    <phoneticPr fontId="78"/>
  </si>
  <si>
    <t>平均工賃月額等</t>
    <rPh sb="0" eb="2">
      <t>ヘイキン</t>
    </rPh>
    <rPh sb="2" eb="4">
      <t>コウチン</t>
    </rPh>
    <rPh sb="4" eb="6">
      <t>ゲツガク</t>
    </rPh>
    <rPh sb="6" eb="7">
      <t>ナド</t>
    </rPh>
    <phoneticPr fontId="78"/>
  </si>
  <si>
    <t>　１　新規　　　　　２　変更　　　　　３　終了</t>
    <phoneticPr fontId="78"/>
  </si>
  <si>
    <t>異動区分</t>
    <rPh sb="0" eb="2">
      <t>イドウ</t>
    </rPh>
    <rPh sb="2" eb="4">
      <t>クブン</t>
    </rPh>
    <phoneticPr fontId="78"/>
  </si>
  <si>
    <t>目標工賃達成加算に関する届出書</t>
    <rPh sb="0" eb="2">
      <t>モクヒョウ</t>
    </rPh>
    <rPh sb="2" eb="4">
      <t>コウチン</t>
    </rPh>
    <rPh sb="4" eb="6">
      <t>タッセイ</t>
    </rPh>
    <rPh sb="6" eb="8">
      <t>カサン</t>
    </rPh>
    <rPh sb="9" eb="10">
      <t>カン</t>
    </rPh>
    <phoneticPr fontId="78"/>
  </si>
  <si>
    <t>9-1～2</t>
    <phoneticPr fontId="6"/>
  </si>
  <si>
    <t>常勤看護職員等配置加算・看護職員配置加算</t>
    <phoneticPr fontId="6"/>
  </si>
  <si>
    <t>支援体制加算（行動障害・要医療児者・精神障害者・高次脳機能障害者）</t>
    <rPh sb="0" eb="2">
      <t>シエン</t>
    </rPh>
    <rPh sb="2" eb="4">
      <t>タイセイ</t>
    </rPh>
    <rPh sb="4" eb="6">
      <t>カサン</t>
    </rPh>
    <rPh sb="7" eb="9">
      <t>コウドウ</t>
    </rPh>
    <rPh sb="9" eb="11">
      <t>ショウガイ</t>
    </rPh>
    <rPh sb="12" eb="13">
      <t>ヨウ</t>
    </rPh>
    <rPh sb="13" eb="15">
      <t>イリョウ</t>
    </rPh>
    <rPh sb="15" eb="16">
      <t>ジ</t>
    </rPh>
    <rPh sb="16" eb="17">
      <t>シャ</t>
    </rPh>
    <rPh sb="18" eb="20">
      <t>セイシン</t>
    </rPh>
    <rPh sb="20" eb="23">
      <t>ショウガイシャ</t>
    </rPh>
    <rPh sb="24" eb="27">
      <t>コウジノウ</t>
    </rPh>
    <rPh sb="27" eb="29">
      <t>キノウ</t>
    </rPh>
    <rPh sb="29" eb="32">
      <t>ショウガイシャ</t>
    </rPh>
    <phoneticPr fontId="6"/>
  </si>
  <si>
    <t>ピアサポート実施加算</t>
    <rPh sb="6" eb="10">
      <t>ジッシカサン</t>
    </rPh>
    <phoneticPr fontId="6"/>
  </si>
  <si>
    <t>○</t>
    <phoneticPr fontId="6"/>
  </si>
  <si>
    <t>高次脳機能障害者支援体制加算</t>
    <rPh sb="0" eb="5">
      <t>コウジノウキノウ</t>
    </rPh>
    <rPh sb="5" eb="8">
      <t>ショウガイシャ</t>
    </rPh>
    <rPh sb="8" eb="10">
      <t>シエン</t>
    </rPh>
    <rPh sb="10" eb="14">
      <t>タイセイカサン</t>
    </rPh>
    <phoneticPr fontId="6"/>
  </si>
  <si>
    <t>自立生活支援加算（Ⅲ）</t>
    <phoneticPr fontId="6"/>
  </si>
  <si>
    <t>障害者支援施設等感染対策向上加算</t>
    <phoneticPr fontId="6"/>
  </si>
  <si>
    <t>地域移行支援体制加算</t>
    <phoneticPr fontId="6"/>
  </si>
  <si>
    <t>地域生活支援拠点等に関連する加算</t>
    <phoneticPr fontId="6"/>
  </si>
  <si>
    <t>地域生活支援拠点等機能強化加算</t>
    <phoneticPr fontId="6"/>
  </si>
  <si>
    <t>地域体制強化共同支援加算</t>
    <phoneticPr fontId="6"/>
  </si>
  <si>
    <t>通院支援加算</t>
    <rPh sb="0" eb="6">
      <t>ツウインシエンカサン</t>
    </rPh>
    <phoneticPr fontId="6"/>
  </si>
  <si>
    <t>入浴支援加算</t>
    <rPh sb="0" eb="2">
      <t>ニュウヨク</t>
    </rPh>
    <rPh sb="2" eb="4">
      <t>シエン</t>
    </rPh>
    <rPh sb="4" eb="6">
      <t>カサン</t>
    </rPh>
    <phoneticPr fontId="6"/>
  </si>
  <si>
    <t>目標工賃達成加算</t>
    <rPh sb="0" eb="2">
      <t>モクヒョウ</t>
    </rPh>
    <rPh sb="2" eb="4">
      <t>コウチン</t>
    </rPh>
    <rPh sb="4" eb="8">
      <t>タッセイカサン</t>
    </rPh>
    <phoneticPr fontId="6"/>
  </si>
  <si>
    <t>入院時情報提供書</t>
    <rPh sb="0" eb="3">
      <t>ニュウインジ</t>
    </rPh>
    <rPh sb="3" eb="8">
      <t>ジョウホウテイキョウショ</t>
    </rPh>
    <phoneticPr fontId="6"/>
  </si>
  <si>
    <t>44-1～2</t>
    <phoneticPr fontId="6"/>
  </si>
  <si>
    <t>51-1～2</t>
    <phoneticPr fontId="6"/>
  </si>
  <si>
    <t>35-1～3</t>
    <phoneticPr fontId="6"/>
  </si>
  <si>
    <t>（別紙４４ー１）</t>
    <phoneticPr fontId="6"/>
  </si>
  <si>
    <t>（別紙４４ー２）</t>
    <phoneticPr fontId="6"/>
  </si>
  <si>
    <t>（別紙４７）</t>
    <rPh sb="1" eb="3">
      <t>ベッシ</t>
    </rPh>
    <phoneticPr fontId="6"/>
  </si>
  <si>
    <t>（別紙４８）</t>
    <rPh sb="1" eb="3">
      <t>ベッシ</t>
    </rPh>
    <phoneticPr fontId="6"/>
  </si>
  <si>
    <t>（別紙５０）</t>
    <phoneticPr fontId="6"/>
  </si>
  <si>
    <t>（別紙５１－１）</t>
    <phoneticPr fontId="6"/>
  </si>
  <si>
    <t>（別紙５１－２）</t>
    <phoneticPr fontId="6"/>
  </si>
  <si>
    <t>（別紙５１－３）</t>
    <phoneticPr fontId="6"/>
  </si>
  <si>
    <t>（別紙５２）</t>
    <phoneticPr fontId="6"/>
  </si>
  <si>
    <t>（別紙５５）</t>
    <phoneticPr fontId="6"/>
  </si>
  <si>
    <t>（別紙５６）</t>
    <phoneticPr fontId="6"/>
  </si>
  <si>
    <t>（別紙５７）</t>
    <phoneticPr fontId="6"/>
  </si>
  <si>
    <t>（別紙５８）</t>
    <phoneticPr fontId="6"/>
  </si>
  <si>
    <t>（別紙５９）</t>
    <phoneticPr fontId="6"/>
  </si>
  <si>
    <t>（別紙６０）</t>
    <phoneticPr fontId="6"/>
  </si>
  <si>
    <t>（別紙６１）</t>
    <phoneticPr fontId="6"/>
  </si>
  <si>
    <t>（別紙６２）</t>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</si>
  <si>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8"/>
  </si>
  <si>
    <t>事業所番号</t>
    <rPh sb="0" eb="3">
      <t>ジギョウショ</t>
    </rPh>
    <rPh sb="3" eb="5">
      <t>バンゴウ</t>
    </rPh>
    <phoneticPr fontId="78"/>
  </si>
  <si>
    <t>住　所</t>
    <rPh sb="0" eb="1">
      <t>ジュウ</t>
    </rPh>
    <rPh sb="2" eb="3">
      <t>ショ</t>
    </rPh>
    <phoneticPr fontId="78"/>
  </si>
  <si>
    <t>管理者名</t>
    <rPh sb="0" eb="4">
      <t>カンリシャメイ</t>
    </rPh>
    <phoneticPr fontId="78"/>
  </si>
  <si>
    <t>電話番号</t>
    <rPh sb="0" eb="2">
      <t>デンワ</t>
    </rPh>
    <rPh sb="2" eb="4">
      <t>バンゴウ</t>
    </rPh>
    <phoneticPr fontId="78"/>
  </si>
  <si>
    <t>対象年度</t>
    <rPh sb="0" eb="2">
      <t>タイショウ</t>
    </rPh>
    <rPh sb="2" eb="4">
      <t>ネンド</t>
    </rPh>
    <phoneticPr fontId="78"/>
  </si>
  <si>
    <t>（Ⅰ）労働時間</t>
    <phoneticPr fontId="78"/>
  </si>
  <si>
    <t>（Ⅳ）　支援力向上（※）</t>
    <rPh sb="4" eb="6">
      <t>シエン</t>
    </rPh>
    <rPh sb="6" eb="7">
      <t>リョク</t>
    </rPh>
    <rPh sb="7" eb="9">
      <t>コウジョウ</t>
    </rPh>
    <phoneticPr fontId="78"/>
  </si>
  <si>
    <t>①1日の平均労働時間が７時間以上</t>
    <rPh sb="2" eb="3">
      <t>ニチ</t>
    </rPh>
    <rPh sb="4" eb="6">
      <t>ヘイキン</t>
    </rPh>
    <rPh sb="6" eb="8">
      <t>ロウドウ</t>
    </rPh>
    <rPh sb="8" eb="10">
      <t>ジカン</t>
    </rPh>
    <rPh sb="12" eb="14">
      <t>ジカン</t>
    </rPh>
    <rPh sb="14" eb="16">
      <t>イジョウ</t>
    </rPh>
    <phoneticPr fontId="7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</si>
  <si>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</si>
  <si>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</si>
  <si>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　　　参加した職員が１人以上参加している</t>
    <rPh sb="3" eb="5">
      <t>サンカ</t>
    </rPh>
    <rPh sb="7" eb="9">
      <t>ショクイン</t>
    </rPh>
    <rPh sb="11" eb="12">
      <t>ニン</t>
    </rPh>
    <rPh sb="12" eb="14">
      <t>イジョウ</t>
    </rPh>
    <rPh sb="14" eb="16">
      <t>サンカ</t>
    </rPh>
    <phoneticPr fontId="7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</si>
  <si>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</si>
  <si>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</si>
  <si>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8"/>
  </si>
  <si>
    <t>　　　１回以上の場合</t>
    <rPh sb="4" eb="5">
      <t>カイ</t>
    </rPh>
    <rPh sb="5" eb="7">
      <t>イジョウ</t>
    </rPh>
    <rPh sb="8" eb="10">
      <t>バアイ</t>
    </rPh>
    <phoneticPr fontId="7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</si>
  <si>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8"/>
  </si>
  <si>
    <t>③視察・実習の実施又は受け入れ</t>
    <rPh sb="1" eb="3">
      <t>シサツ</t>
    </rPh>
    <rPh sb="4" eb="6">
      <t>ジッシュウ</t>
    </rPh>
    <rPh sb="7" eb="9">
      <t>ジッシ</t>
    </rPh>
    <rPh sb="9" eb="10">
      <t>マタ</t>
    </rPh>
    <rPh sb="11" eb="12">
      <t>ウ</t>
    </rPh>
    <rPh sb="13" eb="14">
      <t>イ</t>
    </rPh>
    <phoneticPr fontId="7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</si>
  <si>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</si>
  <si>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　　　 いずれか一方のみの取組を行っている</t>
    <rPh sb="8" eb="10">
      <t>イッポウ</t>
    </rPh>
    <rPh sb="13" eb="15">
      <t>トリクミ</t>
    </rPh>
    <rPh sb="16" eb="17">
      <t>オコナ</t>
    </rPh>
    <phoneticPr fontId="7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</si>
  <si>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</si>
  <si>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④販路拡大の商談会等への参加</t>
    <rPh sb="1" eb="3">
      <t>ハンロ</t>
    </rPh>
    <rPh sb="3" eb="5">
      <t>カクダイ</t>
    </rPh>
    <rPh sb="6" eb="9">
      <t>ショウダンカイ</t>
    </rPh>
    <rPh sb="9" eb="10">
      <t>トウ</t>
    </rPh>
    <rPh sb="12" eb="14">
      <t>サンカ</t>
    </rPh>
    <phoneticPr fontId="78"/>
  </si>
  <si>
    <t>⑧1日の平均労働時間が２時間未満</t>
    <rPh sb="2" eb="3">
      <t>ニチ</t>
    </rPh>
    <rPh sb="4" eb="6">
      <t>ヘイキン</t>
    </rPh>
    <rPh sb="6" eb="8">
      <t>ロウドウ</t>
    </rPh>
    <rPh sb="8" eb="10">
      <t>ジカン</t>
    </rPh>
    <rPh sb="12" eb="14">
      <t>ジカン</t>
    </rPh>
    <rPh sb="14" eb="16">
      <t>ミマン</t>
    </rPh>
    <phoneticPr fontId="78"/>
  </si>
  <si>
    <t>点</t>
    <rPh sb="0" eb="1">
      <t>テン</t>
    </rPh>
    <phoneticPr fontId="7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</si>
  <si>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8"/>
  </si>
  <si>
    <t>⑤職員の人事評価制度</t>
    <rPh sb="1" eb="3">
      <t>ショクイン</t>
    </rPh>
    <rPh sb="4" eb="6">
      <t>ジンジ</t>
    </rPh>
    <rPh sb="6" eb="8">
      <t>ヒョウカ</t>
    </rPh>
    <rPh sb="8" eb="10">
      <t>セイド</t>
    </rPh>
    <phoneticPr fontId="78"/>
  </si>
  <si>
    <t>（Ⅱ）生産活動</t>
    <rPh sb="3" eb="5">
      <t>セイサン</t>
    </rPh>
    <rPh sb="5" eb="7">
      <t>カツドウ</t>
    </rPh>
    <phoneticPr fontId="7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</si>
  <si>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</si>
  <si>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8"/>
  </si>
  <si>
    <t>⑥ピアサポーターの配置</t>
    <rPh sb="9" eb="11">
      <t>ハイチ</t>
    </rPh>
    <phoneticPr fontId="7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</si>
  <si>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8"/>
  </si>
  <si>
    <t>　　　ピアサポーターを職員として配置している</t>
    <rPh sb="11" eb="13">
      <t>ショクイン</t>
    </rPh>
    <rPh sb="16" eb="18">
      <t>ハイチ</t>
    </rPh>
    <phoneticPr fontId="78"/>
  </si>
  <si>
    <t>③過去３年の生産活動収支のうち前年度における生産活動収支のみが前年度に利用者に支払う賃金の総額以上</t>
    <phoneticPr fontId="78"/>
  </si>
  <si>
    <t>⑦第三者評価</t>
    <rPh sb="1" eb="2">
      <t>ダイ</t>
    </rPh>
    <rPh sb="2" eb="4">
      <t>サンシャ</t>
    </rPh>
    <rPh sb="4" eb="6">
      <t>ヒョウカ</t>
    </rPh>
    <phoneticPr fontId="7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</si>
  <si>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8"/>
  </si>
  <si>
    <t>④過去３年の生産活動収支のうち前々年度における生産活動収支のみが前々年度に利用者に支払う賃金の総額以上</t>
    <phoneticPr fontId="7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</si>
  <si>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8"/>
  </si>
  <si>
    <t>⑤過去３年の生産活動収支のうち前年度及び前々年度の各年度における生産活動収支がいずれも当該各年度に利用者に支払う賃金の総額未満</t>
    <phoneticPr fontId="7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</si>
  <si>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8"/>
  </si>
  <si>
    <t>⑥過去３年の生産活動収支がいずれも当該各年度に利用者に支払う賃金の総額未満</t>
    <phoneticPr fontId="78"/>
  </si>
  <si>
    <t>小計（注2）</t>
    <rPh sb="0" eb="2">
      <t>ショウケイ</t>
    </rPh>
    <rPh sb="3" eb="4">
      <t>チュウ</t>
    </rPh>
    <phoneticPr fontId="78"/>
  </si>
  <si>
    <t>（※）８項目の合計点に応じた点数</t>
    <phoneticPr fontId="78"/>
  </si>
  <si>
    <t>（注2）5以上:15点、4～3：5点、2点以下：0点</t>
    <phoneticPr fontId="78"/>
  </si>
  <si>
    <t>①60点 ②50点 ③40点 ④20点 ⑤－10点 ⑥－20点</t>
    <rPh sb="3" eb="4">
      <t>テン</t>
    </rPh>
    <rPh sb="8" eb="9">
      <t>テン</t>
    </rPh>
    <rPh sb="13" eb="14">
      <t>テン</t>
    </rPh>
    <rPh sb="18" eb="19">
      <t>テン</t>
    </rPh>
    <phoneticPr fontId="78"/>
  </si>
  <si>
    <t>（Ⅴ）地域連携活動</t>
  </si>
  <si>
    <t>（Ⅲ）多様な働き方（※）</t>
    <rPh sb="3" eb="5">
      <t>タヨウ</t>
    </rPh>
    <rPh sb="6" eb="7">
      <t>ハタラ</t>
    </rPh>
    <rPh sb="8" eb="9">
      <t>カタ</t>
    </rPh>
    <phoneticPr fontId="7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</si>
  <si>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</si>
  <si>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8"/>
  </si>
  <si>
    <t>　　　　　就業規則等で定めている</t>
    <rPh sb="5" eb="7">
      <t>シュウギョウ</t>
    </rPh>
    <rPh sb="7" eb="9">
      <t>キソク</t>
    </rPh>
    <rPh sb="9" eb="10">
      <t>トウ</t>
    </rPh>
    <rPh sb="11" eb="12">
      <t>サダ</t>
    </rPh>
    <phoneticPr fontId="78"/>
  </si>
  <si>
    <t>②利用者を職員として登用する制度</t>
    <phoneticPr fontId="78"/>
  </si>
  <si>
    <t>1事例以上ある場合:10点</t>
    <rPh sb="1" eb="3">
      <t>ジレイ</t>
    </rPh>
    <rPh sb="3" eb="5">
      <t>イジョウ</t>
    </rPh>
    <rPh sb="7" eb="9">
      <t>バアイ</t>
    </rPh>
    <rPh sb="12" eb="13">
      <t>テン</t>
    </rPh>
    <phoneticPr fontId="78"/>
  </si>
  <si>
    <t>（Ⅵ）経営改善計画</t>
    <rPh sb="3" eb="5">
      <t>ケイエイ</t>
    </rPh>
    <rPh sb="5" eb="7">
      <t>カイゼン</t>
    </rPh>
    <rPh sb="7" eb="9">
      <t>ケイカク</t>
    </rPh>
    <phoneticPr fontId="7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</si>
  <si>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</si>
  <si>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8"/>
  </si>
  <si>
    <t>④フレックスタイム制に係る労働条件</t>
    <rPh sb="9" eb="10">
      <t>セイ</t>
    </rPh>
    <rPh sb="11" eb="12">
      <t>カカ</t>
    </rPh>
    <rPh sb="13" eb="15">
      <t>ロウドウ</t>
    </rPh>
    <rPh sb="15" eb="17">
      <t>ジョウケン</t>
    </rPh>
    <phoneticPr fontId="78"/>
  </si>
  <si>
    <t>期限内に提出していない場合:-50点</t>
    <rPh sb="0" eb="3">
      <t>キゲンナイ</t>
    </rPh>
    <rPh sb="4" eb="6">
      <t>テイシュツ</t>
    </rPh>
    <rPh sb="11" eb="13">
      <t>バアイ</t>
    </rPh>
    <rPh sb="17" eb="18">
      <t>テン</t>
    </rPh>
    <phoneticPr fontId="78"/>
  </si>
  <si>
    <t>⑤短時間勤務に係る労働条件</t>
    <rPh sb="1" eb="4">
      <t>タンジカン</t>
    </rPh>
    <rPh sb="4" eb="6">
      <t>キンム</t>
    </rPh>
    <rPh sb="7" eb="8">
      <t>カカ</t>
    </rPh>
    <rPh sb="9" eb="11">
      <t>ロウドウ</t>
    </rPh>
    <rPh sb="11" eb="13">
      <t>ジョウケン</t>
    </rPh>
    <phoneticPr fontId="78"/>
  </si>
  <si>
    <t>（Ⅶ）利用者の知識・能力向上</t>
    <rPh sb="3" eb="6">
      <t>リヨウシャ</t>
    </rPh>
    <rPh sb="7" eb="9">
      <t>チシキ</t>
    </rPh>
    <rPh sb="10" eb="12">
      <t>ノウリョク</t>
    </rPh>
    <rPh sb="12" eb="14">
      <t>コウジョウ</t>
    </rPh>
    <phoneticPr fontId="7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</si>
  <si>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78"/>
  </si>
  <si>
    <t>⑥時差出勤制度に係る労働条件</t>
    <rPh sb="1" eb="3">
      <t>ジサ</t>
    </rPh>
    <rPh sb="3" eb="5">
      <t>シュッキン</t>
    </rPh>
    <rPh sb="5" eb="7">
      <t>セイド</t>
    </rPh>
    <rPh sb="8" eb="9">
      <t>カカ</t>
    </rPh>
    <rPh sb="10" eb="12">
      <t>ロウドウ</t>
    </rPh>
    <rPh sb="12" eb="14">
      <t>ジョウケン</t>
    </rPh>
    <phoneticPr fontId="7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</si>
  <si>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8"/>
  </si>
  <si>
    <t>⑧傷病休暇等の取得に関する事項</t>
    <rPh sb="1" eb="3">
      <t>ショウビョウ</t>
    </rPh>
    <rPh sb="3" eb="5">
      <t>キュウカ</t>
    </rPh>
    <rPh sb="5" eb="6">
      <t>トウ</t>
    </rPh>
    <rPh sb="7" eb="9">
      <t>シュトク</t>
    </rPh>
    <rPh sb="10" eb="11">
      <t>カン</t>
    </rPh>
    <rPh sb="13" eb="15">
      <t>ジコウ</t>
    </rPh>
    <phoneticPr fontId="78"/>
  </si>
  <si>
    <t>小計（注1）</t>
    <rPh sb="0" eb="2">
      <t>ショウケイ</t>
    </rPh>
    <rPh sb="3" eb="4">
      <t>チュウ</t>
    </rPh>
    <phoneticPr fontId="78"/>
  </si>
  <si>
    <t>（※）８項目の合計点に応じた点数</t>
    <rPh sb="14" eb="16">
      <t>テンスウ</t>
    </rPh>
    <phoneticPr fontId="78"/>
  </si>
  <si>
    <t>（注1）5以上:15点、4～3：5点、2点以下：0点</t>
    <rPh sb="1" eb="2">
      <t>チュウ</t>
    </rPh>
    <rPh sb="5" eb="7">
      <t>イジョウ</t>
    </rPh>
    <rPh sb="10" eb="11">
      <t>テン</t>
    </rPh>
    <rPh sb="17" eb="18">
      <t>テン</t>
    </rPh>
    <rPh sb="20" eb="21">
      <t>テン</t>
    </rPh>
    <rPh sb="21" eb="23">
      <t>イカ</t>
    </rPh>
    <rPh sb="25" eb="26">
      <t>テン</t>
    </rPh>
    <phoneticPr fontId="78"/>
  </si>
  <si>
    <t>点数</t>
    <rPh sb="0" eb="2">
      <t>テンスウ</t>
    </rPh>
    <phoneticPr fontId="78"/>
  </si>
  <si>
    <t>労働時間</t>
    <phoneticPr fontId="78"/>
  </si>
  <si>
    <t>5点</t>
    <rPh sb="1" eb="2">
      <t>テン</t>
    </rPh>
    <phoneticPr fontId="78"/>
  </si>
  <si>
    <t>20点</t>
    <rPh sb="2" eb="3">
      <t>テン</t>
    </rPh>
    <phoneticPr fontId="78"/>
  </si>
  <si>
    <t>30点</t>
    <rPh sb="2" eb="3">
      <t>テン</t>
    </rPh>
    <phoneticPr fontId="78"/>
  </si>
  <si>
    <t>40点</t>
    <rPh sb="2" eb="3">
      <t>テン</t>
    </rPh>
    <phoneticPr fontId="78"/>
  </si>
  <si>
    <t>55点</t>
    <rPh sb="2" eb="3">
      <t>テン</t>
    </rPh>
    <phoneticPr fontId="78"/>
  </si>
  <si>
    <t>65点</t>
    <rPh sb="2" eb="3">
      <t>テン</t>
    </rPh>
    <phoneticPr fontId="78"/>
  </si>
  <si>
    <t>80点</t>
    <rPh sb="2" eb="3">
      <t>テン</t>
    </rPh>
    <phoneticPr fontId="78"/>
  </si>
  <si>
    <t>90点</t>
    <rPh sb="2" eb="3">
      <t>テン</t>
    </rPh>
    <phoneticPr fontId="78"/>
  </si>
  <si>
    <t>生産活動</t>
    <phoneticPr fontId="78"/>
  </si>
  <si>
    <t>⁻20点</t>
    <phoneticPr fontId="78"/>
  </si>
  <si>
    <t>⁻10点</t>
    <rPh sb="3" eb="4">
      <t>テン</t>
    </rPh>
    <phoneticPr fontId="78"/>
  </si>
  <si>
    <t>50点</t>
    <rPh sb="2" eb="3">
      <t>テン</t>
    </rPh>
    <phoneticPr fontId="78"/>
  </si>
  <si>
    <t>60点</t>
    <rPh sb="2" eb="3">
      <t>テン</t>
    </rPh>
    <phoneticPr fontId="78"/>
  </si>
  <si>
    <t>多様な働き方</t>
    <phoneticPr fontId="78"/>
  </si>
  <si>
    <t>0点</t>
    <rPh sb="1" eb="2">
      <t>テン</t>
    </rPh>
    <phoneticPr fontId="78"/>
  </si>
  <si>
    <t>15点</t>
    <rPh sb="2" eb="3">
      <t>テン</t>
    </rPh>
    <phoneticPr fontId="78"/>
  </si>
  <si>
    <t>／２００点</t>
    <rPh sb="4" eb="5">
      <t>テン</t>
    </rPh>
    <phoneticPr fontId="78"/>
  </si>
  <si>
    <t>支援力向上</t>
    <phoneticPr fontId="78"/>
  </si>
  <si>
    <t>地域連携活動</t>
    <phoneticPr fontId="78"/>
  </si>
  <si>
    <t>10点</t>
    <rPh sb="2" eb="3">
      <t>テン</t>
    </rPh>
    <phoneticPr fontId="78"/>
  </si>
  <si>
    <t>経営改善計画</t>
    <rPh sb="0" eb="2">
      <t>ケイエイ</t>
    </rPh>
    <rPh sb="2" eb="4">
      <t>カイゼン</t>
    </rPh>
    <rPh sb="4" eb="6">
      <t>ケイカク</t>
    </rPh>
    <phoneticPr fontId="78"/>
  </si>
  <si>
    <t>⁻50点</t>
    <rPh sb="3" eb="4">
      <t>テン</t>
    </rPh>
    <phoneticPr fontId="78"/>
  </si>
  <si>
    <t>利用者の知識・能力向上</t>
    <rPh sb="0" eb="3">
      <t>リヨウシャ</t>
    </rPh>
    <rPh sb="4" eb="6">
      <t>チシキ</t>
    </rPh>
    <rPh sb="7" eb="9">
      <t>ノウリョク</t>
    </rPh>
    <rPh sb="9" eb="11">
      <t>コウジョウ</t>
    </rPh>
    <phoneticPr fontId="78"/>
  </si>
  <si>
    <t>注１　就労継続支援Ｂ型サービス費（Ⅰ）、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4" eb="296">
      <t>ハイチ</t>
    </rPh>
    <rPh sb="300" eb="302">
      <t>バアイ</t>
    </rPh>
    <rPh sb="304" eb="306">
      <t>ベッテン</t>
    </rPh>
    <rPh sb="314" eb="315">
      <t>トウ</t>
    </rPh>
    <rPh sb="316" eb="318">
      <t>ハイチ</t>
    </rPh>
    <rPh sb="319" eb="320">
      <t>カン</t>
    </rPh>
    <rPh sb="322" eb="325">
      <t>トドケデショ</t>
    </rPh>
    <rPh sb="327" eb="329">
      <t>テイシュツ</t>
    </rPh>
    <phoneticPr fontId="6"/>
  </si>
  <si>
    <t>サービス費（Ⅳ）（Ⅴ）（Ⅵ）</t>
    <phoneticPr fontId="133"/>
  </si>
  <si>
    <t>（※）平均利用者数＝年間延べ利用者数÷年間開所日数</t>
    <rPh sb="3" eb="8">
      <t>ヘイキンリヨウシャ</t>
    </rPh>
    <rPh sb="8" eb="9">
      <t>スウ</t>
    </rPh>
    <rPh sb="10" eb="13">
      <t>ネンカンノ</t>
    </rPh>
    <rPh sb="14" eb="18">
      <t>リヨウシャスウ</t>
    </rPh>
    <rPh sb="19" eb="21">
      <t>ネンカン</t>
    </rPh>
    <rPh sb="21" eb="25">
      <t>カイショニッスウ</t>
    </rPh>
    <phoneticPr fontId="6"/>
  </si>
  <si>
    <t>開所日数（日）</t>
    <rPh sb="0" eb="2">
      <t>カイショ</t>
    </rPh>
    <rPh sb="2" eb="4">
      <t>ニッスウ</t>
    </rPh>
    <rPh sb="5" eb="6">
      <t>ニチ</t>
    </rPh>
    <phoneticPr fontId="6"/>
  </si>
  <si>
    <t>延べ利用者数（人）</t>
    <rPh sb="0" eb="1">
      <t>ノ</t>
    </rPh>
    <rPh sb="2" eb="6">
      <t>リヨウシャスウ</t>
    </rPh>
    <rPh sb="7" eb="8">
      <t>ニン</t>
    </rPh>
    <phoneticPr fontId="6"/>
  </si>
  <si>
    <t>工賃支払総額(円)</t>
    <rPh sb="0" eb="2">
      <t>コウチン</t>
    </rPh>
    <rPh sb="2" eb="4">
      <t>シハラ</t>
    </rPh>
    <rPh sb="4" eb="6">
      <t>ソウガク</t>
    </rPh>
    <rPh sb="7" eb="8">
      <t>エン</t>
    </rPh>
    <phoneticPr fontId="6"/>
  </si>
  <si>
    <r>
      <t xml:space="preserve">平均工賃月額①
</t>
    </r>
    <r>
      <rPr>
        <sz val="7"/>
        <rFont val="ＭＳ Ｐゴシック"/>
        <family val="3"/>
        <charset val="128"/>
      </rPr>
      <t>（工賃総額÷</t>
    </r>
    <r>
      <rPr>
        <sz val="7"/>
        <color rgb="FFFF0000"/>
        <rFont val="ＭＳ Ｐゴシック"/>
        <family val="3"/>
        <charset val="128"/>
      </rPr>
      <t>平均利用者数（※）</t>
    </r>
    <r>
      <rPr>
        <sz val="7"/>
        <rFont val="ＭＳ Ｐゴシック"/>
        <family val="3"/>
        <charset val="128"/>
      </rPr>
      <t>）</t>
    </r>
    <rPh sb="0" eb="2">
      <t>ヘイキン</t>
    </rPh>
    <rPh sb="2" eb="4">
      <t>コウチン</t>
    </rPh>
    <rPh sb="4" eb="6">
      <t>ゲツガク</t>
    </rPh>
    <rPh sb="9" eb="11">
      <t>コウチン</t>
    </rPh>
    <rPh sb="11" eb="13">
      <t>ソウガク</t>
    </rPh>
    <rPh sb="14" eb="20">
      <t>ヘイキンリヨウシャスウ</t>
    </rPh>
    <phoneticPr fontId="6"/>
  </si>
  <si>
    <t>サービス費（Ⅰ）・（Ⅱ）・（Ⅲ）</t>
    <phoneticPr fontId="133"/>
  </si>
  <si>
    <t>４．就労継続支援B型サービス費（Ⅳ）　　５．就労継続支援B型サービス費（Ⅴ）　　６．就労継続支援B型サービス費（Ⅵ）　</t>
    <phoneticPr fontId="6"/>
  </si>
  <si>
    <t>１．就労継続支援B型サービス費（Ⅰ）　　２．就労継続支援B型サービス費（Ⅱ）　　３．就労継続支援B型サービス費（Ⅲ）</t>
    <rPh sb="2" eb="4">
      <t>シュウロウ</t>
    </rPh>
    <rPh sb="4" eb="6">
      <t>ケイゾク</t>
    </rPh>
    <rPh sb="6" eb="8">
      <t>シエン</t>
    </rPh>
    <rPh sb="9" eb="10">
      <t>ガタ</t>
    </rPh>
    <rPh sb="14" eb="15">
      <t>ヒ</t>
    </rPh>
    <phoneticPr fontId="6"/>
  </si>
  <si>
    <t>　年　　　月　　　日</t>
    <rPh sb="1" eb="2">
      <t>ネン</t>
    </rPh>
    <rPh sb="5" eb="6">
      <t>ガツ</t>
    </rPh>
    <rPh sb="9" eb="10">
      <t>ニチ</t>
    </rPh>
    <phoneticPr fontId="6"/>
  </si>
  <si>
    <t>（別紙２８）</t>
    <rPh sb="1" eb="3">
      <t>ベッシ</t>
    </rPh>
    <phoneticPr fontId="133"/>
  </si>
  <si>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6"/>
  </si>
  <si>
    <t>１．就労継続支援B型サービス費（Ⅳ）　　　２．就労継続支援B型サービス費（Ⅴ）　　３．就労継続支援B型サービス費（Ⅵ）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6"/>
  </si>
  <si>
    <t>※以下、着色欄に入力をお願いします。</t>
    <rPh sb="1" eb="3">
      <t>イカ</t>
    </rPh>
    <rPh sb="4" eb="6">
      <t>チャクショク</t>
    </rPh>
    <rPh sb="6" eb="7">
      <t>ラン</t>
    </rPh>
    <rPh sb="8" eb="10">
      <t>ニュウリョク</t>
    </rPh>
    <rPh sb="12" eb="13">
      <t>ネガ</t>
    </rPh>
    <phoneticPr fontId="6"/>
  </si>
  <si>
    <t>（別紙２２-３）</t>
    <rPh sb="1" eb="3">
      <t>ベッシ</t>
    </rPh>
    <phoneticPr fontId="6"/>
  </si>
  <si>
    <t>令和　　　　年　　　月　　　日</t>
    <rPh sb="0" eb="2">
      <t>レイワ</t>
    </rPh>
    <rPh sb="6" eb="7">
      <t>ネン</t>
    </rPh>
    <rPh sb="10" eb="11">
      <t>ガツ</t>
    </rPh>
    <rPh sb="14" eb="15">
      <t>ニチ</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</si>
  <si>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</si>
  <si>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就職日</t>
    <rPh sb="0" eb="2">
      <t>シュウショク</t>
    </rPh>
    <rPh sb="2" eb="3">
      <t>ビ</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</si>
  <si>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</si>
  <si>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</si>
  <si>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t>
    <phoneticPr fontId="6"/>
  </si>
  <si>
    <t>22-1～3</t>
    <phoneticPr fontId="6"/>
  </si>
  <si>
    <t>⑥　③＋（④－⑤）　※④－⑤が０未満の場合は、０として算定すること。</t>
    <rPh sb="16" eb="18">
      <t>ミマン</t>
    </rPh>
    <rPh sb="19" eb="21">
      <t>バアイ</t>
    </rPh>
    <rPh sb="27" eb="29">
      <t>サンテイ</t>
    </rPh>
    <phoneticPr fontId="78"/>
  </si>
  <si>
    <t>※当該事業所における基準上置くべき従業者＋加配している特定従業者数</t>
    <phoneticPr fontId="6"/>
  </si>
  <si>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6"/>
  </si>
  <si>
    <t>勤務延べ
時間</t>
    <rPh sb="0" eb="3">
      <t>キンムノ</t>
    </rPh>
    <rPh sb="5" eb="7">
      <t>ジカン</t>
    </rPh>
    <phoneticPr fontId="6"/>
  </si>
  <si>
    <t>　　　○児童発達支援にあっては、加算（Ⅰ）（Ⅱ）においては、児童指導員又は共生型児童発達支援従業者、</t>
    <rPh sb="4" eb="6">
      <t>ジドウ</t>
    </rPh>
    <rPh sb="6" eb="8">
      <t>ハッタツ</t>
    </rPh>
    <rPh sb="8" eb="10">
      <t>シエン</t>
    </rPh>
    <rPh sb="16" eb="18">
      <t>カサン</t>
    </rPh>
    <phoneticPr fontId="6"/>
  </si>
  <si>
    <t>　　　　加算（Ⅲ）においては、児童指導員、保育士又は共生型児童発達支援従業者</t>
    <phoneticPr fontId="6"/>
  </si>
  <si>
    <t>　　　○放課後等デイサービスにあっては、（Ⅰ）（Ⅱ）においては、児童指導員又は共生型放課後等デイサービス従業者、</t>
    <rPh sb="32" eb="34">
      <t>ジドウ</t>
    </rPh>
    <phoneticPr fontId="6"/>
  </si>
  <si>
    <t>　　　　加算（Ⅲ）においては、児童指導員、保育士又は共生型放課後等デイサービス従業者</t>
    <rPh sb="15" eb="17">
      <t>ジドウ</t>
    </rPh>
    <phoneticPr fontId="6"/>
  </si>
  <si>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6"/>
  </si>
  <si>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5" eb="91">
      <t>シュウロウケイゾクシエン</t>
    </rPh>
    <rPh sb="92" eb="93">
      <t>カタ</t>
    </rPh>
    <rPh sb="97" eb="98">
      <t>ヒ</t>
    </rPh>
    <phoneticPr fontId="6"/>
  </si>
  <si>
    <t>重度障害者支援加算（Ⅰ）</t>
    <phoneticPr fontId="78"/>
  </si>
  <si>
    <t>４　加算の取得状況</t>
    <rPh sb="2" eb="4">
      <t>カサン</t>
    </rPh>
    <rPh sb="5" eb="7">
      <t>シュトク</t>
    </rPh>
    <rPh sb="7" eb="9">
      <t>ジョウキョウ</t>
    </rPh>
    <phoneticPr fontId="6"/>
  </si>
  <si>
    <t>人員配置体制加算</t>
    <rPh sb="0" eb="4">
      <t>ジンインハイチ</t>
    </rPh>
    <rPh sb="4" eb="6">
      <t>タイセイ</t>
    </rPh>
    <rPh sb="6" eb="8">
      <t>カサン</t>
    </rPh>
    <phoneticPr fontId="6"/>
  </si>
  <si>
    <t>（Ⅰ）　　　・　　（Ⅱ）　　・　　無</t>
    <rPh sb="17" eb="18">
      <t>ナ</t>
    </rPh>
    <phoneticPr fontId="6"/>
  </si>
  <si>
    <t>常勤看護職員等配置加算</t>
    <rPh sb="0" eb="6">
      <t>ジョウキンカンゴショクイン</t>
    </rPh>
    <rPh sb="6" eb="7">
      <t>トウ</t>
    </rPh>
    <rPh sb="7" eb="11">
      <t>ハイチカサン</t>
    </rPh>
    <phoneticPr fontId="6"/>
  </si>
  <si>
    <t>有　　　　　　・　　　　　　無</t>
    <rPh sb="0" eb="1">
      <t>ア</t>
    </rPh>
    <rPh sb="14" eb="15">
      <t>ナ</t>
    </rPh>
    <phoneticPr fontId="6"/>
  </si>
  <si>
    <t>５　人員配置状況</t>
    <rPh sb="2" eb="6">
      <t>ジンインハイチ</t>
    </rPh>
    <rPh sb="6" eb="8">
      <t>ジョウキョウ</t>
    </rPh>
    <phoneticPr fontId="6"/>
  </si>
  <si>
    <t>人員配置体制加算（Ⅰ）又は（Ⅱ）及び常勤看護職員等配置加算に必要な生活支援員及び看護職員の人数</t>
    <rPh sb="11" eb="12">
      <t>マタ</t>
    </rPh>
    <rPh sb="16" eb="17">
      <t>オヨ</t>
    </rPh>
    <rPh sb="38" eb="39">
      <t>オヨ</t>
    </rPh>
    <rPh sb="42" eb="44">
      <t>ショクイン</t>
    </rPh>
    <phoneticPr fontId="6"/>
  </si>
  <si>
    <t>実際に配置している生活支援員及び看護職員の人数</t>
    <rPh sb="0" eb="2">
      <t>ジッサイ</t>
    </rPh>
    <rPh sb="3" eb="5">
      <t>ハイチ</t>
    </rPh>
    <rPh sb="9" eb="14">
      <t>セイカツシエンイン</t>
    </rPh>
    <rPh sb="14" eb="15">
      <t>オヨ</t>
    </rPh>
    <rPh sb="16" eb="18">
      <t>カンゴ</t>
    </rPh>
    <rPh sb="18" eb="20">
      <t>ショクイン</t>
    </rPh>
    <rPh sb="21" eb="23">
      <t>ニンズウ</t>
    </rPh>
    <phoneticPr fontId="6"/>
  </si>
  <si>
    <t>６　重症心身障害者が２人以上利用している</t>
    <rPh sb="2" eb="9">
      <t>ジュウショウシンシンショウガイシャ</t>
    </rPh>
    <rPh sb="11" eb="14">
      <t>ニンイジョウ</t>
    </rPh>
    <rPh sb="14" eb="16">
      <t>リヨウ</t>
    </rPh>
    <phoneticPr fontId="6"/>
  </si>
  <si>
    <t>該当　　　　　　・　　　　　　非該当</t>
    <rPh sb="0" eb="2">
      <t>ガイトウ</t>
    </rPh>
    <rPh sb="15" eb="18">
      <t>ヒガイトウ</t>
    </rPh>
    <phoneticPr fontId="6"/>
  </si>
  <si>
    <t>重度障害者支援加算（Ⅱ）・（Ⅲ）</t>
    <rPh sb="0" eb="2">
      <t>ジュウド</t>
    </rPh>
    <rPh sb="2" eb="5">
      <t>ショウガイシャ</t>
    </rPh>
    <rPh sb="5" eb="7">
      <t>シエン</t>
    </rPh>
    <rPh sb="7" eb="9">
      <t>カサン</t>
    </rPh>
    <phoneticPr fontId="78"/>
  </si>
  <si>
    <t>注２　「生活支援員及び看護職員の人数」には常勤換算方法による配置人数を記載してください。</t>
    <rPh sb="0" eb="1">
      <t>チュウ</t>
    </rPh>
    <rPh sb="4" eb="6">
      <t>セイカツ</t>
    </rPh>
    <rPh sb="6" eb="8">
      <t>シエン</t>
    </rPh>
    <rPh sb="8" eb="9">
      <t>イン</t>
    </rPh>
    <rPh sb="9" eb="10">
      <t>オヨ</t>
    </rPh>
    <rPh sb="11" eb="13">
      <t>カンゴ</t>
    </rPh>
    <rPh sb="13" eb="15">
      <t>ショクイン</t>
    </rPh>
    <rPh sb="16" eb="18">
      <t>ニンズウ</t>
    </rPh>
    <rPh sb="21" eb="23">
      <t>ジョウキン</t>
    </rPh>
    <rPh sb="23" eb="25">
      <t>カンザン</t>
    </rPh>
    <rPh sb="25" eb="27">
      <t>ホウホウ</t>
    </rPh>
    <rPh sb="30" eb="32">
      <t>ハイチ</t>
    </rPh>
    <rPh sb="32" eb="34">
      <t>ニンズウ</t>
    </rPh>
    <rPh sb="35" eb="37">
      <t>キサイ</t>
    </rPh>
    <phoneticPr fontId="78"/>
  </si>
  <si>
    <t>注３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</si>
  <si>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注４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</si>
  <si>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注５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</si>
  <si>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</si>
  <si>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r>
      <t xml:space="preserve">福祉専門職員配置等加算に関する届出書（平成30年４月以降）
（療養介護・生活介護・自立訓練（機能訓練）・自立訓練（生活訓練）・就労移行支援・
</t>
    </r>
    <r>
      <rPr>
        <sz val="14"/>
        <color rgb="FFFF0000"/>
        <rFont val="ＭＳ ゴシック"/>
        <family val="3"/>
        <charset val="128"/>
      </rPr>
      <t>就労選択支援</t>
    </r>
    <r>
      <rPr>
        <sz val="14"/>
        <color theme="1"/>
        <rFont val="ＭＳ ゴシック"/>
        <family val="3"/>
        <charset val="128"/>
      </rPr>
      <t>・就労継続支援Ａ型・就労継続支援Ｂ型・自立生活援助・共同生活援助）</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7">
      <t>シュウロウセンタクシエン</t>
    </rPh>
    <rPh sb="78" eb="80">
      <t>シュウロウ</t>
    </rPh>
    <rPh sb="80" eb="82">
      <t>ケイゾク</t>
    </rPh>
    <rPh sb="82" eb="84">
      <t>シエン</t>
    </rPh>
    <rPh sb="85" eb="86">
      <t>ガタ</t>
    </rPh>
    <rPh sb="87" eb="89">
      <t>シュウロウ</t>
    </rPh>
    <rPh sb="89" eb="91">
      <t>ケイゾク</t>
    </rPh>
    <rPh sb="91" eb="93">
      <t>シエン</t>
    </rPh>
    <rPh sb="94" eb="95">
      <t>ガタ</t>
    </rPh>
    <rPh sb="96" eb="98">
      <t>ジリツ</t>
    </rPh>
    <rPh sb="98" eb="100">
      <t>セイカツ</t>
    </rPh>
    <rPh sb="100" eb="102">
      <t>エンジョ</t>
    </rPh>
    <rPh sb="103" eb="105">
      <t>キョウドウ</t>
    </rPh>
    <rPh sb="105" eb="107">
      <t>セイカツ</t>
    </rPh>
    <rPh sb="107" eb="109">
      <t>エンジョ</t>
    </rPh>
    <phoneticPr fontId="6"/>
  </si>
  <si>
    <t>　２　サービス種類</t>
    <rPh sb="7" eb="9">
      <t>シュルイ</t>
    </rPh>
    <phoneticPr fontId="6"/>
  </si>
  <si>
    <t>　４　サービス管理責任者の配置</t>
    <rPh sb="7" eb="9">
      <t>カンリ</t>
    </rPh>
    <rPh sb="9" eb="12">
      <t>セキニンシャ</t>
    </rPh>
    <rPh sb="13" eb="15">
      <t>ハイチ</t>
    </rPh>
    <phoneticPr fontId="6"/>
  </si>
  <si>
    <t>（別紙12）</t>
    <rPh sb="1" eb="3">
      <t>ベッシ</t>
    </rPh>
    <phoneticPr fontId="125"/>
  </si>
  <si>
    <t>　　　　年　　月　　日</t>
    <phoneticPr fontId="6"/>
  </si>
  <si>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</si>
  <si>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加　算　要　件</t>
    <rPh sb="0" eb="1">
      <t>カ</t>
    </rPh>
    <rPh sb="2" eb="3">
      <t>サン</t>
    </rPh>
    <rPh sb="4" eb="5">
      <t>ヨウ</t>
    </rPh>
    <rPh sb="6" eb="7">
      <t>ケン</t>
    </rPh>
    <phoneticPr fontId="6"/>
  </si>
  <si>
    <t>（１）</t>
    <phoneticPr fontId="6"/>
  </si>
  <si>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6"/>
  </si>
  <si>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6"/>
  </si>
  <si>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6"/>
  </si>
  <si>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</si>
  <si>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6"/>
  </si>
  <si>
    <t>社会福祉士又は精神保健福祉士による支援の内容</t>
    <rPh sb="5" eb="6">
      <t>マタ</t>
    </rPh>
    <rPh sb="17" eb="19">
      <t>シエン</t>
    </rPh>
    <rPh sb="20" eb="22">
      <t>ナイヨウ</t>
    </rPh>
    <phoneticPr fontId="6"/>
  </si>
  <si>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</si>
  <si>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6"/>
  </si>
  <si>
    <t>指導の回数</t>
    <rPh sb="0" eb="2">
      <t>シドウ</t>
    </rPh>
    <rPh sb="3" eb="5">
      <t>カイスウ</t>
    </rPh>
    <phoneticPr fontId="6"/>
  </si>
  <si>
    <t>回／月</t>
    <rPh sb="0" eb="1">
      <t>カイ</t>
    </rPh>
    <rPh sb="2" eb="3">
      <t>ツキ</t>
    </rPh>
    <phoneticPr fontId="6"/>
  </si>
  <si>
    <t>（４）</t>
    <phoneticPr fontId="6"/>
  </si>
  <si>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6"/>
  </si>
  <si>
    <t>研修の回数</t>
    <rPh sb="0" eb="2">
      <t>ケンシュウ</t>
    </rPh>
    <rPh sb="3" eb="5">
      <t>カイスウ</t>
    </rPh>
    <phoneticPr fontId="6"/>
  </si>
  <si>
    <t>回／年</t>
    <rPh sb="0" eb="1">
      <t>カイ</t>
    </rPh>
    <rPh sb="2" eb="3">
      <t>ネン</t>
    </rPh>
    <phoneticPr fontId="6"/>
  </si>
  <si>
    <t>研修の内容</t>
    <rPh sb="0" eb="2">
      <t>ケンシュウ</t>
    </rPh>
    <rPh sb="3" eb="5">
      <t>ナイヨウ</t>
    </rPh>
    <phoneticPr fontId="6"/>
  </si>
  <si>
    <t>（５）</t>
    <phoneticPr fontId="6"/>
  </si>
  <si>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6"/>
  </si>
  <si>
    <t>協力体制関係機関名</t>
    <rPh sb="0" eb="2">
      <t>キョウリョク</t>
    </rPh>
    <rPh sb="2" eb="4">
      <t>タイセイ</t>
    </rPh>
    <rPh sb="4" eb="6">
      <t>カンケイ</t>
    </rPh>
    <rPh sb="6" eb="8">
      <t>キカン</t>
    </rPh>
    <rPh sb="8" eb="9">
      <t>メイ</t>
    </rPh>
    <phoneticPr fontId="6"/>
  </si>
  <si>
    <t>協力体制の具体的な内容</t>
    <rPh sb="0" eb="4">
      <t>キョウリョクタイセイ</t>
    </rPh>
    <rPh sb="5" eb="8">
      <t>グタイテキ</t>
    </rPh>
    <rPh sb="9" eb="11">
      <t>ナイヨウ</t>
    </rPh>
    <phoneticPr fontId="6"/>
  </si>
  <si>
    <t>添付書類</t>
    <rPh sb="0" eb="2">
      <t>テンプ</t>
    </rPh>
    <rPh sb="2" eb="4">
      <t>ショルイ</t>
    </rPh>
    <phoneticPr fontId="6"/>
  </si>
  <si>
    <t>　・社会福祉士又は精神保健福祉士の資格証の写し
　・従業者の勤務の体制及び勤務形態一覧表
　・組織体制図</t>
    <rPh sb="19" eb="20">
      <t>ショウ</t>
    </rPh>
    <rPh sb="21" eb="22">
      <t>ウツ</t>
    </rPh>
    <phoneticPr fontId="6"/>
  </si>
  <si>
    <t>注１</t>
    <phoneticPr fontId="6"/>
  </si>
  <si>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6"/>
  </si>
  <si>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</si>
  <si>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6"/>
  </si>
  <si>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</si>
  <si>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6"/>
  </si>
  <si>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</si>
  <si>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6"/>
  </si>
  <si>
    <t>（別紙39）</t>
    <rPh sb="1" eb="3">
      <t>ベッシ</t>
    </rPh>
    <phoneticPr fontId="125"/>
  </si>
  <si>
    <t>サービスの種類</t>
    <rPh sb="5" eb="7">
      <t>シュルイ</t>
    </rPh>
    <phoneticPr fontId="6"/>
  </si>
  <si>
    <t>サービスの種類</t>
    <rPh sb="5" eb="7">
      <t>シュルイ</t>
    </rPh>
    <phoneticPr fontId="6"/>
  </si>
  <si>
    <t>４　見守り機器の配置数</t>
    <phoneticPr fontId="6"/>
  </si>
  <si>
    <t>台</t>
    <rPh sb="0" eb="1">
      <t>ダイ</t>
    </rPh>
    <phoneticPr fontId="6"/>
  </si>
  <si>
    <r>
      <t>①　新規　　　　　</t>
    </r>
    <r>
      <rPr>
        <sz val="11"/>
        <color rgb="FFFF0000"/>
        <rFont val="ＭＳ Ｐゴシック"/>
        <family val="3"/>
        <charset val="128"/>
      </rPr>
      <t>②　変更</t>
    </r>
    <r>
      <rPr>
        <sz val="11"/>
        <rFont val="ＭＳ Ｐゴシック"/>
        <family val="3"/>
        <charset val="128"/>
      </rPr>
      <t>　　　　③　終了</t>
    </r>
    <rPh sb="2" eb="4">
      <t>シンキ</t>
    </rPh>
    <rPh sb="11" eb="13">
      <t>ヘンコウ</t>
    </rPh>
    <rPh sb="19" eb="21">
      <t>シュウリョウ</t>
    </rPh>
    <phoneticPr fontId="6"/>
  </si>
  <si>
    <t>　　年　　月　　日</t>
    <phoneticPr fontId="7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</si>
  <si>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6"/>
  </si>
  <si>
    <t>異動区分</t>
    <rPh sb="0" eb="4">
      <t>イドウクブン</t>
    </rPh>
    <phoneticPr fontId="78"/>
  </si>
  <si>
    <t>１　新規　　　　　２　変更　　　　　３　終了</t>
    <rPh sb="2" eb="4">
      <t>シンキ</t>
    </rPh>
    <rPh sb="11" eb="13">
      <t>ヘンコウ</t>
    </rPh>
    <rPh sb="20" eb="22">
      <t>シュウリョウ</t>
    </rPh>
    <phoneticPr fontId="78"/>
  </si>
  <si>
    <t>　　　　　人</t>
    <rPh sb="5" eb="6">
      <t>ニン</t>
    </rPh>
    <phoneticPr fontId="6"/>
  </si>
  <si>
    <t>室</t>
    <rPh sb="0" eb="1">
      <t>シツ</t>
    </rPh>
    <phoneticPr fontId="78"/>
  </si>
  <si>
    <t>㎡</t>
    <phoneticPr fontId="78"/>
  </si>
  <si>
    <t>うち　人部屋</t>
    <rPh sb="3" eb="4">
      <t>ニン</t>
    </rPh>
    <rPh sb="4" eb="6">
      <t>ベヤ</t>
    </rPh>
    <phoneticPr fontId="6"/>
  </si>
  <si>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6"/>
  </si>
  <si>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6"/>
  </si>
  <si>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6"/>
  </si>
  <si>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8"/>
  </si>
  <si>
    <t>（別紙21）</t>
    <rPh sb="1" eb="3">
      <t>ベッシ</t>
    </rPh>
    <phoneticPr fontId="125"/>
  </si>
  <si>
    <t>年　　　月　　　日</t>
    <rPh sb="0" eb="1">
      <t>ネン</t>
    </rPh>
    <rPh sb="4" eb="5">
      <t>ガツ</t>
    </rPh>
    <rPh sb="8" eb="9">
      <t>ニチ</t>
    </rPh>
    <phoneticPr fontId="7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</si>
  <si>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6"/>
  </si>
  <si>
    <t>２　異動区分</t>
    <rPh sb="2" eb="6">
      <t>イドウクブン</t>
    </rPh>
    <phoneticPr fontId="6"/>
  </si>
  <si>
    <t>就労定着支援員の氏名</t>
    <rPh sb="0" eb="2">
      <t>シュウロウ</t>
    </rPh>
    <rPh sb="2" eb="4">
      <t>テイチャク</t>
    </rPh>
    <rPh sb="4" eb="7">
      <t>シエンイン</t>
    </rPh>
    <rPh sb="8" eb="10">
      <t>シメイ</t>
    </rPh>
    <phoneticPr fontId="6"/>
  </si>
  <si>
    <t>常勤・非常勤</t>
    <rPh sb="0" eb="2">
      <t>ジョウキン</t>
    </rPh>
    <rPh sb="3" eb="6">
      <t>ヒジョウキン</t>
    </rPh>
    <phoneticPr fontId="6"/>
  </si>
  <si>
    <t>研修修了日</t>
    <rPh sb="2" eb="4">
      <t>シュウリョウ</t>
    </rPh>
    <rPh sb="4" eb="5">
      <t>ビ</t>
    </rPh>
    <phoneticPr fontId="6"/>
  </si>
  <si>
    <t>常勤　　・　非常勤</t>
    <rPh sb="0" eb="2">
      <t>ジョウキン</t>
    </rPh>
    <rPh sb="6" eb="9">
      <t>ヒジョウキン</t>
    </rPh>
    <phoneticPr fontId="6"/>
  </si>
  <si>
    <t xml:space="preserve">　　　　年　　月　　日 </t>
    <rPh sb="4" eb="5">
      <t>ネン</t>
    </rPh>
    <rPh sb="7" eb="8">
      <t>ツキ</t>
    </rPh>
    <rPh sb="10" eb="11">
      <t>ニチ</t>
    </rPh>
    <phoneticPr fontId="6"/>
  </si>
  <si>
    <t>　「従業者の勤務体制及び勤務形態一覧表」及び組織体制図を添付すること。</t>
    <rPh sb="18" eb="19">
      <t>ヒョウ</t>
    </rPh>
    <rPh sb="22" eb="24">
      <t>ソシキ</t>
    </rPh>
    <phoneticPr fontId="6"/>
  </si>
  <si>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6"/>
  </si>
  <si>
    <t>証明できる書類）を添付すること。</t>
    <phoneticPr fontId="7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</si>
  <si>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</si>
  <si>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</si>
  <si>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8"/>
  </si>
  <si>
    <t>（別紙46）</t>
    <rPh sb="1" eb="3">
      <t>ベッシ</t>
    </rPh>
    <phoneticPr fontId="125"/>
  </si>
  <si>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6"/>
  </si>
  <si>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</si>
  <si>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週３回以上の送迎を実施している。</t>
    <phoneticPr fontId="6"/>
  </si>
  <si>
    <t>　４　送迎の状況③
　（生活介護の上乗せ加算）</t>
    <rPh sb="3" eb="5">
      <t>ソウゲイ</t>
    </rPh>
    <rPh sb="6" eb="8">
      <t>ジョウキョウ</t>
    </rPh>
    <rPh sb="12" eb="14">
      <t>セイカツ</t>
    </rPh>
    <rPh sb="14" eb="16">
      <t>カイゴ</t>
    </rPh>
    <rPh sb="17" eb="19">
      <t>ウワノ</t>
    </rPh>
    <rPh sb="20" eb="22">
      <t>カサン</t>
    </rPh>
    <phoneticPr fontId="6"/>
  </si>
  <si>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6"/>
  </si>
  <si>
    <t>　年　　月　　日</t>
    <phoneticPr fontId="6"/>
  </si>
  <si>
    <t>日中活動支援加算に関する届出書</t>
    <phoneticPr fontId="125"/>
  </si>
  <si>
    <t>事業所・施設の名称</t>
  </si>
  <si>
    <t>報酬区分</t>
  </si>
  <si>
    <t>1　 医療型短期入所　　　　　　　　２　 医療型特定短期入所</t>
  </si>
  <si>
    <t>異　動　区　分</t>
    <phoneticPr fontId="6"/>
  </si>
  <si>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</si>
  <si>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</si>
  <si>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6"/>
  </si>
  <si>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</si>
  <si>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</si>
  <si>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</si>
  <si>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</si>
  <si>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</si>
  <si>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</si>
  <si>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</si>
  <si>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（別紙63）</t>
    <rPh sb="1" eb="3">
      <t>ベッシ</t>
    </rPh>
    <phoneticPr fontId="125"/>
  </si>
  <si>
    <t>　　　　年　　　　月　　　　日</t>
    <rPh sb="4" eb="5">
      <t>ネン</t>
    </rPh>
    <rPh sb="9" eb="10">
      <t>ガツ</t>
    </rPh>
    <rPh sb="14" eb="15">
      <t>ニチ</t>
    </rPh>
    <phoneticPr fontId="12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</si>
  <si>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6"/>
  </si>
  <si>
    <t>施設の名称</t>
    <rPh sb="0" eb="2">
      <t>シセツ</t>
    </rPh>
    <rPh sb="3" eb="5">
      <t>メイショウ</t>
    </rPh>
    <phoneticPr fontId="6"/>
  </si>
  <si>
    <t>管理体制状況</t>
    <rPh sb="0" eb="2">
      <t>カンリ</t>
    </rPh>
    <rPh sb="2" eb="4">
      <t>タイセイ</t>
    </rPh>
    <rPh sb="4" eb="6">
      <t>ジョウキョウ</t>
    </rPh>
    <phoneticPr fontId="6"/>
  </si>
  <si>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2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</si>
  <si>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25"/>
  </si>
  <si>
    <t>（別紙64）</t>
    <rPh sb="1" eb="3">
      <t>ベッシ</t>
    </rPh>
    <phoneticPr fontId="125"/>
  </si>
  <si>
    <t>就労継続支援B型サービス費（Ⅳ）、（Ⅴ）又は（Ⅵ）</t>
    <rPh sb="20" eb="21">
      <t>マタ</t>
    </rPh>
    <phoneticPr fontId="8"/>
  </si>
  <si>
    <t>事業所の名称</t>
    <rPh sb="0" eb="3">
      <t>ジギョウショ</t>
    </rPh>
    <rPh sb="4" eb="6">
      <t>メイショウ</t>
    </rPh>
    <phoneticPr fontId="78"/>
  </si>
  <si>
    <t>１　新規　　２　変更　　３　終了</t>
    <phoneticPr fontId="6"/>
  </si>
  <si>
    <t>１　新規　　２　変更　　３　終了</t>
    <phoneticPr fontId="78"/>
  </si>
  <si>
    <t>はながさ事業所</t>
    <rPh sb="4" eb="7">
      <t>ジギョウショ</t>
    </rPh>
    <phoneticPr fontId="6"/>
  </si>
  <si>
    <t>はながさ事業所</t>
    <rPh sb="4" eb="7">
      <t>ジギョウショ</t>
    </rPh>
    <phoneticPr fontId="6"/>
  </si>
  <si>
    <t>通勤者生活支援に係る体制</t>
    <phoneticPr fontId="6"/>
  </si>
  <si>
    <t>人</t>
    <phoneticPr fontId="6"/>
  </si>
  <si>
    <t xml:space="preserve"> 前年度の当該サービスの開所日数の合計 (D)</t>
    <phoneticPr fontId="6"/>
  </si>
  <si>
    <t xml:space="preserve"> 加算要件に該当する利用者の前年度利用日の合計(E)</t>
    <phoneticPr fontId="6"/>
  </si>
  <si>
    <t>加算要件に該当する利用者の数 (C)＝(E)／(D)</t>
    <phoneticPr fontId="6"/>
  </si>
  <si>
    <t>(C)＞＝(B)</t>
    <phoneticPr fontId="6"/>
  </si>
  <si>
    <t>前年度の平均利用者数の50％（人）</t>
    <rPh sb="0" eb="3">
      <t>ゼンネンド</t>
    </rPh>
    <rPh sb="4" eb="6">
      <t>ヘイキン</t>
    </rPh>
    <rPh sb="6" eb="9">
      <t>リヨウシャ</t>
    </rPh>
    <rPh sb="9" eb="10">
      <t>スウ</t>
    </rPh>
    <phoneticPr fontId="6"/>
  </si>
  <si>
    <t>前年度の平均利用者数(A)</t>
    <phoneticPr fontId="6"/>
  </si>
  <si>
    <t>通勤者生活支援加算に係る体制</t>
    <rPh sb="0" eb="3">
      <t>ツウキンシャ</t>
    </rPh>
    <rPh sb="3" eb="5">
      <t>セイカツ</t>
    </rPh>
    <rPh sb="5" eb="7">
      <t>シエン</t>
    </rPh>
    <rPh sb="7" eb="9">
      <t>カサン</t>
    </rPh>
    <rPh sb="10" eb="11">
      <t>カカ</t>
    </rPh>
    <rPh sb="12" eb="14">
      <t>タイセイ</t>
    </rPh>
    <phoneticPr fontId="6"/>
  </si>
  <si>
    <t>（別紙16）</t>
    <rPh sb="1" eb="3">
      <t>ベッシ</t>
    </rPh>
    <phoneticPr fontId="125"/>
  </si>
  <si>
    <t>令和</t>
    <rPh sb="0" eb="2">
      <t>レイワ</t>
    </rPh>
    <phoneticPr fontId="6"/>
  </si>
  <si>
    <t>日</t>
    <rPh sb="0" eb="1">
      <t>ヒ</t>
    </rPh>
    <phoneticPr fontId="6"/>
  </si>
  <si>
    <t>スコアの公表状況に関する届出書</t>
    <rPh sb="9" eb="10">
      <t>カン</t>
    </rPh>
    <rPh sb="12" eb="15">
      <t>トドケデショ</t>
    </rPh>
    <phoneticPr fontId="6"/>
  </si>
  <si>
    <t>法　人　名</t>
    <rPh sb="0" eb="1">
      <t>ホウ</t>
    </rPh>
    <rPh sb="2" eb="3">
      <t>ヒト</t>
    </rPh>
    <rPh sb="4" eb="5">
      <t>メイ</t>
    </rPh>
    <phoneticPr fontId="6"/>
  </si>
  <si>
    <t>事業所名</t>
    <rPh sb="0" eb="2">
      <t>ジギョウ</t>
    </rPh>
    <rPh sb="2" eb="3">
      <t>ショ</t>
    </rPh>
    <rPh sb="3" eb="4">
      <t>メイ</t>
    </rPh>
    <phoneticPr fontId="6"/>
  </si>
  <si>
    <t>事業所所在地
（区市町村名）</t>
    <rPh sb="0" eb="3">
      <t>ジギョウショ</t>
    </rPh>
    <rPh sb="3" eb="4">
      <t>トコロ</t>
    </rPh>
    <rPh sb="4" eb="5">
      <t>ザイ</t>
    </rPh>
    <rPh sb="5" eb="6">
      <t>チ</t>
    </rPh>
    <rPh sb="8" eb="12">
      <t>クシチョウソン</t>
    </rPh>
    <rPh sb="12" eb="13">
      <t>メイ</t>
    </rPh>
    <phoneticPr fontId="6"/>
  </si>
  <si>
    <t>指　定　年　月</t>
    <phoneticPr fontId="6"/>
  </si>
  <si>
    <t>【スコアの公表状況】</t>
    <rPh sb="5" eb="7">
      <t>コウヒョウ</t>
    </rPh>
    <rPh sb="7" eb="9">
      <t>ジョウキョウ</t>
    </rPh>
    <phoneticPr fontId="6"/>
  </si>
  <si>
    <t>公表の実施時期</t>
    <rPh sb="0" eb="2">
      <t>コウヒョウ</t>
    </rPh>
    <rPh sb="3" eb="5">
      <t>ジッシ</t>
    </rPh>
    <rPh sb="5" eb="7">
      <t>ジキ</t>
    </rPh>
    <phoneticPr fontId="6"/>
  </si>
  <si>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6"/>
  </si>
  <si>
    <t>　①　障害福祉サービス等情報検索ウェブサイト（ＷＡＭネット）</t>
    <phoneticPr fontId="6"/>
  </si>
  <si>
    <t>　②　事業所のホームページ（TOPページ）</t>
    <phoneticPr fontId="6"/>
  </si>
  <si>
    <t>　③　その他</t>
    <phoneticPr fontId="6"/>
  </si>
  <si>
    <t>③の場合は左記に
詳細内容を記載</t>
    <rPh sb="5" eb="7">
      <t>サキ</t>
    </rPh>
    <rPh sb="11" eb="13">
      <t>ナイヨウ</t>
    </rPh>
    <phoneticPr fontId="6"/>
  </si>
  <si>
    <t>ＵＲＬ</t>
    <phoneticPr fontId="6"/>
  </si>
  <si>
    <t>届出時点で未公表の場合、
左記に○を記入する</t>
    <rPh sb="0" eb="2">
      <t>トドケデ</t>
    </rPh>
    <rPh sb="2" eb="4">
      <t>ジテン</t>
    </rPh>
    <rPh sb="5" eb="8">
      <t>ミコウヒョウ</t>
    </rPh>
    <rPh sb="9" eb="11">
      <t>バアイ</t>
    </rPh>
    <rPh sb="13" eb="15">
      <t>サキ</t>
    </rPh>
    <rPh sb="18" eb="20">
      <t>キニュウ</t>
    </rPh>
    <phoneticPr fontId="6"/>
  </si>
  <si>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6"/>
  </si>
  <si>
    <t>（別紙２６ー１）</t>
    <rPh sb="1" eb="3">
      <t>ベッシ</t>
    </rPh>
    <phoneticPr fontId="6"/>
  </si>
  <si>
    <t>（別紙26－２）</t>
    <rPh sb="1" eb="3">
      <t>ベッシ</t>
    </rPh>
    <phoneticPr fontId="125"/>
  </si>
  <si>
    <r>
      <rPr>
        <sz val="11"/>
        <color rgb="FFFF0000"/>
        <rFont val="ＭＳ ゴシック"/>
        <family val="3"/>
        <charset val="128"/>
      </rPr>
      <t xml:space="preserve">　１　(Ⅰ) </t>
    </r>
    <r>
      <rPr>
        <sz val="9"/>
        <color rgb="FFFF0000"/>
        <rFont val="ＭＳ ゴシック"/>
        <family val="3"/>
        <charset val="128"/>
      </rPr>
      <t xml:space="preserve">※有資格者35％以上  </t>
    </r>
    <r>
      <rPr>
        <sz val="11"/>
        <color rgb="FFFF0000"/>
        <rFont val="ＭＳ ゴシック"/>
        <family val="3"/>
        <charset val="128"/>
      </rPr>
      <t xml:space="preserve"> 　　　　　　　２　(Ⅱ)</t>
    </r>
    <r>
      <rPr>
        <sz val="9"/>
        <color rgb="FFFF0000"/>
        <rFont val="ＭＳ ゴシック"/>
        <family val="3"/>
        <charset val="128"/>
      </rPr>
      <t>　※有資格者25％以上</t>
    </r>
    <r>
      <rPr>
        <sz val="11"/>
        <color rgb="FFFF0000"/>
        <rFont val="ＭＳ ゴシック"/>
        <family val="3"/>
        <charset val="128"/>
      </rPr>
      <t xml:space="preserve">
　３　(Ⅲ) </t>
    </r>
    <r>
      <rPr>
        <sz val="9"/>
        <color rgb="FFFF0000"/>
        <rFont val="ＭＳ ゴシック"/>
        <family val="3"/>
        <charset val="128"/>
      </rPr>
      <t>※常勤職員が75％以上又は勤続3年以上の常勤職員が30％以上</t>
    </r>
    <r>
      <rPr>
        <sz val="11"/>
        <color rgb="FFFF0000"/>
        <rFont val="ＭＳ ゴシック"/>
        <family val="3"/>
        <charset val="128"/>
      </rPr>
      <t xml:space="preserve">
　４　(Ⅰ)・(Ⅲ) </t>
    </r>
    <r>
      <rPr>
        <sz val="9"/>
        <color rgb="FFFF0000"/>
        <rFont val="ＭＳ ゴシック"/>
        <family val="3"/>
        <charset val="128"/>
      </rPr>
      <t>※生活介護のみ算定可能</t>
    </r>
    <r>
      <rPr>
        <sz val="11"/>
        <color rgb="FFFF0000"/>
        <rFont val="ＭＳ ゴシック"/>
        <family val="3"/>
        <charset val="128"/>
      </rPr>
      <t xml:space="preserve">　　　　５　(Ⅱ)・(Ⅲ) </t>
    </r>
    <r>
      <rPr>
        <sz val="9"/>
        <color rgb="FFFF0000"/>
        <rFont val="ＭＳ ゴシック"/>
        <family val="3"/>
        <charset val="128"/>
      </rPr>
      <t>※生活介護のみ算定可能</t>
    </r>
    <rPh sb="53" eb="55">
      <t>ジョウキン</t>
    </rPh>
    <rPh sb="55" eb="57">
      <t>ショクイン</t>
    </rPh>
    <rPh sb="61" eb="63">
      <t>イジョウ</t>
    </rPh>
    <rPh sb="63" eb="64">
      <t>マタ</t>
    </rPh>
    <rPh sb="65" eb="67">
      <t>キンゾク</t>
    </rPh>
    <rPh sb="68" eb="69">
      <t>ネン</t>
    </rPh>
    <rPh sb="69" eb="71">
      <t>イジョウ</t>
    </rPh>
    <rPh sb="72" eb="74">
      <t>ジョウキン</t>
    </rPh>
    <rPh sb="74" eb="76">
      <t>ショクイン</t>
    </rPh>
    <rPh sb="80" eb="82">
      <t>イジョウ</t>
    </rPh>
    <rPh sb="96" eb="98">
      <t>セイカツ</t>
    </rPh>
    <rPh sb="98" eb="100">
      <t>カイゴ</t>
    </rPh>
    <rPh sb="102" eb="104">
      <t>サンテイ</t>
    </rPh>
    <rPh sb="104" eb="106">
      <t>カノウ</t>
    </rPh>
    <phoneticPr fontId="6"/>
  </si>
  <si>
    <r>
      <t xml:space="preserve">　４　社会福祉士等の状況
　 </t>
    </r>
    <r>
      <rPr>
        <sz val="9"/>
        <color rgb="FFFF0000"/>
        <rFont val="ＭＳ ゴシック"/>
        <family val="3"/>
        <charset val="128"/>
      </rPr>
      <t>（(Ⅰ)又は(Ⅱ)を算定する場合）</t>
    </r>
    <rPh sb="3" eb="5">
      <t>シャカイ</t>
    </rPh>
    <rPh sb="5" eb="7">
      <t>フクシ</t>
    </rPh>
    <rPh sb="7" eb="8">
      <t>シ</t>
    </rPh>
    <rPh sb="8" eb="9">
      <t>トウ</t>
    </rPh>
    <rPh sb="10" eb="12">
      <t>ジョウキョウ</t>
    </rPh>
    <rPh sb="20" eb="21">
      <t>マタ</t>
    </rPh>
    <rPh sb="26" eb="28">
      <t>サンテイ</t>
    </rPh>
    <rPh sb="30" eb="32">
      <t>バアイ</t>
    </rPh>
    <phoneticPr fontId="6"/>
  </si>
  <si>
    <r>
      <t>　５　常勤職員の状況
　　</t>
    </r>
    <r>
      <rPr>
        <sz val="9"/>
        <color rgb="FFFF0000"/>
        <rFont val="ＭＳ ゴシック"/>
        <family val="3"/>
        <charset val="128"/>
      </rPr>
      <t>（(Ⅲ)を算定する場合）</t>
    </r>
    <rPh sb="3" eb="5">
      <t>ジョウキン</t>
    </rPh>
    <rPh sb="5" eb="7">
      <t>ショクイン</t>
    </rPh>
    <rPh sb="8" eb="10">
      <t>ジョウキョウ</t>
    </rPh>
    <rPh sb="19" eb="21">
      <t>サンテイ</t>
    </rPh>
    <rPh sb="23" eb="25">
      <t>バアイ</t>
    </rPh>
    <phoneticPr fontId="6"/>
  </si>
  <si>
    <t>割合</t>
    <rPh sb="0" eb="2">
      <t>ワリアイ</t>
    </rPh>
    <phoneticPr fontId="6"/>
  </si>
  <si>
    <t>　　４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</si>
  <si>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r>
      <t>　　</t>
    </r>
    <r>
      <rPr>
        <sz val="11"/>
        <color rgb="FFFF0000"/>
        <rFont val="ＭＳ ゴシック"/>
        <family val="3"/>
        <charset val="128"/>
      </rPr>
      <t>２　（Ⅰ）又は（Ⅱ）を算定する場合、資格証（写し）を提出してください。</t>
    </r>
    <rPh sb="7" eb="8">
      <t>マタ</t>
    </rPh>
    <rPh sb="13" eb="15">
      <t>サンテイ</t>
    </rPh>
    <rPh sb="17" eb="19">
      <t>バアイ</t>
    </rPh>
    <rPh sb="20" eb="23">
      <t>シカクショウ</t>
    </rPh>
    <rPh sb="24" eb="25">
      <t>ウツ</t>
    </rPh>
    <rPh sb="28" eb="30">
      <t>テイシュツ</t>
    </rPh>
    <phoneticPr fontId="6"/>
  </si>
  <si>
    <r>
      <t>　</t>
    </r>
    <r>
      <rPr>
        <sz val="11"/>
        <color rgb="FFFF0000"/>
        <rFont val="ＭＳ ゴシック"/>
        <family val="3"/>
        <charset val="128"/>
      </rPr>
      <t>　３　（Ⅲ）勤続年数３年以上の者の割合において算定する場合は、実務経験証明書を提出してください。</t>
    </r>
    <rPh sb="7" eb="11">
      <t>キンゾクネンスウ</t>
    </rPh>
    <rPh sb="12" eb="15">
      <t>ネンイジョウ</t>
    </rPh>
    <rPh sb="16" eb="17">
      <t>モノ</t>
    </rPh>
    <rPh sb="18" eb="20">
      <t>ワリアイ</t>
    </rPh>
    <rPh sb="24" eb="26">
      <t>サンテイ</t>
    </rPh>
    <rPh sb="28" eb="30">
      <t>バアイ</t>
    </rPh>
    <rPh sb="32" eb="36">
      <t>ジツムケイケン</t>
    </rPh>
    <rPh sb="36" eb="39">
      <t>ショウメイショ</t>
    </rPh>
    <rPh sb="40" eb="42">
      <t>テイシュツ</t>
    </rPh>
    <phoneticPr fontId="6"/>
  </si>
  <si>
    <t>調理員</t>
    <rPh sb="0" eb="3">
      <t>チョウリイン</t>
    </rPh>
    <phoneticPr fontId="6"/>
  </si>
  <si>
    <r>
      <rPr>
        <sz val="11"/>
        <rFont val="HGｺﾞｼｯｸM"/>
        <family val="3"/>
        <charset val="128"/>
      </rPr>
      <t>食事提供に係る
人員配置</t>
    </r>
    <r>
      <rPr>
        <sz val="11"/>
        <color rgb="FFFF0000"/>
        <rFont val="HGｺﾞｼｯｸM"/>
        <family val="3"/>
        <charset val="128"/>
      </rPr>
      <t xml:space="preserve">
（事業所内配置）</t>
    </r>
    <rPh sb="14" eb="17">
      <t>ジギョウショ</t>
    </rPh>
    <rPh sb="17" eb="18">
      <t>ナイ</t>
    </rPh>
    <rPh sb="18" eb="20">
      <t>ハイチ</t>
    </rPh>
    <phoneticPr fontId="78"/>
  </si>
  <si>
    <t>連携方法</t>
    <rPh sb="2" eb="4">
      <t>ホウホウ</t>
    </rPh>
    <phoneticPr fontId="6"/>
  </si>
  <si>
    <r>
      <rPr>
        <sz val="11"/>
        <color rgb="FFFF0000"/>
        <rFont val="HGｺﾞｼｯｸM"/>
        <family val="3"/>
        <charset val="128"/>
      </rPr>
      <t>法人内、法人外部</t>
    </r>
    <r>
      <rPr>
        <sz val="11"/>
        <rFont val="HGｺﾞｼｯｸM"/>
        <family val="3"/>
        <charset val="128"/>
      </rPr>
      <t>との連携により、管理栄養士等が関与している場合</t>
    </r>
    <rPh sb="0" eb="2">
      <t>ホウジン</t>
    </rPh>
    <rPh sb="2" eb="3">
      <t>ナイ</t>
    </rPh>
    <rPh sb="4" eb="6">
      <t>ホウジン</t>
    </rPh>
    <rPh sb="6" eb="8">
      <t>ガイブ</t>
    </rPh>
    <phoneticPr fontId="78"/>
  </si>
  <si>
    <t>調理員により
食事提供を行う場合</t>
    <rPh sb="0" eb="3">
      <t>チョウリイン</t>
    </rPh>
    <rPh sb="7" eb="11">
      <t>ショクジテイキョウ</t>
    </rPh>
    <rPh sb="12" eb="13">
      <t>オコナ</t>
    </rPh>
    <rPh sb="14" eb="16">
      <t>バアイ</t>
    </rPh>
    <phoneticPr fontId="78"/>
  </si>
  <si>
    <r>
      <t xml:space="preserve">
注１  事業所内で調理を行う場合、食事提供にかかわる職員（管理栄養士・栄養士）の状況を記
　　載してください。事業所内での調理業務は生活支援員の業務とは区別してください。
      （※）</t>
    </r>
    <r>
      <rPr>
        <sz val="11"/>
        <color rgb="FFFF0000"/>
        <rFont val="HGｺﾞｼｯｸM"/>
        <family val="3"/>
        <charset val="128"/>
      </rPr>
      <t>勤務形態一覧表・資格証（写し）</t>
    </r>
    <r>
      <rPr>
        <sz val="11"/>
        <rFont val="HGｺﾞｼｯｸM"/>
        <family val="3"/>
        <charset val="128"/>
      </rPr>
      <t xml:space="preserve">による確認が必要です。
</t>
    </r>
    <r>
      <rPr>
        <sz val="11"/>
        <color rgb="FFFF0000"/>
        <rFont val="HGｺﾞｼｯｸM"/>
        <family val="3"/>
        <charset val="128"/>
      </rPr>
      <t>注２　法人内との連携により管理栄養士等が関与している場合は資格証（写し）を提出してくだ
　　　さい。
注３　法人外部との連携により管理栄養士等が関与している場合、連携に係る契約書（写し）を
　　　提出してください。</t>
    </r>
    <r>
      <rPr>
        <sz val="11"/>
        <rFont val="HGｺﾞｼｯｸM"/>
        <family val="3"/>
        <charset val="128"/>
      </rPr>
      <t xml:space="preserve">
注４　調理業務を第三者に委託している場合、事業所内で調理員の配置は求められておりません
　　が、業務委託契約書（写し）の提出が必要です。
注５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439" eb="440">
      <t>サイ</t>
    </rPh>
    <rPh sb="441" eb="444">
      <t>イタクサキ</t>
    </rPh>
    <rPh sb="445" eb="450">
      <t>カンリエイヨウシ</t>
    </rPh>
    <rPh sb="450" eb="451">
      <t>マタ</t>
    </rPh>
    <rPh sb="452" eb="455">
      <t>エイヨウシ</t>
    </rPh>
    <rPh sb="456" eb="458">
      <t>ウム</t>
    </rPh>
    <rPh sb="459" eb="460">
      <t>カナラ</t>
    </rPh>
    <phoneticPr fontId="6"/>
  </si>
  <si>
    <r>
      <t>①　工賃向上計画において掲げた</t>
    </r>
    <r>
      <rPr>
        <u/>
        <sz val="12"/>
        <color rgb="FFFF0000"/>
        <rFont val="HGｺﾞｼｯｸM"/>
        <family val="3"/>
        <charset val="128"/>
      </rPr>
      <t>令和　年度</t>
    </r>
    <r>
      <rPr>
        <sz val="12"/>
        <color theme="1"/>
        <rFont val="HGｺﾞｼｯｸM"/>
        <family val="3"/>
        <charset val="128"/>
      </rPr>
      <t>工賃目標</t>
    </r>
    <rPh sb="2" eb="4">
      <t>コウチン</t>
    </rPh>
    <rPh sb="4" eb="6">
      <t>コウジョウ</t>
    </rPh>
    <rPh sb="6" eb="8">
      <t>ケイカク</t>
    </rPh>
    <rPh sb="15" eb="17">
      <t>レイワ</t>
    </rPh>
    <rPh sb="18" eb="20">
      <t>ネンド</t>
    </rPh>
    <rPh sb="20" eb="22">
      <t>コウチン</t>
    </rPh>
    <rPh sb="22" eb="24">
      <t>モクヒョウ</t>
    </rPh>
    <phoneticPr fontId="78"/>
  </si>
  <si>
    <r>
      <t>②　</t>
    </r>
    <r>
      <rPr>
        <u/>
        <sz val="12"/>
        <color rgb="FFFF0000"/>
        <rFont val="HGｺﾞｼｯｸM"/>
        <family val="3"/>
        <charset val="128"/>
      </rPr>
      <t>令和　年度</t>
    </r>
    <r>
      <rPr>
        <sz val="12"/>
        <color theme="1"/>
        <rFont val="HGｺﾞｼｯｸM"/>
        <family val="3"/>
        <charset val="128"/>
      </rPr>
      <t>における事業所の平均工賃月額（実績）</t>
    </r>
    <rPh sb="2" eb="4">
      <t>レイワ</t>
    </rPh>
    <rPh sb="5" eb="7">
      <t>ネンド</t>
    </rPh>
    <rPh sb="11" eb="14">
      <t>ジギョウショ</t>
    </rPh>
    <rPh sb="15" eb="17">
      <t>ヘイキン</t>
    </rPh>
    <rPh sb="17" eb="19">
      <t>コウチン</t>
    </rPh>
    <rPh sb="19" eb="21">
      <t>ゲツガク</t>
    </rPh>
    <rPh sb="22" eb="24">
      <t>ジッセキ</t>
    </rPh>
    <phoneticPr fontId="78"/>
  </si>
  <si>
    <r>
      <t>③　</t>
    </r>
    <r>
      <rPr>
        <u/>
        <sz val="12"/>
        <color rgb="FFFF0000"/>
        <rFont val="HGｺﾞｼｯｸM"/>
        <family val="3"/>
        <charset val="128"/>
      </rPr>
      <t>令和　年度</t>
    </r>
    <r>
      <rPr>
        <sz val="12"/>
        <color theme="1"/>
        <rFont val="HGｺﾞｼｯｸM"/>
        <family val="3"/>
        <charset val="128"/>
      </rPr>
      <t>における事業所の平均工賃月額（実績）</t>
    </r>
    <r>
      <rPr>
        <sz val="9"/>
        <color rgb="FFFF0000"/>
        <rFont val="HGｺﾞｼｯｸM"/>
        <family val="3"/>
        <charset val="128"/>
      </rPr>
      <t>（①の前年度）</t>
    </r>
    <rPh sb="2" eb="4">
      <t>レイワ</t>
    </rPh>
    <rPh sb="5" eb="7">
      <t>ネンド</t>
    </rPh>
    <rPh sb="11" eb="14">
      <t>ジギョウショ</t>
    </rPh>
    <rPh sb="15" eb="17">
      <t>ヘイキン</t>
    </rPh>
    <rPh sb="17" eb="19">
      <t>コウチン</t>
    </rPh>
    <rPh sb="19" eb="21">
      <t>ゲツガク</t>
    </rPh>
    <rPh sb="22" eb="24">
      <t>ジッセキ</t>
    </rPh>
    <rPh sb="28" eb="30">
      <t>ゼンネン</t>
    </rPh>
    <rPh sb="30" eb="31">
      <t>ド</t>
    </rPh>
    <phoneticPr fontId="78"/>
  </si>
  <si>
    <r>
      <t>④　</t>
    </r>
    <r>
      <rPr>
        <u/>
        <sz val="12"/>
        <color rgb="FFFF0000"/>
        <rFont val="HGｺﾞｼｯｸM"/>
        <family val="3"/>
        <charset val="128"/>
      </rPr>
      <t>令和　年度</t>
    </r>
    <r>
      <rPr>
        <sz val="12"/>
        <color theme="1"/>
        <rFont val="HGｺﾞｼｯｸM"/>
        <family val="3"/>
        <charset val="128"/>
      </rPr>
      <t>における全国平均工賃月額</t>
    </r>
    <r>
      <rPr>
        <sz val="9"/>
        <color rgb="FFFF0000"/>
        <rFont val="HGｺﾞｼｯｸM"/>
        <family val="3"/>
        <charset val="128"/>
      </rPr>
      <t>（①の前々年度）</t>
    </r>
    <rPh sb="2" eb="4">
      <t>レイワ</t>
    </rPh>
    <rPh sb="5" eb="7">
      <t>ネンド</t>
    </rPh>
    <rPh sb="11" eb="13">
      <t>ゼンコク</t>
    </rPh>
    <rPh sb="13" eb="15">
      <t>ヘイキン</t>
    </rPh>
    <rPh sb="15" eb="17">
      <t>コウチン</t>
    </rPh>
    <rPh sb="17" eb="19">
      <t>ゲツガク</t>
    </rPh>
    <rPh sb="22" eb="24">
      <t>マエマエ</t>
    </rPh>
    <rPh sb="24" eb="25">
      <t>ドシ</t>
    </rPh>
    <rPh sb="25" eb="26">
      <t>ド</t>
    </rPh>
    <phoneticPr fontId="78"/>
  </si>
  <si>
    <r>
      <t>⑤　</t>
    </r>
    <r>
      <rPr>
        <u/>
        <sz val="12"/>
        <color rgb="FFFF0000"/>
        <rFont val="HGｺﾞｼｯｸM"/>
        <family val="3"/>
        <charset val="128"/>
      </rPr>
      <t>令和　年度</t>
    </r>
    <r>
      <rPr>
        <sz val="12"/>
        <color theme="1"/>
        <rFont val="HGｺﾞｼｯｸM"/>
        <family val="3"/>
        <charset val="128"/>
      </rPr>
      <t>における全国平均工賃月額</t>
    </r>
    <r>
      <rPr>
        <sz val="9"/>
        <color rgb="FFFF0000"/>
        <rFont val="HGｺﾞｼｯｸM"/>
        <family val="3"/>
        <charset val="128"/>
      </rPr>
      <t>（①の前々々年度）</t>
    </r>
    <rPh sb="2" eb="4">
      <t>レイワ</t>
    </rPh>
    <rPh sb="5" eb="7">
      <t>ネンド</t>
    </rPh>
    <rPh sb="11" eb="13">
      <t>ゼンコク</t>
    </rPh>
    <rPh sb="13" eb="15">
      <t>ヘイキン</t>
    </rPh>
    <rPh sb="15" eb="17">
      <t>コウチン</t>
    </rPh>
    <rPh sb="17" eb="19">
      <t>ゲツガク</t>
    </rPh>
    <rPh sb="22" eb="24">
      <t>ゼンゼン</t>
    </rPh>
    <rPh sb="25" eb="27">
      <t>ネンド</t>
    </rPh>
    <phoneticPr fontId="78"/>
  </si>
  <si>
    <r>
      <t>＜要件確認２＞　</t>
    </r>
    <r>
      <rPr>
        <sz val="12"/>
        <color rgb="FFFF0000"/>
        <rFont val="HGｺﾞｼｯｸM"/>
        <family val="3"/>
        <charset val="128"/>
      </rPr>
      <t>①≧⑥</t>
    </r>
    <r>
      <rPr>
        <sz val="12"/>
        <color theme="1"/>
        <rFont val="HGｺﾞｼｯｸM"/>
        <family val="3"/>
        <charset val="128"/>
      </rPr>
      <t>となっていること</t>
    </r>
    <rPh sb="1" eb="3">
      <t>ヨウケン</t>
    </rPh>
    <rPh sb="3" eb="5">
      <t>カクニン</t>
    </rPh>
    <phoneticPr fontId="78"/>
  </si>
  <si>
    <t>＜要件確認３＞　②≧①となっていること</t>
    <rPh sb="1" eb="3">
      <t>ヨウケン</t>
    </rPh>
    <rPh sb="3" eb="5">
      <t>カクニン</t>
    </rPh>
    <phoneticPr fontId="78"/>
  </si>
  <si>
    <t>＜要件確認１＞　目標工賃達成指導員配置加算を算
　　　　　　　　定していること</t>
    <rPh sb="8" eb="10">
      <t>モクヒョウ</t>
    </rPh>
    <rPh sb="10" eb="12">
      <t>コウチン</t>
    </rPh>
    <rPh sb="12" eb="14">
      <t>タッセイ</t>
    </rPh>
    <rPh sb="14" eb="17">
      <t>シドウイン</t>
    </rPh>
    <rPh sb="17" eb="19">
      <t>ハイチ</t>
    </rPh>
    <rPh sb="19" eb="21">
      <t>カサン</t>
    </rPh>
    <rPh sb="22" eb="23">
      <t>サン</t>
    </rPh>
    <rPh sb="32" eb="33">
      <t>サダム</t>
    </rPh>
    <phoneticPr fontId="78"/>
  </si>
  <si>
    <t>（　　該当　　・　　非該当　　）</t>
    <phoneticPr fontId="78"/>
  </si>
  <si>
    <t>送迎加算</t>
    <rPh sb="0" eb="2">
      <t>ソウゲイ</t>
    </rPh>
    <rPh sb="2" eb="4">
      <t>カサン</t>
    </rPh>
    <phoneticPr fontId="6"/>
  </si>
  <si>
    <t>26-1～2</t>
    <phoneticPr fontId="6"/>
  </si>
  <si>
    <t>日中活動支援加算</t>
    <rPh sb="0" eb="6">
      <t>ニッチュウカツドウシエン</t>
    </rPh>
    <rPh sb="6" eb="8">
      <t>カサン</t>
    </rPh>
    <phoneticPr fontId="6"/>
  </si>
  <si>
    <t>口腔衛生管理体制加算</t>
    <rPh sb="0" eb="4">
      <t>コウクウエイセイ</t>
    </rPh>
    <rPh sb="4" eb="6">
      <t>カンリ</t>
    </rPh>
    <rPh sb="6" eb="10">
      <t>タイセイカサン</t>
    </rPh>
    <phoneticPr fontId="6"/>
  </si>
  <si>
    <t>地域移行支援</t>
    <rPh sb="0" eb="6">
      <t>チイキイコウシエン</t>
    </rPh>
    <phoneticPr fontId="6"/>
  </si>
  <si>
    <t>地域定着支援</t>
    <rPh sb="0" eb="6">
      <t>チイキテイチャクシエン</t>
    </rPh>
    <phoneticPr fontId="6"/>
  </si>
  <si>
    <r>
      <rPr>
        <sz val="10"/>
        <color rgb="FFFF0000"/>
        <rFont val="ＭＳ ゴシック"/>
        <family val="3"/>
        <charset val="128"/>
      </rPr>
      <t>計画</t>
    </r>
    <r>
      <rPr>
        <sz val="10"/>
        <rFont val="ＭＳ ゴシック"/>
        <family val="3"/>
        <charset val="128"/>
      </rPr>
      <t>相談支援</t>
    </r>
    <rPh sb="0" eb="2">
      <t>ケイカク</t>
    </rPh>
    <rPh sb="2" eb="4">
      <t>ソウダン</t>
    </rPh>
    <rPh sb="4" eb="6">
      <t>シエン</t>
    </rPh>
    <phoneticPr fontId="6"/>
  </si>
  <si>
    <r>
      <t>夜間支援等体制加算</t>
    </r>
    <r>
      <rPr>
        <sz val="11"/>
        <color rgb="FFFF0000"/>
        <rFont val="ＭＳ ゴシック"/>
        <family val="3"/>
        <charset val="128"/>
      </rPr>
      <t>（共同生活援助）</t>
    </r>
    <phoneticPr fontId="6"/>
  </si>
  <si>
    <r>
      <t>夜間支援等体制加算</t>
    </r>
    <r>
      <rPr>
        <sz val="11"/>
        <color rgb="FFFF0000"/>
        <rFont val="ＭＳ ゴシック"/>
        <family val="3"/>
        <charset val="128"/>
      </rPr>
      <t>（宿泊型自立訓練）</t>
    </r>
    <phoneticPr fontId="6"/>
  </si>
  <si>
    <t>令和７年４月以降の加算等について体制の届出書が必要なサービス一覧表
(障害者の日常生活及び社会生活を総合的に支援するための法律に基づく指定障害福祉サービス等）</t>
    <rPh sb="0" eb="2">
      <t>レイワ</t>
    </rPh>
    <rPh sb="3" eb="4">
      <t>ネン</t>
    </rPh>
    <rPh sb="5" eb="6">
      <t>ガツ</t>
    </rPh>
    <rPh sb="6" eb="8">
      <t>イコウ</t>
    </rPh>
    <rPh sb="9" eb="11">
      <t>カサン</t>
    </rPh>
    <rPh sb="11" eb="12">
      <t>トウ</t>
    </rPh>
    <rPh sb="16" eb="18">
      <t>タイセイ</t>
    </rPh>
    <rPh sb="19" eb="22">
      <t>トドケデショ</t>
    </rPh>
    <rPh sb="23" eb="25">
      <t>ヒツヨウ</t>
    </rPh>
    <rPh sb="30" eb="32">
      <t>イチラン</t>
    </rPh>
    <rPh sb="32" eb="33">
      <t>ヒョウ</t>
    </rPh>
    <rPh sb="35" eb="63">
      <t>ショウ</t>
    </rPh>
    <rPh sb="64" eb="65">
      <t>モト</t>
    </rPh>
    <rPh sb="67" eb="69">
      <t>シテイ</t>
    </rPh>
    <rPh sb="69" eb="71">
      <t>ショウガイ</t>
    </rPh>
    <rPh sb="71" eb="73">
      <t>フクシ</t>
    </rPh>
    <rPh sb="77" eb="78">
      <t>トウ</t>
    </rPh>
    <phoneticPr fontId="6"/>
  </si>
  <si>
    <r>
      <t>福祉・介護職員</t>
    </r>
    <r>
      <rPr>
        <sz val="11"/>
        <color rgb="FFFF0000"/>
        <rFont val="ＭＳ ゴシック"/>
        <family val="3"/>
        <charset val="128"/>
      </rPr>
      <t>等</t>
    </r>
    <r>
      <rPr>
        <sz val="11"/>
        <color theme="1"/>
        <rFont val="ＭＳ ゴシック"/>
        <family val="3"/>
        <charset val="128"/>
      </rPr>
      <t>処遇改善加算</t>
    </r>
    <rPh sb="0" eb="2">
      <t>フクシ</t>
    </rPh>
    <rPh sb="3" eb="5">
      <t>カイゴ</t>
    </rPh>
    <rPh sb="5" eb="7">
      <t>ショクイン</t>
    </rPh>
    <rPh sb="7" eb="8">
      <t>トウ</t>
    </rPh>
    <rPh sb="8" eb="10">
      <t>ショグウ</t>
    </rPh>
    <rPh sb="10" eb="12">
      <t>カイゼン</t>
    </rPh>
    <rPh sb="12" eb="14">
      <t>カサン</t>
    </rPh>
    <phoneticPr fontId="6"/>
  </si>
  <si>
    <t>届出項目</t>
    <rPh sb="0" eb="4">
      <t>トドケデコウモク</t>
    </rPh>
    <phoneticPr fontId="6"/>
  </si>
  <si>
    <t>１　就労移行支援体制加算（Ⅰ）　　　２　就労移行支援体制加算（Ⅱ）
３　就労移行支援体制加算（Ⅲ）　　　４　就労移行支援体制加算（Ⅳ）</t>
    <rPh sb="2" eb="8">
      <t>シュウロウイコウシエン</t>
    </rPh>
    <rPh sb="8" eb="12">
      <t>タイセイカサン</t>
    </rPh>
    <rPh sb="20" eb="26">
      <t>シュウロウイコウシエン</t>
    </rPh>
    <rPh sb="26" eb="30">
      <t>タイセイカサン</t>
    </rPh>
    <rPh sb="36" eb="46">
      <t>シュウロウイコウシエンタイセイカサン</t>
    </rPh>
    <rPh sb="54" eb="64">
      <t>シュウロウイコウシエンタイセイカサン</t>
    </rPh>
    <phoneticPr fontId="6"/>
  </si>
  <si>
    <r>
      <t>就労継続支援B型サービス費（Ⅰ）</t>
    </r>
    <r>
      <rPr>
        <sz val="10"/>
        <color rgb="FFFF0000"/>
        <rFont val="ＭＳ Ｐゴシック"/>
        <family val="3"/>
        <charset val="128"/>
        <scheme val="minor"/>
      </rPr>
      <t>、（Ⅱ）</t>
    </r>
    <r>
      <rPr>
        <sz val="10"/>
        <rFont val="ＭＳ Ｐゴシック"/>
        <family val="3"/>
        <charset val="128"/>
        <scheme val="minor"/>
      </rPr>
      <t>又は（</t>
    </r>
    <r>
      <rPr>
        <sz val="10"/>
        <color rgb="FFFF0000"/>
        <rFont val="ＭＳ Ｐゴシック"/>
        <family val="3"/>
        <charset val="128"/>
        <scheme val="minor"/>
      </rPr>
      <t>Ⅲ</t>
    </r>
    <r>
      <rPr>
        <sz val="10"/>
        <rFont val="ＭＳ Ｐゴシック"/>
        <family val="3"/>
        <charset val="128"/>
        <scheme val="minor"/>
      </rPr>
      <t>）</t>
    </r>
    <rPh sb="0" eb="2">
      <t>シュウロウ</t>
    </rPh>
    <rPh sb="2" eb="4">
      <t>ケイゾク</t>
    </rPh>
    <rPh sb="4" eb="6">
      <t>シエン</t>
    </rPh>
    <rPh sb="7" eb="8">
      <t>ガタ</t>
    </rPh>
    <rPh sb="12" eb="13">
      <t>ヒ</t>
    </rPh>
    <rPh sb="20" eb="21">
      <t>マタ</t>
    </rPh>
    <phoneticPr fontId="6"/>
  </si>
  <si>
    <r>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t>
    </r>
    <r>
      <rPr>
        <sz val="9"/>
        <color rgb="FFFF0000"/>
        <rFont val="ＭＳ Ｐゴシック"/>
        <family val="3"/>
        <charset val="128"/>
        <scheme val="minor"/>
      </rPr>
      <t>（Ⅰ）、（Ⅱ）又は（Ⅲ）</t>
    </r>
    <r>
      <rPr>
        <sz val="9"/>
        <rFont val="ＭＳ Ｐゴシック"/>
        <family val="3"/>
        <charset val="128"/>
        <scheme val="minor"/>
      </rPr>
      <t>を算定している場合
　　は、平均工賃月額の区分も選択すること。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209" eb="211">
      <t>サンテイ</t>
    </rPh>
    <rPh sb="215" eb="217">
      <t>バアイ</t>
    </rPh>
    <rPh sb="224" eb="226">
      <t>コウチン</t>
    </rPh>
    <rPh sb="226" eb="228">
      <t>ゲツガク</t>
    </rPh>
    <rPh sb="229" eb="231">
      <t>クブン</t>
    </rPh>
    <rPh sb="232" eb="234">
      <t>センタク</t>
    </rPh>
    <rPh sb="240" eb="241">
      <t>チュウ</t>
    </rPh>
    <rPh sb="243" eb="245">
      <t>トドケデ</t>
    </rPh>
    <rPh sb="245" eb="247">
      <t>ジテン</t>
    </rPh>
    <rPh sb="248" eb="250">
      <t>ケイゾク</t>
    </rPh>
    <rPh sb="250" eb="252">
      <t>ジョウキョウ</t>
    </rPh>
    <rPh sb="255" eb="257">
      <t>シュウロウ</t>
    </rPh>
    <rPh sb="258" eb="260">
      <t>ケイゾク</t>
    </rPh>
    <rPh sb="264" eb="266">
      <t>バアイ</t>
    </rPh>
    <rPh sb="269" eb="271">
      <t>ケイゾク</t>
    </rPh>
    <rPh sb="273" eb="275">
      <t>リショク</t>
    </rPh>
    <rPh sb="279" eb="281">
      <t>バアイ</t>
    </rPh>
    <rPh sb="284" eb="286">
      <t>リショク</t>
    </rPh>
    <rPh sb="288" eb="290">
      <t>キニュウ</t>
    </rPh>
    <rPh sb="292" eb="293">
      <t>チュウ</t>
    </rPh>
    <rPh sb="295" eb="297">
      <t>カサン</t>
    </rPh>
    <rPh sb="297" eb="299">
      <t>タンイ</t>
    </rPh>
    <rPh sb="299" eb="300">
      <t>スウ</t>
    </rPh>
    <rPh sb="301" eb="304">
      <t>ゼンネンド</t>
    </rPh>
    <rPh sb="305" eb="307">
      <t>シュウロウ</t>
    </rPh>
    <rPh sb="307" eb="309">
      <t>テイチャク</t>
    </rPh>
    <rPh sb="309" eb="310">
      <t>シャ</t>
    </rPh>
    <rPh sb="311" eb="312">
      <t>カズ</t>
    </rPh>
    <rPh sb="313" eb="315">
      <t>トウガイ</t>
    </rPh>
    <rPh sb="315" eb="317">
      <t>ネンド</t>
    </rPh>
    <rPh sb="318" eb="320">
      <t>リヨウ</t>
    </rPh>
    <rPh sb="320" eb="322">
      <t>テイイン</t>
    </rPh>
    <rPh sb="322" eb="323">
      <t>オヨ</t>
    </rPh>
    <rPh sb="324" eb="326">
      <t>キホン</t>
    </rPh>
    <rPh sb="326" eb="328">
      <t>ホウシュウ</t>
    </rPh>
    <rPh sb="329" eb="331">
      <t>サンテイ</t>
    </rPh>
    <rPh sb="331" eb="333">
      <t>クブン</t>
    </rPh>
    <rPh sb="334" eb="335">
      <t>オウ</t>
    </rPh>
    <rPh sb="337" eb="339">
      <t>ショテイ</t>
    </rPh>
    <rPh sb="339" eb="342">
      <t>タンイスウ</t>
    </rPh>
    <rPh sb="346" eb="347">
      <t>ジョウ</t>
    </rPh>
    <rPh sb="349" eb="350">
      <t>エ</t>
    </rPh>
    <rPh sb="351" eb="354">
      <t>タンイスウ</t>
    </rPh>
    <rPh sb="355" eb="357">
      <t>カサン</t>
    </rPh>
    <rPh sb="366" eb="367">
      <t>チュウ</t>
    </rPh>
    <rPh sb="369" eb="370">
      <t>ギョウ</t>
    </rPh>
    <rPh sb="371" eb="372">
      <t>タ</t>
    </rPh>
    <rPh sb="375" eb="377">
      <t>バアイ</t>
    </rPh>
    <rPh sb="378" eb="380">
      <t>テキギ</t>
    </rPh>
    <rPh sb="380" eb="382">
      <t>ツイカ</t>
    </rPh>
    <rPh sb="384" eb="386">
      <t>キサイ</t>
    </rPh>
    <phoneticPr fontId="6"/>
  </si>
  <si>
    <t>　　　年　　　月　　　日</t>
    <rPh sb="3" eb="4">
      <t>ネン</t>
    </rPh>
    <rPh sb="7" eb="8">
      <t>ガツ</t>
    </rPh>
    <rPh sb="11" eb="12">
      <t>ニチ</t>
    </rPh>
    <phoneticPr fontId="6"/>
  </si>
  <si>
    <t>○</t>
    <phoneticPr fontId="6"/>
  </si>
  <si>
    <t>（別紙３１）</t>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</si>
  <si>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</si>
  <si>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</si>
  <si>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職業指導員及び生活支援員の数｛(A)÷6｝・・・・(B)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</si>
  <si>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</si>
  <si>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</si>
  <si>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</si>
  <si>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phoneticPr fontId="6"/>
  </si>
  <si>
    <t>常勤換算1.0≦</t>
    <rPh sb="0" eb="2">
      <t>ジョウキン</t>
    </rPh>
    <rPh sb="2" eb="4">
      <t>カンサン</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</si>
  <si>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</si>
  <si>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phoneticPr fontId="6"/>
  </si>
  <si>
    <t>①＋②</t>
    <phoneticPr fontId="6"/>
  </si>
  <si>
    <t>　１．加算を開始しようとする月の勤務割表</t>
    <phoneticPr fontId="6"/>
  </si>
  <si>
    <t>　２．工賃向上計画</t>
    <rPh sb="3" eb="5">
      <t>コウチン</t>
    </rPh>
    <rPh sb="5" eb="7">
      <t>コウジョウ</t>
    </rPh>
    <phoneticPr fontId="6"/>
  </si>
  <si>
    <t>注１：(A)は前年度の利用者数の延数を当該前年度の開所日数で除して得た数とする(少数点第2位以下切り上げ)。1年未満の実績しかない場合は、便宜上定員の90%を利用者数とする。</t>
    <rPh sb="0" eb="1">
      <t>チュウ</t>
    </rPh>
    <rPh sb="40" eb="42">
      <t>ショウスウ</t>
    </rPh>
    <rPh sb="42" eb="43">
      <t>テン</t>
    </rPh>
    <rPh sb="43" eb="44">
      <t>ダイ</t>
    </rPh>
    <rPh sb="45" eb="48">
      <t>イイカ</t>
    </rPh>
    <rPh sb="48" eb="49">
      <t>キ</t>
    </rPh>
    <rPh sb="50" eb="51">
      <t>ア</t>
    </rPh>
    <rPh sb="69" eb="72">
      <t>ベンギジョウ</t>
    </rPh>
    <phoneticPr fontId="6"/>
  </si>
  <si>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</si>
  <si>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</si>
  <si>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5人</t>
    <rPh sb="1" eb="2">
      <t>ニン</t>
    </rPh>
    <phoneticPr fontId="6"/>
  </si>
  <si>
    <t>6人</t>
    <rPh sb="1" eb="2">
      <t>ニン</t>
    </rPh>
    <phoneticPr fontId="6"/>
  </si>
  <si>
    <t>F</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</si>
</sst>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quot;人&quot;"/>
    <numFmt numFmtId="177" formatCode="0.0_ "/>
    <numFmt numFmtId="178" formatCode="0.0%"/>
    <numFmt numFmtId="179" formatCode="&quot;（&quot;_ @_ &quot;）&quot;"/>
    <numFmt numFmtId="180" formatCode="0.000_ "/>
    <numFmt numFmtId="181" formatCode="\ @"/>
    <numFmt numFmtId="182" formatCode="0_);[Red]\(0\)"/>
    <numFmt numFmtId="183" formatCode="0_ "/>
    <numFmt numFmtId="184" formatCode="#,##0\ ;\-#,##0\ ;"/>
    <numFmt numFmtId="185" formatCode="0.0_ &quot;人&quot;"/>
    <numFmt numFmtId="186" formatCode="0.0_ &quot;%&quot;"/>
    <numFmt numFmtId="187" formatCode="0.0_ &quot;回&quot;"/>
    <numFmt numFmtId="188" formatCode="0.0000_ "/>
    <numFmt numFmtId="189" formatCode="##########.###&quot;人&quot;"/>
    <numFmt numFmtId="190" formatCode="#,##0.0_ "/>
    <numFmt numFmtId="191" formatCode="#,##0_ "/>
    <numFmt numFmtId="192" formatCode="[&lt;=999]000;[&lt;=9999]000\-00;000\-0000"/>
    <numFmt numFmtId="193" formatCode="0.0&quot;人&quot;"/>
    <numFmt numFmtId="194" formatCode="0.00&quot;人&quot;"/>
    <numFmt numFmtId="195" formatCode="0.0"/>
    <numFmt numFmtId="196" formatCode="h:m"/>
    <numFmt numFmtId="197" formatCode="0.0;\0;0.0"/>
    <numFmt numFmtId="198" formatCode="0.000;\0;0.000"/>
    <numFmt numFmtId="199" formatCode="0.0_ ;[Red]\-0.0\ "/>
    <numFmt numFmtId="200" formatCode="0.0_);[Red]\(0.0\)"/>
    <numFmt numFmtId="201" formatCode="0_ ;[Red]\-0\ "/>
    <numFmt numFmtId="202" formatCode="0.00_);[Red]\(0.00\)"/>
  </numFmts>
  <fonts count="22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1"/>
      <color indexed="10"/>
      <name val="ＭＳ ゴシック"/>
      <family val="3"/>
      <charset val="128"/>
    </font>
    <font>
      <sz val="12"/>
      <name val="ＭＳ ゴシック"/>
      <family val="3"/>
      <charset val="128"/>
    </font>
    <font>
      <sz val="10"/>
      <name val="ＭＳ Ｐゴシック"/>
      <family val="3"/>
      <charset val="128"/>
    </font>
    <font>
      <sz val="11"/>
      <name val="ＭＳ Ｐゴシック"/>
      <family val="3"/>
      <charset val="128"/>
    </font>
    <font>
      <sz val="16"/>
      <name val="ＭＳ Ｐゴシック"/>
      <family val="3"/>
      <charset val="128"/>
    </font>
    <font>
      <b/>
      <sz val="14"/>
      <name val="ＭＳ Ｐゴシック"/>
      <family val="3"/>
      <charset val="128"/>
    </font>
    <font>
      <sz val="20"/>
      <name val="ＭＳ Ｐゴシック"/>
      <family val="3"/>
      <charset val="128"/>
    </font>
    <font>
      <b/>
      <sz val="12"/>
      <name val="ＭＳ Ｐゴシック"/>
      <family val="3"/>
      <charset val="128"/>
    </font>
    <font>
      <sz val="11"/>
      <color indexed="8"/>
      <name val="ＭＳ Ｐゴシック"/>
      <family val="3"/>
      <charset val="128"/>
    </font>
    <font>
      <sz val="10"/>
      <color indexed="8"/>
      <name val="ＭＳ ゴシック"/>
      <family val="3"/>
      <charset val="128"/>
    </font>
    <font>
      <sz val="9"/>
      <name val="ＭＳ Ｐゴシック"/>
      <family val="3"/>
      <charset val="128"/>
    </font>
    <font>
      <u/>
      <sz val="10"/>
      <name val="ＭＳ ゴシック"/>
      <family val="3"/>
      <charset val="128"/>
    </font>
    <font>
      <b/>
      <sz val="11"/>
      <name val="ＭＳ ゴシック"/>
      <family val="3"/>
      <charset val="128"/>
    </font>
    <font>
      <sz val="11"/>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18"/>
      <color indexed="8"/>
      <name val="ＭＳ Ｐゴシック"/>
      <family val="3"/>
      <charset val="128"/>
    </font>
    <font>
      <sz val="11"/>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indexed="8"/>
      <name val="ＭＳ Ｐゴシック"/>
      <family val="3"/>
      <charset val="128"/>
    </font>
    <font>
      <sz val="10"/>
      <color indexed="8"/>
      <name val="ＭＳ Ｐゴシック"/>
      <family val="3"/>
      <charset val="128"/>
    </font>
    <font>
      <sz val="10"/>
      <color rgb="FFFF0000"/>
      <name val="ＭＳ ゴシック"/>
      <family val="3"/>
      <charset val="128"/>
    </font>
    <font>
      <sz val="9"/>
      <color rgb="FFFF0000"/>
      <name val="ＭＳ Ｐゴシック"/>
      <family val="3"/>
      <charset val="128"/>
    </font>
    <font>
      <sz val="8"/>
      <name val="ＭＳ Ｐゴシック"/>
      <family val="3"/>
      <charset val="128"/>
    </font>
    <font>
      <sz val="11"/>
      <color theme="1"/>
      <name val="ＭＳ Ｐゴシック"/>
      <family val="3"/>
      <charset val="128"/>
      <scheme val="minor"/>
    </font>
    <font>
      <sz val="11"/>
      <color theme="1"/>
      <name val="ＭＳ Ｐゴシック"/>
      <family val="3"/>
      <charset val="128"/>
    </font>
    <font>
      <sz val="10"/>
      <color theme="1"/>
      <name val="ＭＳ Ｐゴシック"/>
      <family val="3"/>
      <charset val="128"/>
    </font>
    <font>
      <sz val="10"/>
      <color theme="1"/>
      <name val="ＭＳ Ｐゴシック"/>
      <family val="3"/>
      <charset val="128"/>
      <scheme val="minor"/>
    </font>
    <font>
      <sz val="10"/>
      <color rgb="FFFF0000"/>
      <name val="ＭＳ Ｐ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scheme val="minor"/>
    </font>
    <font>
      <sz val="10"/>
      <color theme="1"/>
      <name val="ＭＳ ゴシック"/>
      <family val="3"/>
      <charset val="128"/>
    </font>
    <font>
      <sz val="16"/>
      <color theme="1"/>
      <name val="ＭＳ Ｐゴシック"/>
      <family val="3"/>
      <charset val="128"/>
    </font>
    <font>
      <sz val="12"/>
      <color theme="1"/>
      <name val="ＭＳ Ｐゴシック"/>
      <family val="3"/>
      <charset val="128"/>
    </font>
    <font>
      <sz val="10"/>
      <name val="ＭＳ Ｐゴシック"/>
      <family val="3"/>
      <charset val="128"/>
      <scheme val="minor"/>
    </font>
    <font>
      <sz val="9"/>
      <name val="ＭＳ Ｐゴシック"/>
      <family val="3"/>
      <charset val="128"/>
      <scheme val="minor"/>
    </font>
    <font>
      <sz val="11"/>
      <color theme="1"/>
      <name val="ＭＳ 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name val="ＭＳ Ｐゴシック"/>
      <family val="3"/>
      <charset val="128"/>
      <scheme val="minor"/>
    </font>
    <font>
      <sz val="16"/>
      <name val="ＭＳ Ｐゴシック"/>
      <family val="3"/>
      <charset val="128"/>
      <scheme val="minor"/>
    </font>
    <font>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1"/>
      <name val="ＭＳ Ｐゴシック"/>
      <family val="3"/>
      <charset val="128"/>
      <scheme val="major"/>
    </font>
    <font>
      <sz val="11"/>
      <name val="HGSｺﾞｼｯｸM"/>
      <family val="3"/>
      <charset val="128"/>
    </font>
    <font>
      <sz val="6"/>
      <name val="ＭＳ Ｐゴシック"/>
      <family val="2"/>
      <charset val="128"/>
      <scheme val="minor"/>
    </font>
    <font>
      <sz val="10"/>
      <color theme="1"/>
      <name val="MS UI Gothic"/>
      <family val="3"/>
      <charset val="128"/>
    </font>
    <font>
      <sz val="10"/>
      <color theme="0" tint="-4.9989318521683403E-2"/>
      <name val="MS UI Gothic"/>
      <family val="3"/>
      <charset val="128"/>
    </font>
    <font>
      <sz val="6"/>
      <name val="MS UI Gothic"/>
      <family val="3"/>
      <charset val="128"/>
    </font>
    <font>
      <b/>
      <sz val="10"/>
      <color theme="1"/>
      <name val="MS UI Gothic"/>
      <family val="3"/>
      <charset val="128"/>
    </font>
    <font>
      <b/>
      <sz val="14"/>
      <color theme="1"/>
      <name val="MS UI Gothic"/>
      <family val="3"/>
      <charset val="128"/>
    </font>
    <font>
      <sz val="11"/>
      <color theme="1"/>
      <name val="MS UI Gothic"/>
      <family val="3"/>
      <charset val="128"/>
    </font>
    <font>
      <sz val="12"/>
      <color theme="1"/>
      <name val="MS UI Gothic"/>
      <family val="3"/>
      <charset val="128"/>
    </font>
    <font>
      <sz val="12"/>
      <color indexed="8"/>
      <name val="MS UI Gothic"/>
      <family val="3"/>
      <charset val="128"/>
    </font>
    <font>
      <b/>
      <sz val="12"/>
      <color indexed="8"/>
      <name val="MS UI Gothic"/>
      <family val="3"/>
      <charset val="128"/>
    </font>
    <font>
      <sz val="11"/>
      <color indexed="8"/>
      <name val="MS UI Gothic"/>
      <family val="3"/>
      <charset val="128"/>
    </font>
    <font>
      <sz val="10"/>
      <color theme="0"/>
      <name val="MS UI Gothic"/>
      <family val="3"/>
      <charset val="128"/>
    </font>
    <font>
      <b/>
      <sz val="11"/>
      <color theme="1"/>
      <name val="ＭＳ Ｐゴシック"/>
      <family val="3"/>
      <charset val="128"/>
    </font>
    <font>
      <b/>
      <sz val="11"/>
      <color theme="1"/>
      <name val="MS UI Gothic"/>
      <family val="3"/>
      <charset val="128"/>
    </font>
    <font>
      <sz val="16"/>
      <name val="ＭＳ ゴシック"/>
      <family val="3"/>
      <charset val="128"/>
    </font>
    <font>
      <b/>
      <sz val="10"/>
      <color indexed="81"/>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36"/>
      <color theme="1"/>
      <name val="ＭＳ ゴシック"/>
      <family val="3"/>
      <charset val="128"/>
    </font>
    <font>
      <sz val="20"/>
      <color theme="1"/>
      <name val="ＭＳ ゴシック"/>
      <family val="3"/>
      <charset val="128"/>
    </font>
    <font>
      <sz val="7"/>
      <name val="ＭＳ Ｐゴシック"/>
      <family val="3"/>
      <charset val="128"/>
    </font>
    <font>
      <sz val="9"/>
      <color theme="1"/>
      <name val="ＭＳ ゴシック"/>
      <family val="3"/>
      <charset val="128"/>
    </font>
    <font>
      <sz val="9"/>
      <color theme="1"/>
      <name val="ＭＳ Ｐゴシック"/>
      <family val="3"/>
      <charset val="128"/>
    </font>
    <font>
      <sz val="8"/>
      <color theme="1"/>
      <name val="ＭＳ Ｐゴシック"/>
      <family val="3"/>
      <charset val="128"/>
    </font>
    <font>
      <sz val="14"/>
      <color theme="1"/>
      <name val="ＭＳ Ｐゴシック"/>
      <family val="3"/>
      <charset val="128"/>
    </font>
    <font>
      <b/>
      <sz val="16"/>
      <color theme="1"/>
      <name val="ＭＳ ゴシック"/>
      <family val="3"/>
      <charset val="128"/>
    </font>
    <font>
      <sz val="11"/>
      <color rgb="FFFF0000"/>
      <name val="ＭＳ ゴシック"/>
      <family val="3"/>
      <charset val="128"/>
    </font>
    <font>
      <sz val="11"/>
      <color theme="1"/>
      <name val="HGSｺﾞｼｯｸM"/>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b/>
      <sz val="14"/>
      <color theme="1"/>
      <name val="HGSｺﾞｼｯｸM"/>
      <family val="3"/>
      <charset val="128"/>
    </font>
    <font>
      <sz val="6"/>
      <name val="ＭＳ Ｐゴシック"/>
      <family val="3"/>
      <charset val="128"/>
      <scheme val="minor"/>
    </font>
    <font>
      <sz val="16"/>
      <color theme="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12"/>
      <name val="HGSｺﾞｼｯｸM"/>
      <family val="3"/>
      <charset val="128"/>
    </font>
    <font>
      <sz val="11"/>
      <color theme="1"/>
      <name val="ＭＳ ゴシック"/>
      <family val="2"/>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b/>
      <sz val="11"/>
      <color rgb="FFFF0000"/>
      <name val="ＭＳ ゴシック"/>
      <family val="3"/>
      <charset val="128"/>
    </font>
    <font>
      <sz val="10"/>
      <color theme="1"/>
      <name val="Arial"/>
      <family val="2"/>
    </font>
    <font>
      <sz val="10"/>
      <color theme="1"/>
      <name val="ＭＳ 明朝"/>
      <family val="1"/>
      <charset val="128"/>
    </font>
    <font>
      <sz val="6"/>
      <color theme="1"/>
      <name val="ＭＳ ゴシック"/>
      <family val="3"/>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9"/>
      <color rgb="FFFF0000"/>
      <name val="ＭＳ ゴシック"/>
      <family val="3"/>
      <charset val="128"/>
    </font>
    <font>
      <b/>
      <sz val="6"/>
      <color theme="7"/>
      <name val="ＭＳ ゴシック"/>
      <family val="3"/>
      <charset val="128"/>
    </font>
    <font>
      <b/>
      <sz val="10"/>
      <color theme="1"/>
      <name val="ＭＳ ゴシック"/>
      <family val="3"/>
      <charset val="128"/>
    </font>
    <font>
      <b/>
      <sz val="14"/>
      <color theme="1"/>
      <name val="ＭＳ ゴシック"/>
      <family val="3"/>
      <charset val="128"/>
    </font>
    <font>
      <sz val="6"/>
      <color theme="1"/>
      <name val="ＭＳ 明朝"/>
      <family val="1"/>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trike/>
      <sz val="9"/>
      <color theme="1"/>
      <name val="ＭＳ Ｐゴシック"/>
      <family val="3"/>
      <charset val="128"/>
    </font>
    <font>
      <b/>
      <sz val="36"/>
      <color theme="1"/>
      <name val="ＭＳ ゴシック"/>
      <family val="3"/>
      <charset val="128"/>
    </font>
    <font>
      <sz val="11"/>
      <color theme="1"/>
      <name val="ＭＳ Ｐゴシック"/>
      <family val="2"/>
      <charset val="128"/>
    </font>
    <font>
      <u/>
      <sz val="11"/>
      <color theme="10"/>
      <name val="ＭＳ Ｐゴシック"/>
      <family val="2"/>
      <charset val="128"/>
      <scheme val="minor"/>
    </font>
    <font>
      <u/>
      <sz val="14"/>
      <color theme="10"/>
      <name val="ＭＳ Ｐゴシック"/>
      <family val="3"/>
      <charset val="128"/>
    </font>
    <font>
      <sz val="7"/>
      <color rgb="FFFF0000"/>
      <name val="ＭＳ Ｐゴシック"/>
      <family val="3"/>
      <charset val="128"/>
    </font>
    <font>
      <sz val="14"/>
      <color rgb="FFFF0000"/>
      <name val="ＭＳ ゴシック"/>
      <family val="3"/>
      <charset val="128"/>
    </font>
    <font>
      <sz val="11"/>
      <color rgb="FFFF0000"/>
      <name val="ＭＳ Ｐゴシック"/>
      <family val="3"/>
      <charset val="128"/>
    </font>
    <font>
      <sz val="12"/>
      <color rgb="FFFF0000"/>
      <name val="ＭＳ Ｐゴシック"/>
      <family val="3"/>
      <charset val="128"/>
    </font>
    <font>
      <sz val="11"/>
      <color rgb="FF000000"/>
      <name val="ＭＳ Ｐゴシック"/>
      <family val="3"/>
      <charset val="128"/>
    </font>
    <font>
      <sz val="9"/>
      <color rgb="FFFF0000"/>
      <name val="ＭＳ ゴシック"/>
      <family val="3"/>
      <charset val="128"/>
    </font>
    <font>
      <sz val="12"/>
      <color rgb="FFFF0000"/>
      <name val="ＭＳ Ｐ明朝"/>
      <family val="1"/>
      <charset val="128"/>
    </font>
    <font>
      <sz val="12"/>
      <color theme="1"/>
      <name val="ＭＳ Ｐ明朝"/>
      <family val="1"/>
      <charset val="128"/>
    </font>
    <font>
      <u/>
      <sz val="12"/>
      <color rgb="FFFF0000"/>
      <name val="HGｺﾞｼｯｸM"/>
      <family val="3"/>
      <charset val="128"/>
    </font>
    <font>
      <sz val="9"/>
      <color rgb="FFFF0000"/>
      <name val="HGｺﾞｼｯｸM"/>
      <family val="3"/>
      <charset val="128"/>
    </font>
    <font>
      <sz val="9"/>
      <color rgb="FFFF0000"/>
      <name val="ＭＳ Ｐゴシック"/>
      <family val="3"/>
      <charset val="128"/>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59999389629810485"/>
        <bgColor indexed="64"/>
      </patternFill>
    </fill>
  </fills>
  <borders count="45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double">
        <color indexed="64"/>
      </bottom>
      <diagonal/>
    </border>
    <border>
      <left style="thick">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Up="1">
      <left style="thin">
        <color indexed="64"/>
      </left>
      <right/>
      <top/>
      <bottom style="hair">
        <color indexed="64"/>
      </bottom>
      <diagonal style="hair">
        <color indexed="64"/>
      </diagonal>
    </border>
    <border diagonalUp="1">
      <left style="hair">
        <color indexed="64"/>
      </left>
      <right style="thin">
        <color indexed="64"/>
      </right>
      <top/>
      <bottom style="hair">
        <color indexed="64"/>
      </bottom>
      <diagonal style="hair">
        <color indexed="64"/>
      </diagonal>
    </border>
    <border>
      <left style="hair">
        <color indexed="64"/>
      </left>
      <right style="hair">
        <color indexed="64"/>
      </right>
      <top/>
      <bottom style="hair">
        <color indexed="64"/>
      </bottom>
      <diagonal/>
    </border>
    <border>
      <left style="hair">
        <color indexed="64"/>
      </left>
      <right/>
      <top/>
      <bottom style="hair">
        <color indexed="64"/>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hair">
        <color indexed="64"/>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ck">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double">
        <color indexed="64"/>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medium">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right style="thick">
        <color indexed="64"/>
      </right>
      <top style="medium">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style="double">
        <color indexed="64"/>
      </bottom>
      <diagonal/>
    </border>
    <border>
      <left style="thin">
        <color indexed="64"/>
      </left>
      <right style="thick">
        <color indexed="64"/>
      </right>
      <top/>
      <bottom style="thin">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style="double">
        <color indexed="64"/>
      </right>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style="medium">
        <color indexed="64"/>
      </right>
      <top style="double">
        <color indexed="64"/>
      </top>
      <bottom/>
      <diagonal/>
    </border>
    <border>
      <left/>
      <right/>
      <top style="dashed">
        <color indexed="64"/>
      </top>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style="double">
        <color indexed="64"/>
      </top>
      <bottom/>
      <diagonal/>
    </border>
    <border>
      <left style="thick">
        <color indexed="64"/>
      </left>
      <right/>
      <top style="medium">
        <color indexed="64"/>
      </top>
      <bottom style="thin">
        <color indexed="64"/>
      </bottom>
      <diagonal/>
    </border>
    <border>
      <left style="dashed">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uble">
        <color indexed="64"/>
      </left>
      <right style="thin">
        <color indexed="64"/>
      </right>
      <top/>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top/>
      <bottom style="double">
        <color auto="1"/>
      </bottom>
      <diagonal/>
    </border>
    <border>
      <left/>
      <right style="double">
        <color auto="1"/>
      </right>
      <top/>
      <bottom style="double">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right style="medium">
        <color indexed="64"/>
      </right>
      <top style="double">
        <color indexed="64"/>
      </top>
      <bottom style="thin">
        <color indexed="64"/>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top style="double">
        <color indexed="64"/>
      </top>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hair">
        <color indexed="64"/>
      </bottom>
      <diagonal/>
    </border>
    <border diagonalUp="1">
      <left style="hair">
        <color indexed="64"/>
      </left>
      <right style="thin">
        <color indexed="64"/>
      </right>
      <top style="hair">
        <color indexed="64"/>
      </top>
      <bottom style="thin">
        <color indexed="64"/>
      </bottom>
      <diagonal style="hair">
        <color indexed="64"/>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s>
  <cellStyleXfs count="73">
    <xf numFmtId="0" fontId="0" fillId="0" borderId="0">
      <alignment vertical="center"/>
    </xf>
    <xf numFmtId="0" fontId="21" fillId="2" borderId="0" applyNumberFormat="0" applyBorder="0" applyAlignment="0" applyProtection="0">
      <alignment vertical="center"/>
    </xf>
    <xf numFmtId="0" fontId="21" fillId="3" borderId="0" applyNumberFormat="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5" borderId="0" applyNumberFormat="0" applyBorder="0" applyAlignment="0" applyProtection="0">
      <alignment vertical="center"/>
    </xf>
    <xf numFmtId="0" fontId="21" fillId="8" borderId="0" applyNumberFormat="0" applyBorder="0" applyAlignment="0" applyProtection="0">
      <alignment vertical="center"/>
    </xf>
    <xf numFmtId="0" fontId="21" fillId="11"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9" borderId="0" applyNumberFormat="0" applyBorder="0" applyAlignment="0" applyProtection="0">
      <alignment vertical="center"/>
    </xf>
    <xf numFmtId="0" fontId="33" fillId="0" borderId="0" applyNumberFormat="0" applyFill="0" applyBorder="0" applyAlignment="0" applyProtection="0">
      <alignment vertical="center"/>
    </xf>
    <xf numFmtId="0" fontId="34" fillId="20" borderId="1" applyNumberFormat="0" applyAlignment="0" applyProtection="0">
      <alignment vertical="center"/>
    </xf>
    <xf numFmtId="0" fontId="35" fillId="21" borderId="0" applyNumberFormat="0" applyBorder="0" applyAlignment="0" applyProtection="0">
      <alignment vertical="center"/>
    </xf>
    <xf numFmtId="9" fontId="5" fillId="0" borderId="0" applyFont="0" applyFill="0" applyBorder="0" applyAlignment="0" applyProtection="0">
      <alignment vertical="center"/>
    </xf>
    <xf numFmtId="0" fontId="21" fillId="22" borderId="2" applyNumberFormat="0" applyFont="0" applyAlignment="0" applyProtection="0">
      <alignment vertical="center"/>
    </xf>
    <xf numFmtId="0" fontId="36" fillId="0" borderId="3" applyNumberFormat="0" applyFill="0" applyAlignment="0" applyProtection="0">
      <alignment vertical="center"/>
    </xf>
    <xf numFmtId="0" fontId="37" fillId="3" borderId="0" applyNumberFormat="0" applyBorder="0" applyAlignment="0" applyProtection="0">
      <alignment vertical="center"/>
    </xf>
    <xf numFmtId="0" fontId="38" fillId="23" borderId="4" applyNumberFormat="0" applyAlignment="0" applyProtection="0">
      <alignment vertical="center"/>
    </xf>
    <xf numFmtId="0" fontId="26" fillId="0" borderId="0" applyNumberFormat="0" applyFill="0" applyBorder="0" applyAlignment="0" applyProtection="0">
      <alignment vertical="center"/>
    </xf>
    <xf numFmtId="0" fontId="39" fillId="0" borderId="5" applyNumberFormat="0" applyFill="0" applyAlignment="0" applyProtection="0">
      <alignment vertical="center"/>
    </xf>
    <xf numFmtId="0" fontId="40" fillId="0" borderId="6" applyNumberFormat="0" applyFill="0" applyAlignment="0" applyProtection="0">
      <alignment vertical="center"/>
    </xf>
    <xf numFmtId="0" fontId="41" fillId="0" borderId="7" applyNumberFormat="0" applyFill="0" applyAlignment="0" applyProtection="0">
      <alignment vertical="center"/>
    </xf>
    <xf numFmtId="0" fontId="41" fillId="0" borderId="0" applyNumberFormat="0" applyFill="0" applyBorder="0" applyAlignment="0" applyProtection="0">
      <alignment vertical="center"/>
    </xf>
    <xf numFmtId="0" fontId="42" fillId="0" borderId="8" applyNumberFormat="0" applyFill="0" applyAlignment="0" applyProtection="0">
      <alignment vertical="center"/>
    </xf>
    <xf numFmtId="0" fontId="43" fillId="23" borderId="9" applyNumberFormat="0" applyAlignment="0" applyProtection="0">
      <alignment vertical="center"/>
    </xf>
    <xf numFmtId="0" fontId="44" fillId="0" borderId="0" applyNumberFormat="0" applyFill="0" applyBorder="0" applyAlignment="0" applyProtection="0">
      <alignment vertical="center"/>
    </xf>
    <xf numFmtId="0" fontId="45" fillId="7" borderId="4"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6" fillId="4" borderId="0" applyNumberFormat="0" applyBorder="0" applyAlignment="0" applyProtection="0">
      <alignment vertical="center"/>
    </xf>
    <xf numFmtId="0" fontId="52" fillId="0" borderId="0">
      <alignment vertical="center"/>
    </xf>
    <xf numFmtId="0" fontId="4" fillId="0" borderId="0">
      <alignment vertical="center"/>
    </xf>
    <xf numFmtId="9" fontId="4" fillId="0" borderId="0" applyFont="0" applyFill="0" applyBorder="0" applyAlignment="0" applyProtection="0">
      <alignment vertical="center"/>
    </xf>
    <xf numFmtId="0" fontId="79" fillId="0" borderId="0">
      <alignment vertical="center"/>
    </xf>
    <xf numFmtId="0" fontId="52" fillId="0" borderId="0">
      <alignment vertical="center"/>
    </xf>
    <xf numFmtId="0" fontId="5" fillId="0" borderId="0"/>
    <xf numFmtId="38" fontId="134" fillId="0" borderId="0" applyFont="0" applyFill="0" applyBorder="0" applyAlignment="0" applyProtection="0"/>
    <xf numFmtId="0" fontId="5" fillId="0" borderId="0">
      <alignment vertical="center"/>
    </xf>
    <xf numFmtId="0" fontId="145" fillId="0" borderId="0">
      <alignment vertical="center"/>
    </xf>
    <xf numFmtId="0" fontId="5" fillId="0" borderId="0"/>
    <xf numFmtId="0" fontId="52" fillId="0" borderId="0">
      <alignment vertical="center"/>
    </xf>
    <xf numFmtId="38" fontId="5" fillId="0" borderId="0" applyFont="0" applyFill="0" applyBorder="0" applyAlignment="0" applyProtection="0">
      <alignment vertical="center"/>
    </xf>
    <xf numFmtId="0" fontId="3" fillId="0" borderId="0">
      <alignment vertical="center"/>
    </xf>
    <xf numFmtId="0" fontId="5" fillId="0" borderId="0">
      <alignment vertical="center"/>
    </xf>
    <xf numFmtId="0" fontId="3" fillId="0" borderId="0">
      <alignment vertical="center"/>
    </xf>
    <xf numFmtId="0" fontId="2" fillId="0" borderId="0">
      <alignment vertical="center"/>
    </xf>
    <xf numFmtId="0" fontId="214" fillId="0" borderId="0" applyNumberFormat="0" applyFill="0" applyBorder="0" applyAlignment="0" applyProtection="0">
      <alignment vertical="center"/>
    </xf>
    <xf numFmtId="0" fontId="213" fillId="0" borderId="0">
      <alignment vertical="center"/>
    </xf>
    <xf numFmtId="0" fontId="21"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220" fillId="0" borderId="0">
      <alignment vertical="center"/>
    </xf>
  </cellStyleXfs>
  <cellXfs count="5189">
    <xf numFmtId="0" fontId="0" fillId="0" borderId="0" xfId="0">
      <alignment vertical="center"/>
    </xf>
    <xf numFmtId="0" fontId="0" fillId="0" borderId="10" xfId="0" applyBorder="1">
      <alignment vertical="center"/>
    </xf>
    <xf numFmtId="0" fontId="0" fillId="0" borderId="11" xfId="0" applyBorder="1">
      <alignment vertical="center"/>
    </xf>
    <xf numFmtId="0" fontId="0" fillId="0" borderId="0"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0" xfId="0" applyBorder="1" applyAlignment="1">
      <alignment horizontal="right" vertical="center"/>
    </xf>
    <xf numFmtId="0" fontId="0" fillId="0" borderId="10" xfId="0" applyBorder="1" applyAlignment="1">
      <alignment horizontal="center" vertical="center"/>
    </xf>
    <xf numFmtId="0" fontId="0" fillId="0" borderId="19" xfId="0" applyBorder="1">
      <alignment vertical="center"/>
    </xf>
    <xf numFmtId="0" fontId="0" fillId="0" borderId="20" xfId="0" applyBorder="1">
      <alignment vertical="center"/>
    </xf>
    <xf numFmtId="0" fontId="7" fillId="0" borderId="0" xfId="0" applyFont="1" applyBorder="1" applyAlignment="1">
      <alignment horizontal="center" vertical="center"/>
    </xf>
    <xf numFmtId="0" fontId="0" fillId="0" borderId="21" xfId="0" applyBorder="1" applyAlignment="1">
      <alignment horizontal="center" vertical="center"/>
    </xf>
    <xf numFmtId="0" fontId="0" fillId="0" borderId="19" xfId="0" applyBorder="1" applyAlignment="1">
      <alignment horizontal="center" vertical="center"/>
    </xf>
    <xf numFmtId="0" fontId="7" fillId="0" borderId="0" xfId="0" applyFont="1">
      <alignment vertical="center"/>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right" vertical="center" indent="1"/>
    </xf>
    <xf numFmtId="0" fontId="8" fillId="0" borderId="22" xfId="0" applyFont="1" applyBorder="1" applyAlignment="1">
      <alignment horizontal="center" vertical="center"/>
    </xf>
    <xf numFmtId="0" fontId="5" fillId="0" borderId="22" xfId="0" applyFont="1" applyBorder="1" applyAlignment="1">
      <alignment horizontal="center" vertical="center"/>
    </xf>
    <xf numFmtId="0" fontId="0" fillId="0" borderId="23" xfId="0" applyBorder="1">
      <alignment vertical="center"/>
    </xf>
    <xf numFmtId="0" fontId="0" fillId="0" borderId="24" xfId="0" applyBorder="1">
      <alignment vertical="center"/>
    </xf>
    <xf numFmtId="0" fontId="0" fillId="0" borderId="0" xfId="0" applyAlignment="1">
      <alignment horizontal="lef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0" fillId="0" borderId="23" xfId="0" applyBorder="1" applyAlignment="1">
      <alignment horizontal="left" vertical="center" indent="1"/>
    </xf>
    <xf numFmtId="0" fontId="0" fillId="0" borderId="13" xfId="0" applyBorder="1" applyAlignment="1">
      <alignment horizontal="left" vertical="center" indent="1"/>
    </xf>
    <xf numFmtId="0" fontId="0" fillId="0" borderId="22" xfId="0" applyBorder="1" applyAlignment="1">
      <alignment horizontal="right" vertical="center"/>
    </xf>
    <xf numFmtId="0" fontId="0" fillId="0" borderId="16" xfId="0" applyBorder="1" applyAlignment="1">
      <alignment horizontal="right" vertical="center"/>
    </xf>
    <xf numFmtId="0" fontId="0" fillId="0" borderId="0" xfId="0" applyBorder="1" applyAlignment="1">
      <alignment horizontal="right" vertical="center" indent="1"/>
    </xf>
    <xf numFmtId="0" fontId="0" fillId="0" borderId="10" xfId="0" applyBorder="1" applyAlignment="1">
      <alignment horizontal="right" vertical="center"/>
    </xf>
    <xf numFmtId="0" fontId="10" fillId="0" borderId="0" xfId="0" applyFont="1">
      <alignment vertical="center"/>
    </xf>
    <xf numFmtId="0" fontId="10" fillId="0" borderId="0" xfId="0" applyFont="1" applyAlignment="1">
      <alignment horizontal="left" vertical="center"/>
    </xf>
    <xf numFmtId="0" fontId="11" fillId="0" borderId="0" xfId="0" applyFont="1" applyFill="1" applyBorder="1" applyAlignment="1">
      <alignment horizontal="center" vertical="center"/>
    </xf>
    <xf numFmtId="0" fontId="5" fillId="0" borderId="0" xfId="47" applyFont="1">
      <alignment vertical="center"/>
    </xf>
    <xf numFmtId="0" fontId="0" fillId="0" borderId="26" xfId="0" applyBorder="1">
      <alignment vertical="center"/>
    </xf>
    <xf numFmtId="0" fontId="0" fillId="0" borderId="27" xfId="0" applyBorder="1">
      <alignment vertical="center"/>
    </xf>
    <xf numFmtId="0" fontId="0" fillId="0" borderId="28" xfId="0" applyBorder="1" applyAlignment="1">
      <alignment horizontal="left" vertical="center" wrapText="1"/>
    </xf>
    <xf numFmtId="0" fontId="0" fillId="0" borderId="15" xfId="0" applyBorder="1" applyAlignment="1">
      <alignment horizontal="left"/>
    </xf>
    <xf numFmtId="0" fontId="0" fillId="0" borderId="0" xfId="0" applyBorder="1" applyAlignment="1">
      <alignment horizontal="left"/>
    </xf>
    <xf numFmtId="0" fontId="0" fillId="0" borderId="29" xfId="0" applyBorder="1" applyAlignment="1">
      <alignment horizontal="left"/>
    </xf>
    <xf numFmtId="0" fontId="0" fillId="0" borderId="27" xfId="0" applyBorder="1" applyAlignment="1">
      <alignment horizontal="left" vertical="center"/>
    </xf>
    <xf numFmtId="0" fontId="0" fillId="0" borderId="30" xfId="0" applyBorder="1">
      <alignment vertical="center"/>
    </xf>
    <xf numFmtId="0" fontId="0" fillId="0" borderId="10" xfId="0" applyBorder="1" applyAlignment="1">
      <alignment horizontal="left" vertical="center"/>
    </xf>
    <xf numFmtId="0" fontId="10" fillId="0" borderId="0" xfId="0" applyFont="1" applyAlignment="1">
      <alignment horizontal="left" vertical="center" indent="3"/>
    </xf>
    <xf numFmtId="0" fontId="8" fillId="0" borderId="0" xfId="0" applyFont="1">
      <alignment vertical="center"/>
    </xf>
    <xf numFmtId="0" fontId="15" fillId="0" borderId="0" xfId="0" applyFont="1" applyFill="1"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22" fillId="0" borderId="0" xfId="0" applyFont="1" applyFill="1" applyBorder="1" applyAlignment="1">
      <alignment horizontal="center" vertical="center"/>
    </xf>
    <xf numFmtId="0" fontId="23" fillId="0" borderId="0" xfId="0" applyFont="1" applyBorder="1" applyAlignment="1">
      <alignment vertical="center" wrapText="1"/>
    </xf>
    <xf numFmtId="0" fontId="0" fillId="0" borderId="21" xfId="0" applyBorder="1" applyAlignment="1">
      <alignment vertical="center"/>
    </xf>
    <xf numFmtId="0" fontId="23" fillId="0" borderId="38" xfId="0" applyFont="1" applyBorder="1" applyAlignment="1">
      <alignment vertical="center" wrapText="1"/>
    </xf>
    <xf numFmtId="0" fontId="0" fillId="0" borderId="11" xfId="0" applyBorder="1" applyAlignment="1">
      <alignment horizontal="right" vertical="center"/>
    </xf>
    <xf numFmtId="0" fontId="0" fillId="0" borderId="17" xfId="0" applyBorder="1" applyAlignment="1">
      <alignment horizontal="left" vertical="center" indent="1"/>
    </xf>
    <xf numFmtId="0" fontId="0" fillId="0" borderId="0" xfId="0" applyFill="1" applyBorder="1" applyAlignment="1">
      <alignment vertical="center" shrinkToFit="1"/>
    </xf>
    <xf numFmtId="0" fontId="0" fillId="0" borderId="0" xfId="0" applyBorder="1" applyAlignment="1">
      <alignment vertical="center"/>
    </xf>
    <xf numFmtId="0" fontId="0" fillId="0" borderId="0" xfId="0" applyBorder="1" applyAlignment="1">
      <alignment vertical="center" shrinkToFit="1"/>
    </xf>
    <xf numFmtId="0" fontId="0" fillId="0" borderId="21" xfId="0" applyBorder="1" applyAlignment="1">
      <alignment horizontal="left" vertical="center"/>
    </xf>
    <xf numFmtId="0" fontId="14" fillId="0" borderId="0" xfId="44" applyFont="1">
      <alignment vertical="center"/>
    </xf>
    <xf numFmtId="0" fontId="14" fillId="0" borderId="23" xfId="44" applyFont="1" applyFill="1" applyBorder="1" applyAlignment="1">
      <alignment horizontal="center" vertical="center"/>
    </xf>
    <xf numFmtId="0" fontId="14" fillId="0" borderId="43" xfId="44" applyFont="1" applyFill="1" applyBorder="1" applyAlignment="1">
      <alignment horizontal="center" vertical="center"/>
    </xf>
    <xf numFmtId="0" fontId="14" fillId="0" borderId="24" xfId="44" applyFont="1" applyFill="1" applyBorder="1">
      <alignment vertical="center"/>
    </xf>
    <xf numFmtId="0" fontId="10" fillId="0" borderId="10" xfId="44" applyFont="1" applyFill="1" applyBorder="1" applyAlignment="1">
      <alignment horizontal="center" vertical="center"/>
    </xf>
    <xf numFmtId="0" fontId="10" fillId="0" borderId="25" xfId="44" applyFont="1" applyFill="1" applyBorder="1" applyAlignment="1">
      <alignment horizontal="center" vertical="center"/>
    </xf>
    <xf numFmtId="0" fontId="14" fillId="0" borderId="0" xfId="44" applyFont="1" applyBorder="1">
      <alignment vertical="center"/>
    </xf>
    <xf numFmtId="0" fontId="0" fillId="0" borderId="23" xfId="0" applyBorder="1" applyAlignment="1"/>
    <xf numFmtId="0" fontId="0" fillId="0" borderId="10" xfId="0" applyBorder="1" applyAlignment="1">
      <alignment horizontal="center" vertical="center" wrapText="1"/>
    </xf>
    <xf numFmtId="0" fontId="0" fillId="0" borderId="20" xfId="0" applyBorder="1" applyAlignment="1">
      <alignment vertical="center"/>
    </xf>
    <xf numFmtId="0" fontId="23" fillId="0" borderId="13" xfId="0" applyFont="1" applyBorder="1" applyAlignment="1">
      <alignment vertical="center" wrapText="1"/>
    </xf>
    <xf numFmtId="0" fontId="14" fillId="0" borderId="0" xfId="45" applyFont="1" applyFill="1" applyBorder="1" applyAlignment="1">
      <alignment vertical="center" shrinkToFit="1"/>
    </xf>
    <xf numFmtId="0" fontId="14" fillId="0" borderId="0" xfId="44" applyFont="1" applyFill="1">
      <alignment vertical="center"/>
    </xf>
    <xf numFmtId="0" fontId="10" fillId="0" borderId="0" xfId="44" applyFont="1">
      <alignment vertical="center"/>
    </xf>
    <xf numFmtId="0" fontId="10" fillId="0" borderId="10" xfId="44" applyFont="1" applyFill="1" applyBorder="1" applyAlignment="1">
      <alignment vertical="center"/>
    </xf>
    <xf numFmtId="0" fontId="10" fillId="0" borderId="23" xfId="44" applyFont="1" applyFill="1" applyBorder="1" applyAlignment="1">
      <alignment horizontal="center" vertical="center"/>
    </xf>
    <xf numFmtId="0" fontId="10" fillId="0" borderId="48" xfId="44" applyFont="1" applyFill="1" applyBorder="1" applyAlignment="1">
      <alignment horizontal="center" vertical="center"/>
    </xf>
    <xf numFmtId="0" fontId="14" fillId="0" borderId="48" xfId="44" applyFont="1" applyFill="1" applyBorder="1" applyAlignment="1">
      <alignment horizontal="center" vertical="center"/>
    </xf>
    <xf numFmtId="0" fontId="14" fillId="0" borderId="49" xfId="44" applyFont="1" applyFill="1" applyBorder="1" applyAlignment="1">
      <alignment horizontal="center" vertical="center"/>
    </xf>
    <xf numFmtId="0" fontId="5" fillId="0" borderId="0" xfId="47">
      <alignment vertical="center"/>
    </xf>
    <xf numFmtId="0" fontId="10" fillId="0" borderId="0" xfId="0" applyFont="1" applyBorder="1" applyAlignment="1">
      <alignment vertical="center"/>
    </xf>
    <xf numFmtId="0" fontId="14" fillId="0" borderId="0" xfId="44" applyFont="1" applyAlignment="1">
      <alignment vertical="center"/>
    </xf>
    <xf numFmtId="0" fontId="14" fillId="0" borderId="36" xfId="44" applyFont="1" applyFill="1" applyBorder="1" applyAlignment="1">
      <alignment vertical="center" shrinkToFit="1"/>
    </xf>
    <xf numFmtId="0" fontId="14" fillId="0" borderId="10" xfId="44" applyFont="1" applyFill="1" applyBorder="1" applyAlignment="1">
      <alignment vertical="center" shrinkToFit="1"/>
    </xf>
    <xf numFmtId="0" fontId="14" fillId="0" borderId="61" xfId="44" applyFont="1" applyFill="1" applyBorder="1" applyAlignment="1">
      <alignment vertical="center" shrinkToFit="1"/>
    </xf>
    <xf numFmtId="0" fontId="14" fillId="0" borderId="24" xfId="44" applyFont="1" applyFill="1" applyBorder="1" applyAlignment="1">
      <alignment vertical="center" shrinkToFit="1"/>
    </xf>
    <xf numFmtId="0" fontId="14" fillId="0" borderId="36" xfId="44" applyFont="1" applyFill="1" applyBorder="1" applyAlignment="1">
      <alignment horizontal="center" vertical="center" shrinkToFit="1"/>
    </xf>
    <xf numFmtId="0" fontId="14" fillId="0" borderId="36" xfId="44" applyFont="1" applyFill="1" applyBorder="1">
      <alignment vertical="center"/>
    </xf>
    <xf numFmtId="0" fontId="14" fillId="0" borderId="20" xfId="44" applyFont="1" applyFill="1" applyBorder="1">
      <alignment vertical="center"/>
    </xf>
    <xf numFmtId="0" fontId="14" fillId="0" borderId="10" xfId="44" applyFont="1" applyFill="1" applyBorder="1">
      <alignment vertical="center"/>
    </xf>
    <xf numFmtId="0" fontId="14" fillId="0" borderId="61" xfId="44" applyFont="1" applyFill="1" applyBorder="1">
      <alignment vertical="center"/>
    </xf>
    <xf numFmtId="0" fontId="14" fillId="0" borderId="62" xfId="44" applyFont="1" applyFill="1" applyBorder="1" applyAlignment="1">
      <alignment vertical="center" shrinkToFit="1"/>
    </xf>
    <xf numFmtId="0" fontId="14" fillId="0" borderId="63" xfId="44" applyFont="1" applyFill="1" applyBorder="1" applyAlignment="1">
      <alignment vertical="center" shrinkToFit="1"/>
    </xf>
    <xf numFmtId="0" fontId="14" fillId="0" borderId="64" xfId="44" applyFont="1" applyFill="1" applyBorder="1" applyAlignment="1">
      <alignment vertical="center" shrinkToFit="1"/>
    </xf>
    <xf numFmtId="0" fontId="14" fillId="0" borderId="65" xfId="44" applyFont="1" applyFill="1" applyBorder="1" applyAlignment="1">
      <alignment vertical="center" shrinkToFit="1"/>
    </xf>
    <xf numFmtId="0" fontId="11" fillId="0" borderId="0" xfId="44" applyFont="1" applyAlignment="1">
      <alignment vertical="center"/>
    </xf>
    <xf numFmtId="0" fontId="11" fillId="0" borderId="0" xfId="44" applyFont="1" applyAlignment="1">
      <alignment vertical="top"/>
    </xf>
    <xf numFmtId="0" fontId="14" fillId="0" borderId="0" xfId="44" applyFont="1" applyAlignment="1"/>
    <xf numFmtId="0" fontId="11" fillId="0" borderId="31" xfId="44" applyFont="1" applyBorder="1" applyAlignment="1">
      <alignment vertical="center"/>
    </xf>
    <xf numFmtId="0" fontId="11" fillId="0" borderId="51" xfId="44" applyFont="1" applyBorder="1" applyAlignment="1">
      <alignment horizontal="center" vertical="center"/>
    </xf>
    <xf numFmtId="0" fontId="11" fillId="0" borderId="51" xfId="44" applyFont="1" applyBorder="1" applyAlignment="1">
      <alignment vertical="center"/>
    </xf>
    <xf numFmtId="0" fontId="14" fillId="0" borderId="51" xfId="44" applyFont="1" applyBorder="1">
      <alignment vertical="center"/>
    </xf>
    <xf numFmtId="0" fontId="11" fillId="0" borderId="52" xfId="44" applyFont="1" applyBorder="1" applyAlignment="1">
      <alignment vertical="center"/>
    </xf>
    <xf numFmtId="0" fontId="11" fillId="0" borderId="56" xfId="44" applyFont="1" applyBorder="1" applyAlignment="1">
      <alignment vertical="center"/>
    </xf>
    <xf numFmtId="0" fontId="11" fillId="0" borderId="0" xfId="44" applyFont="1" applyBorder="1" applyAlignment="1">
      <alignment horizontal="center" vertical="center"/>
    </xf>
    <xf numFmtId="0" fontId="11" fillId="0" borderId="0" xfId="44" applyFont="1" applyBorder="1" applyAlignment="1">
      <alignment vertical="center"/>
    </xf>
    <xf numFmtId="0" fontId="11" fillId="0" borderId="66" xfId="44" applyFont="1" applyBorder="1" applyAlignment="1">
      <alignment vertical="center"/>
    </xf>
    <xf numFmtId="0" fontId="11" fillId="0" borderId="0" xfId="44" applyFont="1" applyAlignment="1">
      <alignment vertical="center" wrapText="1" shrinkToFit="1"/>
    </xf>
    <xf numFmtId="0" fontId="11" fillId="0" borderId="56" xfId="44" applyFont="1" applyBorder="1" applyAlignment="1">
      <alignment vertical="center" wrapText="1" shrinkToFit="1"/>
    </xf>
    <xf numFmtId="0" fontId="11" fillId="0" borderId="0" xfId="44" applyFont="1" applyBorder="1" applyAlignment="1">
      <alignment horizontal="center" vertical="center" wrapText="1" shrinkToFit="1"/>
    </xf>
    <xf numFmtId="0" fontId="11" fillId="0" borderId="0" xfId="44" applyFont="1" applyBorder="1" applyAlignment="1">
      <alignment vertical="center" wrapText="1" shrinkToFit="1"/>
    </xf>
    <xf numFmtId="0" fontId="11" fillId="0" borderId="66" xfId="44" applyFont="1" applyBorder="1" applyAlignment="1">
      <alignment vertical="center" wrapText="1" shrinkToFit="1"/>
    </xf>
    <xf numFmtId="0" fontId="11" fillId="0" borderId="0" xfId="44" applyFont="1" applyAlignment="1">
      <alignment vertical="center" wrapText="1"/>
    </xf>
    <xf numFmtId="0" fontId="11" fillId="0" borderId="56" xfId="44" applyFont="1" applyBorder="1" applyAlignment="1">
      <alignment vertical="center" wrapText="1"/>
    </xf>
    <xf numFmtId="0" fontId="11" fillId="0" borderId="0" xfId="44" applyFont="1" applyBorder="1" applyAlignment="1">
      <alignment horizontal="center" vertical="center" wrapText="1"/>
    </xf>
    <xf numFmtId="0" fontId="11" fillId="0" borderId="0" xfId="44" applyFont="1" applyBorder="1" applyAlignment="1">
      <alignment vertical="center" wrapText="1"/>
    </xf>
    <xf numFmtId="0" fontId="11" fillId="0" borderId="66" xfId="44" applyFont="1" applyBorder="1" applyAlignment="1">
      <alignment vertical="center" wrapText="1"/>
    </xf>
    <xf numFmtId="0" fontId="11" fillId="0" borderId="0" xfId="44" applyFont="1" applyAlignment="1">
      <alignment vertical="top" wrapText="1"/>
    </xf>
    <xf numFmtId="0" fontId="11" fillId="0" borderId="67" xfId="44" applyFont="1" applyBorder="1" applyAlignment="1">
      <alignment vertical="center"/>
    </xf>
    <xf numFmtId="0" fontId="11" fillId="0" borderId="68" xfId="44" applyFont="1" applyBorder="1" applyAlignment="1">
      <alignment vertical="center"/>
    </xf>
    <xf numFmtId="0" fontId="11" fillId="0" borderId="68" xfId="44" applyFont="1" applyBorder="1" applyAlignment="1">
      <alignment vertical="center" wrapText="1"/>
    </xf>
    <xf numFmtId="0" fontId="14" fillId="0" borderId="68" xfId="44" applyFont="1" applyBorder="1">
      <alignment vertical="center"/>
    </xf>
    <xf numFmtId="0" fontId="11" fillId="0" borderId="69" xfId="44" applyFont="1" applyBorder="1" applyAlignment="1">
      <alignment vertical="center"/>
    </xf>
    <xf numFmtId="0" fontId="24" fillId="0" borderId="0" xfId="44" applyFont="1">
      <alignment vertical="center"/>
    </xf>
    <xf numFmtId="0" fontId="14" fillId="0" borderId="0" xfId="44" applyFont="1" applyAlignment="1">
      <alignment vertical="center" textRotation="255" shrinkToFit="1"/>
    </xf>
    <xf numFmtId="0" fontId="14" fillId="0" borderId="0" xfId="44" applyFont="1" applyAlignment="1">
      <alignment horizontal="right" vertical="center"/>
    </xf>
    <xf numFmtId="0" fontId="14" fillId="0" borderId="0" xfId="44" applyFont="1" applyAlignment="1">
      <alignment horizontal="left" vertical="top" wrapText="1"/>
    </xf>
    <xf numFmtId="0" fontId="14" fillId="0" borderId="0" xfId="44" applyFont="1" applyAlignment="1">
      <alignment horizontal="left" vertical="center" textRotation="255" shrinkToFit="1"/>
    </xf>
    <xf numFmtId="0" fontId="10" fillId="0" borderId="68" xfId="44" applyFont="1" applyBorder="1" applyAlignment="1">
      <alignment horizontal="center" vertical="center" shrinkToFit="1"/>
    </xf>
    <xf numFmtId="0" fontId="10" fillId="0" borderId="68" xfId="0" applyFont="1" applyBorder="1" applyAlignment="1">
      <alignment vertical="center"/>
    </xf>
    <xf numFmtId="0" fontId="14" fillId="0" borderId="0" xfId="44" applyFont="1" applyAlignment="1">
      <alignment vertical="center" textRotation="255"/>
    </xf>
    <xf numFmtId="0" fontId="7" fillId="0" borderId="0" xfId="43" applyFont="1">
      <alignment vertical="center"/>
    </xf>
    <xf numFmtId="0" fontId="5" fillId="0" borderId="0" xfId="43">
      <alignment vertical="center"/>
    </xf>
    <xf numFmtId="0" fontId="5" fillId="0" borderId="0" xfId="43" applyAlignment="1">
      <alignment horizontal="right" vertical="center"/>
    </xf>
    <xf numFmtId="0" fontId="5" fillId="0" borderId="0" xfId="43" applyBorder="1">
      <alignment vertical="center"/>
    </xf>
    <xf numFmtId="0" fontId="5" fillId="0" borderId="10" xfId="43" applyBorder="1" applyAlignment="1">
      <alignment horizontal="center" vertical="center"/>
    </xf>
    <xf numFmtId="0" fontId="10" fillId="0" borderId="0" xfId="43" applyFont="1">
      <alignment vertical="center"/>
    </xf>
    <xf numFmtId="0" fontId="10" fillId="0" borderId="0" xfId="43" applyFont="1" applyAlignment="1">
      <alignment horizontal="left" vertical="center"/>
    </xf>
    <xf numFmtId="0" fontId="5" fillId="0" borderId="0" xfId="43" applyFont="1">
      <alignment vertical="center"/>
    </xf>
    <xf numFmtId="0" fontId="5" fillId="0" borderId="0" xfId="46" applyFont="1">
      <alignment vertical="center"/>
    </xf>
    <xf numFmtId="0" fontId="5" fillId="0" borderId="0" xfId="46" applyFont="1" applyAlignment="1">
      <alignment horizontal="center" vertical="center"/>
    </xf>
    <xf numFmtId="0" fontId="5" fillId="0" borderId="10" xfId="46" applyFont="1" applyBorder="1" applyAlignment="1">
      <alignment horizontal="center" vertical="center"/>
    </xf>
    <xf numFmtId="0" fontId="5" fillId="0" borderId="0" xfId="46" applyFont="1" applyAlignment="1">
      <alignment vertical="center" wrapText="1"/>
    </xf>
    <xf numFmtId="0" fontId="5" fillId="0" borderId="0" xfId="46" applyFont="1" applyAlignment="1">
      <alignment vertical="center"/>
    </xf>
    <xf numFmtId="0" fontId="5" fillId="0" borderId="0" xfId="46" applyFont="1" applyAlignment="1">
      <alignment vertical="top"/>
    </xf>
    <xf numFmtId="0" fontId="8" fillId="0" borderId="0" xfId="43" applyFont="1">
      <alignment vertical="center"/>
    </xf>
    <xf numFmtId="0" fontId="12" fillId="0" borderId="0" xfId="43" applyFont="1">
      <alignment vertical="center"/>
    </xf>
    <xf numFmtId="0" fontId="5" fillId="0" borderId="10" xfId="43" applyBorder="1" applyAlignment="1">
      <alignment horizontal="distributed" vertical="center"/>
    </xf>
    <xf numFmtId="0" fontId="5" fillId="0" borderId="21" xfId="43" applyBorder="1" applyAlignment="1">
      <alignment horizontal="distributed" vertical="center"/>
    </xf>
    <xf numFmtId="0" fontId="5" fillId="0" borderId="25" xfId="43" applyBorder="1" applyAlignment="1">
      <alignment horizontal="center" vertical="center"/>
    </xf>
    <xf numFmtId="0" fontId="21" fillId="0" borderId="0" xfId="43" applyFont="1">
      <alignment vertical="center"/>
    </xf>
    <xf numFmtId="179" fontId="21" fillId="0" borderId="73" xfId="43" applyNumberFormat="1" applyFont="1" applyBorder="1" applyAlignment="1">
      <alignment horizontal="center" vertical="center"/>
    </xf>
    <xf numFmtId="179" fontId="21" fillId="0" borderId="24" xfId="43" applyNumberFormat="1" applyFont="1" applyBorder="1" applyAlignment="1">
      <alignment horizontal="center" vertical="center"/>
    </xf>
    <xf numFmtId="10" fontId="28" fillId="0" borderId="21" xfId="43" applyNumberFormat="1" applyFont="1" applyBorder="1" applyAlignment="1">
      <alignment horizontal="center" vertical="center"/>
    </xf>
    <xf numFmtId="0" fontId="28" fillId="0" borderId="74" xfId="43" applyFont="1" applyBorder="1" applyAlignment="1">
      <alignment horizontal="center" vertical="center"/>
    </xf>
    <xf numFmtId="0" fontId="21" fillId="0" borderId="75" xfId="43" applyFont="1" applyBorder="1">
      <alignment vertical="center"/>
    </xf>
    <xf numFmtId="0" fontId="28" fillId="0" borderId="76" xfId="43" applyFont="1" applyBorder="1" applyAlignment="1">
      <alignment horizontal="center" vertical="center"/>
    </xf>
    <xf numFmtId="0" fontId="28" fillId="0" borderId="77" xfId="43" applyFont="1" applyBorder="1" applyAlignment="1">
      <alignment horizontal="center" vertical="center"/>
    </xf>
    <xf numFmtId="0" fontId="21" fillId="0" borderId="36" xfId="43" applyFont="1" applyBorder="1">
      <alignment vertical="center"/>
    </xf>
    <xf numFmtId="0" fontId="28" fillId="0" borderId="10" xfId="43" applyFont="1" applyBorder="1" applyAlignment="1">
      <alignment vertical="center"/>
    </xf>
    <xf numFmtId="0" fontId="28" fillId="0" borderId="61" xfId="43" applyFont="1" applyBorder="1" applyAlignment="1">
      <alignment vertical="center"/>
    </xf>
    <xf numFmtId="0" fontId="21" fillId="0" borderId="10" xfId="43" applyFont="1" applyBorder="1" applyAlignment="1">
      <alignment vertical="center"/>
    </xf>
    <xf numFmtId="0" fontId="21" fillId="0" borderId="61" xfId="43" applyFont="1" applyBorder="1" applyAlignment="1">
      <alignment vertical="center"/>
    </xf>
    <xf numFmtId="0" fontId="21" fillId="0" borderId="37" xfId="43" applyFont="1" applyBorder="1">
      <alignment vertical="center"/>
    </xf>
    <xf numFmtId="0" fontId="21" fillId="0" borderId="25" xfId="43" applyFont="1" applyBorder="1" applyAlignment="1">
      <alignment vertical="center"/>
    </xf>
    <xf numFmtId="0" fontId="21" fillId="0" borderId="47" xfId="43" applyFont="1" applyBorder="1" applyAlignment="1">
      <alignment vertical="center"/>
    </xf>
    <xf numFmtId="0" fontId="7" fillId="0" borderId="0" xfId="0" applyFont="1" applyFill="1">
      <alignment vertical="center"/>
    </xf>
    <xf numFmtId="0" fontId="8" fillId="0" borderId="0" xfId="0" applyFont="1" applyFill="1">
      <alignment vertical="center"/>
    </xf>
    <xf numFmtId="0" fontId="7" fillId="0" borderId="0"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4" xfId="0" applyFont="1" applyFill="1" applyBorder="1" applyAlignment="1">
      <alignment horizontal="center" vertical="center"/>
    </xf>
    <xf numFmtId="0" fontId="15" fillId="0" borderId="0" xfId="0" applyFont="1" applyFill="1">
      <alignment vertical="center"/>
    </xf>
    <xf numFmtId="0" fontId="15" fillId="0" borderId="11" xfId="0" applyFont="1" applyFill="1" applyBorder="1" applyAlignment="1">
      <alignment vertical="center"/>
    </xf>
    <xf numFmtId="0" fontId="15" fillId="0" borderId="11" xfId="0" applyFont="1" applyFill="1" applyBorder="1">
      <alignment vertical="center"/>
    </xf>
    <xf numFmtId="0" fontId="15" fillId="0" borderId="17" xfId="0" applyFont="1" applyFill="1" applyBorder="1">
      <alignment vertical="center"/>
    </xf>
    <xf numFmtId="0" fontId="15" fillId="0" borderId="17" xfId="0" applyFont="1" applyFill="1" applyBorder="1" applyAlignment="1">
      <alignment horizontal="center" vertical="center"/>
    </xf>
    <xf numFmtId="0" fontId="15" fillId="0" borderId="18" xfId="0" applyFont="1" applyFill="1" applyBorder="1">
      <alignment vertical="center"/>
    </xf>
    <xf numFmtId="0" fontId="15" fillId="0" borderId="15" xfId="0" applyFont="1" applyFill="1" applyBorder="1">
      <alignment vertical="center"/>
    </xf>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5" fillId="0" borderId="12" xfId="0" applyFont="1" applyFill="1" applyBorder="1" applyAlignment="1">
      <alignment vertical="center" wrapText="1"/>
    </xf>
    <xf numFmtId="0" fontId="15" fillId="0" borderId="15" xfId="0" applyFont="1" applyFill="1" applyBorder="1" applyAlignment="1">
      <alignment vertical="center" wrapText="1"/>
    </xf>
    <xf numFmtId="0" fontId="16" fillId="0" borderId="0" xfId="0" applyFont="1" applyFill="1">
      <alignment vertical="center"/>
    </xf>
    <xf numFmtId="0" fontId="16" fillId="0" borderId="10" xfId="0" applyFont="1" applyFill="1" applyBorder="1" applyAlignment="1">
      <alignment horizontal="left" vertical="center"/>
    </xf>
    <xf numFmtId="0" fontId="16" fillId="0" borderId="11" xfId="0" applyFont="1" applyFill="1" applyBorder="1" applyAlignment="1">
      <alignment horizontal="left" vertical="center"/>
    </xf>
    <xf numFmtId="0" fontId="16" fillId="0" borderId="1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0" fontId="16" fillId="0" borderId="21" xfId="0" applyFont="1" applyFill="1" applyBorder="1" applyAlignment="1">
      <alignment horizontal="left" vertical="center"/>
    </xf>
    <xf numFmtId="0" fontId="16" fillId="0" borderId="11" xfId="0" applyFont="1" applyFill="1" applyBorder="1" applyAlignment="1">
      <alignment vertical="center"/>
    </xf>
    <xf numFmtId="0" fontId="16" fillId="0" borderId="15"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16" xfId="0" applyFont="1" applyFill="1" applyBorder="1">
      <alignment vertical="center"/>
    </xf>
    <xf numFmtId="0" fontId="16" fillId="0" borderId="14" xfId="0" applyFont="1" applyFill="1" applyBorder="1">
      <alignment vertical="center"/>
    </xf>
    <xf numFmtId="0" fontId="16" fillId="0" borderId="23" xfId="0" applyFont="1" applyFill="1" applyBorder="1">
      <alignment vertical="center"/>
    </xf>
    <xf numFmtId="0" fontId="15" fillId="0" borderId="21" xfId="0" applyFont="1" applyFill="1" applyBorder="1" applyAlignment="1">
      <alignment vertical="center"/>
    </xf>
    <xf numFmtId="0" fontId="15" fillId="0" borderId="15" xfId="0" applyFont="1" applyFill="1" applyBorder="1" applyAlignment="1">
      <alignment vertical="center"/>
    </xf>
    <xf numFmtId="0" fontId="16" fillId="0" borderId="16" xfId="0" applyFont="1" applyFill="1" applyBorder="1" applyAlignment="1">
      <alignment horizontal="left" vertical="center"/>
    </xf>
    <xf numFmtId="0" fontId="16" fillId="0" borderId="13" xfId="0" applyFont="1" applyFill="1" applyBorder="1" applyAlignment="1">
      <alignment horizontal="left" vertical="center"/>
    </xf>
    <xf numFmtId="0" fontId="16" fillId="0" borderId="0" xfId="0" applyFont="1" applyFill="1" applyAlignment="1">
      <alignment horizontal="left" vertical="center" indent="3"/>
    </xf>
    <xf numFmtId="0" fontId="29" fillId="0" borderId="0" xfId="43" applyFont="1">
      <alignment vertical="center"/>
    </xf>
    <xf numFmtId="0" fontId="21" fillId="0" borderId="0" xfId="43" applyFont="1" applyAlignment="1">
      <alignment horizontal="right" vertical="center"/>
    </xf>
    <xf numFmtId="0" fontId="16" fillId="0" borderId="0" xfId="0" applyFont="1">
      <alignment vertical="center"/>
    </xf>
    <xf numFmtId="0" fontId="31" fillId="0" borderId="0" xfId="0" applyFont="1">
      <alignment vertical="center"/>
    </xf>
    <xf numFmtId="0" fontId="16" fillId="0" borderId="23" xfId="0" applyFont="1" applyBorder="1" applyAlignment="1">
      <alignment horizontal="center" vertical="center"/>
    </xf>
    <xf numFmtId="0" fontId="16" fillId="0" borderId="11" xfId="0" applyFont="1" applyBorder="1" applyAlignment="1">
      <alignment horizontal="center" vertical="center"/>
    </xf>
    <xf numFmtId="0" fontId="16" fillId="0" borderId="17" xfId="0" applyFont="1" applyBorder="1" applyAlignment="1">
      <alignment horizontal="center" vertical="center"/>
    </xf>
    <xf numFmtId="0" fontId="14" fillId="0" borderId="0" xfId="0" applyFont="1" applyFill="1" applyAlignment="1">
      <alignment horizontal="left" vertical="center"/>
    </xf>
    <xf numFmtId="0" fontId="16" fillId="0" borderId="10" xfId="0" applyFont="1" applyBorder="1" applyAlignment="1">
      <alignment horizontal="left" vertical="center"/>
    </xf>
    <xf numFmtId="0" fontId="16" fillId="0" borderId="18" xfId="0" applyFont="1" applyBorder="1" applyAlignment="1">
      <alignment horizontal="center" vertical="center"/>
    </xf>
    <xf numFmtId="0" fontId="16" fillId="0" borderId="21" xfId="0" applyFont="1" applyBorder="1" applyAlignment="1">
      <alignment horizontal="left" vertical="center"/>
    </xf>
    <xf numFmtId="0" fontId="16" fillId="0" borderId="23" xfId="0" applyFont="1" applyBorder="1">
      <alignment vertical="center"/>
    </xf>
    <xf numFmtId="0" fontId="16" fillId="0" borderId="21" xfId="0" applyFont="1" applyBorder="1" applyAlignment="1">
      <alignment vertical="center"/>
    </xf>
    <xf numFmtId="0" fontId="16" fillId="0" borderId="11" xfId="0" applyFont="1" applyBorder="1">
      <alignment vertical="center"/>
    </xf>
    <xf numFmtId="0" fontId="16" fillId="0" borderId="18" xfId="0" applyFont="1" applyBorder="1">
      <alignment vertical="center"/>
    </xf>
    <xf numFmtId="0" fontId="16" fillId="0" borderId="19" xfId="0" applyFont="1" applyBorder="1" applyAlignment="1">
      <alignment vertical="center"/>
    </xf>
    <xf numFmtId="0" fontId="16" fillId="0" borderId="15" xfId="0" applyFont="1" applyBorder="1">
      <alignment vertical="center"/>
    </xf>
    <xf numFmtId="0" fontId="16" fillId="0" borderId="10" xfId="0" applyFont="1" applyBorder="1" applyAlignment="1">
      <alignment horizontal="distributed" vertical="center" justifyLastLine="1"/>
    </xf>
    <xf numFmtId="0" fontId="16" fillId="0" borderId="10" xfId="0" applyFont="1" applyBorder="1" applyAlignment="1">
      <alignment horizontal="right" vertical="center" indent="1"/>
    </xf>
    <xf numFmtId="0" fontId="16" fillId="0" borderId="12" xfId="0" applyFont="1" applyBorder="1">
      <alignment vertical="center"/>
    </xf>
    <xf numFmtId="0" fontId="31" fillId="0" borderId="12" xfId="0" applyFont="1" applyBorder="1">
      <alignment vertical="center"/>
    </xf>
    <xf numFmtId="0" fontId="31" fillId="0" borderId="86" xfId="0" applyFont="1" applyBorder="1" applyAlignment="1">
      <alignment vertical="center"/>
    </xf>
    <xf numFmtId="0" fontId="31" fillId="0" borderId="38" xfId="0" applyFont="1" applyBorder="1">
      <alignment vertical="center"/>
    </xf>
    <xf numFmtId="0" fontId="31" fillId="0" borderId="83" xfId="0" applyFont="1" applyBorder="1">
      <alignment vertical="center"/>
    </xf>
    <xf numFmtId="0" fontId="31" fillId="0" borderId="20" xfId="0" applyFont="1" applyBorder="1" applyAlignment="1">
      <alignment horizontal="left" vertical="center"/>
    </xf>
    <xf numFmtId="0" fontId="31" fillId="0" borderId="0" xfId="0" applyFont="1" applyBorder="1">
      <alignment vertical="center"/>
    </xf>
    <xf numFmtId="0" fontId="31" fillId="0" borderId="21" xfId="0" applyFont="1" applyBorder="1" applyAlignment="1">
      <alignment horizontal="center" vertical="center"/>
    </xf>
    <xf numFmtId="0" fontId="31" fillId="0" borderId="17" xfId="0" applyFont="1" applyBorder="1">
      <alignment vertical="center"/>
    </xf>
    <xf numFmtId="0" fontId="31" fillId="0" borderId="18" xfId="0" applyFont="1" applyBorder="1">
      <alignment vertical="center"/>
    </xf>
    <xf numFmtId="0" fontId="31" fillId="0" borderId="19" xfId="0" applyFont="1" applyBorder="1" applyAlignment="1">
      <alignment horizontal="left" vertical="center"/>
    </xf>
    <xf numFmtId="0" fontId="31" fillId="0" borderId="10" xfId="0" applyFont="1" applyBorder="1" applyAlignment="1">
      <alignment horizontal="distributed" vertical="center" justifyLastLine="1"/>
    </xf>
    <xf numFmtId="0" fontId="31" fillId="0" borderId="10" xfId="0" applyFont="1" applyBorder="1" applyAlignment="1">
      <alignment horizontal="right" vertical="center" indent="1"/>
    </xf>
    <xf numFmtId="0" fontId="31" fillId="0" borderId="15" xfId="0" applyFont="1" applyBorder="1" applyAlignment="1">
      <alignment horizontal="right" vertical="center"/>
    </xf>
    <xf numFmtId="0" fontId="31" fillId="0" borderId="19" xfId="0" applyFont="1" applyBorder="1">
      <alignment vertical="center"/>
    </xf>
    <xf numFmtId="0" fontId="31" fillId="0" borderId="0" xfId="0" applyFont="1" applyBorder="1" applyAlignment="1">
      <alignment horizontal="right" vertical="center" indent="1"/>
    </xf>
    <xf numFmtId="0" fontId="31" fillId="0" borderId="10" xfId="0" applyFont="1" applyBorder="1" applyAlignment="1">
      <alignment horizontal="center" vertical="center"/>
    </xf>
    <xf numFmtId="0" fontId="31" fillId="0" borderId="10" xfId="0" applyFont="1" applyBorder="1">
      <alignment vertical="center"/>
    </xf>
    <xf numFmtId="0" fontId="31" fillId="0" borderId="20" xfId="0" applyFont="1" applyBorder="1">
      <alignment vertical="center"/>
    </xf>
    <xf numFmtId="0" fontId="31" fillId="0" borderId="13" xfId="0" applyFont="1" applyBorder="1">
      <alignment vertical="center"/>
    </xf>
    <xf numFmtId="0" fontId="31" fillId="0" borderId="14" xfId="0" applyFont="1" applyBorder="1">
      <alignment vertical="center"/>
    </xf>
    <xf numFmtId="0" fontId="31" fillId="0" borderId="0" xfId="0" applyFont="1" applyAlignment="1">
      <alignment horizontal="left" vertical="center" indent="3"/>
    </xf>
    <xf numFmtId="0" fontId="21" fillId="0" borderId="0" xfId="0" applyFont="1" applyBorder="1">
      <alignment vertical="center"/>
    </xf>
    <xf numFmtId="0" fontId="21" fillId="0" borderId="0" xfId="0" applyFont="1">
      <alignment vertical="center"/>
    </xf>
    <xf numFmtId="0" fontId="21" fillId="0" borderId="115" xfId="0" applyFont="1" applyBorder="1">
      <alignment vertical="center"/>
    </xf>
    <xf numFmtId="0" fontId="21" fillId="0" borderId="36" xfId="0" applyFont="1" applyBorder="1">
      <alignment vertical="center"/>
    </xf>
    <xf numFmtId="0" fontId="21" fillId="0" borderId="11" xfId="0" applyFont="1" applyBorder="1">
      <alignment vertical="center"/>
    </xf>
    <xf numFmtId="0" fontId="21" fillId="0" borderId="17" xfId="0" applyFont="1" applyBorder="1">
      <alignment vertical="center"/>
    </xf>
    <xf numFmtId="0" fontId="21" fillId="0" borderId="59" xfId="0" applyFont="1" applyBorder="1">
      <alignment vertical="center"/>
    </xf>
    <xf numFmtId="0" fontId="21" fillId="0" borderId="15" xfId="0" applyFont="1" applyBorder="1">
      <alignment vertical="center"/>
    </xf>
    <xf numFmtId="0" fontId="21" fillId="0" borderId="0" xfId="0" applyFont="1" applyBorder="1" applyAlignment="1">
      <alignment horizontal="center" vertical="center"/>
    </xf>
    <xf numFmtId="0" fontId="21" fillId="0" borderId="66" xfId="0" applyFont="1" applyBorder="1">
      <alignment vertical="center"/>
    </xf>
    <xf numFmtId="0" fontId="52" fillId="0" borderId="0" xfId="49">
      <alignment vertical="center"/>
    </xf>
    <xf numFmtId="0" fontId="11" fillId="0" borderId="0" xfId="49" applyFont="1" applyAlignment="1">
      <alignment vertical="center"/>
    </xf>
    <xf numFmtId="0" fontId="15" fillId="0" borderId="0" xfId="49" applyFont="1">
      <alignment vertical="center"/>
    </xf>
    <xf numFmtId="0" fontId="11" fillId="0" borderId="0" xfId="49" applyFont="1">
      <alignment vertical="center"/>
    </xf>
    <xf numFmtId="0" fontId="52" fillId="0" borderId="22" xfId="49" applyBorder="1" applyAlignment="1">
      <alignment horizontal="left" vertical="center" wrapText="1" indent="1"/>
    </xf>
    <xf numFmtId="0" fontId="52" fillId="0" borderId="21" xfId="49" applyBorder="1" applyAlignment="1">
      <alignment horizontal="left" vertical="center" indent="1"/>
    </xf>
    <xf numFmtId="0" fontId="5" fillId="0" borderId="22" xfId="49" applyFont="1" applyBorder="1" applyAlignment="1">
      <alignment horizontal="center" vertical="center"/>
    </xf>
    <xf numFmtId="0" fontId="7" fillId="0" borderId="0" xfId="49" applyFont="1">
      <alignment vertical="center"/>
    </xf>
    <xf numFmtId="0" fontId="11" fillId="0" borderId="0" xfId="49" applyFont="1" applyAlignment="1">
      <alignment horizontal="left" vertical="center"/>
    </xf>
    <xf numFmtId="0" fontId="52" fillId="0" borderId="0" xfId="49" applyBorder="1">
      <alignment vertical="center"/>
    </xf>
    <xf numFmtId="0" fontId="53" fillId="0" borderId="0" xfId="47" applyFont="1">
      <alignment vertical="center"/>
    </xf>
    <xf numFmtId="0" fontId="54" fillId="0" borderId="25" xfId="47" applyFont="1" applyBorder="1" applyAlignment="1">
      <alignment horizontal="center" vertical="center" wrapText="1"/>
    </xf>
    <xf numFmtId="0" fontId="53" fillId="0" borderId="0" xfId="47" applyFont="1" applyBorder="1">
      <alignment vertical="center"/>
    </xf>
    <xf numFmtId="0" fontId="54" fillId="0" borderId="10" xfId="47" applyFont="1" applyBorder="1" applyAlignment="1">
      <alignment horizontal="center" vertical="center" wrapText="1"/>
    </xf>
    <xf numFmtId="0" fontId="54" fillId="0" borderId="114" xfId="47" applyFont="1" applyBorder="1" applyAlignment="1">
      <alignment horizontal="center" vertical="center" wrapText="1"/>
    </xf>
    <xf numFmtId="0" fontId="58" fillId="0" borderId="47" xfId="47" applyFont="1" applyBorder="1" applyAlignment="1">
      <alignment horizontal="center" vertical="center" shrinkToFit="1"/>
    </xf>
    <xf numFmtId="0" fontId="58" fillId="0" borderId="48" xfId="47" applyFont="1" applyBorder="1" applyAlignment="1">
      <alignment horizontal="center" vertical="center" shrinkToFit="1"/>
    </xf>
    <xf numFmtId="0" fontId="58" fillId="0" borderId="192" xfId="47" applyFont="1" applyBorder="1" applyAlignment="1">
      <alignment horizontal="center" vertical="center" shrinkToFit="1"/>
    </xf>
    <xf numFmtId="0" fontId="58" fillId="0" borderId="193" xfId="47" applyFont="1" applyBorder="1" applyAlignment="1">
      <alignment horizontal="center" vertical="center" shrinkToFit="1"/>
    </xf>
    <xf numFmtId="0" fontId="58" fillId="0" borderId="37" xfId="47" applyFont="1" applyBorder="1" applyAlignment="1">
      <alignment horizontal="center" vertical="center" shrinkToFit="1"/>
    </xf>
    <xf numFmtId="0" fontId="59" fillId="0" borderId="23" xfId="47" applyFont="1" applyBorder="1" applyAlignment="1">
      <alignment horizontal="center" vertical="center" wrapText="1"/>
    </xf>
    <xf numFmtId="0" fontId="59" fillId="0" borderId="112" xfId="47" applyFont="1" applyBorder="1" applyAlignment="1">
      <alignment horizontal="center" vertical="center" wrapText="1"/>
    </xf>
    <xf numFmtId="0" fontId="59" fillId="0" borderId="111" xfId="47" applyFont="1" applyBorder="1" applyAlignment="1">
      <alignment horizontal="center" vertical="center" wrapText="1"/>
    </xf>
    <xf numFmtId="0" fontId="55" fillId="0" borderId="110" xfId="47" applyFont="1" applyBorder="1" applyAlignment="1">
      <alignment horizontal="center" vertical="center" wrapText="1"/>
    </xf>
    <xf numFmtId="0" fontId="54" fillId="0" borderId="109" xfId="47" applyFont="1" applyBorder="1" applyAlignment="1">
      <alignment horizontal="center" vertical="center" wrapText="1"/>
    </xf>
    <xf numFmtId="0" fontId="60" fillId="0" borderId="34" xfId="44" applyFont="1" applyFill="1" applyBorder="1" applyAlignment="1">
      <alignment horizontal="distributed" vertical="center"/>
    </xf>
    <xf numFmtId="0" fontId="60" fillId="0" borderId="20" xfId="44" applyFont="1" applyFill="1" applyBorder="1" applyAlignment="1">
      <alignment horizontal="distributed" vertical="center"/>
    </xf>
    <xf numFmtId="0" fontId="53" fillId="0" borderId="0" xfId="43" applyFont="1" applyAlignment="1">
      <alignment vertical="center"/>
    </xf>
    <xf numFmtId="0" fontId="62" fillId="0" borderId="0" xfId="43" applyFont="1" applyAlignment="1">
      <alignment horizontal="right" vertical="center"/>
    </xf>
    <xf numFmtId="0" fontId="53" fillId="0" borderId="0" xfId="47" applyFont="1" applyFill="1" applyBorder="1">
      <alignment vertical="center"/>
    </xf>
    <xf numFmtId="0" fontId="54" fillId="0" borderId="10" xfId="47" applyFont="1" applyFill="1" applyBorder="1" applyAlignment="1">
      <alignment horizontal="center" vertical="center" wrapText="1"/>
    </xf>
    <xf numFmtId="0" fontId="54" fillId="0" borderId="114" xfId="47" applyFont="1" applyFill="1" applyBorder="1" applyAlignment="1">
      <alignment horizontal="center" vertical="center" wrapText="1"/>
    </xf>
    <xf numFmtId="0" fontId="58" fillId="0" borderId="196" xfId="47" applyFont="1" applyBorder="1" applyAlignment="1">
      <alignment horizontal="center" vertical="center" shrinkToFit="1"/>
    </xf>
    <xf numFmtId="0" fontId="62" fillId="0" borderId="0" xfId="47" applyFont="1">
      <alignment vertical="center"/>
    </xf>
    <xf numFmtId="0" fontId="51" fillId="0" borderId="10" xfId="47" applyFont="1" applyBorder="1" applyAlignment="1">
      <alignment horizontal="center" vertical="center" wrapText="1"/>
    </xf>
    <xf numFmtId="0" fontId="58" fillId="0" borderId="112" xfId="47" applyFont="1" applyBorder="1" applyAlignment="1">
      <alignment horizontal="center" vertical="center" wrapText="1"/>
    </xf>
    <xf numFmtId="0" fontId="58" fillId="0" borderId="111" xfId="47" applyFont="1" applyBorder="1" applyAlignment="1">
      <alignment horizontal="center" vertical="center" wrapText="1"/>
    </xf>
    <xf numFmtId="0" fontId="58" fillId="0" borderId="10" xfId="47" applyFont="1" applyBorder="1" applyAlignment="1">
      <alignment horizontal="center" vertical="center" wrapText="1"/>
    </xf>
    <xf numFmtId="0" fontId="52" fillId="0" borderId="0" xfId="49" applyAlignment="1">
      <alignment vertical="center"/>
    </xf>
    <xf numFmtId="0" fontId="65" fillId="0" borderId="0" xfId="44" applyFont="1">
      <alignment vertical="center"/>
    </xf>
    <xf numFmtId="0" fontId="66" fillId="0" borderId="0" xfId="44" applyFont="1">
      <alignment vertical="center"/>
    </xf>
    <xf numFmtId="0" fontId="66" fillId="0" borderId="0" xfId="44" applyFont="1" applyFill="1">
      <alignment vertical="center"/>
    </xf>
    <xf numFmtId="0" fontId="10" fillId="0" borderId="0" xfId="44" applyFont="1" applyBorder="1" applyAlignment="1">
      <alignment horizontal="center" vertical="center" wrapText="1"/>
    </xf>
    <xf numFmtId="0" fontId="10" fillId="0" borderId="11" xfId="44" applyFont="1" applyBorder="1" applyAlignment="1">
      <alignment horizontal="left" vertical="center"/>
    </xf>
    <xf numFmtId="0" fontId="10" fillId="0" borderId="17" xfId="44" applyFont="1" applyBorder="1" applyAlignment="1">
      <alignment horizontal="left" vertical="center"/>
    </xf>
    <xf numFmtId="0" fontId="10" fillId="0" borderId="15" xfId="44" applyFont="1" applyBorder="1" applyAlignment="1">
      <alignment horizontal="left" vertical="center"/>
    </xf>
    <xf numFmtId="0" fontId="10" fillId="0" borderId="0" xfId="44" applyFont="1" applyBorder="1" applyAlignment="1">
      <alignment horizontal="left" vertical="center"/>
    </xf>
    <xf numFmtId="0" fontId="5" fillId="0" borderId="17" xfId="43" applyFont="1" applyBorder="1" applyAlignment="1">
      <alignment horizontal="center" vertical="center"/>
    </xf>
    <xf numFmtId="0" fontId="15" fillId="0" borderId="114" xfId="47" applyFont="1" applyBorder="1" applyAlignment="1">
      <alignment horizontal="center" vertical="center" wrapText="1"/>
    </xf>
    <xf numFmtId="0" fontId="69" fillId="0" borderId="0" xfId="49" applyFont="1">
      <alignment vertical="center"/>
    </xf>
    <xf numFmtId="0" fontId="19" fillId="0" borderId="0" xfId="43" applyFont="1" applyBorder="1" applyAlignment="1">
      <alignment vertical="center"/>
    </xf>
    <xf numFmtId="0" fontId="5" fillId="0" borderId="31" xfId="43" applyFont="1" applyBorder="1" applyAlignment="1">
      <alignment vertical="center"/>
    </xf>
    <xf numFmtId="179" fontId="5" fillId="0" borderId="73" xfId="43" applyNumberFormat="1" applyFont="1" applyBorder="1" applyAlignment="1">
      <alignment horizontal="center" vertical="center"/>
    </xf>
    <xf numFmtId="0" fontId="5" fillId="0" borderId="56" xfId="43" applyFont="1" applyBorder="1" applyAlignment="1">
      <alignment vertical="center"/>
    </xf>
    <xf numFmtId="179" fontId="5" fillId="0" borderId="24" xfId="43" applyNumberFormat="1" applyFont="1" applyBorder="1" applyAlignment="1">
      <alignment horizontal="center" vertical="center"/>
    </xf>
    <xf numFmtId="0" fontId="5" fillId="0" borderId="58" xfId="43" applyFont="1" applyBorder="1" applyAlignment="1">
      <alignment vertical="center"/>
    </xf>
    <xf numFmtId="0" fontId="5" fillId="0" borderId="78" xfId="43" applyFont="1" applyBorder="1" applyAlignment="1">
      <alignment vertical="center"/>
    </xf>
    <xf numFmtId="0" fontId="8" fillId="0" borderId="70" xfId="43" applyFont="1" applyBorder="1" applyAlignment="1">
      <alignment horizontal="center" vertical="center"/>
    </xf>
    <xf numFmtId="0" fontId="5" fillId="0" borderId="35" xfId="43" applyFont="1" applyBorder="1">
      <alignment vertical="center"/>
    </xf>
    <xf numFmtId="0" fontId="17" fillId="0" borderId="77" xfId="43" applyFont="1" applyBorder="1" applyAlignment="1">
      <alignment vertical="center"/>
    </xf>
    <xf numFmtId="0" fontId="5" fillId="0" borderId="36" xfId="43" applyFont="1" applyBorder="1">
      <alignment vertical="center"/>
    </xf>
    <xf numFmtId="0" fontId="17" fillId="0" borderId="61" xfId="43" applyFont="1" applyBorder="1" applyAlignment="1">
      <alignment vertical="center"/>
    </xf>
    <xf numFmtId="0" fontId="5" fillId="0" borderId="61" xfId="43" applyFont="1" applyBorder="1" applyAlignment="1">
      <alignment vertical="center"/>
    </xf>
    <xf numFmtId="0" fontId="5" fillId="0" borderId="179" xfId="43" applyFont="1" applyBorder="1">
      <alignment vertical="center"/>
    </xf>
    <xf numFmtId="0" fontId="5" fillId="0" borderId="11" xfId="43" applyFont="1" applyBorder="1" applyAlignment="1">
      <alignment horizontal="center" vertical="center"/>
    </xf>
    <xf numFmtId="0" fontId="5" fillId="0" borderId="74" xfId="43" applyFont="1" applyBorder="1" applyAlignment="1">
      <alignment vertical="center"/>
    </xf>
    <xf numFmtId="0" fontId="17" fillId="0" borderId="47" xfId="43" applyFont="1" applyBorder="1" applyAlignment="1">
      <alignment vertical="center"/>
    </xf>
    <xf numFmtId="0" fontId="10" fillId="0" borderId="0" xfId="44" applyFont="1" applyBorder="1" applyAlignment="1">
      <alignment horizontal="center" vertical="center" textRotation="255" shrinkToFit="1"/>
    </xf>
    <xf numFmtId="0" fontId="10" fillId="0" borderId="12" xfId="44" applyFont="1" applyBorder="1" applyAlignment="1">
      <alignment horizontal="left" vertical="center"/>
    </xf>
    <xf numFmtId="0" fontId="10" fillId="0" borderId="16" xfId="44" applyFont="1" applyBorder="1" applyAlignment="1">
      <alignment horizontal="left" vertical="center"/>
    </xf>
    <xf numFmtId="0" fontId="10" fillId="0" borderId="13" xfId="44" applyFont="1" applyBorder="1" applyAlignment="1">
      <alignment horizontal="left" vertical="center"/>
    </xf>
    <xf numFmtId="0" fontId="10" fillId="0" borderId="14" xfId="44" applyFont="1" applyBorder="1" applyAlignment="1">
      <alignment horizontal="left" vertical="center"/>
    </xf>
    <xf numFmtId="0" fontId="14" fillId="0" borderId="17" xfId="44" applyFont="1" applyBorder="1">
      <alignment vertical="center"/>
    </xf>
    <xf numFmtId="0" fontId="10" fillId="0" borderId="18" xfId="44" applyFont="1" applyBorder="1" applyAlignment="1">
      <alignment horizontal="left" vertical="center"/>
    </xf>
    <xf numFmtId="0" fontId="14" fillId="0" borderId="15" xfId="44" applyFont="1" applyBorder="1">
      <alignment vertical="center"/>
    </xf>
    <xf numFmtId="0" fontId="52" fillId="0" borderId="0" xfId="49" applyAlignment="1">
      <alignment horizontal="right" vertical="center"/>
    </xf>
    <xf numFmtId="0" fontId="52" fillId="0" borderId="10" xfId="49" applyBorder="1" applyAlignment="1">
      <alignment horizontal="center" vertical="center"/>
    </xf>
    <xf numFmtId="0" fontId="7" fillId="0" borderId="0" xfId="49" applyFont="1" applyBorder="1" applyAlignment="1">
      <alignment horizontal="center" vertical="center"/>
    </xf>
    <xf numFmtId="0" fontId="52" fillId="0" borderId="23" xfId="49" applyBorder="1" applyAlignment="1">
      <alignment horizontal="left" vertical="center"/>
    </xf>
    <xf numFmtId="0" fontId="52" fillId="0" borderId="11" xfId="49" applyBorder="1" applyAlignment="1">
      <alignment horizontal="left" vertical="center" wrapText="1"/>
    </xf>
    <xf numFmtId="0" fontId="52" fillId="0" borderId="18" xfId="49" applyBorder="1" applyAlignment="1">
      <alignment horizontal="left" vertical="center"/>
    </xf>
    <xf numFmtId="0" fontId="9" fillId="0" borderId="0" xfId="49" applyFont="1">
      <alignment vertical="center"/>
    </xf>
    <xf numFmtId="0" fontId="10" fillId="0" borderId="0" xfId="49" applyFont="1">
      <alignment vertical="center"/>
    </xf>
    <xf numFmtId="0" fontId="9" fillId="0" borderId="0" xfId="49" applyFont="1" applyBorder="1" applyAlignment="1">
      <alignment horizontal="center" vertical="center"/>
    </xf>
    <xf numFmtId="0" fontId="10" fillId="0" borderId="22" xfId="49" applyFont="1" applyBorder="1" applyAlignment="1">
      <alignment horizontal="left" vertical="center"/>
    </xf>
    <xf numFmtId="0" fontId="10" fillId="0" borderId="10" xfId="49" applyFont="1" applyBorder="1" applyAlignment="1">
      <alignment horizontal="left" vertical="center" indent="1"/>
    </xf>
    <xf numFmtId="0" fontId="10" fillId="0" borderId="13" xfId="49" applyFont="1" applyBorder="1" applyAlignment="1">
      <alignment horizontal="left" vertical="center" indent="1"/>
    </xf>
    <xf numFmtId="0" fontId="10" fillId="0" borderId="13" xfId="49" applyFont="1" applyBorder="1">
      <alignment vertical="center"/>
    </xf>
    <xf numFmtId="0" fontId="10" fillId="0" borderId="0" xfId="49" applyFont="1" applyBorder="1">
      <alignment vertical="center"/>
    </xf>
    <xf numFmtId="0" fontId="10" fillId="0" borderId="0" xfId="49" applyFont="1" applyAlignment="1">
      <alignment horizontal="left" vertical="center"/>
    </xf>
    <xf numFmtId="0" fontId="10" fillId="0" borderId="0" xfId="49" applyFont="1" applyFill="1" applyAlignment="1">
      <alignment horizontal="left" vertical="center"/>
    </xf>
    <xf numFmtId="0" fontId="10" fillId="0" borderId="21" xfId="49" applyFont="1" applyBorder="1" applyAlignment="1">
      <alignment horizontal="left" vertical="center" indent="1"/>
    </xf>
    <xf numFmtId="0" fontId="10" fillId="0" borderId="11" xfId="49" applyFont="1" applyBorder="1">
      <alignment vertical="center"/>
    </xf>
    <xf numFmtId="0" fontId="10" fillId="0" borderId="17" xfId="49" applyFont="1" applyBorder="1">
      <alignment vertical="center"/>
    </xf>
    <xf numFmtId="0" fontId="10" fillId="0" borderId="15" xfId="49" applyFont="1" applyBorder="1">
      <alignment vertical="center"/>
    </xf>
    <xf numFmtId="0" fontId="10" fillId="0" borderId="10" xfId="49" applyFont="1" applyBorder="1" applyAlignment="1">
      <alignment horizontal="center" vertical="center"/>
    </xf>
    <xf numFmtId="0" fontId="10" fillId="0" borderId="10" xfId="49" applyFont="1" applyBorder="1" applyAlignment="1">
      <alignment vertical="center" wrapText="1"/>
    </xf>
    <xf numFmtId="0" fontId="10" fillId="0" borderId="10" xfId="49" applyFont="1" applyBorder="1" applyAlignment="1">
      <alignment horizontal="right" vertical="center"/>
    </xf>
    <xf numFmtId="0" fontId="10" fillId="0" borderId="0" xfId="49" applyFont="1" applyBorder="1" applyAlignment="1">
      <alignment horizontal="right" vertical="center"/>
    </xf>
    <xf numFmtId="0" fontId="10" fillId="0" borderId="0" xfId="49" applyFont="1" applyBorder="1" applyAlignment="1">
      <alignment vertical="center" wrapText="1"/>
    </xf>
    <xf numFmtId="0" fontId="10" fillId="0" borderId="16" xfId="49" applyFont="1" applyBorder="1">
      <alignment vertical="center"/>
    </xf>
    <xf numFmtId="0" fontId="10" fillId="0" borderId="18" xfId="49" applyFont="1" applyBorder="1">
      <alignment vertical="center"/>
    </xf>
    <xf numFmtId="0" fontId="10" fillId="0" borderId="12" xfId="49" applyFont="1" applyBorder="1">
      <alignment vertical="center"/>
    </xf>
    <xf numFmtId="0" fontId="10" fillId="0" borderId="12" xfId="49" applyFont="1" applyBorder="1" applyAlignment="1">
      <alignment vertical="center" wrapText="1"/>
    </xf>
    <xf numFmtId="0" fontId="10" fillId="0" borderId="14" xfId="49" applyFont="1" applyBorder="1">
      <alignment vertical="center"/>
    </xf>
    <xf numFmtId="0" fontId="69" fillId="0" borderId="0" xfId="49" applyFont="1" applyAlignment="1">
      <alignment horizontal="right" vertical="center"/>
    </xf>
    <xf numFmtId="0" fontId="10" fillId="0" borderId="0" xfId="49" applyFont="1" applyBorder="1" applyAlignment="1">
      <alignment horizontal="center" vertical="center"/>
    </xf>
    <xf numFmtId="0" fontId="69" fillId="0" borderId="0" xfId="49" applyFont="1" applyAlignment="1">
      <alignment horizontal="center" vertical="center"/>
    </xf>
    <xf numFmtId="0" fontId="69" fillId="0" borderId="0" xfId="49" applyFont="1" applyBorder="1">
      <alignment vertical="center"/>
    </xf>
    <xf numFmtId="49" fontId="69" fillId="0" borderId="0" xfId="49" applyNumberFormat="1" applyFont="1" applyBorder="1" applyAlignment="1">
      <alignment vertical="center"/>
    </xf>
    <xf numFmtId="0" fontId="69" fillId="0" borderId="0" xfId="49" applyFont="1" applyBorder="1" applyAlignment="1">
      <alignment vertical="center"/>
    </xf>
    <xf numFmtId="0" fontId="69" fillId="0" borderId="0" xfId="49" applyNumberFormat="1" applyFont="1" applyBorder="1" applyAlignment="1">
      <alignment vertical="center"/>
    </xf>
    <xf numFmtId="0" fontId="69" fillId="0" borderId="0" xfId="49" applyFont="1" applyFill="1" applyBorder="1" applyAlignment="1">
      <alignment vertical="center"/>
    </xf>
    <xf numFmtId="0" fontId="76" fillId="0" borderId="0" xfId="49" applyFont="1">
      <alignment vertical="center"/>
    </xf>
    <xf numFmtId="0" fontId="69" fillId="0" borderId="0" xfId="49" applyFont="1" applyBorder="1" applyAlignment="1">
      <alignment vertical="center" textRotation="255" wrapText="1"/>
    </xf>
    <xf numFmtId="0" fontId="69" fillId="0" borderId="0" xfId="49" applyNumberFormat="1" applyFont="1" applyBorder="1" applyAlignment="1">
      <alignment vertical="center" textRotation="255" wrapText="1"/>
    </xf>
    <xf numFmtId="0" fontId="69" fillId="0" borderId="0" xfId="49" applyFont="1" applyBorder="1" applyAlignment="1">
      <alignment horizontal="left" vertical="center"/>
    </xf>
    <xf numFmtId="0" fontId="58" fillId="0" borderId="10" xfId="44" applyFont="1" applyFill="1" applyBorder="1" applyAlignment="1">
      <alignment horizontal="center" vertical="center" shrinkToFit="1"/>
    </xf>
    <xf numFmtId="0" fontId="58" fillId="0" borderId="61" xfId="44" applyFont="1" applyFill="1" applyBorder="1" applyAlignment="1">
      <alignment horizontal="center" vertical="center" shrinkToFit="1"/>
    </xf>
    <xf numFmtId="0" fontId="58" fillId="0" borderId="43" xfId="44" applyFont="1" applyFill="1" applyBorder="1" applyAlignment="1">
      <alignment horizontal="center" vertical="center" shrinkToFit="1"/>
    </xf>
    <xf numFmtId="0" fontId="69" fillId="0" borderId="10" xfId="44" applyFont="1" applyFill="1" applyBorder="1" applyAlignment="1">
      <alignment horizontal="center" vertical="center" shrinkToFit="1"/>
    </xf>
    <xf numFmtId="0" fontId="69" fillId="0" borderId="43" xfId="44" applyFont="1" applyFill="1" applyBorder="1" applyAlignment="1">
      <alignment horizontal="center" vertical="center" shrinkToFit="1"/>
    </xf>
    <xf numFmtId="0" fontId="69" fillId="0" borderId="25" xfId="44" applyFont="1" applyFill="1" applyBorder="1" applyAlignment="1">
      <alignment horizontal="center" vertical="center" shrinkToFit="1"/>
    </xf>
    <xf numFmtId="0" fontId="69" fillId="0" borderId="49" xfId="44" applyFont="1" applyFill="1" applyBorder="1" applyAlignment="1">
      <alignment horizontal="center" vertical="center" shrinkToFit="1"/>
    </xf>
    <xf numFmtId="0" fontId="69" fillId="0" borderId="0" xfId="44" applyFont="1" applyFill="1" applyBorder="1" applyAlignment="1">
      <alignment horizontal="center" vertical="center" shrinkToFit="1"/>
    </xf>
    <xf numFmtId="0" fontId="69" fillId="0" borderId="120" xfId="44" applyFont="1" applyFill="1" applyBorder="1" applyAlignment="1">
      <alignment horizontal="center" vertical="center" wrapText="1"/>
    </xf>
    <xf numFmtId="0" fontId="69" fillId="0" borderId="61" xfId="44" applyFont="1" applyFill="1" applyBorder="1" applyAlignment="1">
      <alignment horizontal="center" vertical="center" wrapText="1"/>
    </xf>
    <xf numFmtId="0" fontId="69" fillId="0" borderId="48" xfId="44" applyFont="1" applyFill="1" applyBorder="1" applyAlignment="1">
      <alignment horizontal="center" vertical="center" wrapText="1" shrinkToFit="1"/>
    </xf>
    <xf numFmtId="0" fontId="69" fillId="0" borderId="47" xfId="44" applyFont="1" applyFill="1" applyBorder="1" applyAlignment="1">
      <alignment horizontal="center" vertical="center" wrapText="1" shrinkToFit="1"/>
    </xf>
    <xf numFmtId="0" fontId="69" fillId="0" borderId="0" xfId="49" applyFont="1" applyBorder="1" applyAlignment="1">
      <alignment horizontal="center" vertical="center" shrinkToFit="1"/>
    </xf>
    <xf numFmtId="0" fontId="69" fillId="0" borderId="0" xfId="44" applyFont="1" applyFill="1" applyBorder="1" applyAlignment="1">
      <alignment horizontal="center" vertical="center" wrapText="1" shrinkToFit="1"/>
    </xf>
    <xf numFmtId="0" fontId="63" fillId="0" borderId="0" xfId="44" applyFont="1" applyFill="1" applyBorder="1" applyAlignment="1">
      <alignment horizontal="left" vertical="center" wrapText="1"/>
    </xf>
    <xf numFmtId="0" fontId="69" fillId="0" borderId="0" xfId="49" applyFont="1" applyAlignment="1">
      <alignment horizontal="left" vertical="center" wrapText="1"/>
    </xf>
    <xf numFmtId="0" fontId="49" fillId="0" borderId="0" xfId="44" applyFont="1" applyFill="1" applyAlignment="1">
      <alignment horizontal="left" vertical="center" wrapText="1"/>
    </xf>
    <xf numFmtId="0" fontId="52" fillId="0" borderId="10" xfId="49" applyBorder="1" applyAlignment="1">
      <alignment horizontal="left" vertical="center" wrapText="1"/>
    </xf>
    <xf numFmtId="0" fontId="52" fillId="0" borderId="20" xfId="49" applyBorder="1" applyAlignment="1">
      <alignment horizontal="left" vertical="center" wrapText="1"/>
    </xf>
    <xf numFmtId="0" fontId="52" fillId="0" borderId="19" xfId="49" applyBorder="1" applyAlignment="1">
      <alignment horizontal="left" vertical="center" wrapText="1"/>
    </xf>
    <xf numFmtId="0" fontId="52" fillId="0" borderId="19" xfId="49" applyBorder="1" applyAlignment="1">
      <alignment horizontal="left" vertical="center"/>
    </xf>
    <xf numFmtId="0" fontId="52" fillId="0" borderId="16" xfId="49" applyBorder="1" applyAlignment="1">
      <alignment horizontal="left" vertical="center" wrapText="1"/>
    </xf>
    <xf numFmtId="0" fontId="52" fillId="0" borderId="14" xfId="49" applyBorder="1" applyAlignment="1">
      <alignment horizontal="left" vertical="center"/>
    </xf>
    <xf numFmtId="0" fontId="52" fillId="0" borderId="10" xfId="49" applyBorder="1" applyAlignment="1">
      <alignment horizontal="left" vertical="center"/>
    </xf>
    <xf numFmtId="0" fontId="0" fillId="0" borderId="0" xfId="46" applyFont="1">
      <alignment vertical="center"/>
    </xf>
    <xf numFmtId="0" fontId="0" fillId="0" borderId="0" xfId="43" applyFont="1">
      <alignment vertical="center"/>
    </xf>
    <xf numFmtId="0" fontId="14" fillId="0" borderId="0" xfId="45" applyFont="1" applyFill="1" applyAlignment="1">
      <alignment horizontal="left" vertical="center"/>
    </xf>
    <xf numFmtId="0" fontId="52" fillId="0" borderId="0" xfId="49" applyFont="1" applyAlignment="1">
      <alignment vertical="center"/>
    </xf>
    <xf numFmtId="0" fontId="52" fillId="0" borderId="0" xfId="49" applyFont="1" applyAlignment="1">
      <alignment horizontal="right" vertical="center"/>
    </xf>
    <xf numFmtId="0" fontId="10" fillId="0" borderId="0" xfId="44" applyFont="1" applyBorder="1" applyAlignment="1">
      <alignment horizontal="center" vertical="center" shrinkToFit="1"/>
    </xf>
    <xf numFmtId="0" fontId="21" fillId="0" borderId="35" xfId="0" applyFont="1" applyBorder="1" applyAlignment="1">
      <alignment horizontal="left" vertical="center" wrapText="1"/>
    </xf>
    <xf numFmtId="0" fontId="10" fillId="0" borderId="0" xfId="49" applyFont="1" applyAlignment="1">
      <alignment horizontal="left" vertical="center"/>
    </xf>
    <xf numFmtId="0" fontId="10" fillId="0" borderId="0" xfId="49" applyFont="1" applyFill="1" applyAlignment="1">
      <alignment horizontal="left" vertical="center"/>
    </xf>
    <xf numFmtId="0" fontId="69" fillId="0" borderId="0" xfId="49" applyFont="1" applyAlignment="1">
      <alignment horizontal="right" vertical="center"/>
    </xf>
    <xf numFmtId="0" fontId="9" fillId="0" borderId="0" xfId="49" applyFont="1" applyBorder="1" applyAlignment="1">
      <alignment horizontal="center" vertical="center"/>
    </xf>
    <xf numFmtId="0" fontId="10" fillId="0" borderId="22" xfId="49" applyFont="1" applyBorder="1" applyAlignment="1">
      <alignment horizontal="left" vertical="center"/>
    </xf>
    <xf numFmtId="0" fontId="69" fillId="0" borderId="0" xfId="49" applyFont="1" applyBorder="1" applyAlignment="1">
      <alignment horizontal="left" vertical="center"/>
    </xf>
    <xf numFmtId="0" fontId="21" fillId="0" borderId="22" xfId="0" applyFont="1" applyBorder="1" applyAlignment="1">
      <alignment horizontal="left"/>
    </xf>
    <xf numFmtId="0" fontId="21" fillId="0" borderId="23" xfId="0" applyFont="1" applyBorder="1" applyAlignment="1">
      <alignment horizontal="left"/>
    </xf>
    <xf numFmtId="0" fontId="21" fillId="0" borderId="43" xfId="0" applyFont="1" applyBorder="1" applyAlignment="1">
      <alignment horizontal="left"/>
    </xf>
    <xf numFmtId="0" fontId="22" fillId="0" borderId="15" xfId="0" applyFont="1" applyFill="1" applyBorder="1" applyAlignment="1">
      <alignment vertical="center"/>
    </xf>
    <xf numFmtId="0" fontId="22" fillId="0" borderId="0" xfId="0" applyFont="1" applyFill="1" applyBorder="1" applyAlignment="1">
      <alignment vertical="center"/>
    </xf>
    <xf numFmtId="0" fontId="0" fillId="0" borderId="0" xfId="43" applyFont="1" applyAlignment="1">
      <alignment horizontal="right" vertical="center"/>
    </xf>
    <xf numFmtId="0" fontId="79" fillId="0" borderId="0" xfId="52" applyProtection="1">
      <alignment vertical="center"/>
      <protection locked="0"/>
    </xf>
    <xf numFmtId="0" fontId="79" fillId="0" borderId="0" xfId="52" applyAlignment="1" applyProtection="1">
      <alignment vertical="center"/>
      <protection locked="0"/>
    </xf>
    <xf numFmtId="0" fontId="79" fillId="0" borderId="0" xfId="52">
      <alignment vertical="center"/>
    </xf>
    <xf numFmtId="0" fontId="79" fillId="0" borderId="15" xfId="52" applyBorder="1" applyAlignment="1" applyProtection="1">
      <alignment horizontal="center" vertical="center"/>
      <protection locked="0"/>
    </xf>
    <xf numFmtId="0" fontId="79" fillId="0" borderId="0" xfId="52" applyAlignment="1" applyProtection="1">
      <alignment horizontal="center" vertical="center"/>
      <protection locked="0"/>
    </xf>
    <xf numFmtId="0" fontId="84" fillId="0" borderId="0" xfId="52" applyFont="1" applyProtection="1">
      <alignment vertical="center"/>
      <protection locked="0"/>
    </xf>
    <xf numFmtId="0" fontId="84" fillId="0" borderId="0" xfId="52" applyFont="1" applyAlignment="1" applyProtection="1">
      <alignment horizontal="center" vertical="center"/>
      <protection locked="0"/>
    </xf>
    <xf numFmtId="0" fontId="84" fillId="0" borderId="0" xfId="52" applyFont="1" applyBorder="1" applyAlignment="1" applyProtection="1">
      <alignment vertical="center" wrapText="1"/>
      <protection locked="0"/>
    </xf>
    <xf numFmtId="0" fontId="79" fillId="0" borderId="0" xfId="52" applyAlignment="1" applyProtection="1">
      <alignment vertical="center" wrapText="1"/>
      <protection locked="0"/>
    </xf>
    <xf numFmtId="0" fontId="79" fillId="0" borderId="0" xfId="52" applyAlignment="1" applyProtection="1">
      <alignment vertical="top"/>
      <protection locked="0"/>
    </xf>
    <xf numFmtId="0" fontId="84" fillId="0" borderId="0" xfId="52" applyFont="1" applyAlignment="1" applyProtection="1">
      <alignment vertical="center" wrapText="1"/>
      <protection locked="0"/>
    </xf>
    <xf numFmtId="0" fontId="79" fillId="0" borderId="10" xfId="52" applyBorder="1" applyAlignment="1" applyProtection="1">
      <alignment horizontal="center" vertical="center"/>
      <protection locked="0"/>
    </xf>
    <xf numFmtId="0" fontId="84" fillId="25" borderId="10" xfId="52" applyFont="1" applyFill="1" applyBorder="1" applyAlignment="1" applyProtection="1">
      <alignment horizontal="center" vertical="center"/>
      <protection locked="0"/>
    </xf>
    <xf numFmtId="0" fontId="79" fillId="0" borderId="21" xfId="52" applyBorder="1" applyAlignment="1" applyProtection="1">
      <alignment horizontal="center" vertical="center"/>
      <protection locked="0"/>
    </xf>
    <xf numFmtId="0" fontId="79" fillId="0" borderId="25" xfId="52" applyBorder="1" applyAlignment="1" applyProtection="1">
      <alignment horizontal="center" vertical="center"/>
      <protection locked="0"/>
    </xf>
    <xf numFmtId="182" fontId="79" fillId="0" borderId="221" xfId="52" applyNumberFormat="1" applyBorder="1" applyAlignment="1" applyProtection="1">
      <alignment horizontal="center" vertical="center"/>
      <protection locked="0"/>
    </xf>
    <xf numFmtId="182" fontId="79" fillId="0" borderId="222" xfId="52" applyNumberFormat="1" applyBorder="1" applyAlignment="1" applyProtection="1">
      <alignment horizontal="center" vertical="center"/>
      <protection locked="0"/>
    </xf>
    <xf numFmtId="182" fontId="79" fillId="0" borderId="223" xfId="52" applyNumberFormat="1" applyBorder="1" applyAlignment="1" applyProtection="1">
      <alignment horizontal="center" vertical="center"/>
      <protection locked="0"/>
    </xf>
    <xf numFmtId="182" fontId="79" fillId="0" borderId="224" xfId="52" applyNumberFormat="1" applyBorder="1" applyAlignment="1" applyProtection="1">
      <alignment horizontal="center" vertical="center"/>
      <protection locked="0"/>
    </xf>
    <xf numFmtId="182" fontId="79" fillId="0" borderId="225" xfId="52" applyNumberFormat="1" applyBorder="1" applyAlignment="1" applyProtection="1">
      <alignment horizontal="center" vertical="center"/>
      <protection locked="0"/>
    </xf>
    <xf numFmtId="182" fontId="79" fillId="0" borderId="226" xfId="52" applyNumberFormat="1" applyBorder="1" applyAlignment="1" applyProtection="1">
      <alignment horizontal="center" vertical="center"/>
      <protection locked="0"/>
    </xf>
    <xf numFmtId="0" fontId="79" fillId="0" borderId="62" xfId="52" applyBorder="1" applyAlignment="1" applyProtection="1">
      <alignment horizontal="center" vertical="center"/>
      <protection locked="0"/>
    </xf>
    <xf numFmtId="0" fontId="84" fillId="25" borderId="227" xfId="52" applyFont="1" applyFill="1" applyBorder="1" applyAlignment="1" applyProtection="1">
      <alignment horizontal="center" vertical="center"/>
      <protection locked="0"/>
    </xf>
    <xf numFmtId="0" fontId="84" fillId="25" borderId="228" xfId="52" applyFont="1" applyFill="1" applyBorder="1" applyAlignment="1" applyProtection="1">
      <alignment horizontal="center" vertical="center"/>
      <protection locked="0"/>
    </xf>
    <xf numFmtId="0" fontId="84" fillId="25" borderId="232" xfId="52" applyFont="1" applyFill="1" applyBorder="1" applyAlignment="1" applyProtection="1">
      <alignment horizontal="center" vertical="center"/>
      <protection locked="0"/>
    </xf>
    <xf numFmtId="0" fontId="79" fillId="0" borderId="233" xfId="52" applyBorder="1" applyAlignment="1" applyProtection="1">
      <alignment horizontal="center" vertical="center"/>
      <protection locked="0"/>
    </xf>
    <xf numFmtId="183" fontId="84" fillId="25" borderId="234" xfId="52" applyNumberFormat="1" applyFont="1" applyFill="1" applyBorder="1" applyAlignment="1" applyProtection="1">
      <alignment horizontal="center" vertical="center"/>
      <protection locked="0"/>
    </xf>
    <xf numFmtId="183" fontId="84" fillId="25" borderId="235" xfId="52" applyNumberFormat="1" applyFont="1" applyFill="1" applyBorder="1" applyAlignment="1" applyProtection="1">
      <alignment horizontal="center" vertical="center"/>
      <protection locked="0"/>
    </xf>
    <xf numFmtId="183" fontId="84" fillId="25" borderId="236" xfId="52" applyNumberFormat="1" applyFont="1" applyFill="1" applyBorder="1" applyAlignment="1" applyProtection="1">
      <alignment horizontal="center" vertical="center"/>
      <protection locked="0"/>
    </xf>
    <xf numFmtId="183" fontId="84" fillId="25" borderId="237" xfId="52" applyNumberFormat="1" applyFont="1" applyFill="1" applyBorder="1" applyAlignment="1" applyProtection="1">
      <alignment horizontal="center" vertical="center"/>
      <protection locked="0"/>
    </xf>
    <xf numFmtId="183" fontId="84" fillId="25" borderId="238" xfId="52" applyNumberFormat="1" applyFont="1" applyFill="1" applyBorder="1" applyAlignment="1" applyProtection="1">
      <alignment horizontal="center" vertical="center"/>
      <protection locked="0"/>
    </xf>
    <xf numFmtId="183" fontId="84" fillId="25" borderId="239" xfId="52" applyNumberFormat="1" applyFont="1" applyFill="1" applyBorder="1" applyAlignment="1" applyProtection="1">
      <alignment horizontal="center" vertical="center"/>
      <protection locked="0"/>
    </xf>
    <xf numFmtId="0" fontId="79" fillId="0" borderId="240" xfId="52" applyBorder="1" applyAlignment="1" applyProtection="1">
      <alignment horizontal="center" vertical="center"/>
      <protection locked="0"/>
    </xf>
    <xf numFmtId="183" fontId="84" fillId="25" borderId="241" xfId="52" applyNumberFormat="1" applyFont="1" applyFill="1" applyBorder="1" applyAlignment="1" applyProtection="1">
      <alignment horizontal="center" vertical="center"/>
      <protection locked="0"/>
    </xf>
    <xf numFmtId="183" fontId="84" fillId="25" borderId="242" xfId="52" applyNumberFormat="1" applyFont="1" applyFill="1" applyBorder="1" applyAlignment="1" applyProtection="1">
      <alignment horizontal="center" vertical="center"/>
      <protection locked="0"/>
    </xf>
    <xf numFmtId="183" fontId="84" fillId="25" borderId="243" xfId="52" applyNumberFormat="1" applyFont="1" applyFill="1" applyBorder="1" applyAlignment="1" applyProtection="1">
      <alignment horizontal="center" vertical="center"/>
      <protection locked="0"/>
    </xf>
    <xf numFmtId="183" fontId="84" fillId="25" borderId="244" xfId="52" applyNumberFormat="1" applyFont="1" applyFill="1" applyBorder="1" applyAlignment="1" applyProtection="1">
      <alignment horizontal="center" vertical="center"/>
      <protection locked="0"/>
    </xf>
    <xf numFmtId="183" fontId="84" fillId="25" borderId="245" xfId="52" applyNumberFormat="1" applyFont="1" applyFill="1" applyBorder="1" applyAlignment="1" applyProtection="1">
      <alignment horizontal="center" vertical="center"/>
      <protection locked="0"/>
    </xf>
    <xf numFmtId="183" fontId="84" fillId="25" borderId="246" xfId="52" applyNumberFormat="1" applyFont="1" applyFill="1" applyBorder="1" applyAlignment="1" applyProtection="1">
      <alignment horizontal="center" vertical="center"/>
      <protection locked="0"/>
    </xf>
    <xf numFmtId="0" fontId="79" fillId="0" borderId="248" xfId="52" applyBorder="1" applyAlignment="1" applyProtection="1">
      <alignment horizontal="center" vertical="center"/>
      <protection locked="0"/>
    </xf>
    <xf numFmtId="184" fontId="84" fillId="0" borderId="89" xfId="52" applyNumberFormat="1" applyFont="1" applyBorder="1" applyAlignment="1" applyProtection="1">
      <alignment horizontal="center" vertical="center"/>
    </xf>
    <xf numFmtId="184" fontId="84" fillId="0" borderId="90" xfId="52" applyNumberFormat="1" applyFont="1" applyBorder="1" applyAlignment="1" applyProtection="1">
      <alignment horizontal="center" vertical="center"/>
    </xf>
    <xf numFmtId="184" fontId="84" fillId="0" borderId="91" xfId="52" applyNumberFormat="1" applyFont="1" applyBorder="1" applyAlignment="1" applyProtection="1">
      <alignment horizontal="center" vertical="center"/>
    </xf>
    <xf numFmtId="184" fontId="84" fillId="0" borderId="249" xfId="52" applyNumberFormat="1" applyFont="1" applyBorder="1" applyAlignment="1" applyProtection="1">
      <alignment horizontal="center" vertical="center"/>
    </xf>
    <xf numFmtId="184" fontId="84" fillId="0" borderId="248" xfId="52" applyNumberFormat="1" applyFont="1" applyBorder="1" applyAlignment="1" applyProtection="1">
      <alignment horizontal="center" vertical="center"/>
    </xf>
    <xf numFmtId="184" fontId="84" fillId="0" borderId="252" xfId="52" applyNumberFormat="1" applyFont="1" applyBorder="1" applyAlignment="1" applyProtection="1">
      <alignment horizontal="center" vertical="center"/>
    </xf>
    <xf numFmtId="184" fontId="84" fillId="0" borderId="94" xfId="52" applyNumberFormat="1" applyFont="1" applyBorder="1" applyAlignment="1" applyProtection="1">
      <alignment horizontal="center" vertical="center"/>
    </xf>
    <xf numFmtId="184" fontId="84" fillId="0" borderId="253" xfId="52" applyNumberFormat="1" applyFont="1" applyBorder="1" applyAlignment="1" applyProtection="1">
      <alignment horizontal="center" vertical="center"/>
    </xf>
    <xf numFmtId="184" fontId="84" fillId="0" borderId="254" xfId="52" applyNumberFormat="1" applyFont="1" applyBorder="1" applyAlignment="1" applyProtection="1">
      <alignment horizontal="center" vertical="center"/>
    </xf>
    <xf numFmtId="184" fontId="84" fillId="0" borderId="95" xfId="52" applyNumberFormat="1" applyFont="1" applyBorder="1" applyAlignment="1" applyProtection="1">
      <alignment horizontal="center" vertical="center"/>
    </xf>
    <xf numFmtId="0" fontId="53" fillId="0" borderId="13" xfId="52" applyFont="1" applyBorder="1" applyProtection="1">
      <alignment vertical="center"/>
      <protection locked="0"/>
    </xf>
    <xf numFmtId="0" fontId="79" fillId="0" borderId="13" xfId="52" applyBorder="1" applyProtection="1">
      <alignment vertical="center"/>
      <protection locked="0"/>
    </xf>
    <xf numFmtId="0" fontId="53" fillId="0" borderId="23" xfId="52" applyFont="1" applyBorder="1" applyProtection="1">
      <alignment vertical="center"/>
      <protection locked="0"/>
    </xf>
    <xf numFmtId="0" fontId="79" fillId="0" borderId="23" xfId="52" applyBorder="1" applyProtection="1">
      <alignment vertical="center"/>
      <protection locked="0"/>
    </xf>
    <xf numFmtId="0" fontId="79" fillId="0" borderId="23" xfId="52" applyFont="1" applyBorder="1" applyProtection="1">
      <alignment vertical="center"/>
      <protection locked="0"/>
    </xf>
    <xf numFmtId="0" fontId="79" fillId="0" borderId="23" xfId="52" applyFont="1" applyBorder="1" applyAlignment="1">
      <alignment horizontal="center" vertical="center"/>
    </xf>
    <xf numFmtId="0" fontId="79" fillId="0" borderId="23" xfId="52" applyBorder="1">
      <alignment vertical="center"/>
    </xf>
    <xf numFmtId="0" fontId="79" fillId="0" borderId="0" xfId="52" applyAlignment="1">
      <alignment vertical="center"/>
    </xf>
    <xf numFmtId="0" fontId="80" fillId="0" borderId="0" xfId="52" applyFont="1" applyFill="1" applyProtection="1">
      <alignment vertical="center"/>
      <protection locked="0"/>
    </xf>
    <xf numFmtId="0" fontId="79" fillId="0" borderId="0" xfId="52" applyFill="1" applyProtection="1">
      <alignment vertical="center"/>
      <protection locked="0"/>
    </xf>
    <xf numFmtId="0" fontId="82" fillId="0" borderId="0" xfId="52" applyFont="1" applyFill="1" applyProtection="1">
      <alignment vertical="center"/>
      <protection locked="0"/>
    </xf>
    <xf numFmtId="0" fontId="82" fillId="0" borderId="0" xfId="52" applyFont="1" applyFill="1" applyAlignment="1" applyProtection="1">
      <alignment vertical="center"/>
      <protection locked="0"/>
    </xf>
    <xf numFmtId="0" fontId="79" fillId="0" borderId="0" xfId="52" applyFill="1">
      <alignment vertical="center"/>
    </xf>
    <xf numFmtId="0" fontId="83" fillId="0" borderId="0" xfId="52" applyFont="1" applyFill="1" applyAlignment="1" applyProtection="1">
      <alignment vertical="center"/>
      <protection locked="0"/>
    </xf>
    <xf numFmtId="0" fontId="84" fillId="0" borderId="0" xfId="52" applyFont="1" applyFill="1" applyBorder="1" applyAlignment="1" applyProtection="1">
      <alignment vertical="center"/>
      <protection locked="0"/>
    </xf>
    <xf numFmtId="0" fontId="66" fillId="0" borderId="0" xfId="52" applyFont="1" applyFill="1" applyBorder="1" applyAlignment="1" applyProtection="1">
      <alignment vertical="center"/>
      <protection locked="0"/>
    </xf>
    <xf numFmtId="181" fontId="85" fillId="0" borderId="0" xfId="52" applyNumberFormat="1" applyFont="1" applyFill="1" applyBorder="1" applyAlignment="1" applyProtection="1">
      <alignment vertical="center"/>
      <protection locked="0"/>
    </xf>
    <xf numFmtId="0" fontId="92" fillId="0" borderId="0" xfId="52" applyFont="1" applyFill="1" applyAlignment="1" applyProtection="1">
      <alignment vertical="center"/>
      <protection locked="0"/>
    </xf>
    <xf numFmtId="0" fontId="79" fillId="0" borderId="10" xfId="52" applyFill="1" applyBorder="1" applyAlignment="1" applyProtection="1">
      <alignment horizontal="center" vertical="center"/>
      <protection locked="0"/>
    </xf>
    <xf numFmtId="0" fontId="84" fillId="0" borderId="10" xfId="52" applyFont="1" applyFill="1" applyBorder="1" applyAlignment="1" applyProtection="1">
      <alignment horizontal="center" vertical="center"/>
      <protection locked="0"/>
    </xf>
    <xf numFmtId="0" fontId="84" fillId="0" borderId="227" xfId="52" applyFont="1" applyFill="1" applyBorder="1" applyAlignment="1" applyProtection="1">
      <alignment horizontal="center" vertical="center"/>
      <protection locked="0"/>
    </xf>
    <xf numFmtId="0" fontId="84" fillId="0" borderId="228" xfId="52" applyFont="1" applyFill="1" applyBorder="1" applyAlignment="1" applyProtection="1">
      <alignment horizontal="center" vertical="center"/>
      <protection locked="0"/>
    </xf>
    <xf numFmtId="0" fontId="84" fillId="0" borderId="229" xfId="52" applyFont="1" applyFill="1" applyBorder="1" applyAlignment="1" applyProtection="1">
      <alignment horizontal="center" vertical="center"/>
      <protection locked="0"/>
    </xf>
    <xf numFmtId="0" fontId="84" fillId="0" borderId="230" xfId="52" applyFont="1" applyFill="1" applyBorder="1" applyAlignment="1" applyProtection="1">
      <alignment horizontal="center" vertical="center"/>
      <protection locked="0"/>
    </xf>
    <xf numFmtId="0" fontId="84" fillId="0" borderId="231" xfId="52" applyFont="1" applyFill="1" applyBorder="1" applyAlignment="1" applyProtection="1">
      <alignment horizontal="center" vertical="center"/>
      <protection locked="0"/>
    </xf>
    <xf numFmtId="0" fontId="84" fillId="0" borderId="232" xfId="52" applyFont="1" applyFill="1" applyBorder="1" applyAlignment="1" applyProtection="1">
      <alignment horizontal="center" vertical="center"/>
      <protection locked="0"/>
    </xf>
    <xf numFmtId="183" fontId="84" fillId="0" borderId="234" xfId="52" applyNumberFormat="1" applyFont="1" applyFill="1" applyBorder="1" applyAlignment="1" applyProtection="1">
      <alignment horizontal="center" vertical="center"/>
      <protection locked="0"/>
    </xf>
    <xf numFmtId="183" fontId="84" fillId="0" borderId="235" xfId="52" applyNumberFormat="1" applyFont="1" applyFill="1" applyBorder="1" applyAlignment="1" applyProtection="1">
      <alignment horizontal="center" vertical="center"/>
      <protection locked="0"/>
    </xf>
    <xf numFmtId="183" fontId="84" fillId="0" borderId="236" xfId="52" applyNumberFormat="1" applyFont="1" applyFill="1" applyBorder="1" applyAlignment="1" applyProtection="1">
      <alignment horizontal="center" vertical="center"/>
      <protection locked="0"/>
    </xf>
    <xf numFmtId="183" fontId="84" fillId="0" borderId="237" xfId="52" applyNumberFormat="1" applyFont="1" applyFill="1" applyBorder="1" applyAlignment="1" applyProtection="1">
      <alignment horizontal="center" vertical="center"/>
      <protection locked="0"/>
    </xf>
    <xf numFmtId="183" fontId="84" fillId="0" borderId="238" xfId="52" applyNumberFormat="1" applyFont="1" applyFill="1" applyBorder="1" applyAlignment="1" applyProtection="1">
      <alignment horizontal="center" vertical="center"/>
      <protection locked="0"/>
    </xf>
    <xf numFmtId="183" fontId="84" fillId="0" borderId="239" xfId="52" applyNumberFormat="1" applyFont="1" applyFill="1" applyBorder="1" applyAlignment="1" applyProtection="1">
      <alignment horizontal="center" vertical="center"/>
      <protection locked="0"/>
    </xf>
    <xf numFmtId="183" fontId="84" fillId="0" borderId="241" xfId="52" applyNumberFormat="1" applyFont="1" applyFill="1" applyBorder="1" applyAlignment="1" applyProtection="1">
      <alignment horizontal="center" vertical="center"/>
      <protection locked="0"/>
    </xf>
    <xf numFmtId="183" fontId="84" fillId="0" borderId="242" xfId="52" applyNumberFormat="1" applyFont="1" applyFill="1" applyBorder="1" applyAlignment="1" applyProtection="1">
      <alignment horizontal="center" vertical="center"/>
      <protection locked="0"/>
    </xf>
    <xf numFmtId="183" fontId="84" fillId="0" borderId="243" xfId="52" applyNumberFormat="1" applyFont="1" applyFill="1" applyBorder="1" applyAlignment="1" applyProtection="1">
      <alignment horizontal="center" vertical="center"/>
      <protection locked="0"/>
    </xf>
    <xf numFmtId="183" fontId="84" fillId="0" borderId="244" xfId="52" applyNumberFormat="1" applyFont="1" applyFill="1" applyBorder="1" applyAlignment="1" applyProtection="1">
      <alignment horizontal="center" vertical="center"/>
      <protection locked="0"/>
    </xf>
    <xf numFmtId="183" fontId="84" fillId="0" borderId="245" xfId="52" applyNumberFormat="1" applyFont="1" applyFill="1" applyBorder="1" applyAlignment="1" applyProtection="1">
      <alignment horizontal="center" vertical="center"/>
      <protection locked="0"/>
    </xf>
    <xf numFmtId="183" fontId="84" fillId="0" borderId="246" xfId="52" applyNumberFormat="1" applyFont="1" applyFill="1" applyBorder="1" applyAlignment="1" applyProtection="1">
      <alignment horizontal="center" vertical="center"/>
      <protection locked="0"/>
    </xf>
    <xf numFmtId="182" fontId="84" fillId="25" borderId="229" xfId="52" applyNumberFormat="1" applyFont="1" applyFill="1" applyBorder="1" applyAlignment="1" applyProtection="1">
      <alignment horizontal="center" vertical="center"/>
      <protection locked="0"/>
    </xf>
    <xf numFmtId="182" fontId="84" fillId="25" borderId="231" xfId="52" applyNumberFormat="1" applyFont="1" applyFill="1" applyBorder="1" applyAlignment="1" applyProtection="1">
      <alignment horizontal="center" vertical="center"/>
      <protection locked="0"/>
    </xf>
    <xf numFmtId="182" fontId="84" fillId="25" borderId="228" xfId="52" applyNumberFormat="1" applyFont="1" applyFill="1" applyBorder="1" applyAlignment="1" applyProtection="1">
      <alignment horizontal="center" vertical="center"/>
      <protection locked="0"/>
    </xf>
    <xf numFmtId="182" fontId="84" fillId="25" borderId="116" xfId="52" applyNumberFormat="1" applyFont="1" applyFill="1" applyBorder="1" applyAlignment="1" applyProtection="1">
      <alignment horizontal="center" vertical="center"/>
      <protection locked="0"/>
    </xf>
    <xf numFmtId="0" fontId="8" fillId="0" borderId="0" xfId="45" applyFont="1" applyFill="1" applyAlignment="1">
      <alignment horizontal="left" vertical="center"/>
    </xf>
    <xf numFmtId="0" fontId="71" fillId="0" borderId="0" xfId="45" applyFont="1" applyFill="1" applyAlignment="1">
      <alignment horizontal="left" vertical="center"/>
    </xf>
    <xf numFmtId="0" fontId="5" fillId="0" borderId="0" xfId="43" applyAlignment="1">
      <alignment horizontal="right" vertical="center"/>
    </xf>
    <xf numFmtId="0" fontId="7" fillId="0" borderId="0" xfId="43" applyFont="1" applyBorder="1" applyAlignment="1">
      <alignment horizontal="center" vertical="center"/>
    </xf>
    <xf numFmtId="0" fontId="15" fillId="0" borderId="10" xfId="47" applyFont="1" applyBorder="1" applyAlignment="1">
      <alignment horizontal="center" vertical="center" wrapText="1"/>
    </xf>
    <xf numFmtId="0" fontId="15" fillId="0" borderId="25" xfId="47" applyFont="1" applyBorder="1" applyAlignment="1">
      <alignment horizontal="center" vertical="center" wrapText="1"/>
    </xf>
    <xf numFmtId="0" fontId="63" fillId="0" borderId="114" xfId="47" applyFont="1" applyBorder="1" applyAlignment="1">
      <alignment horizontal="center" vertical="center" wrapText="1"/>
    </xf>
    <xf numFmtId="0" fontId="56" fillId="0" borderId="22" xfId="47" applyFont="1" applyBorder="1" applyAlignment="1">
      <alignment horizontal="center" vertical="center" wrapText="1"/>
    </xf>
    <xf numFmtId="0" fontId="56" fillId="0" borderId="10" xfId="47" applyFont="1" applyBorder="1" applyAlignment="1">
      <alignment horizontal="center" vertical="center" wrapText="1"/>
    </xf>
    <xf numFmtId="0" fontId="69" fillId="0" borderId="0" xfId="49" applyFont="1" applyAlignment="1">
      <alignment horizontal="center" vertical="center"/>
    </xf>
    <xf numFmtId="0" fontId="5" fillId="0" borderId="10" xfId="43" applyFont="1" applyBorder="1" applyAlignment="1">
      <alignment horizontal="center" vertical="center"/>
    </xf>
    <xf numFmtId="0" fontId="58" fillId="0" borderId="10" xfId="44" applyFont="1" applyFill="1" applyBorder="1" applyAlignment="1">
      <alignment horizontal="center" vertical="center" shrinkToFit="1"/>
    </xf>
    <xf numFmtId="0" fontId="69" fillId="0" borderId="10" xfId="44" applyFont="1" applyFill="1" applyBorder="1" applyAlignment="1">
      <alignment horizontal="center" vertical="center" shrinkToFit="1"/>
    </xf>
    <xf numFmtId="0" fontId="69" fillId="0" borderId="25" xfId="44" applyFont="1" applyFill="1" applyBorder="1" applyAlignment="1">
      <alignment horizontal="center" vertical="center" shrinkToFit="1"/>
    </xf>
    <xf numFmtId="0" fontId="63" fillId="0" borderId="0" xfId="44" applyFont="1" applyFill="1" applyBorder="1" applyAlignment="1">
      <alignment horizontal="left" vertical="center" wrapText="1"/>
    </xf>
    <xf numFmtId="0" fontId="69" fillId="0" borderId="0" xfId="53" applyFont="1">
      <alignment vertical="center"/>
    </xf>
    <xf numFmtId="0" fontId="69" fillId="0" borderId="0" xfId="53" applyFont="1" applyAlignment="1">
      <alignment horizontal="center" vertical="center"/>
    </xf>
    <xf numFmtId="0" fontId="69" fillId="0" borderId="0" xfId="53" applyFont="1" applyAlignment="1">
      <alignment vertical="center"/>
    </xf>
    <xf numFmtId="0" fontId="69" fillId="0" borderId="17" xfId="53" applyFont="1" applyBorder="1">
      <alignment vertical="center"/>
    </xf>
    <xf numFmtId="0" fontId="69" fillId="0" borderId="11" xfId="53" applyFont="1" applyBorder="1">
      <alignment vertical="center"/>
    </xf>
    <xf numFmtId="0" fontId="69" fillId="0" borderId="18" xfId="53" applyFont="1" applyBorder="1">
      <alignment vertical="center"/>
    </xf>
    <xf numFmtId="0" fontId="69" fillId="0" borderId="0" xfId="53" applyFont="1" applyBorder="1">
      <alignment vertical="center"/>
    </xf>
    <xf numFmtId="0" fontId="69" fillId="0" borderId="15" xfId="53" applyFont="1" applyBorder="1">
      <alignment vertical="center"/>
    </xf>
    <xf numFmtId="0" fontId="69" fillId="0" borderId="12" xfId="53" applyFont="1" applyBorder="1" applyAlignment="1">
      <alignment horizontal="left" vertical="center"/>
    </xf>
    <xf numFmtId="49" fontId="69" fillId="0" borderId="0" xfId="53" applyNumberFormat="1" applyFont="1" applyBorder="1" applyAlignment="1">
      <alignment vertical="center"/>
    </xf>
    <xf numFmtId="0" fontId="69" fillId="0" borderId="0" xfId="53" applyFont="1" applyBorder="1" applyAlignment="1">
      <alignment vertical="center"/>
    </xf>
    <xf numFmtId="0" fontId="69" fillId="0" borderId="12" xfId="53" applyFont="1" applyBorder="1" applyAlignment="1">
      <alignment vertical="center"/>
    </xf>
    <xf numFmtId="0" fontId="69" fillId="0" borderId="13" xfId="53" applyFont="1" applyBorder="1">
      <alignment vertical="center"/>
    </xf>
    <xf numFmtId="0" fontId="69" fillId="0" borderId="16" xfId="53" applyFont="1" applyBorder="1">
      <alignment vertical="center"/>
    </xf>
    <xf numFmtId="0" fontId="69" fillId="0" borderId="13" xfId="53" applyFont="1" applyFill="1" applyBorder="1" applyAlignment="1">
      <alignment vertical="center"/>
    </xf>
    <xf numFmtId="0" fontId="69" fillId="0" borderId="13" xfId="53" applyFont="1" applyBorder="1" applyAlignment="1">
      <alignment vertical="center"/>
    </xf>
    <xf numFmtId="0" fontId="69" fillId="0" borderId="14" xfId="53" applyFont="1" applyBorder="1" applyAlignment="1">
      <alignment horizontal="left" vertical="center"/>
    </xf>
    <xf numFmtId="0" fontId="69" fillId="0" borderId="17" xfId="53" applyNumberFormat="1" applyFont="1" applyBorder="1" applyAlignment="1">
      <alignment horizontal="center" vertical="center" textRotation="255" wrapText="1"/>
    </xf>
    <xf numFmtId="0" fontId="69" fillId="0" borderId="17" xfId="53" applyFont="1" applyBorder="1" applyAlignment="1">
      <alignment horizontal="center" vertical="center"/>
    </xf>
    <xf numFmtId="0" fontId="63" fillId="0" borderId="10" xfId="53" applyFont="1" applyBorder="1" applyAlignment="1">
      <alignment vertical="center"/>
    </xf>
    <xf numFmtId="0" fontId="63" fillId="0" borderId="15" xfId="53" applyFont="1" applyBorder="1" applyAlignment="1">
      <alignment vertical="center"/>
    </xf>
    <xf numFmtId="0" fontId="69" fillId="0" borderId="12" xfId="53" applyFont="1" applyBorder="1">
      <alignment vertical="center"/>
    </xf>
    <xf numFmtId="0" fontId="69" fillId="0" borderId="15" xfId="53" applyFont="1" applyBorder="1" applyAlignment="1">
      <alignment vertical="center"/>
    </xf>
    <xf numFmtId="0" fontId="72" fillId="0" borderId="0" xfId="53" applyFont="1" applyBorder="1" applyAlignment="1">
      <alignment vertical="center"/>
    </xf>
    <xf numFmtId="0" fontId="69" fillId="0" borderId="14" xfId="53" applyFont="1" applyBorder="1">
      <alignment vertical="center"/>
    </xf>
    <xf numFmtId="0" fontId="69" fillId="0" borderId="0" xfId="53" applyFont="1" applyBorder="1" applyAlignment="1">
      <alignment vertical="top"/>
    </xf>
    <xf numFmtId="0" fontId="69" fillId="0" borderId="0" xfId="53" applyFont="1" applyBorder="1" applyAlignment="1">
      <alignment horizontal="center" vertical="center"/>
    </xf>
    <xf numFmtId="0" fontId="69" fillId="0" borderId="0" xfId="53" applyFont="1" applyBorder="1" applyAlignment="1">
      <alignment horizontal="center" vertical="center" wrapText="1"/>
    </xf>
    <xf numFmtId="0" fontId="63" fillId="0" borderId="0" xfId="53" applyFont="1">
      <alignment vertical="center"/>
    </xf>
    <xf numFmtId="0" fontId="63" fillId="0" borderId="10" xfId="53" applyFont="1" applyBorder="1">
      <alignment vertical="center"/>
    </xf>
    <xf numFmtId="56" fontId="63" fillId="0" borderId="24" xfId="53" applyNumberFormat="1" applyFont="1" applyBorder="1" applyAlignment="1">
      <alignment horizontal="center" vertical="center"/>
    </xf>
    <xf numFmtId="0" fontId="63" fillId="0" borderId="24" xfId="53" applyFont="1" applyFill="1" applyBorder="1" applyAlignment="1">
      <alignment horizontal="center" vertical="center"/>
    </xf>
    <xf numFmtId="0" fontId="63" fillId="0" borderId="24" xfId="53" applyFont="1" applyFill="1" applyBorder="1" applyAlignment="1">
      <alignment vertical="center"/>
    </xf>
    <xf numFmtId="0" fontId="63" fillId="0" borderId="24" xfId="53" applyFont="1" applyFill="1" applyBorder="1">
      <alignment vertical="center"/>
    </xf>
    <xf numFmtId="0" fontId="70" fillId="0" borderId="0" xfId="53" applyFont="1" applyAlignment="1">
      <alignment vertical="center"/>
    </xf>
    <xf numFmtId="0" fontId="69" fillId="0" borderId="17" xfId="53" applyNumberFormat="1" applyFont="1" applyBorder="1" applyAlignment="1">
      <alignment vertical="center" textRotation="255" wrapText="1"/>
    </xf>
    <xf numFmtId="0" fontId="69" fillId="0" borderId="0" xfId="53" applyNumberFormat="1" applyFont="1" applyBorder="1" applyAlignment="1">
      <alignment vertical="center" textRotation="255" wrapText="1"/>
    </xf>
    <xf numFmtId="0" fontId="69" fillId="0" borderId="0" xfId="53" applyNumberFormat="1" applyFont="1" applyBorder="1" applyAlignment="1">
      <alignment vertical="center"/>
    </xf>
    <xf numFmtId="0" fontId="69" fillId="0" borderId="13" xfId="53" applyNumberFormat="1" applyFont="1" applyBorder="1" applyAlignment="1">
      <alignment vertical="center" textRotation="255" wrapText="1"/>
    </xf>
    <xf numFmtId="0" fontId="69" fillId="0" borderId="0" xfId="53" applyFont="1" applyBorder="1" applyAlignment="1">
      <alignment vertical="center" wrapText="1"/>
    </xf>
    <xf numFmtId="0" fontId="63" fillId="0" borderId="0" xfId="53" applyFont="1" applyBorder="1" applyAlignment="1">
      <alignment vertical="center"/>
    </xf>
    <xf numFmtId="0" fontId="69" fillId="0" borderId="0" xfId="53" applyFont="1" applyFill="1" applyBorder="1" applyAlignment="1">
      <alignment vertical="center"/>
    </xf>
    <xf numFmtId="0" fontId="63" fillId="0" borderId="13" xfId="53" applyFont="1" applyBorder="1" applyAlignment="1">
      <alignment vertical="center"/>
    </xf>
    <xf numFmtId="0" fontId="64" fillId="0" borderId="17" xfId="53" applyFont="1" applyBorder="1">
      <alignment vertical="center"/>
    </xf>
    <xf numFmtId="0" fontId="64" fillId="0" borderId="0" xfId="53" applyFont="1" applyBorder="1" applyAlignment="1">
      <alignment vertical="center"/>
    </xf>
    <xf numFmtId="0" fontId="74" fillId="0" borderId="0" xfId="53" applyFont="1" applyBorder="1" applyAlignment="1">
      <alignment vertical="center"/>
    </xf>
    <xf numFmtId="0" fontId="63" fillId="0" borderId="0" xfId="53" applyFont="1" applyBorder="1" applyAlignment="1">
      <alignment horizontal="center" vertical="center" wrapText="1"/>
    </xf>
    <xf numFmtId="0" fontId="69" fillId="0" borderId="15" xfId="53" applyFont="1" applyFill="1" applyBorder="1" applyAlignment="1">
      <alignment vertical="center"/>
    </xf>
    <xf numFmtId="0" fontId="63" fillId="0" borderId="274" xfId="53" applyFont="1" applyBorder="1" applyAlignment="1">
      <alignment horizontal="center" vertical="center" wrapText="1"/>
    </xf>
    <xf numFmtId="58" fontId="63" fillId="0" borderId="275" xfId="53" applyNumberFormat="1" applyFont="1" applyFill="1" applyBorder="1" applyAlignment="1">
      <alignment horizontal="center" vertical="center"/>
    </xf>
    <xf numFmtId="0" fontId="63" fillId="0" borderId="275" xfId="53" applyFont="1" applyFill="1" applyBorder="1" applyAlignment="1">
      <alignment horizontal="center" vertical="center"/>
    </xf>
    <xf numFmtId="58" fontId="63" fillId="0" borderId="276" xfId="53" applyNumberFormat="1" applyFont="1" applyFill="1" applyBorder="1" applyAlignment="1">
      <alignment horizontal="center" vertical="center"/>
    </xf>
    <xf numFmtId="0" fontId="7" fillId="0" borderId="0" xfId="53" applyFont="1">
      <alignment vertical="center"/>
    </xf>
    <xf numFmtId="0" fontId="52" fillId="0" borderId="0" xfId="53">
      <alignment vertical="center"/>
    </xf>
    <xf numFmtId="0" fontId="7" fillId="0" borderId="0" xfId="53" applyFont="1" applyBorder="1" applyAlignment="1">
      <alignment vertical="center"/>
    </xf>
    <xf numFmtId="0" fontId="7" fillId="0" borderId="0" xfId="53" applyFont="1" applyBorder="1" applyAlignment="1">
      <alignment horizontal="center" vertical="center"/>
    </xf>
    <xf numFmtId="0" fontId="15" fillId="0" borderId="0" xfId="53" applyFont="1">
      <alignment vertical="center"/>
    </xf>
    <xf numFmtId="0" fontId="11" fillId="0" borderId="0" xfId="53" applyFont="1" applyAlignment="1">
      <alignment vertical="center"/>
    </xf>
    <xf numFmtId="0" fontId="69" fillId="0" borderId="0" xfId="53" applyNumberFormat="1" applyFont="1" applyBorder="1" applyAlignment="1">
      <alignment horizontal="center" vertical="center"/>
    </xf>
    <xf numFmtId="0" fontId="69" fillId="0" borderId="0" xfId="53" applyFont="1" applyBorder="1" applyAlignment="1">
      <alignment horizontal="left" vertical="center"/>
    </xf>
    <xf numFmtId="56" fontId="63" fillId="0" borderId="24" xfId="53" applyNumberFormat="1" applyFont="1" applyBorder="1" applyAlignment="1">
      <alignment horizontal="center" vertical="center" wrapText="1"/>
    </xf>
    <xf numFmtId="9" fontId="69" fillId="0" borderId="0" xfId="53" applyNumberFormat="1" applyFont="1" applyBorder="1" applyAlignment="1">
      <alignment vertical="center"/>
    </xf>
    <xf numFmtId="0" fontId="75" fillId="0" borderId="56" xfId="53" applyFont="1" applyBorder="1" applyAlignment="1">
      <alignment vertical="center"/>
    </xf>
    <xf numFmtId="0" fontId="11" fillId="0" borderId="0" xfId="53" applyFont="1">
      <alignment vertical="center"/>
    </xf>
    <xf numFmtId="0" fontId="60" fillId="0" borderId="16" xfId="44" applyFont="1" applyFill="1" applyBorder="1" applyAlignment="1">
      <alignment horizontal="distributed" vertical="center"/>
    </xf>
    <xf numFmtId="0" fontId="103" fillId="0" borderId="108" xfId="44" applyFont="1" applyFill="1" applyBorder="1" applyAlignment="1">
      <alignment horizontal="distributed" vertical="center"/>
    </xf>
    <xf numFmtId="0" fontId="59" fillId="0" borderId="110" xfId="47" applyFont="1" applyBorder="1" applyAlignment="1">
      <alignment horizontal="center" vertical="center" wrapText="1"/>
    </xf>
    <xf numFmtId="0" fontId="59" fillId="0" borderId="277" xfId="47" applyFont="1" applyBorder="1" applyAlignment="1">
      <alignment horizontal="center" vertical="center" wrapText="1"/>
    </xf>
    <xf numFmtId="0" fontId="59" fillId="0" borderId="278" xfId="47" applyFont="1" applyBorder="1" applyAlignment="1">
      <alignment horizontal="center" vertical="center" wrapText="1"/>
    </xf>
    <xf numFmtId="0" fontId="59" fillId="0" borderId="279" xfId="47" applyFont="1" applyBorder="1" applyAlignment="1">
      <alignment horizontal="center" vertical="center" wrapText="1"/>
    </xf>
    <xf numFmtId="0" fontId="58" fillId="0" borderId="277" xfId="47" applyFont="1" applyBorder="1" applyAlignment="1">
      <alignment horizontal="center" vertical="center" wrapText="1"/>
    </xf>
    <xf numFmtId="0" fontId="58" fillId="0" borderId="280" xfId="47" applyFont="1" applyBorder="1" applyAlignment="1">
      <alignment vertical="center" wrapText="1"/>
    </xf>
    <xf numFmtId="0" fontId="58" fillId="0" borderId="281" xfId="47" applyFont="1" applyBorder="1" applyAlignment="1">
      <alignment vertical="center" wrapText="1"/>
    </xf>
    <xf numFmtId="0" fontId="58" fillId="0" borderId="43" xfId="47" applyFont="1" applyBorder="1" applyAlignment="1">
      <alignment horizontal="center" vertical="center" wrapText="1"/>
    </xf>
    <xf numFmtId="0" fontId="58" fillId="0" borderId="21" xfId="47" applyFont="1" applyBorder="1" applyAlignment="1">
      <alignment horizontal="center" vertical="center" wrapText="1"/>
    </xf>
    <xf numFmtId="0" fontId="58" fillId="0" borderId="282" xfId="47" applyFont="1" applyBorder="1" applyAlignment="1">
      <alignment horizontal="center" vertical="center" wrapText="1"/>
    </xf>
    <xf numFmtId="0" fontId="58" fillId="0" borderId="283" xfId="47" applyFont="1" applyBorder="1" applyAlignment="1">
      <alignment horizontal="center" vertical="center" wrapText="1"/>
    </xf>
    <xf numFmtId="0" fontId="58" fillId="0" borderId="284" xfId="47" applyFont="1" applyBorder="1" applyAlignment="1">
      <alignment horizontal="center" vertical="center" wrapText="1"/>
    </xf>
    <xf numFmtId="0" fontId="58" fillId="0" borderId="280" xfId="47" applyFont="1" applyBorder="1" applyAlignment="1">
      <alignment horizontal="center" vertical="center" wrapText="1"/>
    </xf>
    <xf numFmtId="0" fontId="58" fillId="0" borderId="281" xfId="47" applyFont="1" applyBorder="1" applyAlignment="1">
      <alignment horizontal="center" vertical="center" wrapText="1"/>
    </xf>
    <xf numFmtId="0" fontId="58" fillId="0" borderId="25" xfId="47" applyFont="1" applyBorder="1" applyAlignment="1">
      <alignment horizontal="center" vertical="center" wrapText="1"/>
    </xf>
    <xf numFmtId="0" fontId="58" fillId="0" borderId="193" xfId="47" applyFont="1" applyBorder="1" applyAlignment="1">
      <alignment horizontal="center" vertical="center" wrapText="1"/>
    </xf>
    <xf numFmtId="0" fontId="58" fillId="0" borderId="192" xfId="47" applyFont="1" applyBorder="1" applyAlignment="1">
      <alignment horizontal="center" vertical="center" wrapText="1"/>
    </xf>
    <xf numFmtId="0" fontId="58" fillId="0" borderId="200" xfId="47" applyFont="1" applyBorder="1" applyAlignment="1">
      <alignment horizontal="center" vertical="center" wrapText="1"/>
    </xf>
    <xf numFmtId="0" fontId="58" fillId="0" borderId="285" xfId="47" applyFont="1" applyBorder="1" applyAlignment="1">
      <alignment horizontal="center" vertical="center" wrapText="1"/>
    </xf>
    <xf numFmtId="0" fontId="58" fillId="0" borderId="286" xfId="47" applyFont="1" applyBorder="1" applyAlignment="1">
      <alignment horizontal="center" vertical="center" wrapText="1"/>
    </xf>
    <xf numFmtId="0" fontId="55" fillId="0" borderId="287" xfId="47" applyFont="1" applyBorder="1" applyAlignment="1">
      <alignment vertical="center" wrapText="1"/>
    </xf>
    <xf numFmtId="0" fontId="54" fillId="0" borderId="138" xfId="47" applyFont="1" applyBorder="1" applyAlignment="1">
      <alignment horizontal="center" vertical="center" wrapText="1"/>
    </xf>
    <xf numFmtId="0" fontId="54" fillId="0" borderId="119" xfId="47" applyFont="1" applyBorder="1" applyAlignment="1">
      <alignment horizontal="center" vertical="center" wrapText="1"/>
    </xf>
    <xf numFmtId="0" fontId="104" fillId="0" borderId="118" xfId="47" applyFont="1" applyBorder="1" applyAlignment="1">
      <alignment horizontal="center" vertical="center" wrapText="1"/>
    </xf>
    <xf numFmtId="0" fontId="54" fillId="0" borderId="22" xfId="47" applyFont="1" applyBorder="1" applyAlignment="1">
      <alignment vertical="center" wrapText="1"/>
    </xf>
    <xf numFmtId="0" fontId="54" fillId="0" borderId="20" xfId="47" applyFont="1" applyBorder="1" applyAlignment="1">
      <alignment horizontal="center" vertical="center" wrapText="1"/>
    </xf>
    <xf numFmtId="0" fontId="54" fillId="0" borderId="21" xfId="47" applyFont="1" applyBorder="1" applyAlignment="1">
      <alignment horizontal="center" vertical="center" wrapText="1"/>
    </xf>
    <xf numFmtId="0" fontId="54" fillId="0" borderId="0" xfId="47" applyFont="1">
      <alignment vertical="center"/>
    </xf>
    <xf numFmtId="0" fontId="5" fillId="0" borderId="22" xfId="53" applyFont="1" applyBorder="1" applyAlignment="1">
      <alignment horizontal="center" vertical="center"/>
    </xf>
    <xf numFmtId="0" fontId="52" fillId="0" borderId="21" xfId="53" applyBorder="1" applyAlignment="1">
      <alignment horizontal="left" vertical="center" indent="1"/>
    </xf>
    <xf numFmtId="0" fontId="52" fillId="0" borderId="11" xfId="53" applyBorder="1" applyAlignment="1">
      <alignment horizontal="left" vertical="center" wrapText="1"/>
    </xf>
    <xf numFmtId="0" fontId="52" fillId="0" borderId="23" xfId="53" applyBorder="1" applyAlignment="1">
      <alignment horizontal="left" vertical="center"/>
    </xf>
    <xf numFmtId="0" fontId="52" fillId="0" borderId="18" xfId="53" applyBorder="1" applyAlignment="1">
      <alignment horizontal="left" vertical="center"/>
    </xf>
    <xf numFmtId="0" fontId="52" fillId="0" borderId="19" xfId="53" applyBorder="1" applyAlignment="1">
      <alignment horizontal="left" vertical="center" wrapText="1"/>
    </xf>
    <xf numFmtId="0" fontId="52" fillId="0" borderId="10" xfId="53" applyBorder="1" applyAlignment="1">
      <alignment horizontal="center" vertical="center"/>
    </xf>
    <xf numFmtId="0" fontId="52" fillId="0" borderId="19" xfId="53" applyBorder="1" applyAlignment="1">
      <alignment horizontal="left" vertical="center"/>
    </xf>
    <xf numFmtId="0" fontId="52" fillId="0" borderId="10" xfId="53" applyBorder="1" applyAlignment="1">
      <alignment horizontal="right" vertical="center"/>
    </xf>
    <xf numFmtId="0" fontId="52" fillId="0" borderId="21" xfId="53" applyBorder="1" applyAlignment="1">
      <alignment horizontal="right" vertical="center"/>
    </xf>
    <xf numFmtId="0" fontId="52" fillId="0" borderId="15" xfId="53" applyBorder="1" applyAlignment="1">
      <alignment horizontal="left" vertical="center" wrapText="1"/>
    </xf>
    <xf numFmtId="0" fontId="52" fillId="0" borderId="10" xfId="53" applyBorder="1" applyAlignment="1">
      <alignment horizontal="center" vertical="center" wrapText="1"/>
    </xf>
    <xf numFmtId="0" fontId="52" fillId="0" borderId="22" xfId="53" applyBorder="1" applyAlignment="1">
      <alignment horizontal="right" vertical="center"/>
    </xf>
    <xf numFmtId="0" fontId="52" fillId="0" borderId="202" xfId="53" applyBorder="1" applyAlignment="1">
      <alignment horizontal="right" vertical="center"/>
    </xf>
    <xf numFmtId="0" fontId="52" fillId="0" borderId="12" xfId="53" applyBorder="1" applyAlignment="1">
      <alignment horizontal="left" vertical="center"/>
    </xf>
    <xf numFmtId="0" fontId="52" fillId="0" borderId="16" xfId="53" applyBorder="1" applyAlignment="1">
      <alignment horizontal="left" vertical="center" wrapText="1"/>
    </xf>
    <xf numFmtId="0" fontId="52" fillId="0" borderId="13" xfId="53" applyBorder="1" applyAlignment="1">
      <alignment horizontal="left" vertical="center"/>
    </xf>
    <xf numFmtId="0" fontId="52" fillId="0" borderId="14" xfId="53" applyBorder="1" applyAlignment="1">
      <alignment horizontal="left" vertical="center"/>
    </xf>
    <xf numFmtId="0" fontId="52" fillId="0" borderId="17" xfId="53" applyBorder="1" applyAlignment="1">
      <alignment vertical="center"/>
    </xf>
    <xf numFmtId="0" fontId="52" fillId="0" borderId="18" xfId="53" applyBorder="1" applyAlignment="1">
      <alignment vertical="center"/>
    </xf>
    <xf numFmtId="0" fontId="52" fillId="0" borderId="15" xfId="53" applyBorder="1" applyAlignment="1">
      <alignment horizontal="left" vertical="center"/>
    </xf>
    <xf numFmtId="0" fontId="52" fillId="0" borderId="0" xfId="53" applyAlignment="1">
      <alignment vertical="center"/>
    </xf>
    <xf numFmtId="0" fontId="52" fillId="0" borderId="10" xfId="53" applyBorder="1" applyAlignment="1">
      <alignment vertical="center"/>
    </xf>
    <xf numFmtId="0" fontId="52" fillId="0" borderId="12" xfId="53" applyBorder="1" applyAlignment="1">
      <alignment vertical="center"/>
    </xf>
    <xf numFmtId="0" fontId="52" fillId="0" borderId="16" xfId="53" applyBorder="1" applyAlignment="1">
      <alignment vertical="center"/>
    </xf>
    <xf numFmtId="0" fontId="52" fillId="0" borderId="13" xfId="53" applyBorder="1" applyAlignment="1">
      <alignment vertical="center"/>
    </xf>
    <xf numFmtId="0" fontId="52" fillId="0" borderId="14" xfId="53" applyBorder="1" applyAlignment="1">
      <alignment vertical="center"/>
    </xf>
    <xf numFmtId="0" fontId="69" fillId="0" borderId="0" xfId="53" applyFont="1" applyBorder="1" applyAlignment="1">
      <alignment horizontal="center" vertical="center" shrinkToFit="1"/>
    </xf>
    <xf numFmtId="0" fontId="69" fillId="0" borderId="0" xfId="53" applyFont="1" applyAlignment="1">
      <alignment horizontal="left" vertical="center" wrapText="1"/>
    </xf>
    <xf numFmtId="0" fontId="7" fillId="0" borderId="0" xfId="43" applyFont="1" applyBorder="1" applyAlignment="1">
      <alignment vertical="center"/>
    </xf>
    <xf numFmtId="0" fontId="5" fillId="0" borderId="21" xfId="43" applyBorder="1" applyAlignment="1">
      <alignment horizontal="center" vertical="center"/>
    </xf>
    <xf numFmtId="0" fontId="5" fillId="0" borderId="0" xfId="43" applyBorder="1" applyAlignment="1">
      <alignment vertical="center"/>
    </xf>
    <xf numFmtId="0" fontId="53" fillId="29" borderId="10" xfId="43" applyFont="1" applyFill="1" applyBorder="1" applyAlignment="1">
      <alignment horizontal="center" vertical="center"/>
    </xf>
    <xf numFmtId="0" fontId="53" fillId="0" borderId="0" xfId="0" applyFont="1" applyFill="1" applyAlignment="1">
      <alignment horizontal="center" vertical="center"/>
    </xf>
    <xf numFmtId="0" fontId="66" fillId="0" borderId="0" xfId="0" applyFont="1" applyFill="1">
      <alignment vertical="center"/>
    </xf>
    <xf numFmtId="0" fontId="60" fillId="0" borderId="0" xfId="0" applyFont="1" applyFill="1" applyBorder="1" applyAlignment="1">
      <alignment horizontal="center" vertical="center"/>
    </xf>
    <xf numFmtId="0" fontId="65" fillId="0" borderId="87" xfId="0" applyFont="1" applyFill="1" applyBorder="1" applyAlignment="1">
      <alignment vertical="center" textRotation="255"/>
    </xf>
    <xf numFmtId="0" fontId="65" fillId="0" borderId="88" xfId="0" applyFont="1" applyFill="1" applyBorder="1" applyAlignment="1">
      <alignment vertical="center" textRotation="255"/>
    </xf>
    <xf numFmtId="0" fontId="60" fillId="0" borderId="89" xfId="0" applyFont="1" applyFill="1" applyBorder="1" applyAlignment="1">
      <alignment vertical="top" textRotation="255"/>
    </xf>
    <xf numFmtId="0" fontId="60" fillId="0" borderId="90" xfId="0" applyFont="1" applyFill="1" applyBorder="1" applyAlignment="1">
      <alignment vertical="top" textRotation="255"/>
    </xf>
    <xf numFmtId="0" fontId="60" fillId="0" borderId="90" xfId="0" applyFont="1" applyFill="1" applyBorder="1" applyAlignment="1">
      <alignment vertical="top" textRotation="255" shrinkToFit="1"/>
    </xf>
    <xf numFmtId="0" fontId="60" fillId="0" borderId="0" xfId="0" applyFont="1" applyFill="1" applyBorder="1" applyAlignment="1">
      <alignment vertical="top" textRotation="255"/>
    </xf>
    <xf numFmtId="0" fontId="53" fillId="0" borderId="0" xfId="0" applyFont="1" applyFill="1" applyBorder="1" applyAlignment="1">
      <alignment vertical="top"/>
    </xf>
    <xf numFmtId="0" fontId="65" fillId="0" borderId="92" xfId="0" applyFont="1" applyFill="1" applyBorder="1" applyAlignment="1">
      <alignment horizontal="center" textRotation="255"/>
    </xf>
    <xf numFmtId="0" fontId="60" fillId="0" borderId="93" xfId="0" applyFont="1" applyFill="1" applyBorder="1" applyAlignment="1">
      <alignment horizontal="center" textRotation="255"/>
    </xf>
    <xf numFmtId="0" fontId="65" fillId="0" borderId="85" xfId="0" applyFont="1" applyFill="1" applyBorder="1" applyAlignment="1">
      <alignment vertical="center" shrinkToFit="1"/>
    </xf>
    <xf numFmtId="0" fontId="104" fillId="0" borderId="94" xfId="0" applyFont="1" applyFill="1" applyBorder="1" applyAlignment="1">
      <alignment horizontal="center" vertical="center" textRotation="255"/>
    </xf>
    <xf numFmtId="0" fontId="104" fillId="0" borderId="100" xfId="0" applyFont="1" applyFill="1" applyBorder="1" applyAlignment="1">
      <alignment horizontal="center" vertical="center"/>
    </xf>
    <xf numFmtId="0" fontId="60" fillId="0" borderId="15" xfId="0" applyFont="1" applyFill="1" applyBorder="1" applyAlignment="1">
      <alignment vertical="top" textRotation="255"/>
    </xf>
    <xf numFmtId="0" fontId="104" fillId="0" borderId="40" xfId="0" applyFont="1" applyFill="1" applyBorder="1" applyAlignment="1">
      <alignment vertical="top" textRotation="255"/>
    </xf>
    <xf numFmtId="0" fontId="104" fillId="0" borderId="94" xfId="0" applyFont="1" applyFill="1" applyBorder="1" applyAlignment="1">
      <alignment vertical="top" textRotation="255"/>
    </xf>
    <xf numFmtId="0" fontId="104" fillId="0" borderId="100" xfId="0" applyFont="1" applyFill="1" applyBorder="1" applyAlignment="1">
      <alignment vertical="top" textRotation="255"/>
    </xf>
    <xf numFmtId="0" fontId="60" fillId="0" borderId="84" xfId="0" applyFont="1" applyFill="1" applyBorder="1" applyAlignment="1">
      <alignment vertical="top" textRotation="255"/>
    </xf>
    <xf numFmtId="0" fontId="65" fillId="0" borderId="96" xfId="0" applyFont="1" applyFill="1" applyBorder="1" applyAlignment="1">
      <alignment horizontal="center" vertical="center"/>
    </xf>
    <xf numFmtId="0" fontId="60" fillId="0" borderId="97" xfId="0" applyFont="1" applyFill="1" applyBorder="1" applyAlignment="1">
      <alignment horizontal="center" vertical="center"/>
    </xf>
    <xf numFmtId="0" fontId="65" fillId="0" borderId="98" xfId="0" applyFont="1" applyFill="1" applyBorder="1" applyAlignment="1">
      <alignment vertical="center" shrinkToFit="1"/>
    </xf>
    <xf numFmtId="0" fontId="104" fillId="0" borderId="99" xfId="0" applyFont="1" applyFill="1" applyBorder="1" applyAlignment="1">
      <alignment horizontal="center" vertical="center"/>
    </xf>
    <xf numFmtId="0" fontId="104" fillId="0" borderId="100" xfId="0" applyFont="1" applyFill="1" applyBorder="1" applyAlignment="1">
      <alignment horizontal="center" vertical="center" textRotation="255"/>
    </xf>
    <xf numFmtId="0" fontId="105" fillId="0" borderId="0" xfId="0" applyFont="1" applyFill="1" applyBorder="1" applyAlignment="1">
      <alignment horizontal="center" vertical="center"/>
    </xf>
    <xf numFmtId="0" fontId="53" fillId="0" borderId="0" xfId="0" applyFont="1" applyFill="1" applyBorder="1">
      <alignment vertical="center"/>
    </xf>
    <xf numFmtId="0" fontId="65" fillId="0" borderId="102" xfId="0" applyFont="1" applyFill="1" applyBorder="1" applyAlignment="1">
      <alignment horizontal="center" textRotation="255"/>
    </xf>
    <xf numFmtId="0" fontId="60" fillId="0" borderId="97" xfId="0" applyFont="1" applyFill="1" applyBorder="1" applyAlignment="1">
      <alignment horizontal="center" textRotation="255"/>
    </xf>
    <xf numFmtId="0" fontId="65" fillId="0" borderId="103" xfId="0" applyFont="1" applyFill="1" applyBorder="1" applyAlignment="1">
      <alignment vertical="center" shrinkToFit="1"/>
    </xf>
    <xf numFmtId="0" fontId="104" fillId="0" borderId="104" xfId="0" applyFont="1" applyFill="1" applyBorder="1" applyAlignment="1">
      <alignment horizontal="center" vertical="center"/>
    </xf>
    <xf numFmtId="0" fontId="65" fillId="0" borderId="104" xfId="0" applyFont="1" applyFill="1" applyBorder="1" applyAlignment="1">
      <alignment horizontal="center" vertical="center"/>
    </xf>
    <xf numFmtId="0" fontId="60" fillId="0" borderId="101" xfId="0" applyFont="1" applyFill="1" applyBorder="1" applyAlignment="1">
      <alignment textRotation="255"/>
    </xf>
    <xf numFmtId="0" fontId="104" fillId="0" borderId="40" xfId="0" applyFont="1" applyFill="1" applyBorder="1" applyAlignment="1">
      <alignment horizontal="center" vertical="center"/>
    </xf>
    <xf numFmtId="0" fontId="104" fillId="0" borderId="94" xfId="0" applyFont="1" applyFill="1" applyBorder="1" applyAlignment="1">
      <alignment horizontal="center" vertical="center"/>
    </xf>
    <xf numFmtId="0" fontId="60" fillId="0" borderId="101" xfId="0" applyFont="1" applyFill="1" applyBorder="1" applyAlignment="1">
      <alignment horizontal="center" vertical="center"/>
    </xf>
    <xf numFmtId="0" fontId="105" fillId="0" borderId="15" xfId="0" applyFont="1" applyFill="1" applyBorder="1" applyAlignment="1">
      <alignment horizontal="center" vertical="center"/>
    </xf>
    <xf numFmtId="0" fontId="65" fillId="0" borderId="0" xfId="0" applyFont="1" applyFill="1" applyBorder="1" applyAlignment="1">
      <alignment vertical="center" shrinkToFit="1"/>
    </xf>
    <xf numFmtId="0" fontId="104" fillId="0" borderId="39" xfId="0" applyFont="1" applyFill="1" applyBorder="1" applyAlignment="1">
      <alignment horizontal="center" vertical="center"/>
    </xf>
    <xf numFmtId="0" fontId="60" fillId="0" borderId="101" xfId="0" applyFont="1" applyFill="1" applyBorder="1" applyAlignment="1">
      <alignment horizontal="center" textRotation="255"/>
    </xf>
    <xf numFmtId="0" fontId="104" fillId="0" borderId="100" xfId="0" applyFont="1" applyFill="1" applyBorder="1">
      <alignment vertical="center"/>
    </xf>
    <xf numFmtId="0" fontId="65" fillId="0" borderId="102" xfId="0" applyFont="1" applyFill="1" applyBorder="1" applyAlignment="1">
      <alignment horizontal="center" vertical="center"/>
    </xf>
    <xf numFmtId="0" fontId="104" fillId="0" borderId="98" xfId="0" applyFont="1" applyFill="1" applyBorder="1" applyAlignment="1">
      <alignment horizontal="center" vertical="center"/>
    </xf>
    <xf numFmtId="0" fontId="65" fillId="0" borderId="0" xfId="0" applyFont="1" applyFill="1" applyBorder="1" applyAlignment="1">
      <alignment vertical="center" wrapText="1"/>
    </xf>
    <xf numFmtId="0" fontId="65" fillId="0" borderId="0" xfId="0" applyFont="1" applyFill="1" applyBorder="1" applyAlignment="1">
      <alignment vertical="center"/>
    </xf>
    <xf numFmtId="0" fontId="60" fillId="0" borderId="0" xfId="0" applyFont="1" applyFill="1" applyBorder="1" applyAlignment="1">
      <alignment vertical="center" shrinkToFit="1"/>
    </xf>
    <xf numFmtId="0" fontId="65" fillId="0" borderId="0" xfId="0" applyFont="1" applyFill="1" applyBorder="1" applyAlignment="1">
      <alignment horizontal="center" vertical="center"/>
    </xf>
    <xf numFmtId="0" fontId="54" fillId="0" borderId="0" xfId="0" applyFont="1" applyFill="1" applyBorder="1">
      <alignment vertical="center"/>
    </xf>
    <xf numFmtId="0" fontId="54" fillId="0" borderId="0" xfId="0" applyFont="1" applyFill="1" applyBorder="1" applyAlignment="1">
      <alignment horizontal="left" vertical="center"/>
    </xf>
    <xf numFmtId="0" fontId="53" fillId="0" borderId="0" xfId="0" applyFont="1" applyFill="1" applyBorder="1" applyAlignment="1">
      <alignment horizontal="left" vertical="center"/>
    </xf>
    <xf numFmtId="0" fontId="52" fillId="0" borderId="0" xfId="49" applyAlignment="1">
      <alignment horizontal="right" vertical="center"/>
    </xf>
    <xf numFmtId="0" fontId="52" fillId="0" borderId="0" xfId="49" applyAlignment="1">
      <alignment vertical="center"/>
    </xf>
    <xf numFmtId="0" fontId="7" fillId="0" borderId="0" xfId="49" applyFont="1" applyBorder="1" applyAlignment="1">
      <alignment horizontal="center" vertical="center"/>
    </xf>
    <xf numFmtId="0" fontId="52" fillId="0" borderId="17" xfId="49" applyBorder="1" applyAlignment="1">
      <alignment horizontal="center" vertical="center"/>
    </xf>
    <xf numFmtId="0" fontId="52" fillId="0" borderId="18" xfId="49" applyBorder="1" applyAlignment="1">
      <alignment horizontal="center" vertical="center"/>
    </xf>
    <xf numFmtId="0" fontId="52" fillId="0" borderId="20" xfId="49" applyBorder="1" applyAlignment="1">
      <alignment horizontal="left" vertical="center" wrapText="1"/>
    </xf>
    <xf numFmtId="0" fontId="63" fillId="0" borderId="10" xfId="53" applyFont="1" applyFill="1" applyBorder="1" applyAlignment="1">
      <alignment horizontal="center" vertical="center"/>
    </xf>
    <xf numFmtId="0" fontId="63" fillId="0" borderId="22" xfId="53" applyFont="1" applyFill="1" applyBorder="1" applyAlignment="1">
      <alignment horizontal="center" vertical="center"/>
    </xf>
    <xf numFmtId="0" fontId="69" fillId="0" borderId="0" xfId="53" applyFont="1" applyBorder="1" applyAlignment="1">
      <alignment horizontal="center" vertical="center"/>
    </xf>
    <xf numFmtId="0" fontId="64" fillId="0" borderId="0" xfId="53" applyFont="1" applyBorder="1" applyAlignment="1">
      <alignment horizontal="left" vertical="center" wrapText="1"/>
    </xf>
    <xf numFmtId="0" fontId="63" fillId="0" borderId="10" xfId="53" applyFont="1" applyBorder="1" applyAlignment="1">
      <alignment horizontal="center" vertical="center"/>
    </xf>
    <xf numFmtId="0" fontId="63" fillId="0" borderId="11" xfId="53" applyFont="1" applyBorder="1" applyAlignment="1">
      <alignment horizontal="right" vertical="center"/>
    </xf>
    <xf numFmtId="0" fontId="63" fillId="0" borderId="17" xfId="53" applyFont="1" applyBorder="1" applyAlignment="1">
      <alignment horizontal="right" vertical="center"/>
    </xf>
    <xf numFmtId="0" fontId="63" fillId="0" borderId="0" xfId="53" applyFont="1" applyBorder="1" applyAlignment="1">
      <alignment horizontal="right" vertical="center"/>
    </xf>
    <xf numFmtId="0" fontId="63" fillId="0" borderId="16" xfId="53" applyFont="1" applyBorder="1" applyAlignment="1">
      <alignment horizontal="right" vertical="center"/>
    </xf>
    <xf numFmtId="0" fontId="63" fillId="0" borderId="13" xfId="53" applyFont="1" applyBorder="1" applyAlignment="1">
      <alignment horizontal="right" vertical="center"/>
    </xf>
    <xf numFmtId="0" fontId="69" fillId="0" borderId="0" xfId="53" applyFont="1" applyAlignment="1">
      <alignment horizontal="right" vertical="center"/>
    </xf>
    <xf numFmtId="0" fontId="63" fillId="0" borderId="24" xfId="53" applyFont="1" applyFill="1" applyBorder="1" applyAlignment="1">
      <alignment horizontal="center" vertical="center"/>
    </xf>
    <xf numFmtId="0" fontId="63" fillId="0" borderId="0" xfId="53" applyFont="1" applyBorder="1" applyAlignment="1">
      <alignment horizontal="center" vertical="center"/>
    </xf>
    <xf numFmtId="0" fontId="11" fillId="0" borderId="0" xfId="49" applyFont="1" applyAlignment="1">
      <alignment horizontal="left" vertical="center"/>
    </xf>
    <xf numFmtId="0" fontId="51" fillId="0" borderId="0" xfId="0" applyFont="1" applyFill="1" applyBorder="1" applyAlignment="1">
      <alignment horizontal="center" vertical="center"/>
    </xf>
    <xf numFmtId="0" fontId="5" fillId="0" borderId="0" xfId="0" applyFont="1" applyFill="1" applyBorder="1">
      <alignment vertical="center"/>
    </xf>
    <xf numFmtId="0" fontId="71" fillId="0" borderId="0" xfId="53" applyFont="1" applyBorder="1" applyAlignment="1">
      <alignment vertical="center"/>
    </xf>
    <xf numFmtId="0" fontId="63" fillId="0" borderId="18" xfId="53" applyFont="1" applyBorder="1">
      <alignment vertical="center"/>
    </xf>
    <xf numFmtId="0" fontId="63" fillId="0" borderId="12" xfId="53" applyFont="1" applyBorder="1">
      <alignment vertical="center"/>
    </xf>
    <xf numFmtId="0" fontId="63" fillId="0" borderId="0" xfId="53" applyFont="1" applyFill="1" applyBorder="1" applyAlignment="1">
      <alignment horizontal="center" vertical="center"/>
    </xf>
    <xf numFmtId="0" fontId="63" fillId="0" borderId="14" xfId="53" applyFont="1" applyBorder="1">
      <alignment vertical="center"/>
    </xf>
    <xf numFmtId="0" fontId="52" fillId="0" borderId="17" xfId="49" applyBorder="1" applyAlignment="1">
      <alignment horizontal="left" vertical="center"/>
    </xf>
    <xf numFmtId="0" fontId="108" fillId="0" borderId="98" xfId="0" applyFont="1" applyFill="1" applyBorder="1" applyAlignment="1">
      <alignment vertical="center" shrinkToFit="1"/>
    </xf>
    <xf numFmtId="0" fontId="108" fillId="0" borderId="104" xfId="0" applyFont="1" applyFill="1" applyBorder="1" applyAlignment="1">
      <alignment horizontal="center" vertical="center"/>
    </xf>
    <xf numFmtId="0" fontId="108" fillId="0" borderId="103" xfId="0" applyFont="1" applyFill="1" applyBorder="1" applyAlignment="1">
      <alignment vertical="center" shrinkToFit="1"/>
    </xf>
    <xf numFmtId="0" fontId="50" fillId="0" borderId="100" xfId="0" applyFont="1" applyFill="1" applyBorder="1" applyAlignment="1">
      <alignment horizontal="center" vertical="center"/>
    </xf>
    <xf numFmtId="0" fontId="109" fillId="0" borderId="0" xfId="53" applyFont="1" applyAlignment="1">
      <alignment horizontal="left" vertical="center"/>
    </xf>
    <xf numFmtId="0" fontId="109" fillId="0" borderId="0" xfId="53" applyFont="1" applyBorder="1" applyAlignment="1">
      <alignment horizontal="left" vertical="center"/>
    </xf>
    <xf numFmtId="0" fontId="14" fillId="0" borderId="51" xfId="44" applyFont="1" applyBorder="1" applyAlignment="1">
      <alignment vertical="center" shrinkToFit="1"/>
    </xf>
    <xf numFmtId="0" fontId="69" fillId="0" borderId="0" xfId="53" applyFont="1" applyAlignment="1">
      <alignment horizontal="left" vertical="center"/>
    </xf>
    <xf numFmtId="0" fontId="110" fillId="0" borderId="0" xfId="53" applyFont="1">
      <alignment vertical="center"/>
    </xf>
    <xf numFmtId="0" fontId="111" fillId="0" borderId="0" xfId="53" applyFont="1">
      <alignment vertical="center"/>
    </xf>
    <xf numFmtId="0" fontId="112" fillId="0" borderId="0" xfId="53" applyFont="1">
      <alignment vertical="center"/>
    </xf>
    <xf numFmtId="0" fontId="53" fillId="0" borderId="0" xfId="53" applyFont="1">
      <alignment vertical="center"/>
    </xf>
    <xf numFmtId="0" fontId="112" fillId="0" borderId="0" xfId="53" applyFont="1" applyAlignment="1">
      <alignment horizontal="right" vertical="center"/>
    </xf>
    <xf numFmtId="0" fontId="110" fillId="0" borderId="0" xfId="53" applyFont="1" applyAlignment="1">
      <alignment horizontal="center" vertical="center"/>
    </xf>
    <xf numFmtId="0" fontId="112" fillId="0" borderId="22" xfId="53" applyFont="1" applyBorder="1" applyAlignment="1">
      <alignment vertical="center"/>
    </xf>
    <xf numFmtId="0" fontId="112" fillId="0" borderId="21" xfId="53" applyFont="1" applyBorder="1" applyAlignment="1">
      <alignment vertical="center"/>
    </xf>
    <xf numFmtId="0" fontId="53" fillId="0" borderId="15" xfId="53" applyFont="1" applyBorder="1">
      <alignment vertical="center"/>
    </xf>
    <xf numFmtId="0" fontId="112" fillId="0" borderId="10" xfId="53" applyFont="1" applyBorder="1" applyAlignment="1">
      <alignment horizontal="center" vertical="center" wrapText="1"/>
    </xf>
    <xf numFmtId="0" fontId="114" fillId="0" borderId="10" xfId="53" applyFont="1" applyBorder="1" applyAlignment="1">
      <alignment horizontal="center" vertical="center" wrapText="1"/>
    </xf>
    <xf numFmtId="0" fontId="53" fillId="0" borderId="0" xfId="53" applyFont="1" applyBorder="1">
      <alignment vertical="center"/>
    </xf>
    <xf numFmtId="0" fontId="112" fillId="0" borderId="10" xfId="53" applyFont="1" applyBorder="1" applyAlignment="1">
      <alignment vertical="center" wrapText="1"/>
    </xf>
    <xf numFmtId="0" fontId="112" fillId="0" borderId="10" xfId="53" applyFont="1" applyBorder="1" applyAlignment="1">
      <alignment vertical="center"/>
    </xf>
    <xf numFmtId="0" fontId="112" fillId="0" borderId="10" xfId="53" applyFont="1" applyBorder="1" applyAlignment="1">
      <alignment horizontal="center" vertical="center"/>
    </xf>
    <xf numFmtId="0" fontId="112" fillId="0" borderId="0" xfId="53" applyFont="1" applyBorder="1">
      <alignment vertical="center"/>
    </xf>
    <xf numFmtId="0" fontId="115" fillId="0" borderId="0" xfId="53" applyFont="1">
      <alignment vertical="center"/>
    </xf>
    <xf numFmtId="0" fontId="112" fillId="0" borderId="22" xfId="53" applyFont="1" applyBorder="1" applyAlignment="1">
      <alignment horizontal="left" vertical="center"/>
    </xf>
    <xf numFmtId="0" fontId="112" fillId="0" borderId="10" xfId="53" applyFont="1" applyBorder="1">
      <alignment vertical="center"/>
    </xf>
    <xf numFmtId="0" fontId="114" fillId="0" borderId="0" xfId="53" applyFont="1">
      <alignment vertical="center"/>
    </xf>
    <xf numFmtId="0" fontId="112" fillId="0" borderId="14" xfId="53" applyFont="1" applyBorder="1">
      <alignment vertical="center"/>
    </xf>
    <xf numFmtId="0" fontId="112" fillId="0" borderId="13" xfId="53" applyFont="1" applyBorder="1" applyAlignment="1">
      <alignment horizontal="center" vertical="center"/>
    </xf>
    <xf numFmtId="0" fontId="112" fillId="0" borderId="13" xfId="53" applyFont="1" applyBorder="1">
      <alignment vertical="center"/>
    </xf>
    <xf numFmtId="0" fontId="112" fillId="0" borderId="13" xfId="53" applyFont="1" applyBorder="1" applyAlignment="1">
      <alignment vertical="center" wrapText="1"/>
    </xf>
    <xf numFmtId="0" fontId="112" fillId="0" borderId="16" xfId="53" applyFont="1" applyBorder="1" applyAlignment="1">
      <alignment vertical="center" wrapText="1"/>
    </xf>
    <xf numFmtId="0" fontId="112" fillId="0" borderId="12" xfId="53" applyFont="1" applyBorder="1">
      <alignment vertical="center"/>
    </xf>
    <xf numFmtId="0" fontId="112" fillId="0" borderId="202" xfId="53" applyFont="1" applyBorder="1" applyAlignment="1">
      <alignment horizontal="right" vertical="center"/>
    </xf>
    <xf numFmtId="0" fontId="112" fillId="0" borderId="22" xfId="53" applyFont="1" applyBorder="1" applyAlignment="1">
      <alignment horizontal="right" vertical="center"/>
    </xf>
    <xf numFmtId="0" fontId="112" fillId="0" borderId="10" xfId="53" applyFont="1" applyBorder="1" applyAlignment="1">
      <alignment horizontal="right" vertical="center"/>
    </xf>
    <xf numFmtId="0" fontId="112" fillId="0" borderId="15" xfId="53" applyFont="1" applyBorder="1" applyAlignment="1">
      <alignment vertical="center" wrapText="1"/>
    </xf>
    <xf numFmtId="0" fontId="112" fillId="0" borderId="21" xfId="53" applyFont="1" applyBorder="1" applyAlignment="1">
      <alignment horizontal="right" vertical="center"/>
    </xf>
    <xf numFmtId="0" fontId="112" fillId="0" borderId="18" xfId="53" applyFont="1" applyBorder="1">
      <alignment vertical="center"/>
    </xf>
    <xf numFmtId="0" fontId="112" fillId="0" borderId="17" xfId="53" applyFont="1" applyBorder="1" applyAlignment="1">
      <alignment horizontal="center" vertical="center"/>
    </xf>
    <xf numFmtId="0" fontId="112" fillId="0" borderId="17" xfId="53" applyFont="1" applyBorder="1">
      <alignment vertical="center"/>
    </xf>
    <xf numFmtId="0" fontId="112" fillId="0" borderId="17" xfId="53" applyFont="1" applyBorder="1" applyAlignment="1">
      <alignment vertical="center" wrapText="1"/>
    </xf>
    <xf numFmtId="0" fontId="112" fillId="0" borderId="11" xfId="53" applyFont="1" applyBorder="1" applyAlignment="1">
      <alignment vertical="center" wrapText="1"/>
    </xf>
    <xf numFmtId="0" fontId="115" fillId="0" borderId="0" xfId="53" applyFont="1" applyBorder="1">
      <alignment vertical="center"/>
    </xf>
    <xf numFmtId="0" fontId="112" fillId="0" borderId="0" xfId="53" applyFont="1" applyBorder="1" applyAlignment="1">
      <alignment horizontal="center" wrapText="1"/>
    </xf>
    <xf numFmtId="0" fontId="112" fillId="0" borderId="0" xfId="53" applyFont="1" applyBorder="1" applyAlignment="1">
      <alignment horizontal="right" vertical="center"/>
    </xf>
    <xf numFmtId="0" fontId="112" fillId="0" borderId="0" xfId="53" applyFont="1" applyBorder="1" applyAlignment="1">
      <alignment horizontal="center" vertical="center" wrapText="1"/>
    </xf>
    <xf numFmtId="0" fontId="112" fillId="0" borderId="0" xfId="53" applyFont="1" applyBorder="1" applyAlignment="1">
      <alignment horizontal="center" vertical="center"/>
    </xf>
    <xf numFmtId="0" fontId="112" fillId="0" borderId="0" xfId="53" applyFont="1" applyBorder="1" applyAlignment="1">
      <alignment vertical="center" wrapText="1"/>
    </xf>
    <xf numFmtId="0" fontId="115" fillId="0" borderId="15" xfId="53" applyFont="1" applyBorder="1">
      <alignment vertical="center"/>
    </xf>
    <xf numFmtId="0" fontId="112" fillId="0" borderId="10" xfId="53" applyFont="1" applyBorder="1" applyAlignment="1">
      <alignment horizontal="left" vertical="center"/>
    </xf>
    <xf numFmtId="0" fontId="0" fillId="0" borderId="0" xfId="0" applyFont="1">
      <alignment vertical="center"/>
    </xf>
    <xf numFmtId="0" fontId="112" fillId="0" borderId="0" xfId="0" applyFont="1">
      <alignment vertical="center"/>
    </xf>
    <xf numFmtId="0" fontId="0" fillId="0" borderId="0" xfId="0" applyFont="1" applyAlignment="1">
      <alignment vertical="center" wrapText="1"/>
    </xf>
    <xf numFmtId="0" fontId="0" fillId="0" borderId="0" xfId="0" applyFont="1" applyAlignment="1">
      <alignment vertical="top" wrapText="1"/>
    </xf>
    <xf numFmtId="0" fontId="112" fillId="0" borderId="0" xfId="0" applyFont="1" applyAlignment="1">
      <alignment vertical="top"/>
    </xf>
    <xf numFmtId="0" fontId="112" fillId="0" borderId="10" xfId="0" applyFont="1" applyBorder="1">
      <alignment vertical="center"/>
    </xf>
    <xf numFmtId="0" fontId="112" fillId="28" borderId="10" xfId="0" applyFont="1" applyFill="1" applyBorder="1" applyAlignment="1">
      <alignment horizontal="center" vertical="center"/>
    </xf>
    <xf numFmtId="0" fontId="112" fillId="0" borderId="0" xfId="0" applyFont="1" applyBorder="1">
      <alignment vertical="center"/>
    </xf>
    <xf numFmtId="0" fontId="112" fillId="28" borderId="21" xfId="0" applyFont="1" applyFill="1" applyBorder="1" applyAlignment="1">
      <alignment horizontal="center" vertical="center"/>
    </xf>
    <xf numFmtId="0" fontId="112" fillId="0" borderId="0" xfId="0" applyFont="1" applyBorder="1" applyAlignment="1">
      <alignment vertical="center"/>
    </xf>
    <xf numFmtId="0" fontId="112" fillId="0" borderId="0" xfId="0" applyFont="1" applyAlignment="1">
      <alignment horizontal="right" vertical="center"/>
    </xf>
    <xf numFmtId="0" fontId="117" fillId="0" borderId="0" xfId="0" applyFont="1">
      <alignment vertical="center"/>
    </xf>
    <xf numFmtId="0" fontId="112" fillId="0" borderId="0" xfId="0" applyFont="1" applyAlignment="1">
      <alignment vertical="top" wrapText="1"/>
    </xf>
    <xf numFmtId="0" fontId="112" fillId="0" borderId="0" xfId="0" applyFont="1" applyAlignment="1">
      <alignment horizontal="left" vertical="top" wrapText="1"/>
    </xf>
    <xf numFmtId="0" fontId="112" fillId="0" borderId="0" xfId="0" applyFont="1" applyFill="1">
      <alignment vertical="center"/>
    </xf>
    <xf numFmtId="0" fontId="112" fillId="0" borderId="0" xfId="0" applyFont="1" applyAlignment="1">
      <alignment horizontal="left" vertical="center"/>
    </xf>
    <xf numFmtId="0" fontId="112" fillId="0" borderId="0" xfId="0" applyFont="1" applyAlignment="1">
      <alignment vertical="center" wrapText="1"/>
    </xf>
    <xf numFmtId="0" fontId="112" fillId="0" borderId="0" xfId="0" applyFont="1" applyAlignment="1">
      <alignment horizontal="left" vertical="center" wrapText="1"/>
    </xf>
    <xf numFmtId="0" fontId="117" fillId="0" borderId="0" xfId="0" applyFont="1" applyBorder="1">
      <alignment vertical="center"/>
    </xf>
    <xf numFmtId="0" fontId="117" fillId="0" borderId="0" xfId="0" applyFont="1" applyFill="1" applyBorder="1">
      <alignment vertical="center"/>
    </xf>
    <xf numFmtId="0" fontId="117" fillId="0" borderId="0" xfId="0" applyFont="1" applyFill="1" applyBorder="1" applyAlignment="1">
      <alignment vertical="center"/>
    </xf>
    <xf numFmtId="0" fontId="117" fillId="0" borderId="0" xfId="0" applyFont="1" applyFill="1" applyBorder="1" applyAlignment="1">
      <alignment vertical="center" wrapText="1"/>
    </xf>
    <xf numFmtId="0" fontId="117" fillId="0" borderId="0" xfId="0" applyFont="1" applyFill="1" applyBorder="1" applyAlignment="1">
      <alignment horizontal="center" vertical="center"/>
    </xf>
    <xf numFmtId="0" fontId="117" fillId="0" borderId="0" xfId="0" applyFont="1" applyFill="1">
      <alignment vertical="center"/>
    </xf>
    <xf numFmtId="0" fontId="112" fillId="0" borderId="0" xfId="0" applyFont="1" applyFill="1" applyBorder="1">
      <alignment vertical="center"/>
    </xf>
    <xf numFmtId="0" fontId="112" fillId="0" borderId="0" xfId="0" applyFont="1" applyFill="1" applyBorder="1" applyAlignment="1">
      <alignment horizontal="center" vertical="center"/>
    </xf>
    <xf numFmtId="0" fontId="112" fillId="0" borderId="0" xfId="0" applyFont="1" applyBorder="1" applyAlignment="1">
      <alignment horizontal="center" vertical="center"/>
    </xf>
    <xf numFmtId="0" fontId="112" fillId="0" borderId="0" xfId="0" applyFont="1" applyAlignment="1">
      <alignment horizontal="center" vertical="center"/>
    </xf>
    <xf numFmtId="0" fontId="118" fillId="0" borderId="15" xfId="53" applyFont="1" applyBorder="1" applyAlignment="1">
      <alignment horizontal="left" vertical="center"/>
    </xf>
    <xf numFmtId="0" fontId="118" fillId="0" borderId="0" xfId="53" applyFont="1" applyBorder="1" applyAlignment="1">
      <alignment horizontal="left" vertical="center"/>
    </xf>
    <xf numFmtId="0" fontId="118" fillId="0" borderId="0" xfId="53" applyFont="1" applyAlignment="1">
      <alignment horizontal="left" vertical="center"/>
    </xf>
    <xf numFmtId="0" fontId="118" fillId="0" borderId="0" xfId="53" applyFont="1" applyBorder="1" applyAlignment="1">
      <alignment vertical="center"/>
    </xf>
    <xf numFmtId="0" fontId="118" fillId="0" borderId="0" xfId="53" applyFont="1" applyAlignment="1">
      <alignment vertical="center"/>
    </xf>
    <xf numFmtId="0" fontId="118" fillId="0" borderId="17" xfId="53" applyFont="1" applyBorder="1" applyAlignment="1">
      <alignment horizontal="center" vertical="center"/>
    </xf>
    <xf numFmtId="0" fontId="119" fillId="0" borderId="17" xfId="53" applyFont="1" applyBorder="1" applyAlignment="1">
      <alignment horizontal="left" vertical="center"/>
    </xf>
    <xf numFmtId="0" fontId="118" fillId="0" borderId="11" xfId="53" applyFont="1" applyBorder="1" applyAlignment="1">
      <alignment horizontal="left" vertical="center"/>
    </xf>
    <xf numFmtId="0" fontId="118" fillId="0" borderId="17" xfId="53" applyFont="1" applyBorder="1" applyAlignment="1">
      <alignment horizontal="left" vertical="center"/>
    </xf>
    <xf numFmtId="0" fontId="118" fillId="0" borderId="22" xfId="53" applyFont="1" applyBorder="1" applyAlignment="1">
      <alignment horizontal="left" vertical="center"/>
    </xf>
    <xf numFmtId="0" fontId="118" fillId="0" borderId="23" xfId="53" applyFont="1" applyBorder="1" applyAlignment="1">
      <alignment horizontal="left" vertical="center"/>
    </xf>
    <xf numFmtId="0" fontId="118" fillId="0" borderId="24" xfId="53" applyFont="1" applyBorder="1" applyAlignment="1">
      <alignment horizontal="center" vertical="center"/>
    </xf>
    <xf numFmtId="0" fontId="121" fillId="0" borderId="0" xfId="53" applyFont="1" applyBorder="1" applyAlignment="1">
      <alignment horizontal="left" vertical="center"/>
    </xf>
    <xf numFmtId="0" fontId="118" fillId="0" borderId="124" xfId="53" applyFont="1" applyBorder="1" applyAlignment="1">
      <alignment horizontal="left" vertical="center"/>
    </xf>
    <xf numFmtId="0" fontId="118" fillId="0" borderId="125" xfId="53" applyFont="1" applyBorder="1" applyAlignment="1">
      <alignment horizontal="left" vertical="center"/>
    </xf>
    <xf numFmtId="0" fontId="118" fillId="0" borderId="266" xfId="53" applyFont="1" applyBorder="1" applyAlignment="1">
      <alignment horizontal="left" vertical="center"/>
    </xf>
    <xf numFmtId="0" fontId="118" fillId="0" borderId="16" xfId="53" applyFont="1" applyBorder="1" applyAlignment="1">
      <alignment horizontal="left" vertical="center"/>
    </xf>
    <xf numFmtId="0" fontId="118" fillId="0" borderId="13" xfId="53" applyFont="1" applyBorder="1" applyAlignment="1">
      <alignment horizontal="left" vertical="center"/>
    </xf>
    <xf numFmtId="0" fontId="118" fillId="0" borderId="18" xfId="53" applyFont="1" applyBorder="1" applyAlignment="1">
      <alignment horizontal="left" vertical="center"/>
    </xf>
    <xf numFmtId="0" fontId="118" fillId="0" borderId="14" xfId="53" applyFont="1" applyBorder="1" applyAlignment="1">
      <alignment horizontal="left" vertical="center"/>
    </xf>
    <xf numFmtId="0" fontId="118" fillId="0" borderId="12" xfId="53" applyFont="1" applyBorder="1" applyAlignment="1">
      <alignment horizontal="left" vertical="center"/>
    </xf>
    <xf numFmtId="0" fontId="118" fillId="0" borderId="0" xfId="53" applyFont="1" applyBorder="1" applyAlignment="1">
      <alignment horizontal="center" vertical="center"/>
    </xf>
    <xf numFmtId="0" fontId="118" fillId="0" borderId="0" xfId="53" applyFont="1" applyBorder="1" applyAlignment="1">
      <alignment vertical="top"/>
    </xf>
    <xf numFmtId="0" fontId="122" fillId="0" borderId="13" xfId="53" applyFont="1" applyBorder="1" applyAlignment="1">
      <alignment horizontal="left" vertical="center"/>
    </xf>
    <xf numFmtId="0" fontId="109" fillId="0" borderId="0" xfId="53" applyFont="1" applyAlignment="1">
      <alignment horizontal="right" vertical="center"/>
    </xf>
    <xf numFmtId="0" fontId="53" fillId="0" borderId="0" xfId="53" applyFont="1" applyAlignment="1">
      <alignment horizontal="right" vertical="center"/>
    </xf>
    <xf numFmtId="0" fontId="109" fillId="0" borderId="0" xfId="53" applyFont="1">
      <alignment vertical="center"/>
    </xf>
    <xf numFmtId="0" fontId="126" fillId="0" borderId="0" xfId="53" applyFont="1">
      <alignment vertical="center"/>
    </xf>
    <xf numFmtId="0" fontId="7" fillId="0" borderId="0" xfId="53" applyFont="1" applyAlignment="1">
      <alignment horizontal="center" vertical="center"/>
    </xf>
    <xf numFmtId="0" fontId="77" fillId="0" borderId="22" xfId="53" applyFont="1" applyBorder="1" applyAlignment="1">
      <alignment horizontal="center" vertical="center"/>
    </xf>
    <xf numFmtId="0" fontId="77" fillId="0" borderId="0" xfId="53" applyFont="1" applyBorder="1" applyAlignment="1">
      <alignment horizontal="center" vertical="center"/>
    </xf>
    <xf numFmtId="0" fontId="77" fillId="0" borderId="0" xfId="53" applyFont="1" applyBorder="1" applyAlignment="1">
      <alignment horizontal="left" vertical="center"/>
    </xf>
    <xf numFmtId="0" fontId="109" fillId="0" borderId="0" xfId="53" applyFont="1" applyBorder="1" applyAlignment="1">
      <alignment horizontal="left" vertical="center" wrapText="1"/>
    </xf>
    <xf numFmtId="0" fontId="109" fillId="0" borderId="0" xfId="53" applyFont="1" applyBorder="1" applyAlignment="1">
      <alignment horizontal="center" vertical="center"/>
    </xf>
    <xf numFmtId="0" fontId="77" fillId="0" borderId="0" xfId="53" applyFont="1">
      <alignment vertical="center"/>
    </xf>
    <xf numFmtId="0" fontId="77" fillId="28" borderId="21" xfId="53" applyFont="1" applyFill="1" applyBorder="1" applyAlignment="1">
      <alignment horizontal="centerContinuous" vertical="center"/>
    </xf>
    <xf numFmtId="0" fontId="77" fillId="28" borderId="10" xfId="53" applyFont="1" applyFill="1" applyBorder="1" applyAlignment="1">
      <alignment horizontal="center" vertical="center"/>
    </xf>
    <xf numFmtId="0" fontId="15" fillId="0" borderId="0" xfId="53" applyFont="1" applyAlignment="1">
      <alignment horizontal="left" vertical="center"/>
    </xf>
    <xf numFmtId="0" fontId="77" fillId="0" borderId="0" xfId="53" applyFont="1" applyAlignment="1">
      <alignment horizontal="left" vertical="center"/>
    </xf>
    <xf numFmtId="0" fontId="77" fillId="0" borderId="12" xfId="53" applyFont="1" applyBorder="1" applyAlignment="1">
      <alignment horizontal="left" vertical="center"/>
    </xf>
    <xf numFmtId="0" fontId="77" fillId="0" borderId="0" xfId="53" applyFont="1" applyAlignment="1">
      <alignment vertical="top"/>
    </xf>
    <xf numFmtId="0" fontId="77" fillId="0" borderId="11" xfId="53" applyFont="1" applyBorder="1" applyAlignment="1">
      <alignment horizontal="left" vertical="center"/>
    </xf>
    <xf numFmtId="0" fontId="77" fillId="0" borderId="17" xfId="53" applyFont="1" applyBorder="1" applyAlignment="1">
      <alignment horizontal="left" vertical="center"/>
    </xf>
    <xf numFmtId="0" fontId="77" fillId="0" borderId="18" xfId="53" applyFont="1" applyBorder="1" applyAlignment="1">
      <alignment horizontal="left" vertical="center"/>
    </xf>
    <xf numFmtId="0" fontId="77" fillId="0" borderId="15" xfId="53" applyFont="1" applyBorder="1" applyAlignment="1">
      <alignment horizontal="left" vertical="center"/>
    </xf>
    <xf numFmtId="0" fontId="77" fillId="0" borderId="16" xfId="53" applyFont="1" applyBorder="1" applyAlignment="1">
      <alignment horizontal="left" vertical="center"/>
    </xf>
    <xf numFmtId="0" fontId="77" fillId="0" borderId="13" xfId="53" applyFont="1" applyBorder="1" applyAlignment="1">
      <alignment horizontal="left" vertical="center"/>
    </xf>
    <xf numFmtId="0" fontId="77" fillId="0" borderId="14" xfId="53" applyFont="1" applyBorder="1" applyAlignment="1">
      <alignment horizontal="left" vertical="center"/>
    </xf>
    <xf numFmtId="0" fontId="77" fillId="0" borderId="0" xfId="53" applyFont="1" applyAlignment="1">
      <alignment horizontal="center" vertical="center"/>
    </xf>
    <xf numFmtId="0" fontId="7" fillId="0" borderId="0" xfId="43" applyFont="1" applyAlignment="1">
      <alignment horizontal="center" vertical="center"/>
    </xf>
    <xf numFmtId="0" fontId="110" fillId="0" borderId="0" xfId="43" applyFont="1" applyAlignment="1">
      <alignment horizontal="center" vertical="center"/>
    </xf>
    <xf numFmtId="0" fontId="112" fillId="0" borderId="0" xfId="43" applyFont="1">
      <alignment vertical="center"/>
    </xf>
    <xf numFmtId="0" fontId="131" fillId="0" borderId="0" xfId="44" applyFont="1">
      <alignment vertical="center"/>
    </xf>
    <xf numFmtId="177" fontId="131" fillId="0" borderId="298" xfId="44" applyNumberFormat="1" applyFont="1" applyBorder="1">
      <alignment vertical="center"/>
    </xf>
    <xf numFmtId="177" fontId="131" fillId="0" borderId="299" xfId="44" applyNumberFormat="1" applyFont="1" applyBorder="1">
      <alignment vertical="center"/>
    </xf>
    <xf numFmtId="188" fontId="14" fillId="0" borderId="0" xfId="44" applyNumberFormat="1" applyFont="1">
      <alignment vertical="center"/>
    </xf>
    <xf numFmtId="0" fontId="131" fillId="0" borderId="296" xfId="44" applyFont="1" applyBorder="1">
      <alignment vertical="center"/>
    </xf>
    <xf numFmtId="176" fontId="131" fillId="0" borderId="304" xfId="44" applyNumberFormat="1" applyFont="1" applyBorder="1">
      <alignment vertical="center"/>
    </xf>
    <xf numFmtId="176" fontId="131" fillId="0" borderId="310" xfId="44" applyNumberFormat="1" applyFont="1" applyBorder="1">
      <alignment vertical="center"/>
    </xf>
    <xf numFmtId="0" fontId="131" fillId="0" borderId="0" xfId="44" applyFont="1" applyAlignment="1">
      <alignment vertical="center" shrinkToFit="1"/>
    </xf>
    <xf numFmtId="0" fontId="131" fillId="0" borderId="0" xfId="44" applyFont="1" applyAlignment="1">
      <alignment horizontal="center" vertical="center"/>
    </xf>
    <xf numFmtId="189" fontId="131" fillId="0" borderId="322" xfId="44" applyNumberFormat="1" applyFont="1" applyBorder="1">
      <alignment vertical="center"/>
    </xf>
    <xf numFmtId="189" fontId="131" fillId="0" borderId="323" xfId="44" applyNumberFormat="1" applyFont="1" applyBorder="1">
      <alignment vertical="center"/>
    </xf>
    <xf numFmtId="189" fontId="131" fillId="0" borderId="327" xfId="44" applyNumberFormat="1" applyFont="1" applyBorder="1">
      <alignment vertical="center"/>
    </xf>
    <xf numFmtId="189" fontId="131" fillId="0" borderId="328" xfId="44" applyNumberFormat="1" applyFont="1" applyBorder="1">
      <alignment vertical="center"/>
    </xf>
    <xf numFmtId="0" fontId="131" fillId="0" borderId="0" xfId="44" applyFont="1" applyBorder="1" applyAlignment="1">
      <alignment horizontal="center" vertical="center"/>
    </xf>
    <xf numFmtId="177" fontId="131" fillId="0" borderId="0" xfId="44" applyNumberFormat="1" applyFont="1" applyBorder="1" applyAlignment="1" applyProtection="1">
      <alignment horizontal="right" vertical="center"/>
      <protection locked="0"/>
    </xf>
    <xf numFmtId="189" fontId="131" fillId="0" borderId="0" xfId="44" applyNumberFormat="1" applyFont="1" applyBorder="1">
      <alignment vertical="center"/>
    </xf>
    <xf numFmtId="189" fontId="131" fillId="0" borderId="0" xfId="44" applyNumberFormat="1" applyFont="1" applyBorder="1" applyAlignment="1">
      <alignment horizontal="center" vertical="center"/>
    </xf>
    <xf numFmtId="0" fontId="131" fillId="0" borderId="36" xfId="44" applyFont="1" applyBorder="1" applyAlignment="1">
      <alignment horizontal="center" vertical="center" shrinkToFit="1"/>
    </xf>
    <xf numFmtId="0" fontId="131" fillId="0" borderId="10" xfId="44" applyFont="1" applyBorder="1" applyAlignment="1" applyProtection="1">
      <alignment horizontal="center" vertical="center"/>
      <protection locked="0"/>
    </xf>
    <xf numFmtId="0" fontId="131" fillId="0" borderId="179" xfId="44" applyFont="1" applyBorder="1" applyAlignment="1">
      <alignment horizontal="center" vertical="center" shrinkToFit="1"/>
    </xf>
    <xf numFmtId="0" fontId="131" fillId="0" borderId="21" xfId="44" applyFont="1" applyBorder="1" applyAlignment="1" applyProtection="1">
      <alignment horizontal="center" vertical="center"/>
      <protection locked="0"/>
    </xf>
    <xf numFmtId="0" fontId="12" fillId="0" borderId="0" xfId="44" applyFont="1">
      <alignment vertical="center"/>
    </xf>
    <xf numFmtId="0" fontId="12" fillId="0" borderId="0" xfId="44" applyFont="1" applyAlignment="1">
      <alignment vertical="center" wrapText="1"/>
    </xf>
    <xf numFmtId="0" fontId="12" fillId="0" borderId="0" xfId="44" applyFont="1" applyAlignment="1">
      <alignment horizontal="right" vertical="center"/>
    </xf>
    <xf numFmtId="0" fontId="135" fillId="0" borderId="0" xfId="44" applyFont="1" applyFill="1">
      <alignment vertical="center"/>
    </xf>
    <xf numFmtId="0" fontId="136" fillId="0" borderId="0" xfId="44" applyFont="1" applyFill="1">
      <alignment vertical="center"/>
    </xf>
    <xf numFmtId="0" fontId="138" fillId="0" borderId="0" xfId="43" applyFont="1" applyFill="1" applyBorder="1" applyAlignment="1">
      <alignment horizontal="center" vertical="center"/>
    </xf>
    <xf numFmtId="0" fontId="139" fillId="0" borderId="0" xfId="43" applyFont="1" applyFill="1">
      <alignment vertical="center"/>
    </xf>
    <xf numFmtId="177" fontId="136" fillId="0" borderId="298" xfId="44" applyNumberFormat="1" applyFont="1" applyFill="1" applyBorder="1" applyAlignment="1">
      <alignment vertical="center"/>
    </xf>
    <xf numFmtId="177" fontId="136" fillId="0" borderId="299" xfId="44" applyNumberFormat="1" applyFont="1" applyFill="1" applyBorder="1" applyAlignment="1">
      <alignment vertical="center"/>
    </xf>
    <xf numFmtId="188" fontId="136" fillId="0" borderId="0" xfId="44" applyNumberFormat="1" applyFont="1" applyFill="1">
      <alignment vertical="center"/>
    </xf>
    <xf numFmtId="0" fontId="136" fillId="0" borderId="297" xfId="44" applyFont="1" applyFill="1" applyBorder="1" applyAlignment="1">
      <alignment vertical="center"/>
    </xf>
    <xf numFmtId="176" fontId="136" fillId="0" borderId="304" xfId="44" applyNumberFormat="1" applyFont="1" applyFill="1" applyBorder="1" applyAlignment="1">
      <alignment vertical="center"/>
    </xf>
    <xf numFmtId="176" fontId="136" fillId="0" borderId="310" xfId="44" applyNumberFormat="1" applyFont="1" applyFill="1" applyBorder="1" applyAlignment="1">
      <alignment vertical="center"/>
    </xf>
    <xf numFmtId="0" fontId="136" fillId="0" borderId="292" xfId="44" applyFont="1" applyFill="1" applyBorder="1" applyAlignment="1">
      <alignment vertical="center" shrinkToFit="1"/>
    </xf>
    <xf numFmtId="0" fontId="136" fillId="0" borderId="0" xfId="44" applyFont="1" applyFill="1" applyBorder="1" applyAlignment="1">
      <alignment vertical="center" shrinkToFit="1"/>
    </xf>
    <xf numFmtId="0" fontId="136" fillId="0" borderId="0" xfId="44" applyFont="1" applyFill="1" applyBorder="1" applyAlignment="1">
      <alignment horizontal="center" vertical="center"/>
    </xf>
    <xf numFmtId="189" fontId="136" fillId="0" borderId="322" xfId="44" applyNumberFormat="1" applyFont="1" applyFill="1" applyBorder="1" applyAlignment="1">
      <alignment vertical="center"/>
    </xf>
    <xf numFmtId="189" fontId="136" fillId="0" borderId="323" xfId="44" applyNumberFormat="1" applyFont="1" applyFill="1" applyBorder="1" applyAlignment="1">
      <alignment vertical="center"/>
    </xf>
    <xf numFmtId="189" fontId="136" fillId="0" borderId="310" xfId="44" applyNumberFormat="1" applyFont="1" applyFill="1" applyBorder="1" applyAlignment="1">
      <alignment vertical="center"/>
    </xf>
    <xf numFmtId="189" fontId="136" fillId="0" borderId="336" xfId="44" applyNumberFormat="1" applyFont="1" applyFill="1" applyBorder="1" applyAlignment="1">
      <alignment vertical="center"/>
    </xf>
    <xf numFmtId="0" fontId="142" fillId="0" borderId="0" xfId="44" applyFont="1" applyFill="1" applyBorder="1" applyAlignment="1">
      <alignment vertical="center" wrapText="1"/>
    </xf>
    <xf numFmtId="0" fontId="142" fillId="0" borderId="0" xfId="44" applyFont="1" applyFill="1">
      <alignment vertical="center"/>
    </xf>
    <xf numFmtId="0" fontId="142" fillId="0" borderId="0" xfId="44" applyFont="1" applyFill="1" applyAlignment="1">
      <alignment horizontal="right" vertical="center"/>
    </xf>
    <xf numFmtId="0" fontId="21" fillId="0" borderId="0" xfId="43" applyFont="1" applyFill="1">
      <alignment vertical="center"/>
    </xf>
    <xf numFmtId="188" fontId="135" fillId="0" borderId="0" xfId="44" applyNumberFormat="1" applyFont="1" applyFill="1">
      <alignment vertical="center"/>
    </xf>
    <xf numFmtId="0" fontId="143" fillId="0" borderId="0" xfId="44" applyFont="1" applyFill="1" applyBorder="1" applyAlignment="1">
      <alignment vertical="center" wrapText="1"/>
    </xf>
    <xf numFmtId="0" fontId="143" fillId="0" borderId="0" xfId="44" applyFont="1" applyFill="1">
      <alignment vertical="center"/>
    </xf>
    <xf numFmtId="0" fontId="143" fillId="0" borderId="0" xfId="44" applyFont="1" applyFill="1" applyAlignment="1">
      <alignment horizontal="right" vertical="center"/>
    </xf>
    <xf numFmtId="0" fontId="77" fillId="0" borderId="0" xfId="56" applyFont="1">
      <alignment vertical="center"/>
    </xf>
    <xf numFmtId="0" fontId="144" fillId="0" borderId="0" xfId="56" applyFont="1">
      <alignment vertical="center"/>
    </xf>
    <xf numFmtId="0" fontId="146" fillId="0" borderId="0" xfId="57" applyFont="1" applyAlignment="1">
      <alignment horizontal="right" vertical="center"/>
    </xf>
    <xf numFmtId="0" fontId="144" fillId="0" borderId="69" xfId="56" applyFont="1" applyBorder="1" applyAlignment="1">
      <alignment horizontal="center" vertical="center"/>
    </xf>
    <xf numFmtId="0" fontId="144" fillId="0" borderId="207" xfId="56" applyFont="1" applyBorder="1" applyAlignment="1">
      <alignment horizontal="center" vertical="center"/>
    </xf>
    <xf numFmtId="0" fontId="144" fillId="0" borderId="49" xfId="56" applyFont="1" applyBorder="1" applyAlignment="1">
      <alignment horizontal="center" vertical="center"/>
    </xf>
    <xf numFmtId="0" fontId="144" fillId="0" borderId="276" xfId="56" applyFont="1" applyBorder="1" applyAlignment="1">
      <alignment horizontal="center" vertical="center"/>
    </xf>
    <xf numFmtId="0" fontId="144" fillId="0" borderId="69" xfId="56" applyFont="1" applyBorder="1" applyAlignment="1">
      <alignment horizontal="center" vertical="center" wrapText="1"/>
    </xf>
    <xf numFmtId="0" fontId="144" fillId="0" borderId="43" xfId="56" applyFont="1" applyBorder="1" applyAlignment="1">
      <alignment horizontal="center" vertical="center"/>
    </xf>
    <xf numFmtId="0" fontId="144" fillId="0" borderId="206" xfId="56" applyFont="1" applyBorder="1" applyAlignment="1">
      <alignment horizontal="center" vertical="center"/>
    </xf>
    <xf numFmtId="0" fontId="144" fillId="0" borderId="66" xfId="56" applyFont="1" applyBorder="1" applyAlignment="1">
      <alignment horizontal="center" vertical="center" wrapText="1"/>
    </xf>
    <xf numFmtId="0" fontId="144" fillId="0" borderId="120" xfId="56" applyFont="1" applyBorder="1" applyAlignment="1">
      <alignment horizontal="center" vertical="center"/>
    </xf>
    <xf numFmtId="0" fontId="144" fillId="0" borderId="274" xfId="56" applyFont="1" applyBorder="1" applyAlignment="1">
      <alignment horizontal="center" vertical="center"/>
    </xf>
    <xf numFmtId="0" fontId="144" fillId="0" borderId="52" xfId="56" applyFont="1" applyBorder="1" applyAlignment="1">
      <alignment horizontal="center" vertical="center" wrapText="1"/>
    </xf>
    <xf numFmtId="0" fontId="77" fillId="0" borderId="0" xfId="56" applyFont="1" applyBorder="1">
      <alignment vertical="center"/>
    </xf>
    <xf numFmtId="0" fontId="144" fillId="0" borderId="0" xfId="56" applyFont="1" applyBorder="1" applyAlignment="1">
      <alignment horizontal="center" vertical="center"/>
    </xf>
    <xf numFmtId="0" fontId="144" fillId="0" borderId="0" xfId="56" applyFont="1" applyBorder="1" applyAlignment="1">
      <alignment horizontal="left" vertical="center" wrapText="1"/>
    </xf>
    <xf numFmtId="0" fontId="144" fillId="0" borderId="0" xfId="56" applyFont="1" applyBorder="1" applyAlignment="1">
      <alignment horizontal="center" vertical="center" wrapText="1"/>
    </xf>
    <xf numFmtId="0" fontId="144" fillId="0" borderId="207" xfId="56" applyFont="1" applyBorder="1" applyAlignment="1">
      <alignment horizontal="center" vertical="center" wrapText="1"/>
    </xf>
    <xf numFmtId="0" fontId="144" fillId="0" borderId="206" xfId="56" applyFont="1" applyBorder="1" applyAlignment="1">
      <alignment horizontal="center" vertical="center" wrapText="1"/>
    </xf>
    <xf numFmtId="0" fontId="144" fillId="0" borderId="205" xfId="56" applyFont="1" applyBorder="1" applyAlignment="1">
      <alignment horizontal="center" vertical="center" wrapText="1"/>
    </xf>
    <xf numFmtId="0" fontId="144" fillId="0" borderId="52" xfId="56" applyFont="1" applyBorder="1" applyAlignment="1">
      <alignment horizontal="center" vertical="center"/>
    </xf>
    <xf numFmtId="0" fontId="144" fillId="0" borderId="205" xfId="56" applyFont="1" applyBorder="1" applyAlignment="1">
      <alignment horizontal="center" vertical="center"/>
    </xf>
    <xf numFmtId="0" fontId="144" fillId="0" borderId="0" xfId="56" applyFont="1" applyAlignment="1">
      <alignment vertical="center" wrapText="1"/>
    </xf>
    <xf numFmtId="0" fontId="144" fillId="0" borderId="0" xfId="56" applyFont="1" applyAlignment="1">
      <alignment horizontal="left"/>
    </xf>
    <xf numFmtId="0" fontId="148" fillId="0" borderId="37" xfId="59" applyFont="1" applyBorder="1" applyAlignment="1">
      <alignment horizontal="center" vertical="center"/>
    </xf>
    <xf numFmtId="0" fontId="144" fillId="0" borderId="115" xfId="59" applyFont="1" applyBorder="1" applyAlignment="1">
      <alignment horizontal="center" vertical="center" wrapText="1"/>
    </xf>
    <xf numFmtId="0" fontId="109" fillId="0" borderId="0" xfId="59" applyFont="1" applyAlignment="1">
      <alignment horizontal="left" vertical="center"/>
    </xf>
    <xf numFmtId="0" fontId="109" fillId="0" borderId="0" xfId="59" applyFont="1" applyBorder="1" applyAlignment="1">
      <alignment horizontal="left" vertical="center"/>
    </xf>
    <xf numFmtId="0" fontId="109" fillId="0" borderId="15" xfId="59" applyFont="1" applyBorder="1" applyAlignment="1">
      <alignment horizontal="left" vertical="center"/>
    </xf>
    <xf numFmtId="0" fontId="60" fillId="0" borderId="0" xfId="57" applyFont="1">
      <alignment vertical="center"/>
    </xf>
    <xf numFmtId="0" fontId="60" fillId="0" borderId="0" xfId="57" applyFont="1" applyBorder="1">
      <alignment vertical="center"/>
    </xf>
    <xf numFmtId="0" fontId="60" fillId="0" borderId="0" xfId="57" applyFont="1" applyBorder="1" applyAlignment="1">
      <alignment vertical="center"/>
    </xf>
    <xf numFmtId="0" fontId="60" fillId="0" borderId="0" xfId="57" applyFont="1" applyFill="1" applyBorder="1">
      <alignment vertical="center"/>
    </xf>
    <xf numFmtId="190" fontId="150" fillId="0" borderId="0" xfId="57" applyNumberFormat="1" applyFont="1" applyFill="1" applyBorder="1" applyAlignment="1" applyProtection="1">
      <alignment vertical="center"/>
      <protection locked="0"/>
    </xf>
    <xf numFmtId="0" fontId="151" fillId="0" borderId="0" xfId="57" applyFont="1" applyBorder="1" applyAlignment="1">
      <alignment vertical="center"/>
    </xf>
    <xf numFmtId="0" fontId="152" fillId="0" borderId="0" xfId="57" applyFont="1" applyFill="1" applyBorder="1">
      <alignment vertical="center"/>
    </xf>
    <xf numFmtId="0" fontId="152" fillId="0" borderId="0" xfId="57" applyFont="1">
      <alignment vertical="center"/>
    </xf>
    <xf numFmtId="0" fontId="151" fillId="0" borderId="0" xfId="57" applyFont="1" applyFill="1" applyBorder="1" applyAlignment="1">
      <alignment vertical="center"/>
    </xf>
    <xf numFmtId="0" fontId="60" fillId="0" borderId="0" xfId="57" applyFont="1" applyFill="1" applyBorder="1" applyAlignment="1">
      <alignment vertical="center"/>
    </xf>
    <xf numFmtId="0" fontId="151" fillId="0" borderId="0" xfId="57" applyFont="1">
      <alignment vertical="center"/>
    </xf>
    <xf numFmtId="0" fontId="155" fillId="0" borderId="0" xfId="57" applyFont="1" applyAlignment="1">
      <alignment horizontal="right" vertical="center"/>
    </xf>
    <xf numFmtId="0" fontId="60" fillId="0" borderId="0" xfId="57" applyFont="1" applyAlignment="1">
      <alignment vertical="center" shrinkToFit="1"/>
    </xf>
    <xf numFmtId="0" fontId="60" fillId="0" borderId="0" xfId="57" applyFont="1" applyAlignment="1">
      <alignment horizontal="center" vertical="center"/>
    </xf>
    <xf numFmtId="0" fontId="96" fillId="0" borderId="0" xfId="57" applyFont="1">
      <alignment vertical="center"/>
    </xf>
    <xf numFmtId="0" fontId="156" fillId="0" borderId="0" xfId="57" applyFont="1" applyAlignment="1">
      <alignment horizontal="left" vertical="center"/>
    </xf>
    <xf numFmtId="0" fontId="157" fillId="0" borderId="17" xfId="57" applyFont="1" applyBorder="1" applyAlignment="1">
      <alignment horizontal="right" vertical="center"/>
    </xf>
    <xf numFmtId="0" fontId="60" fillId="0" borderId="17" xfId="57" applyFont="1" applyBorder="1">
      <alignment vertical="center"/>
    </xf>
    <xf numFmtId="0" fontId="158" fillId="0" borderId="0" xfId="57" applyFont="1">
      <alignment vertical="center"/>
    </xf>
    <xf numFmtId="0" fontId="159" fillId="0" borderId="0" xfId="57" applyFont="1" applyAlignment="1">
      <alignment horizontal="left" vertical="center"/>
    </xf>
    <xf numFmtId="0" fontId="160" fillId="0" borderId="0" xfId="57" applyFont="1">
      <alignment vertical="center"/>
    </xf>
    <xf numFmtId="0" fontId="150" fillId="0" borderId="0" xfId="57" applyFont="1">
      <alignment vertical="center"/>
    </xf>
    <xf numFmtId="0" fontId="152" fillId="0" borderId="0" xfId="57" applyFont="1" applyAlignment="1">
      <alignment horizontal="left" vertical="center"/>
    </xf>
    <xf numFmtId="0" fontId="161" fillId="0" borderId="14" xfId="53" applyFont="1" applyBorder="1" applyAlignment="1">
      <alignment horizontal="center" vertical="center"/>
    </xf>
    <xf numFmtId="0" fontId="161" fillId="0" borderId="13" xfId="53" applyFont="1" applyBorder="1" applyAlignment="1">
      <alignment horizontal="center" vertical="center"/>
    </xf>
    <xf numFmtId="0" fontId="161" fillId="0" borderId="13" xfId="53" applyFont="1" applyBorder="1">
      <alignment vertical="center"/>
    </xf>
    <xf numFmtId="0" fontId="161" fillId="0" borderId="16" xfId="53" applyFont="1" applyBorder="1" applyAlignment="1">
      <alignment horizontal="center" vertical="center"/>
    </xf>
    <xf numFmtId="0" fontId="161" fillId="0" borderId="12" xfId="53" applyFont="1" applyBorder="1">
      <alignment vertical="center"/>
    </xf>
    <xf numFmtId="0" fontId="161" fillId="0" borderId="0" xfId="53" applyFont="1">
      <alignment vertical="center"/>
    </xf>
    <xf numFmtId="0" fontId="77" fillId="0" borderId="14" xfId="53" applyFont="1" applyBorder="1">
      <alignment vertical="center"/>
    </xf>
    <xf numFmtId="0" fontId="77" fillId="0" borderId="13" xfId="53" applyFont="1" applyBorder="1">
      <alignment vertical="center"/>
    </xf>
    <xf numFmtId="0" fontId="77" fillId="0" borderId="16" xfId="53" applyFont="1" applyBorder="1">
      <alignment vertical="center"/>
    </xf>
    <xf numFmtId="0" fontId="112" fillId="0" borderId="22" xfId="53" applyFont="1" applyBorder="1" applyAlignment="1">
      <alignment horizontal="left" vertical="center" wrapText="1"/>
    </xf>
    <xf numFmtId="0" fontId="115" fillId="0" borderId="0" xfId="53" applyFont="1" applyAlignment="1">
      <alignment horizontal="right" vertical="center"/>
    </xf>
    <xf numFmtId="0" fontId="115" fillId="0" borderId="21" xfId="53" applyFont="1" applyBorder="1" applyAlignment="1">
      <alignment vertical="center"/>
    </xf>
    <xf numFmtId="0" fontId="115" fillId="0" borderId="22" xfId="53" applyFont="1" applyBorder="1" applyAlignment="1">
      <alignment vertical="center" wrapText="1"/>
    </xf>
    <xf numFmtId="0" fontId="112" fillId="0" borderId="22" xfId="53" applyFont="1" applyBorder="1" applyAlignment="1">
      <alignment vertical="center" wrapText="1"/>
    </xf>
    <xf numFmtId="0" fontId="117" fillId="0" borderId="0" xfId="53" applyFont="1">
      <alignment vertical="center"/>
    </xf>
    <xf numFmtId="0" fontId="163" fillId="0" borderId="0" xfId="53" applyFont="1">
      <alignment vertical="center"/>
    </xf>
    <xf numFmtId="0" fontId="164" fillId="0" borderId="0" xfId="44" applyFont="1">
      <alignment vertical="center"/>
    </xf>
    <xf numFmtId="0" fontId="115" fillId="0" borderId="0" xfId="44" applyFont="1">
      <alignment vertical="center"/>
    </xf>
    <xf numFmtId="0" fontId="164" fillId="0" borderId="0" xfId="44" applyFont="1" applyAlignment="1">
      <alignment horizontal="center" vertical="center" shrinkToFit="1"/>
    </xf>
    <xf numFmtId="0" fontId="164" fillId="0" borderId="0" xfId="44" applyFont="1" applyAlignment="1">
      <alignment horizontal="center" vertical="center"/>
    </xf>
    <xf numFmtId="0" fontId="164" fillId="0" borderId="0" xfId="44" applyFont="1" applyAlignment="1">
      <alignment horizontal="distributed" vertical="center" indent="1"/>
    </xf>
    <xf numFmtId="0" fontId="77" fillId="0" borderId="0" xfId="42" applyFont="1" applyAlignment="1">
      <alignment horizontal="left" vertical="center"/>
    </xf>
    <xf numFmtId="0" fontId="77" fillId="0" borderId="0" xfId="42" applyFont="1" applyAlignment="1">
      <alignment horizontal="right" vertical="center"/>
    </xf>
    <xf numFmtId="0" fontId="168" fillId="0" borderId="22" xfId="42" applyFont="1" applyBorder="1" applyAlignment="1">
      <alignment horizontal="left" vertical="center"/>
    </xf>
    <xf numFmtId="0" fontId="168" fillId="0" borderId="23" xfId="42" applyFont="1" applyBorder="1" applyAlignment="1">
      <alignment horizontal="left" vertical="center"/>
    </xf>
    <xf numFmtId="0" fontId="168" fillId="0" borderId="24" xfId="42" applyFont="1" applyBorder="1" applyAlignment="1">
      <alignment horizontal="left" vertical="center"/>
    </xf>
    <xf numFmtId="0" fontId="77" fillId="0" borderId="0" xfId="42" applyFont="1"/>
    <xf numFmtId="0" fontId="77" fillId="0" borderId="11" xfId="42" applyFont="1" applyBorder="1" applyAlignment="1">
      <alignment horizontal="center" vertical="center"/>
    </xf>
    <xf numFmtId="0" fontId="5" fillId="0" borderId="0" xfId="42"/>
    <xf numFmtId="0" fontId="77" fillId="0" borderId="17" xfId="42" applyFont="1" applyBorder="1" applyAlignment="1">
      <alignment horizontal="center" vertical="center"/>
    </xf>
    <xf numFmtId="0" fontId="77" fillId="0" borderId="17" xfId="42" applyFont="1" applyBorder="1" applyAlignment="1">
      <alignment horizontal="left" vertical="center"/>
    </xf>
    <xf numFmtId="0" fontId="168" fillId="0" borderId="17" xfId="42" applyFont="1" applyBorder="1" applyAlignment="1">
      <alignment vertical="center"/>
    </xf>
    <xf numFmtId="0" fontId="168" fillId="0" borderId="18" xfId="42" applyFont="1" applyBorder="1" applyAlignment="1">
      <alignment vertical="center"/>
    </xf>
    <xf numFmtId="0" fontId="77" fillId="0" borderId="15" xfId="42" applyFont="1" applyBorder="1" applyAlignment="1">
      <alignment horizontal="center" vertical="center"/>
    </xf>
    <xf numFmtId="0" fontId="77" fillId="0" borderId="0" xfId="42" applyFont="1" applyAlignment="1">
      <alignment vertical="center"/>
    </xf>
    <xf numFmtId="0" fontId="77" fillId="0" borderId="13" xfId="42" applyFont="1" applyBorder="1" applyAlignment="1">
      <alignment vertical="center"/>
    </xf>
    <xf numFmtId="0" fontId="77" fillId="0" borderId="0" xfId="42" applyFont="1" applyAlignment="1">
      <alignment horizontal="center" vertical="center"/>
    </xf>
    <xf numFmtId="0" fontId="168" fillId="0" borderId="0" xfId="42" applyFont="1" applyAlignment="1">
      <alignment vertical="center"/>
    </xf>
    <xf numFmtId="0" fontId="168" fillId="0" borderId="12" xfId="42" applyFont="1" applyBorder="1" applyAlignment="1">
      <alignment vertical="center"/>
    </xf>
    <xf numFmtId="0" fontId="77" fillId="0" borderId="17" xfId="42" applyFont="1" applyBorder="1" applyAlignment="1">
      <alignment vertical="center"/>
    </xf>
    <xf numFmtId="0" fontId="77" fillId="0" borderId="16" xfId="42" applyFont="1" applyBorder="1" applyAlignment="1">
      <alignment horizontal="center" vertical="center"/>
    </xf>
    <xf numFmtId="0" fontId="77" fillId="0" borderId="13" xfId="42" applyFont="1" applyBorder="1" applyAlignment="1">
      <alignment horizontal="left" vertical="center"/>
    </xf>
    <xf numFmtId="0" fontId="168" fillId="0" borderId="13" xfId="42" applyFont="1" applyBorder="1" applyAlignment="1">
      <alignment vertical="center"/>
    </xf>
    <xf numFmtId="0" fontId="168" fillId="0" borderId="14" xfId="42" applyFont="1" applyBorder="1" applyAlignment="1">
      <alignment vertical="center"/>
    </xf>
    <xf numFmtId="0" fontId="77" fillId="0" borderId="11" xfId="42" applyFont="1" applyBorder="1" applyAlignment="1">
      <alignment horizontal="left" vertical="center"/>
    </xf>
    <xf numFmtId="0" fontId="77" fillId="0" borderId="15" xfId="42" applyFont="1" applyBorder="1" applyAlignment="1">
      <alignment horizontal="left" vertical="center"/>
    </xf>
    <xf numFmtId="0" fontId="77" fillId="0" borderId="15" xfId="42" applyFont="1" applyBorder="1" applyAlignment="1">
      <alignment vertical="center" wrapText="1"/>
    </xf>
    <xf numFmtId="0" fontId="169" fillId="0" borderId="0" xfId="42" applyFont="1" applyAlignment="1">
      <alignment wrapText="1"/>
    </xf>
    <xf numFmtId="0" fontId="168" fillId="0" borderId="21" xfId="42" applyFont="1" applyBorder="1" applyAlignment="1">
      <alignment vertical="center"/>
    </xf>
    <xf numFmtId="0" fontId="77" fillId="0" borderId="17" xfId="42" applyFont="1" applyBorder="1" applyAlignment="1">
      <alignment horizontal="center" vertical="center" wrapText="1"/>
    </xf>
    <xf numFmtId="0" fontId="169" fillId="0" borderId="0" xfId="42" applyFont="1" applyAlignment="1">
      <alignment horizontal="left" wrapText="1"/>
    </xf>
    <xf numFmtId="0" fontId="77" fillId="0" borderId="14" xfId="42" applyFont="1" applyBorder="1" applyAlignment="1">
      <alignment vertical="center"/>
    </xf>
    <xf numFmtId="0" fontId="77" fillId="0" borderId="20" xfId="42" applyFont="1" applyBorder="1" applyAlignment="1">
      <alignment vertical="center"/>
    </xf>
    <xf numFmtId="0" fontId="168" fillId="0" borderId="15" xfId="42" applyFont="1" applyBorder="1" applyAlignment="1">
      <alignment vertical="center"/>
    </xf>
    <xf numFmtId="0" fontId="77" fillId="0" borderId="15" xfId="42" applyFont="1" applyBorder="1" applyAlignment="1">
      <alignment vertical="center"/>
    </xf>
    <xf numFmtId="0" fontId="168" fillId="0" borderId="10" xfId="42" applyFont="1" applyBorder="1" applyAlignment="1">
      <alignment vertical="center"/>
    </xf>
    <xf numFmtId="0" fontId="168" fillId="0" borderId="12" xfId="42" applyFont="1" applyBorder="1" applyAlignment="1">
      <alignment horizontal="center" vertical="center"/>
    </xf>
    <xf numFmtId="0" fontId="5" fillId="0" borderId="17" xfId="42" applyBorder="1"/>
    <xf numFmtId="0" fontId="77" fillId="0" borderId="18" xfId="42" applyFont="1" applyBorder="1" applyAlignment="1">
      <alignment vertical="center"/>
    </xf>
    <xf numFmtId="0" fontId="77" fillId="0" borderId="13" xfId="42" applyFont="1" applyBorder="1" applyAlignment="1">
      <alignment horizontal="center" vertical="center"/>
    </xf>
    <xf numFmtId="0" fontId="5" fillId="0" borderId="13" xfId="42" applyBorder="1"/>
    <xf numFmtId="0" fontId="77" fillId="0" borderId="13" xfId="42" applyFont="1" applyBorder="1" applyAlignment="1">
      <alignment horizontal="center" vertical="center" wrapText="1"/>
    </xf>
    <xf numFmtId="0" fontId="77" fillId="0" borderId="12" xfId="42" applyFont="1" applyBorder="1" applyAlignment="1">
      <alignment vertical="center"/>
    </xf>
    <xf numFmtId="0" fontId="77" fillId="0" borderId="16" xfId="42" applyFont="1" applyBorder="1" applyAlignment="1">
      <alignment horizontal="left" vertical="center"/>
    </xf>
    <xf numFmtId="0" fontId="77" fillId="0" borderId="14" xfId="42" applyFont="1" applyBorder="1" applyAlignment="1">
      <alignment horizontal="left" vertical="center"/>
    </xf>
    <xf numFmtId="0" fontId="77" fillId="0" borderId="18" xfId="42" applyFont="1" applyBorder="1" applyAlignment="1">
      <alignment horizontal="left" vertical="center"/>
    </xf>
    <xf numFmtId="0" fontId="77" fillId="0" borderId="19" xfId="42" applyFont="1" applyBorder="1" applyAlignment="1">
      <alignment vertical="center" wrapText="1"/>
    </xf>
    <xf numFmtId="0" fontId="168" fillId="0" borderId="19" xfId="42" applyFont="1" applyBorder="1" applyAlignment="1">
      <alignment vertical="center"/>
    </xf>
    <xf numFmtId="0" fontId="77" fillId="0" borderId="19" xfId="42" applyFont="1" applyBorder="1" applyAlignment="1">
      <alignment vertical="center"/>
    </xf>
    <xf numFmtId="0" fontId="168" fillId="0" borderId="24" xfId="42" applyFont="1" applyBorder="1" applyAlignment="1">
      <alignment vertical="center"/>
    </xf>
    <xf numFmtId="0" fontId="168" fillId="0" borderId="22" xfId="42" applyFont="1" applyBorder="1" applyAlignment="1">
      <alignment vertical="center"/>
    </xf>
    <xf numFmtId="0" fontId="77" fillId="0" borderId="0" xfId="42" applyFont="1" applyAlignment="1">
      <alignment horizontal="center" vertical="center" wrapText="1"/>
    </xf>
    <xf numFmtId="192" fontId="77" fillId="0" borderId="23" xfId="42" applyNumberFormat="1" applyFont="1" applyBorder="1" applyAlignment="1">
      <alignment horizontal="center" vertical="center"/>
    </xf>
    <xf numFmtId="192" fontId="77" fillId="0" borderId="24" xfId="42" applyNumberFormat="1" applyFont="1" applyBorder="1" applyAlignment="1">
      <alignment horizontal="center" vertical="center"/>
    </xf>
    <xf numFmtId="192" fontId="77" fillId="0" borderId="12" xfId="42" applyNumberFormat="1" applyFont="1" applyBorder="1" applyAlignment="1">
      <alignment vertical="center"/>
    </xf>
    <xf numFmtId="0" fontId="77" fillId="0" borderId="16" xfId="42" applyFont="1" applyBorder="1" applyAlignment="1">
      <alignment vertical="center" wrapText="1"/>
    </xf>
    <xf numFmtId="192" fontId="77" fillId="0" borderId="13" xfId="42" applyNumberFormat="1" applyFont="1" applyBorder="1" applyAlignment="1">
      <alignment horizontal="center" vertical="center"/>
    </xf>
    <xf numFmtId="192" fontId="77" fillId="0" borderId="14" xfId="42" applyNumberFormat="1" applyFont="1" applyBorder="1" applyAlignment="1">
      <alignment vertical="center"/>
    </xf>
    <xf numFmtId="178" fontId="77" fillId="0" borderId="0" xfId="42" applyNumberFormat="1" applyFont="1" applyAlignment="1">
      <alignment vertical="center"/>
    </xf>
    <xf numFmtId="0" fontId="161" fillId="0" borderId="0" xfId="42" applyFont="1" applyAlignment="1">
      <alignment vertical="top"/>
    </xf>
    <xf numFmtId="0" fontId="161" fillId="0" borderId="0" xfId="42" applyFont="1" applyAlignment="1">
      <alignment vertical="top" wrapText="1"/>
    </xf>
    <xf numFmtId="0" fontId="161" fillId="0" borderId="0" xfId="42" applyFont="1" applyAlignment="1">
      <alignment horizontal="left" vertical="top"/>
    </xf>
    <xf numFmtId="0" fontId="77" fillId="0" borderId="0" xfId="42" applyFont="1" applyAlignment="1">
      <alignment horizontal="left" vertical="top"/>
    </xf>
    <xf numFmtId="0" fontId="77" fillId="0" borderId="0" xfId="42" applyFont="1" applyAlignment="1">
      <alignment horizontal="left"/>
    </xf>
    <xf numFmtId="0" fontId="161" fillId="0" borderId="0" xfId="42" applyFont="1" applyAlignment="1">
      <alignment vertical="center"/>
    </xf>
    <xf numFmtId="0" fontId="77" fillId="0" borderId="0" xfId="42" applyFont="1" applyAlignment="1">
      <alignment horizontal="center"/>
    </xf>
    <xf numFmtId="0" fontId="131" fillId="0" borderId="0" xfId="43" applyFont="1">
      <alignment vertical="center"/>
    </xf>
    <xf numFmtId="0" fontId="131" fillId="0" borderId="0" xfId="43" applyFont="1" applyAlignment="1">
      <alignment vertical="center" textRotation="255" wrapText="1"/>
    </xf>
    <xf numFmtId="0" fontId="131" fillId="0" borderId="24" xfId="43" applyFont="1" applyBorder="1">
      <alignment vertical="center"/>
    </xf>
    <xf numFmtId="0" fontId="131" fillId="0" borderId="22" xfId="43" applyFont="1" applyBorder="1">
      <alignment vertical="center"/>
    </xf>
    <xf numFmtId="0" fontId="114" fillId="0" borderId="20" xfId="43" applyFont="1" applyBorder="1" applyAlignment="1">
      <alignment horizontal="center" vertical="center" wrapText="1"/>
    </xf>
    <xf numFmtId="0" fontId="114" fillId="0" borderId="10" xfId="43" applyFont="1" applyBorder="1" applyAlignment="1">
      <alignment horizontal="center" vertical="center" wrapText="1"/>
    </xf>
    <xf numFmtId="0" fontId="131" fillId="0" borderId="0" xfId="43" applyFont="1" applyAlignment="1">
      <alignment horizontal="center" vertical="center"/>
    </xf>
    <xf numFmtId="0" fontId="131" fillId="0" borderId="0" xfId="43" applyFont="1" applyAlignment="1">
      <alignment horizontal="left" vertical="center" wrapText="1"/>
    </xf>
    <xf numFmtId="0" fontId="131" fillId="0" borderId="341" xfId="43" applyFont="1" applyBorder="1">
      <alignment vertical="center"/>
    </xf>
    <xf numFmtId="0" fontId="131" fillId="0" borderId="342" xfId="43" applyFont="1" applyBorder="1">
      <alignment vertical="center"/>
    </xf>
    <xf numFmtId="0" fontId="131" fillId="0" borderId="16" xfId="43" applyFont="1" applyBorder="1" applyAlignment="1">
      <alignment horizontal="center" vertical="center"/>
    </xf>
    <xf numFmtId="0" fontId="131" fillId="0" borderId="185" xfId="43" applyFont="1" applyBorder="1">
      <alignment vertical="center"/>
    </xf>
    <xf numFmtId="0" fontId="131" fillId="0" borderId="343" xfId="43" applyFont="1" applyBorder="1">
      <alignment vertical="center"/>
    </xf>
    <xf numFmtId="0" fontId="131" fillId="0" borderId="22" xfId="43" applyFont="1" applyBorder="1" applyAlignment="1">
      <alignment horizontal="center" vertical="center"/>
    </xf>
    <xf numFmtId="0" fontId="131" fillId="0" borderId="271" xfId="43" applyFont="1" applyBorder="1">
      <alignment vertical="center"/>
    </xf>
    <xf numFmtId="0" fontId="131" fillId="0" borderId="270" xfId="43" applyFont="1" applyBorder="1">
      <alignment vertical="center"/>
    </xf>
    <xf numFmtId="0" fontId="112" fillId="0" borderId="10" xfId="43" applyFont="1" applyBorder="1" applyAlignment="1">
      <alignment vertical="center"/>
    </xf>
    <xf numFmtId="0" fontId="15" fillId="0" borderId="0" xfId="44" applyFont="1">
      <alignment vertical="center"/>
    </xf>
    <xf numFmtId="0" fontId="114" fillId="0" borderId="0" xfId="44" applyFont="1">
      <alignment vertical="center"/>
    </xf>
    <xf numFmtId="0" fontId="114" fillId="0" borderId="0" xfId="44" applyFont="1" applyAlignment="1">
      <alignment horizontal="right" vertical="center"/>
    </xf>
    <xf numFmtId="0" fontId="15" fillId="0" borderId="0" xfId="44" applyFont="1" applyAlignment="1">
      <alignment horizontal="center" vertical="center"/>
    </xf>
    <xf numFmtId="0" fontId="114" fillId="0" borderId="0" xfId="44" applyFont="1" applyBorder="1" applyAlignment="1">
      <alignment horizontal="distributed" vertical="center"/>
    </xf>
    <xf numFmtId="0" fontId="114" fillId="0" borderId="0" xfId="44" applyFont="1" applyBorder="1" applyAlignment="1">
      <alignment horizontal="center" vertical="center"/>
    </xf>
    <xf numFmtId="0" fontId="114" fillId="0" borderId="0" xfId="44" applyFont="1" applyFill="1" applyBorder="1" applyAlignment="1">
      <alignment horizontal="left" vertical="center" indent="1" shrinkToFit="1"/>
    </xf>
    <xf numFmtId="0" fontId="15" fillId="0" borderId="0" xfId="44" applyFont="1" applyAlignment="1">
      <alignment horizontal="distributed" vertical="center" indent="9"/>
    </xf>
    <xf numFmtId="0" fontId="112" fillId="0" borderId="22" xfId="44" applyFont="1" applyFill="1" applyBorder="1" applyAlignment="1">
      <alignment horizontal="distributed" vertical="center" indent="2"/>
    </xf>
    <xf numFmtId="0" fontId="112" fillId="0" borderId="23" xfId="44" applyFont="1" applyFill="1" applyBorder="1" applyAlignment="1">
      <alignment vertical="center"/>
    </xf>
    <xf numFmtId="0" fontId="112" fillId="0" borderId="24" xfId="44" applyFont="1" applyFill="1" applyBorder="1" applyAlignment="1">
      <alignment horizontal="distributed" vertical="center" indent="2"/>
    </xf>
    <xf numFmtId="0" fontId="112" fillId="0" borderId="22" xfId="44" applyFont="1" applyFill="1" applyBorder="1" applyAlignment="1">
      <alignment horizontal="center" vertical="center"/>
    </xf>
    <xf numFmtId="0" fontId="112" fillId="0" borderId="23" xfId="44" applyFont="1" applyFill="1" applyBorder="1" applyAlignment="1">
      <alignment vertical="center" wrapText="1"/>
    </xf>
    <xf numFmtId="0" fontId="112" fillId="0" borderId="11" xfId="44" applyFont="1" applyFill="1" applyBorder="1" applyAlignment="1">
      <alignment horizontal="distributed" vertical="center" indent="2"/>
    </xf>
    <xf numFmtId="0" fontId="112" fillId="0" borderId="17" xfId="44" applyFont="1" applyFill="1" applyBorder="1" applyAlignment="1">
      <alignment vertical="center"/>
    </xf>
    <xf numFmtId="0" fontId="112" fillId="0" borderId="18" xfId="44" applyFont="1" applyFill="1" applyBorder="1" applyAlignment="1">
      <alignment horizontal="distributed" vertical="center" indent="2"/>
    </xf>
    <xf numFmtId="0" fontId="112" fillId="0" borderId="11" xfId="44" applyFont="1" applyFill="1" applyBorder="1" applyAlignment="1">
      <alignment horizontal="center" vertical="center"/>
    </xf>
    <xf numFmtId="0" fontId="112" fillId="0" borderId="17" xfId="44" applyFont="1" applyFill="1" applyBorder="1" applyAlignment="1">
      <alignment vertical="center" wrapText="1"/>
    </xf>
    <xf numFmtId="0" fontId="110" fillId="0" borderId="0" xfId="43" applyFont="1">
      <alignment vertical="center"/>
    </xf>
    <xf numFmtId="0" fontId="112" fillId="0" borderId="0" xfId="43" applyFont="1" applyAlignment="1">
      <alignment horizontal="right" vertical="center"/>
    </xf>
    <xf numFmtId="0" fontId="112" fillId="0" borderId="22" xfId="43" applyFont="1" applyBorder="1" applyAlignment="1">
      <alignment horizontal="left" vertical="center"/>
    </xf>
    <xf numFmtId="0" fontId="112" fillId="0" borderId="21" xfId="43" applyFont="1" applyBorder="1" applyAlignment="1">
      <alignment horizontal="left" vertical="center"/>
    </xf>
    <xf numFmtId="0" fontId="112" fillId="0" borderId="15" xfId="43" applyFont="1" applyBorder="1">
      <alignment vertical="center"/>
    </xf>
    <xf numFmtId="0" fontId="112" fillId="0" borderId="12" xfId="43" applyFont="1" applyBorder="1">
      <alignment vertical="center"/>
    </xf>
    <xf numFmtId="0" fontId="112" fillId="0" borderId="12" xfId="43" applyFont="1" applyBorder="1" applyAlignment="1">
      <alignment horizontal="center" vertical="center" wrapText="1" justifyLastLine="1"/>
    </xf>
    <xf numFmtId="0" fontId="112" fillId="0" borderId="10" xfId="43" applyFont="1" applyBorder="1" applyAlignment="1">
      <alignment horizontal="right" vertical="center" indent="1"/>
    </xf>
    <xf numFmtId="0" fontId="112" fillId="0" borderId="16" xfId="43" applyFont="1" applyBorder="1">
      <alignment vertical="center"/>
    </xf>
    <xf numFmtId="0" fontId="112" fillId="0" borderId="13" xfId="43" applyFont="1" applyBorder="1">
      <alignment vertical="center"/>
    </xf>
    <xf numFmtId="0" fontId="112" fillId="0" borderId="14" xfId="43" applyFont="1" applyBorder="1">
      <alignment vertical="center"/>
    </xf>
    <xf numFmtId="0" fontId="112" fillId="0" borderId="17" xfId="43" applyFont="1" applyBorder="1">
      <alignment vertical="center"/>
    </xf>
    <xf numFmtId="0" fontId="112" fillId="0" borderId="18" xfId="43" applyFont="1" applyBorder="1">
      <alignment vertical="center"/>
    </xf>
    <xf numFmtId="0" fontId="112" fillId="32" borderId="115" xfId="43" applyFont="1" applyFill="1" applyBorder="1" applyAlignment="1">
      <alignment horizontal="center" vertical="center"/>
    </xf>
    <xf numFmtId="0" fontId="112" fillId="32" borderId="136" xfId="43" applyFont="1" applyFill="1" applyBorder="1" applyAlignment="1">
      <alignment horizontal="center" vertical="center"/>
    </xf>
    <xf numFmtId="0" fontId="112" fillId="0" borderId="10" xfId="43" applyFont="1" applyBorder="1" applyAlignment="1">
      <alignment horizontal="center" vertical="center"/>
    </xf>
    <xf numFmtId="0" fontId="112" fillId="0" borderId="0" xfId="43" applyFont="1" applyAlignment="1">
      <alignment horizontal="right" vertical="center" indent="1"/>
    </xf>
    <xf numFmtId="0" fontId="112" fillId="32" borderId="115" xfId="43" applyFont="1" applyFill="1" applyBorder="1">
      <alignment vertical="center"/>
    </xf>
    <xf numFmtId="0" fontId="112" fillId="32" borderId="114" xfId="43" applyFont="1" applyFill="1" applyBorder="1" applyAlignment="1">
      <alignment horizontal="center" vertical="center"/>
    </xf>
    <xf numFmtId="0" fontId="112" fillId="32" borderId="136" xfId="43" applyFont="1" applyFill="1" applyBorder="1">
      <alignment vertical="center"/>
    </xf>
    <xf numFmtId="0" fontId="112" fillId="0" borderId="0" xfId="43" applyFont="1" applyAlignment="1">
      <alignment horizontal="center" vertical="center"/>
    </xf>
    <xf numFmtId="0" fontId="132" fillId="0" borderId="0" xfId="43" applyFont="1" applyAlignment="1">
      <alignment horizontal="center" vertical="center" wrapText="1"/>
    </xf>
    <xf numFmtId="0" fontId="112" fillId="0" borderId="39" xfId="43" applyFont="1" applyBorder="1">
      <alignment vertical="center"/>
    </xf>
    <xf numFmtId="0" fontId="131" fillId="0" borderId="38" xfId="43" applyFont="1" applyBorder="1">
      <alignment vertical="center"/>
    </xf>
    <xf numFmtId="0" fontId="112" fillId="0" borderId="38" xfId="43" applyFont="1" applyBorder="1" applyAlignment="1">
      <alignment horizontal="right" vertical="center" indent="1"/>
    </xf>
    <xf numFmtId="0" fontId="112" fillId="0" borderId="83" xfId="43" applyFont="1" applyBorder="1">
      <alignment vertical="center"/>
    </xf>
    <xf numFmtId="0" fontId="112" fillId="0" borderId="0" xfId="43" applyFont="1" applyFill="1" applyBorder="1">
      <alignment vertical="center"/>
    </xf>
    <xf numFmtId="0" fontId="112" fillId="32" borderId="274" xfId="43" applyFont="1" applyFill="1" applyBorder="1">
      <alignment vertical="center"/>
    </xf>
    <xf numFmtId="0" fontId="132" fillId="0" borderId="0" xfId="43" applyFont="1" applyFill="1" applyBorder="1" applyAlignment="1">
      <alignment horizontal="center" vertical="center"/>
    </xf>
    <xf numFmtId="0" fontId="132" fillId="0" borderId="0" xfId="43" applyFont="1" applyFill="1" applyBorder="1" applyAlignment="1">
      <alignment horizontal="center" vertical="center" wrapText="1"/>
    </xf>
    <xf numFmtId="0" fontId="112" fillId="0" borderId="0" xfId="43" applyFont="1" applyBorder="1" applyAlignment="1">
      <alignment vertical="top" wrapText="1"/>
    </xf>
    <xf numFmtId="0" fontId="66" fillId="0" borderId="0" xfId="57" applyFont="1">
      <alignment vertical="center"/>
    </xf>
    <xf numFmtId="0" fontId="151" fillId="0" borderId="0" xfId="57" applyFont="1" applyAlignment="1" applyProtection="1">
      <alignment vertical="center" shrinkToFit="1"/>
      <protection locked="0"/>
    </xf>
    <xf numFmtId="0" fontId="14" fillId="28" borderId="345" xfId="44" applyFont="1" applyFill="1" applyBorder="1" applyAlignment="1">
      <alignment vertical="center" textRotation="255" shrinkToFit="1"/>
    </xf>
    <xf numFmtId="0" fontId="14" fillId="28" borderId="0" xfId="44" applyFont="1" applyFill="1" applyAlignment="1">
      <alignment horizontal="centerContinuous" vertical="center"/>
    </xf>
    <xf numFmtId="0" fontId="14" fillId="28" borderId="0" xfId="44" applyFont="1" applyFill="1" applyAlignment="1">
      <alignment horizontal="center" vertical="center"/>
    </xf>
    <xf numFmtId="0" fontId="14" fillId="28" borderId="0" xfId="44" applyFont="1" applyFill="1">
      <alignment vertical="center"/>
    </xf>
    <xf numFmtId="0" fontId="0" fillId="28" borderId="0" xfId="0" applyFill="1">
      <alignment vertical="center"/>
    </xf>
    <xf numFmtId="0" fontId="14" fillId="28" borderId="347" xfId="44" applyFont="1" applyFill="1" applyBorder="1" applyAlignment="1">
      <alignment vertical="center" shrinkToFit="1"/>
    </xf>
    <xf numFmtId="0" fontId="14" fillId="0" borderId="0" xfId="44" applyFont="1" applyAlignment="1">
      <alignment vertical="center" shrinkToFit="1"/>
    </xf>
    <xf numFmtId="0" fontId="20" fillId="0" borderId="0" xfId="0" applyFont="1">
      <alignment vertical="center"/>
    </xf>
    <xf numFmtId="0" fontId="11" fillId="0" borderId="0" xfId="44" applyFont="1">
      <alignment vertical="center"/>
    </xf>
    <xf numFmtId="0" fontId="175" fillId="0" borderId="0" xfId="44" applyFont="1" applyAlignment="1">
      <alignment horizontal="center" vertical="center" wrapText="1"/>
    </xf>
    <xf numFmtId="193" fontId="14" fillId="0" borderId="0" xfId="44" applyNumberFormat="1" applyFont="1">
      <alignment vertical="center"/>
    </xf>
    <xf numFmtId="0" fontId="174" fillId="0" borderId="0" xfId="44" applyFont="1">
      <alignment vertical="center"/>
    </xf>
    <xf numFmtId="0" fontId="14" fillId="28" borderId="0" xfId="44" applyFont="1" applyFill="1" applyAlignment="1">
      <alignment horizontal="left" vertical="center"/>
    </xf>
    <xf numFmtId="0" fontId="14" fillId="28" borderId="345" xfId="44" applyFont="1" applyFill="1" applyBorder="1" applyAlignment="1">
      <alignment vertical="center" shrinkToFit="1"/>
    </xf>
    <xf numFmtId="0" fontId="68" fillId="28" borderId="0" xfId="44" applyFont="1" applyFill="1" applyAlignment="1">
      <alignment horizontal="center" vertical="center"/>
    </xf>
    <xf numFmtId="0" fontId="14" fillId="28" borderId="0" xfId="44" applyFont="1" applyFill="1" applyAlignment="1">
      <alignment vertical="center" shrinkToFit="1"/>
    </xf>
    <xf numFmtId="0" fontId="14" fillId="28" borderId="347" xfId="44" applyFont="1" applyFill="1" applyBorder="1">
      <alignment vertical="center"/>
    </xf>
    <xf numFmtId="0" fontId="177" fillId="28" borderId="0" xfId="57" applyFont="1" applyFill="1">
      <alignment vertical="center"/>
    </xf>
    <xf numFmtId="0" fontId="60" fillId="28" borderId="0" xfId="57" applyFont="1" applyFill="1">
      <alignment vertical="center"/>
    </xf>
    <xf numFmtId="0" fontId="174" fillId="28" borderId="347" xfId="44" applyFont="1" applyFill="1" applyBorder="1">
      <alignment vertical="center"/>
    </xf>
    <xf numFmtId="196" fontId="12" fillId="0" borderId="0" xfId="44" applyNumberFormat="1" applyFont="1">
      <alignment vertical="center"/>
    </xf>
    <xf numFmtId="0" fontId="14" fillId="28" borderId="347" xfId="44" applyFont="1" applyFill="1" applyBorder="1" applyAlignment="1">
      <alignment horizontal="left" vertical="center"/>
    </xf>
    <xf numFmtId="196" fontId="14" fillId="0" borderId="0" xfId="44" applyNumberFormat="1" applyFont="1">
      <alignment vertical="center"/>
    </xf>
    <xf numFmtId="195" fontId="14" fillId="0" borderId="0" xfId="44" applyNumberFormat="1" applyFont="1">
      <alignment vertical="center"/>
    </xf>
    <xf numFmtId="0" fontId="14" fillId="28" borderId="348" xfId="44" applyFont="1" applyFill="1" applyBorder="1" applyAlignment="1">
      <alignment vertical="center" shrinkToFit="1"/>
    </xf>
    <xf numFmtId="0" fontId="14" fillId="28" borderId="349" xfId="44" applyFont="1" applyFill="1" applyBorder="1" applyAlignment="1">
      <alignment horizontal="center" vertical="center"/>
    </xf>
    <xf numFmtId="0" fontId="68" fillId="28" borderId="349" xfId="44" applyFont="1" applyFill="1" applyBorder="1" applyAlignment="1">
      <alignment horizontal="center" vertical="center"/>
    </xf>
    <xf numFmtId="0" fontId="14" fillId="28" borderId="349" xfId="44" applyFont="1" applyFill="1" applyBorder="1" applyAlignment="1">
      <alignment vertical="center" shrinkToFit="1"/>
    </xf>
    <xf numFmtId="0" fontId="14" fillId="28" borderId="350" xfId="44" applyFont="1" applyFill="1" applyBorder="1">
      <alignment vertical="center"/>
    </xf>
    <xf numFmtId="0" fontId="11" fillId="0" borderId="0" xfId="44" applyFont="1" applyAlignment="1">
      <alignment horizontal="centerContinuous" vertical="center" wrapText="1"/>
    </xf>
    <xf numFmtId="0" fontId="175" fillId="0" borderId="0" xfId="44" applyFont="1" applyAlignment="1">
      <alignment vertical="center" wrapText="1"/>
    </xf>
    <xf numFmtId="193" fontId="174" fillId="0" borderId="0" xfId="44" applyNumberFormat="1" applyFont="1">
      <alignment vertical="center"/>
    </xf>
    <xf numFmtId="1" fontId="174" fillId="0" borderId="0" xfId="44" applyNumberFormat="1" applyFont="1">
      <alignment vertical="center"/>
    </xf>
    <xf numFmtId="0" fontId="11" fillId="0" borderId="0" xfId="44" applyFont="1" applyAlignment="1">
      <alignment horizontal="centerContinuous" vertical="center"/>
    </xf>
    <xf numFmtId="193" fontId="174" fillId="0" borderId="0" xfId="44" applyNumberFormat="1" applyFont="1" applyAlignment="1">
      <alignment horizontal="right" vertical="center"/>
    </xf>
    <xf numFmtId="197" fontId="14" fillId="0" borderId="0" xfId="44" applyNumberFormat="1" applyFont="1">
      <alignment vertical="center"/>
    </xf>
    <xf numFmtId="198" fontId="14" fillId="0" borderId="0" xfId="44" applyNumberFormat="1" applyFont="1">
      <alignment vertical="center"/>
    </xf>
    <xf numFmtId="0" fontId="14" fillId="0" borderId="31" xfId="44" applyFont="1" applyBorder="1" applyAlignment="1">
      <alignment vertical="center" shrinkToFit="1"/>
    </xf>
    <xf numFmtId="0" fontId="174" fillId="0" borderId="51" xfId="44" applyFont="1" applyBorder="1" applyAlignment="1">
      <alignment horizontal="center" vertical="center"/>
    </xf>
    <xf numFmtId="193" fontId="174" fillId="0" borderId="51" xfId="44" applyNumberFormat="1" applyFont="1" applyBorder="1" applyAlignment="1">
      <alignment horizontal="right" vertical="center"/>
    </xf>
    <xf numFmtId="1" fontId="14" fillId="0" borderId="51" xfId="44" applyNumberFormat="1" applyFont="1" applyBorder="1" applyAlignment="1">
      <alignment horizontal="center" vertical="center"/>
    </xf>
    <xf numFmtId="0" fontId="175" fillId="0" borderId="51" xfId="44" applyFont="1" applyBorder="1" applyAlignment="1">
      <alignment vertical="center" wrapText="1"/>
    </xf>
    <xf numFmtId="197" fontId="14" fillId="0" borderId="51" xfId="44" applyNumberFormat="1" applyFont="1" applyBorder="1">
      <alignment vertical="center"/>
    </xf>
    <xf numFmtId="198" fontId="14" fillId="0" borderId="51" xfId="44" applyNumberFormat="1" applyFont="1" applyBorder="1">
      <alignment vertical="center"/>
    </xf>
    <xf numFmtId="198" fontId="14" fillId="0" borderId="52" xfId="44" applyNumberFormat="1" applyFont="1" applyBorder="1">
      <alignment vertical="center"/>
    </xf>
    <xf numFmtId="0" fontId="14" fillId="0" borderId="56" xfId="44" applyFont="1" applyBorder="1" applyAlignment="1">
      <alignment vertical="center" shrinkToFit="1"/>
    </xf>
    <xf numFmtId="0" fontId="11" fillId="0" borderId="66" xfId="44" applyFont="1" applyBorder="1" applyAlignment="1">
      <alignment horizontal="center" vertical="center" wrapText="1"/>
    </xf>
    <xf numFmtId="0" fontId="10" fillId="0" borderId="0" xfId="44" applyFont="1" applyAlignment="1">
      <alignment vertical="center" wrapText="1"/>
    </xf>
    <xf numFmtId="49" fontId="14" fillId="0" borderId="0" xfId="44" applyNumberFormat="1" applyFont="1">
      <alignment vertical="center"/>
    </xf>
    <xf numFmtId="0" fontId="151" fillId="0" borderId="0" xfId="57" applyFont="1" applyAlignment="1">
      <alignment vertical="center" shrinkToFit="1"/>
    </xf>
    <xf numFmtId="0" fontId="9" fillId="0" borderId="0" xfId="44" applyFont="1">
      <alignment vertical="center"/>
    </xf>
    <xf numFmtId="198" fontId="9" fillId="0" borderId="0" xfId="44" applyNumberFormat="1" applyFont="1">
      <alignment vertical="center"/>
    </xf>
    <xf numFmtId="0" fontId="9" fillId="0" borderId="0" xfId="44" applyFont="1" applyAlignment="1">
      <alignment horizontal="left" vertical="top" wrapText="1"/>
    </xf>
    <xf numFmtId="0" fontId="151" fillId="0" borderId="0" xfId="57" applyFont="1" applyBorder="1" applyAlignment="1">
      <alignment vertical="center" shrinkToFit="1"/>
    </xf>
    <xf numFmtId="198" fontId="14" fillId="0" borderId="0" xfId="44" applyNumberFormat="1" applyFont="1" applyBorder="1">
      <alignment vertical="center"/>
    </xf>
    <xf numFmtId="0" fontId="10" fillId="0" borderId="0" xfId="44" applyFont="1" applyAlignment="1">
      <alignment horizontal="center" vertical="center"/>
    </xf>
    <xf numFmtId="0" fontId="10" fillId="0" borderId="12" xfId="44" applyFont="1" applyBorder="1" applyAlignment="1">
      <alignment horizontal="center" vertical="center"/>
    </xf>
    <xf numFmtId="196" fontId="10" fillId="0" borderId="0" xfId="44" applyNumberFormat="1" applyFont="1" applyBorder="1">
      <alignment vertical="center"/>
    </xf>
    <xf numFmtId="198" fontId="14" fillId="0" borderId="12" xfId="44" applyNumberFormat="1" applyFont="1" applyBorder="1">
      <alignment vertical="center"/>
    </xf>
    <xf numFmtId="198" fontId="14" fillId="0" borderId="66" xfId="44" applyNumberFormat="1" applyFont="1" applyBorder="1">
      <alignment vertical="center"/>
    </xf>
    <xf numFmtId="197" fontId="10" fillId="0" borderId="0" xfId="44" applyNumberFormat="1" applyFont="1" applyBorder="1">
      <alignment vertical="center"/>
    </xf>
    <xf numFmtId="199" fontId="10" fillId="0" borderId="0" xfId="44" applyNumberFormat="1" applyFont="1" applyBorder="1" applyAlignment="1">
      <alignment vertical="center"/>
    </xf>
    <xf numFmtId="197" fontId="10" fillId="0" borderId="0" xfId="44" applyNumberFormat="1" applyFont="1" applyBorder="1" applyAlignment="1">
      <alignment vertical="center"/>
    </xf>
    <xf numFmtId="201" fontId="10" fillId="0" borderId="0" xfId="44" applyNumberFormat="1" applyFont="1" applyBorder="1" applyAlignment="1">
      <alignment vertical="center"/>
    </xf>
    <xf numFmtId="196" fontId="12" fillId="0" borderId="0" xfId="44" applyNumberFormat="1" applyFont="1" applyAlignment="1">
      <alignment horizontal="center" vertical="center"/>
    </xf>
    <xf numFmtId="197" fontId="14" fillId="0" borderId="0" xfId="44" applyNumberFormat="1" applyFont="1" applyAlignment="1">
      <alignment horizontal="center" vertical="center"/>
    </xf>
    <xf numFmtId="196" fontId="12" fillId="0" borderId="0" xfId="44" applyNumberFormat="1" applyFont="1" applyBorder="1" applyAlignment="1">
      <alignment horizontal="center" vertical="center"/>
    </xf>
    <xf numFmtId="197" fontId="14" fillId="0" borderId="0" xfId="44" applyNumberFormat="1" applyFont="1" applyBorder="1" applyAlignment="1">
      <alignment horizontal="center" vertical="center"/>
    </xf>
    <xf numFmtId="197" fontId="14" fillId="0" borderId="0" xfId="44" applyNumberFormat="1" applyFont="1" applyBorder="1">
      <alignment vertical="center"/>
    </xf>
    <xf numFmtId="0" fontId="14" fillId="0" borderId="0" xfId="44" applyFont="1" applyBorder="1" applyAlignment="1">
      <alignment horizontal="center" vertical="center"/>
    </xf>
    <xf numFmtId="196" fontId="12" fillId="0" borderId="0" xfId="44" applyNumberFormat="1" applyFont="1" applyBorder="1">
      <alignment vertical="center"/>
    </xf>
    <xf numFmtId="0" fontId="14" fillId="0" borderId="67" xfId="44" applyFont="1" applyBorder="1" applyAlignment="1">
      <alignment vertical="center" shrinkToFit="1"/>
    </xf>
    <xf numFmtId="0" fontId="14" fillId="0" borderId="68" xfId="44" applyFont="1" applyBorder="1" applyAlignment="1">
      <alignment vertical="center" shrinkToFit="1"/>
    </xf>
    <xf numFmtId="196" fontId="12" fillId="0" borderId="68" xfId="44" applyNumberFormat="1" applyFont="1" applyBorder="1" applyAlignment="1">
      <alignment horizontal="center" vertical="center"/>
    </xf>
    <xf numFmtId="197" fontId="14" fillId="0" borderId="68" xfId="44" applyNumberFormat="1" applyFont="1" applyBorder="1" applyAlignment="1">
      <alignment horizontal="center" vertical="center"/>
    </xf>
    <xf numFmtId="197" fontId="14" fillId="0" borderId="68" xfId="44" applyNumberFormat="1" applyFont="1" applyBorder="1">
      <alignment vertical="center"/>
    </xf>
    <xf numFmtId="196" fontId="12" fillId="0" borderId="68" xfId="44" applyNumberFormat="1" applyFont="1" applyBorder="1">
      <alignment vertical="center"/>
    </xf>
    <xf numFmtId="198" fontId="14" fillId="0" borderId="68" xfId="44" applyNumberFormat="1" applyFont="1" applyBorder="1">
      <alignment vertical="center"/>
    </xf>
    <xf numFmtId="198" fontId="14" fillId="0" borderId="69" xfId="44" applyNumberFormat="1" applyFont="1" applyBorder="1">
      <alignment vertical="center"/>
    </xf>
    <xf numFmtId="0" fontId="14" fillId="0" borderId="205" xfId="44" applyFont="1" applyBorder="1" applyAlignment="1">
      <alignment horizontal="center" vertical="center"/>
    </xf>
    <xf numFmtId="0" fontId="14" fillId="0" borderId="206" xfId="44" applyFont="1" applyBorder="1" applyAlignment="1">
      <alignment horizontal="center" vertical="center"/>
    </xf>
    <xf numFmtId="0" fontId="14" fillId="0" borderId="79" xfId="44" applyFont="1" applyBorder="1" applyAlignment="1">
      <alignment horizontal="center" vertical="center" shrinkToFit="1"/>
    </xf>
    <xf numFmtId="0" fontId="14" fillId="0" borderId="138" xfId="44" applyFont="1" applyBorder="1" applyAlignment="1">
      <alignment vertical="center" shrinkToFit="1"/>
    </xf>
    <xf numFmtId="0" fontId="14" fillId="0" borderId="80" xfId="44" applyFont="1" applyBorder="1" applyAlignment="1">
      <alignment vertical="center" shrinkToFit="1"/>
    </xf>
    <xf numFmtId="0" fontId="10" fillId="0" borderId="201" xfId="44" applyFont="1" applyBorder="1" applyAlignment="1">
      <alignment horizontal="center" vertical="center" textRotation="255"/>
    </xf>
    <xf numFmtId="0" fontId="179" fillId="27" borderId="65" xfId="44" applyFont="1" applyFill="1" applyBorder="1">
      <alignment vertical="center"/>
    </xf>
    <xf numFmtId="0" fontId="179" fillId="27" borderId="63" xfId="44" applyFont="1" applyFill="1" applyBorder="1">
      <alignment vertical="center"/>
    </xf>
    <xf numFmtId="0" fontId="179" fillId="27" borderId="64" xfId="44" applyFont="1" applyFill="1" applyBorder="1">
      <alignment vertical="center"/>
    </xf>
    <xf numFmtId="0" fontId="179" fillId="27" borderId="115" xfId="44" applyFont="1" applyFill="1" applyBorder="1">
      <alignment vertical="center"/>
    </xf>
    <xf numFmtId="0" fontId="179" fillId="27" borderId="114" xfId="44" applyFont="1" applyFill="1" applyBorder="1">
      <alignment vertical="center"/>
    </xf>
    <xf numFmtId="0" fontId="179" fillId="27" borderId="136" xfId="44" applyFont="1" applyFill="1" applyBorder="1">
      <alignment vertical="center"/>
    </xf>
    <xf numFmtId="0" fontId="14" fillId="0" borderId="0" xfId="44" applyFont="1" applyAlignment="1">
      <alignment vertical="center" wrapText="1"/>
    </xf>
    <xf numFmtId="0" fontId="179" fillId="27" borderId="73" xfId="44" applyFont="1" applyFill="1" applyBorder="1">
      <alignment vertical="center"/>
    </xf>
    <xf numFmtId="202" fontId="14" fillId="0" borderId="0" xfId="44" applyNumberFormat="1" applyFont="1">
      <alignment vertical="center"/>
    </xf>
    <xf numFmtId="0" fontId="123" fillId="0" borderId="65" xfId="44" applyFont="1" applyBorder="1">
      <alignment vertical="center"/>
    </xf>
    <xf numFmtId="0" fontId="123" fillId="0" borderId="116" xfId="44" applyFont="1" applyBorder="1">
      <alignment vertical="center"/>
    </xf>
    <xf numFmtId="0" fontId="123" fillId="0" borderId="54" xfId="44" applyFont="1" applyBorder="1">
      <alignment vertical="center"/>
    </xf>
    <xf numFmtId="0" fontId="179" fillId="0" borderId="65" xfId="44" applyFont="1" applyBorder="1" applyAlignment="1">
      <alignment vertical="center" shrinkToFit="1"/>
    </xf>
    <xf numFmtId="0" fontId="179" fillId="0" borderId="63" xfId="44" applyFont="1" applyBorder="1" applyAlignment="1">
      <alignment vertical="center" shrinkToFit="1"/>
    </xf>
    <xf numFmtId="0" fontId="179" fillId="0" borderId="64" xfId="44" applyFont="1" applyBorder="1" applyAlignment="1">
      <alignment vertical="center" shrinkToFit="1"/>
    </xf>
    <xf numFmtId="0" fontId="14" fillId="0" borderId="67" xfId="44" applyFont="1" applyBorder="1">
      <alignment vertical="center"/>
    </xf>
    <xf numFmtId="0" fontId="14" fillId="0" borderId="53" xfId="44" applyFont="1" applyBorder="1">
      <alignment vertical="center"/>
    </xf>
    <xf numFmtId="0" fontId="14" fillId="0" borderId="123" xfId="44" applyFont="1" applyBorder="1" applyAlignment="1">
      <alignment vertical="center" shrinkToFit="1"/>
    </xf>
    <xf numFmtId="0" fontId="151" fillId="0" borderId="0" xfId="57" applyFont="1" applyProtection="1">
      <alignment vertical="center"/>
      <protection locked="0"/>
    </xf>
    <xf numFmtId="191" fontId="150" fillId="0" borderId="0" xfId="57" applyNumberFormat="1" applyFont="1">
      <alignment vertical="center"/>
    </xf>
    <xf numFmtId="0" fontId="103" fillId="0" borderId="0" xfId="57" applyFont="1" applyAlignment="1">
      <alignment horizontal="left" vertical="center"/>
    </xf>
    <xf numFmtId="0" fontId="151" fillId="0" borderId="0" xfId="57" applyFont="1" applyAlignment="1">
      <alignment horizontal="center" vertical="center" shrinkToFit="1"/>
    </xf>
    <xf numFmtId="0" fontId="103" fillId="0" borderId="0" xfId="57" applyFont="1">
      <alignment vertical="center"/>
    </xf>
    <xf numFmtId="0" fontId="182" fillId="0" borderId="0" xfId="57" applyFont="1">
      <alignment vertical="center"/>
    </xf>
    <xf numFmtId="0" fontId="112" fillId="0" borderId="10" xfId="43" applyFont="1" applyBorder="1" applyAlignment="1">
      <alignment horizontal="left" vertical="center"/>
    </xf>
    <xf numFmtId="0" fontId="112" fillId="0" borderId="10" xfId="43" applyFont="1" applyBorder="1" applyAlignment="1">
      <alignment horizontal="distributed" vertical="center" wrapText="1" justifyLastLine="1"/>
    </xf>
    <xf numFmtId="0" fontId="112" fillId="0" borderId="15" xfId="43" applyFont="1" applyBorder="1" applyAlignment="1">
      <alignment horizontal="right" vertical="center"/>
    </xf>
    <xf numFmtId="0" fontId="112" fillId="0" borderId="22" xfId="43" applyFont="1" applyBorder="1">
      <alignment vertical="center"/>
    </xf>
    <xf numFmtId="0" fontId="112" fillId="0" borderId="0" xfId="43" applyFont="1" applyAlignment="1">
      <alignment horizontal="left" vertical="center"/>
    </xf>
    <xf numFmtId="0" fontId="110" fillId="0" borderId="0" xfId="53" applyFont="1" applyBorder="1" applyAlignment="1">
      <alignment horizontal="center" vertical="center"/>
    </xf>
    <xf numFmtId="0" fontId="115" fillId="0" borderId="21" xfId="61" applyFont="1" applyBorder="1">
      <alignment vertical="center"/>
    </xf>
    <xf numFmtId="0" fontId="115" fillId="0" borderId="10" xfId="53" applyFont="1" applyBorder="1" applyAlignment="1">
      <alignment horizontal="center" vertical="center"/>
    </xf>
    <xf numFmtId="0" fontId="115" fillId="0" borderId="24" xfId="53" applyFont="1" applyBorder="1" applyAlignment="1">
      <alignment horizontal="center" vertical="center" wrapText="1"/>
    </xf>
    <xf numFmtId="0" fontId="114" fillId="0" borderId="0" xfId="53" applyFont="1" applyAlignment="1">
      <alignment vertical="center"/>
    </xf>
    <xf numFmtId="0" fontId="8" fillId="0" borderId="0" xfId="62" applyFont="1" applyFill="1">
      <alignment vertical="center"/>
    </xf>
    <xf numFmtId="0" fontId="144" fillId="0" borderId="0" xfId="62" applyFont="1" applyFill="1" applyBorder="1">
      <alignment vertical="center"/>
    </xf>
    <xf numFmtId="0" fontId="144" fillId="0" borderId="0" xfId="62" applyFont="1" applyFill="1" applyBorder="1" applyAlignment="1">
      <alignment horizontal="right" vertical="center"/>
    </xf>
    <xf numFmtId="0" fontId="144" fillId="0" borderId="0" xfId="62" applyFont="1" applyFill="1" applyBorder="1" applyAlignment="1">
      <alignment vertical="center"/>
    </xf>
    <xf numFmtId="0" fontId="8" fillId="0" borderId="0" xfId="62" applyFont="1" applyFill="1" applyBorder="1">
      <alignment vertical="center"/>
    </xf>
    <xf numFmtId="0" fontId="77" fillId="0" borderId="0" xfId="62" applyFont="1" applyFill="1" applyBorder="1">
      <alignment vertical="center"/>
    </xf>
    <xf numFmtId="0" fontId="77" fillId="0" borderId="0" xfId="62" applyFont="1" applyFill="1" applyBorder="1" applyAlignment="1">
      <alignment vertical="center"/>
    </xf>
    <xf numFmtId="0" fontId="5" fillId="0" borderId="0" xfId="62" applyFont="1" applyFill="1" applyBorder="1">
      <alignment vertical="center"/>
    </xf>
    <xf numFmtId="0" fontId="77" fillId="0" borderId="23" xfId="62" applyFont="1" applyFill="1" applyBorder="1" applyAlignment="1">
      <alignment horizontal="center" vertical="center"/>
    </xf>
    <xf numFmtId="0" fontId="77" fillId="0" borderId="43" xfId="62" applyFont="1" applyFill="1" applyBorder="1" applyAlignment="1">
      <alignment horizontal="center" vertical="center"/>
    </xf>
    <xf numFmtId="0" fontId="77" fillId="0" borderId="119" xfId="62" applyFont="1" applyFill="1" applyBorder="1" applyAlignment="1">
      <alignment horizontal="center" vertical="center"/>
    </xf>
    <xf numFmtId="0" fontId="161" fillId="0" borderId="23" xfId="62" applyFont="1" applyFill="1" applyBorder="1" applyAlignment="1">
      <alignment vertical="center"/>
    </xf>
    <xf numFmtId="0" fontId="161" fillId="0" borderId="43" xfId="62" applyFont="1" applyFill="1" applyBorder="1" applyAlignment="1">
      <alignment vertical="center"/>
    </xf>
    <xf numFmtId="0" fontId="144" fillId="0" borderId="57" xfId="62" applyFont="1" applyBorder="1" applyAlignment="1">
      <alignment horizontal="center" vertical="center" wrapText="1"/>
    </xf>
    <xf numFmtId="0" fontId="161" fillId="0" borderId="23" xfId="62" applyFont="1" applyBorder="1">
      <alignment vertical="center"/>
    </xf>
    <xf numFmtId="0" fontId="161" fillId="0" borderId="43" xfId="62" applyFont="1" applyBorder="1">
      <alignment vertical="center"/>
    </xf>
    <xf numFmtId="0" fontId="144" fillId="0" borderId="23" xfId="62" applyFont="1" applyFill="1" applyBorder="1" applyAlignment="1">
      <alignment horizontal="center" vertical="center" wrapText="1"/>
    </xf>
    <xf numFmtId="0" fontId="161" fillId="0" borderId="17" xfId="62" applyFont="1" applyFill="1" applyBorder="1" applyAlignment="1">
      <alignment horizontal="left" vertical="center"/>
    </xf>
    <xf numFmtId="0" fontId="161" fillId="0" borderId="17" xfId="62" applyFont="1" applyFill="1" applyBorder="1" applyAlignment="1">
      <alignment vertical="center"/>
    </xf>
    <xf numFmtId="0" fontId="161" fillId="0" borderId="59" xfId="62" applyFont="1" applyFill="1" applyBorder="1" applyAlignment="1">
      <alignment horizontal="left" vertical="center"/>
    </xf>
    <xf numFmtId="0" fontId="144" fillId="0" borderId="48" xfId="62" applyFont="1" applyFill="1" applyBorder="1" applyAlignment="1">
      <alignment horizontal="center" vertical="center" wrapText="1"/>
    </xf>
    <xf numFmtId="0" fontId="161" fillId="0" borderId="48" xfId="62" applyFont="1" applyFill="1" applyBorder="1" applyAlignment="1">
      <alignment vertical="center"/>
    </xf>
    <xf numFmtId="0" fontId="161" fillId="0" borderId="49" xfId="62" applyFont="1" applyFill="1" applyBorder="1" applyAlignment="1">
      <alignment vertical="center"/>
    </xf>
    <xf numFmtId="0" fontId="144" fillId="0" borderId="0" xfId="62" applyFont="1" applyFill="1" applyBorder="1" applyAlignment="1">
      <alignment vertical="center" wrapText="1"/>
    </xf>
    <xf numFmtId="0" fontId="129" fillId="0" borderId="0" xfId="62" applyFont="1" applyFill="1" applyBorder="1" applyAlignment="1">
      <alignment vertical="center" wrapText="1"/>
    </xf>
    <xf numFmtId="0" fontId="109" fillId="0" borderId="0" xfId="62" applyFont="1" applyFill="1" applyBorder="1">
      <alignment vertical="center"/>
    </xf>
    <xf numFmtId="0" fontId="185" fillId="0" borderId="0" xfId="62" applyFont="1" applyFill="1" applyBorder="1" applyAlignment="1">
      <alignment vertical="center"/>
    </xf>
    <xf numFmtId="0" fontId="148" fillId="0" borderId="0" xfId="62" applyFont="1" applyFill="1" applyBorder="1">
      <alignment vertical="center"/>
    </xf>
    <xf numFmtId="0" fontId="109" fillId="0" borderId="0" xfId="62" applyFont="1" applyFill="1" applyBorder="1" applyAlignment="1">
      <alignment vertical="center"/>
    </xf>
    <xf numFmtId="0" fontId="77" fillId="0" borderId="0" xfId="62" applyFont="1" applyFill="1" applyBorder="1" applyAlignment="1">
      <alignment horizontal="center" vertical="center"/>
    </xf>
    <xf numFmtId="0" fontId="186" fillId="0" borderId="0" xfId="62" applyFont="1" applyFill="1" applyBorder="1" applyAlignment="1">
      <alignment vertical="center"/>
    </xf>
    <xf numFmtId="0" fontId="77" fillId="0" borderId="0" xfId="62" applyFont="1" applyFill="1" applyBorder="1" applyAlignment="1">
      <alignment horizontal="left" vertical="center"/>
    </xf>
    <xf numFmtId="0" fontId="5" fillId="0" borderId="0" xfId="62" applyFont="1" applyFill="1" applyBorder="1" applyAlignment="1">
      <alignment horizontal="center" vertical="center"/>
    </xf>
    <xf numFmtId="0" fontId="5" fillId="0" borderId="0" xfId="62" applyFont="1" applyFill="1" applyBorder="1" applyAlignment="1">
      <alignment horizontal="left" vertical="center"/>
    </xf>
    <xf numFmtId="0" fontId="20" fillId="0" borderId="0" xfId="62" applyFont="1" applyFill="1" applyBorder="1">
      <alignment vertical="center"/>
    </xf>
    <xf numFmtId="0" fontId="5" fillId="0" borderId="0" xfId="62" applyFont="1" applyFill="1" applyBorder="1" applyAlignment="1">
      <alignment vertical="center"/>
    </xf>
    <xf numFmtId="0" fontId="187" fillId="0" borderId="0" xfId="62" applyFont="1" applyFill="1" applyBorder="1" applyAlignment="1">
      <alignment vertical="center"/>
    </xf>
    <xf numFmtId="0" fontId="188" fillId="0" borderId="0" xfId="53" applyFont="1" applyBorder="1" applyAlignment="1">
      <alignment horizontal="left" vertical="center"/>
    </xf>
    <xf numFmtId="0" fontId="188" fillId="0" borderId="0" xfId="53" applyFont="1" applyBorder="1" applyAlignment="1">
      <alignment horizontal="center" vertical="center"/>
    </xf>
    <xf numFmtId="0" fontId="189" fillId="0" borderId="0" xfId="53" applyFont="1" applyBorder="1" applyAlignment="1">
      <alignment horizontal="left" vertical="center"/>
    </xf>
    <xf numFmtId="0" fontId="189" fillId="0" borderId="0" xfId="53" applyFont="1" applyAlignment="1">
      <alignment horizontal="left" vertical="center"/>
    </xf>
    <xf numFmtId="0" fontId="109" fillId="0" borderId="17" xfId="53" applyFont="1" applyBorder="1" applyAlignment="1">
      <alignment horizontal="center" vertical="center"/>
    </xf>
    <xf numFmtId="0" fontId="190" fillId="0" borderId="17" xfId="53" applyFont="1" applyBorder="1" applyAlignment="1">
      <alignment horizontal="left" vertical="center"/>
    </xf>
    <xf numFmtId="0" fontId="189" fillId="0" borderId="0" xfId="53" applyFont="1">
      <alignment vertical="center"/>
    </xf>
    <xf numFmtId="0" fontId="109" fillId="0" borderId="13" xfId="53" applyFont="1" applyBorder="1" applyAlignment="1">
      <alignment horizontal="left" vertical="center"/>
    </xf>
    <xf numFmtId="0" fontId="109" fillId="0" borderId="11" xfId="53" applyFont="1" applyBorder="1" applyAlignment="1">
      <alignment horizontal="left" vertical="center"/>
    </xf>
    <xf numFmtId="0" fontId="109" fillId="0" borderId="17" xfId="53" applyFont="1" applyBorder="1" applyAlignment="1">
      <alignment horizontal="left" vertical="center"/>
    </xf>
    <xf numFmtId="0" fontId="109" fillId="0" borderId="18" xfId="53" applyFont="1" applyBorder="1" applyAlignment="1">
      <alignment horizontal="left" vertical="center"/>
    </xf>
    <xf numFmtId="0" fontId="109" fillId="0" borderId="15" xfId="53" applyFont="1" applyBorder="1" applyAlignment="1">
      <alignment horizontal="left" vertical="center"/>
    </xf>
    <xf numFmtId="0" fontId="109" fillId="0" borderId="12" xfId="53" applyFont="1" applyBorder="1" applyAlignment="1">
      <alignment vertical="center"/>
    </xf>
    <xf numFmtId="0" fontId="191" fillId="0" borderId="0" xfId="53" applyFont="1" applyBorder="1" applyAlignment="1">
      <alignment horizontal="left" vertical="center"/>
    </xf>
    <xf numFmtId="0" fontId="109" fillId="0" borderId="0" xfId="53" applyFont="1" applyBorder="1" applyAlignment="1">
      <alignment horizontal="centerContinuous" vertical="center" shrinkToFit="1"/>
    </xf>
    <xf numFmtId="0" fontId="109" fillId="0" borderId="0" xfId="53" applyFont="1" applyBorder="1" applyAlignment="1">
      <alignment horizontal="centerContinuous" vertical="center"/>
    </xf>
    <xf numFmtId="0" fontId="109" fillId="0" borderId="0" xfId="53" applyFont="1" applyBorder="1" applyAlignment="1">
      <alignment vertical="center"/>
    </xf>
    <xf numFmtId="0" fontId="190" fillId="0" borderId="0" xfId="53" applyFont="1" applyBorder="1" applyAlignment="1">
      <alignment vertical="center"/>
    </xf>
    <xf numFmtId="0" fontId="192" fillId="0" borderId="0" xfId="53" applyFont="1" applyBorder="1" applyAlignment="1">
      <alignment vertical="center"/>
    </xf>
    <xf numFmtId="0" fontId="109" fillId="0" borderId="12" xfId="53" applyFont="1" applyBorder="1" applyAlignment="1">
      <alignment horizontal="left" vertical="center"/>
    </xf>
    <xf numFmtId="0" fontId="193" fillId="0" borderId="0" xfId="53" applyFont="1" applyBorder="1" applyAlignment="1">
      <alignment horizontal="left" vertical="center"/>
    </xf>
    <xf numFmtId="0" fontId="109" fillId="0" borderId="125" xfId="53" applyFont="1" applyBorder="1" applyAlignment="1">
      <alignment horizontal="left" vertical="center"/>
    </xf>
    <xf numFmtId="0" fontId="109" fillId="0" borderId="125" xfId="53" applyFont="1" applyBorder="1" applyAlignment="1">
      <alignment vertical="center"/>
    </xf>
    <xf numFmtId="0" fontId="109" fillId="0" borderId="125" xfId="53" applyFont="1" applyFill="1" applyBorder="1" applyAlignment="1">
      <alignment vertical="center"/>
    </xf>
    <xf numFmtId="0" fontId="109" fillId="30" borderId="125" xfId="53" applyFont="1" applyFill="1" applyBorder="1" applyAlignment="1">
      <alignment vertical="center"/>
    </xf>
    <xf numFmtId="0" fontId="109" fillId="0" borderId="373" xfId="53" applyFont="1" applyBorder="1" applyAlignment="1">
      <alignment vertical="center"/>
    </xf>
    <xf numFmtId="0" fontId="109" fillId="0" borderId="373" xfId="53" applyFont="1" applyFill="1" applyBorder="1" applyAlignment="1">
      <alignment vertical="center"/>
    </xf>
    <xf numFmtId="0" fontId="109" fillId="30" borderId="373" xfId="53" applyFont="1" applyFill="1" applyBorder="1" applyAlignment="1">
      <alignment vertical="center"/>
    </xf>
    <xf numFmtId="0" fontId="109" fillId="30" borderId="373" xfId="53" applyFont="1" applyFill="1" applyBorder="1" applyAlignment="1">
      <alignment horizontal="left" vertical="center"/>
    </xf>
    <xf numFmtId="0" fontId="109" fillId="30" borderId="125" xfId="53" applyFont="1" applyFill="1" applyBorder="1" applyAlignment="1">
      <alignment horizontal="left" vertical="center"/>
    </xf>
    <xf numFmtId="0" fontId="109" fillId="0" borderId="201" xfId="53" applyFont="1" applyBorder="1" applyAlignment="1">
      <alignment horizontal="center" vertical="center"/>
    </xf>
    <xf numFmtId="0" fontId="109" fillId="0" borderId="54" xfId="53" applyFont="1" applyBorder="1" applyAlignment="1">
      <alignment horizontal="center" vertical="center"/>
    </xf>
    <xf numFmtId="0" fontId="190" fillId="0" borderId="0" xfId="53" applyFont="1" applyBorder="1" applyAlignment="1">
      <alignment horizontal="left" vertical="center"/>
    </xf>
    <xf numFmtId="0" fontId="109" fillId="0" borderId="12" xfId="53" applyFont="1" applyBorder="1" applyAlignment="1">
      <alignment horizontal="center" vertical="center"/>
    </xf>
    <xf numFmtId="0" fontId="191" fillId="0" borderId="0" xfId="53" applyFont="1" applyBorder="1" applyAlignment="1">
      <alignment horizontal="centerContinuous" vertical="center" shrinkToFit="1"/>
    </xf>
    <xf numFmtId="0" fontId="191" fillId="0" borderId="0" xfId="53" applyFont="1" applyBorder="1" applyAlignment="1">
      <alignment horizontal="centerContinuous" vertical="center"/>
    </xf>
    <xf numFmtId="0" fontId="194" fillId="0" borderId="0" xfId="53" applyFont="1" applyBorder="1" applyAlignment="1">
      <alignment vertical="center"/>
    </xf>
    <xf numFmtId="0" fontId="109" fillId="0" borderId="0" xfId="53" applyFont="1" applyFill="1" applyBorder="1" applyAlignment="1">
      <alignment horizontal="centerContinuous" vertical="center"/>
    </xf>
    <xf numFmtId="0" fontId="194" fillId="0" borderId="0" xfId="53" applyFont="1" applyFill="1" applyBorder="1" applyAlignment="1">
      <alignment vertical="center"/>
    </xf>
    <xf numFmtId="0" fontId="109" fillId="0" borderId="0" xfId="53" applyFont="1" applyFill="1" applyBorder="1" applyAlignment="1">
      <alignment horizontal="center" vertical="center"/>
    </xf>
    <xf numFmtId="0" fontId="109" fillId="0" borderId="0" xfId="53" applyFont="1" applyFill="1" applyBorder="1" applyAlignment="1">
      <alignment horizontal="left" vertical="center"/>
    </xf>
    <xf numFmtId="0" fontId="195" fillId="0" borderId="0" xfId="53" applyFont="1" applyBorder="1" applyAlignment="1">
      <alignment horizontal="left" vertical="center"/>
    </xf>
    <xf numFmtId="0" fontId="109" fillId="0" borderId="0" xfId="53" applyFont="1" applyBorder="1" applyAlignment="1">
      <alignment vertical="center" shrinkToFit="1"/>
    </xf>
    <xf numFmtId="0" fontId="109" fillId="0" borderId="51" xfId="53" applyFont="1" applyBorder="1" applyAlignment="1">
      <alignment horizontal="center" vertical="center"/>
    </xf>
    <xf numFmtId="0" fontId="109" fillId="0" borderId="69" xfId="53" applyFont="1" applyBorder="1" applyAlignment="1">
      <alignment horizontal="center" vertical="center"/>
    </xf>
    <xf numFmtId="0" fontId="109" fillId="0" borderId="0" xfId="53" applyFont="1" applyBorder="1" applyAlignment="1">
      <alignment horizontal="left" vertical="center" shrinkToFit="1"/>
    </xf>
    <xf numFmtId="0" fontId="109" fillId="0" borderId="51" xfId="53" applyFont="1" applyBorder="1" applyAlignment="1">
      <alignment horizontal="left" vertical="center"/>
    </xf>
    <xf numFmtId="0" fontId="109" fillId="0" borderId="68" xfId="53" applyFont="1" applyBorder="1" applyAlignment="1">
      <alignment horizontal="left" vertical="center"/>
    </xf>
    <xf numFmtId="0" fontId="109" fillId="0" borderId="16" xfId="53" applyFont="1" applyBorder="1" applyAlignment="1">
      <alignment horizontal="left" vertical="center"/>
    </xf>
    <xf numFmtId="0" fontId="109" fillId="0" borderId="14" xfId="53" applyFont="1" applyBorder="1" applyAlignment="1">
      <alignment horizontal="left" vertical="center"/>
    </xf>
    <xf numFmtId="0" fontId="188" fillId="0" borderId="0" xfId="53" applyFont="1" applyAlignment="1">
      <alignment horizontal="left" vertical="center"/>
    </xf>
    <xf numFmtId="0" fontId="52" fillId="0" borderId="0" xfId="53" applyAlignment="1">
      <alignment horizontal="left" vertical="center"/>
    </xf>
    <xf numFmtId="0" fontId="109" fillId="0" borderId="0" xfId="53" applyFont="1" applyAlignment="1">
      <alignment vertical="top"/>
    </xf>
    <xf numFmtId="0" fontId="77" fillId="0" borderId="18" xfId="53" applyFont="1" applyBorder="1" applyAlignment="1">
      <alignment horizontal="center" vertical="center"/>
    </xf>
    <xf numFmtId="0" fontId="69" fillId="0" borderId="0" xfId="46" applyFont="1">
      <alignment vertical="center"/>
    </xf>
    <xf numFmtId="0" fontId="77" fillId="0" borderId="0" xfId="46" applyFont="1">
      <alignment vertical="center"/>
    </xf>
    <xf numFmtId="0" fontId="77" fillId="0" borderId="0" xfId="46" applyFont="1" applyAlignment="1">
      <alignment horizontal="right" vertical="center"/>
    </xf>
    <xf numFmtId="0" fontId="69" fillId="0" borderId="0" xfId="46" applyFont="1" applyAlignment="1">
      <alignment horizontal="center" vertical="center"/>
    </xf>
    <xf numFmtId="0" fontId="77" fillId="0" borderId="0" xfId="46" applyFont="1" applyAlignment="1">
      <alignment horizontal="center" vertical="center"/>
    </xf>
    <xf numFmtId="0" fontId="69" fillId="0" borderId="0" xfId="46" applyFont="1" applyAlignment="1">
      <alignment vertical="center" wrapText="1"/>
    </xf>
    <xf numFmtId="0" fontId="198" fillId="0" borderId="0" xfId="53" applyFont="1" applyAlignment="1">
      <alignment horizontal="left" vertical="center"/>
    </xf>
    <xf numFmtId="0" fontId="109" fillId="0" borderId="0" xfId="53" applyFont="1" applyAlignment="1">
      <alignment vertical="top" wrapText="1"/>
    </xf>
    <xf numFmtId="0" fontId="169" fillId="0" borderId="0" xfId="53" applyFont="1" applyAlignment="1">
      <alignment vertical="top" wrapText="1"/>
    </xf>
    <xf numFmtId="0" fontId="77" fillId="0" borderId="0" xfId="53" applyFont="1" applyAlignment="1">
      <alignment horizontal="center" vertical="top" wrapText="1"/>
    </xf>
    <xf numFmtId="0" fontId="77" fillId="0" borderId="0" xfId="53" applyFont="1" applyAlignment="1">
      <alignment vertical="top" wrapText="1"/>
    </xf>
    <xf numFmtId="0" fontId="77" fillId="0" borderId="0" xfId="53" applyFont="1" applyAlignment="1">
      <alignment vertical="center" wrapText="1"/>
    </xf>
    <xf numFmtId="0" fontId="77" fillId="0" borderId="0" xfId="53" applyFont="1" applyAlignment="1">
      <alignment vertical="center"/>
    </xf>
    <xf numFmtId="0" fontId="77" fillId="0" borderId="12" xfId="53" applyFont="1" applyBorder="1">
      <alignment vertical="center"/>
    </xf>
    <xf numFmtId="0" fontId="77" fillId="0" borderId="0" xfId="42" applyFont="1" applyBorder="1" applyAlignment="1">
      <alignment horizontal="center" vertical="center"/>
    </xf>
    <xf numFmtId="0" fontId="77" fillId="0" borderId="15" xfId="53" applyFont="1" applyBorder="1">
      <alignment vertical="center"/>
    </xf>
    <xf numFmtId="0" fontId="77" fillId="0" borderId="0" xfId="53" applyFont="1" applyAlignment="1">
      <alignment horizontal="left" vertical="top" wrapText="1"/>
    </xf>
    <xf numFmtId="0" fontId="186" fillId="0" borderId="12" xfId="53" applyFont="1" applyBorder="1" applyAlignment="1">
      <alignment vertical="center"/>
    </xf>
    <xf numFmtId="0" fontId="186" fillId="0" borderId="15" xfId="53" applyFont="1" applyBorder="1" applyAlignment="1">
      <alignment vertical="center"/>
    </xf>
    <xf numFmtId="0" fontId="77" fillId="0" borderId="10" xfId="53" applyFont="1" applyBorder="1" applyAlignment="1">
      <alignment horizontal="center" vertical="center"/>
    </xf>
    <xf numFmtId="0" fontId="129" fillId="0" borderId="0" xfId="53" applyFont="1" applyAlignment="1">
      <alignment horizontal="left" vertical="center" wrapText="1"/>
    </xf>
    <xf numFmtId="49" fontId="129" fillId="0" borderId="10" xfId="53" applyNumberFormat="1" applyFont="1" applyBorder="1" applyAlignment="1">
      <alignment horizontal="center" vertical="center"/>
    </xf>
    <xf numFmtId="0" fontId="129" fillId="0" borderId="0" xfId="53" applyFont="1" applyAlignment="1">
      <alignment vertical="center" wrapText="1"/>
    </xf>
    <xf numFmtId="0" fontId="129" fillId="0" borderId="0" xfId="53" applyFont="1" applyAlignment="1">
      <alignment horizontal="left" vertical="center"/>
    </xf>
    <xf numFmtId="0" fontId="129" fillId="0" borderId="10" xfId="53" applyFont="1" applyBorder="1" applyAlignment="1">
      <alignment horizontal="left" vertical="center"/>
    </xf>
    <xf numFmtId="0" fontId="77" fillId="0" borderId="0" xfId="53" applyFont="1" applyAlignment="1">
      <alignment horizontal="left" vertical="center" wrapText="1"/>
    </xf>
    <xf numFmtId="0" fontId="77" fillId="0" borderId="12" xfId="53" applyFont="1" applyBorder="1" applyAlignment="1">
      <alignment vertical="center" wrapText="1"/>
    </xf>
    <xf numFmtId="0" fontId="77" fillId="0" borderId="0" xfId="53" applyFont="1" applyAlignment="1">
      <alignment horizontal="left" vertical="top"/>
    </xf>
    <xf numFmtId="0" fontId="77" fillId="0" borderId="12" xfId="53" applyFont="1" applyBorder="1" applyAlignment="1">
      <alignment horizontal="center" vertical="center"/>
    </xf>
    <xf numFmtId="0" fontId="77" fillId="0" borderId="15" xfId="53" applyFont="1" applyBorder="1" applyAlignment="1">
      <alignment horizontal="center" vertical="center"/>
    </xf>
    <xf numFmtId="0" fontId="77" fillId="0" borderId="0" xfId="53" applyFont="1" applyAlignment="1">
      <alignment horizontal="center" vertical="center" wrapText="1"/>
    </xf>
    <xf numFmtId="0" fontId="77" fillId="0" borderId="17" xfId="53" applyFont="1" applyBorder="1">
      <alignment vertical="center"/>
    </xf>
    <xf numFmtId="0" fontId="77" fillId="0" borderId="17" xfId="53" applyFont="1" applyBorder="1" applyAlignment="1">
      <alignment vertical="top" wrapText="1"/>
    </xf>
    <xf numFmtId="0" fontId="77" fillId="0" borderId="13" xfId="53" applyFont="1" applyBorder="1" applyAlignment="1">
      <alignment vertical="top" wrapText="1"/>
    </xf>
    <xf numFmtId="0" fontId="77" fillId="0" borderId="0" xfId="53" applyFont="1" applyBorder="1" applyAlignment="1">
      <alignment vertical="top" wrapText="1"/>
    </xf>
    <xf numFmtId="0" fontId="77" fillId="0" borderId="12" xfId="53" applyFont="1" applyBorder="1" applyAlignment="1">
      <alignment vertical="top" wrapText="1"/>
    </xf>
    <xf numFmtId="0" fontId="77" fillId="0" borderId="18" xfId="53" applyFont="1" applyBorder="1">
      <alignment vertical="center"/>
    </xf>
    <xf numFmtId="0" fontId="77" fillId="0" borderId="11" xfId="53" applyFont="1" applyBorder="1">
      <alignment vertical="center"/>
    </xf>
    <xf numFmtId="0" fontId="109" fillId="0" borderId="0" xfId="53" applyFont="1" applyAlignment="1">
      <alignment horizontal="center" vertical="center"/>
    </xf>
    <xf numFmtId="0" fontId="109" fillId="0" borderId="0" xfId="53" applyFont="1" applyAlignment="1">
      <alignment horizontal="left" vertical="top" wrapText="1"/>
    </xf>
    <xf numFmtId="0" fontId="109" fillId="0" borderId="0" xfId="53" applyFont="1" applyAlignment="1">
      <alignment horizontal="left" vertical="top"/>
    </xf>
    <xf numFmtId="0" fontId="109" fillId="0" borderId="0" xfId="53" applyFont="1" applyBorder="1">
      <alignment vertical="center"/>
    </xf>
    <xf numFmtId="0" fontId="109" fillId="0" borderId="0" xfId="42" applyFont="1" applyBorder="1" applyAlignment="1">
      <alignment horizontal="center" vertical="center"/>
    </xf>
    <xf numFmtId="0" fontId="109" fillId="0" borderId="0" xfId="53" applyFont="1" applyBorder="1" applyAlignment="1">
      <alignment horizontal="left" vertical="top" wrapText="1"/>
    </xf>
    <xf numFmtId="0" fontId="109" fillId="0" borderId="0" xfId="53" applyFont="1" applyBorder="1" applyAlignment="1">
      <alignment vertical="center" wrapText="1"/>
    </xf>
    <xf numFmtId="0" fontId="109" fillId="0" borderId="14" xfId="53" applyFont="1" applyBorder="1">
      <alignment vertical="center"/>
    </xf>
    <xf numFmtId="0" fontId="109" fillId="0" borderId="13" xfId="42" applyFont="1" applyBorder="1" applyAlignment="1">
      <alignment horizontal="center" vertical="center"/>
    </xf>
    <xf numFmtId="0" fontId="109" fillId="0" borderId="16" xfId="53" applyFont="1" applyBorder="1">
      <alignment vertical="center"/>
    </xf>
    <xf numFmtId="0" fontId="109" fillId="0" borderId="13" xfId="53" applyFont="1" applyBorder="1" applyAlignment="1">
      <alignment vertical="center" wrapText="1"/>
    </xf>
    <xf numFmtId="0" fontId="109" fillId="0" borderId="12" xfId="53" applyFont="1" applyBorder="1">
      <alignment vertical="center"/>
    </xf>
    <xf numFmtId="0" fontId="109" fillId="0" borderId="15" xfId="53" applyFont="1" applyBorder="1">
      <alignment vertical="center"/>
    </xf>
    <xf numFmtId="0" fontId="109" fillId="0" borderId="0" xfId="53" applyFont="1" applyBorder="1" applyAlignment="1">
      <alignment horizontal="center" vertical="center" wrapText="1"/>
    </xf>
    <xf numFmtId="0" fontId="109" fillId="0" borderId="0" xfId="42" applyFont="1" applyAlignment="1">
      <alignment horizontal="center" vertical="center"/>
    </xf>
    <xf numFmtId="0" fontId="109" fillId="0" borderId="0" xfId="53" applyFont="1" applyAlignment="1">
      <alignment vertical="center" wrapText="1"/>
    </xf>
    <xf numFmtId="0" fontId="109" fillId="0" borderId="0" xfId="53" applyFont="1" applyAlignment="1">
      <alignment horizontal="center" vertical="center" wrapText="1"/>
    </xf>
    <xf numFmtId="0" fontId="109" fillId="0" borderId="10" xfId="53" applyFont="1" applyBorder="1" applyAlignment="1">
      <alignment horizontal="center" vertical="center"/>
    </xf>
    <xf numFmtId="0" fontId="109" fillId="0" borderId="0" xfId="53" applyFont="1" applyAlignment="1">
      <alignment horizontal="left" vertical="center" wrapText="1"/>
    </xf>
    <xf numFmtId="49" fontId="77" fillId="0" borderId="10" xfId="53" applyNumberFormat="1" applyFont="1" applyBorder="1" applyAlignment="1">
      <alignment horizontal="center" vertical="center"/>
    </xf>
    <xf numFmtId="0" fontId="190" fillId="0" borderId="0" xfId="53" applyFont="1" applyAlignment="1">
      <alignment horizontal="left" vertical="center" wrapText="1"/>
    </xf>
    <xf numFmtId="49" fontId="109" fillId="0" borderId="10" xfId="53" applyNumberFormat="1" applyFont="1" applyBorder="1" applyAlignment="1">
      <alignment horizontal="center" vertical="center"/>
    </xf>
    <xf numFmtId="0" fontId="190" fillId="0" borderId="0" xfId="53" applyFont="1" applyAlignment="1">
      <alignment vertical="center" wrapText="1"/>
    </xf>
    <xf numFmtId="0" fontId="190" fillId="0" borderId="0" xfId="53" applyFont="1" applyAlignment="1">
      <alignment horizontal="left" vertical="center"/>
    </xf>
    <xf numFmtId="0" fontId="190" fillId="0" borderId="10" xfId="53" applyFont="1" applyBorder="1" applyAlignment="1">
      <alignment horizontal="left" vertical="center"/>
    </xf>
    <xf numFmtId="0" fontId="77" fillId="0" borderId="0" xfId="53" applyFont="1" applyAlignment="1">
      <alignment horizontal="center" vertical="top"/>
    </xf>
    <xf numFmtId="0" fontId="198" fillId="0" borderId="0" xfId="53" applyFont="1" applyAlignment="1">
      <alignment horizontal="left" vertical="center" wrapText="1"/>
    </xf>
    <xf numFmtId="0" fontId="77" fillId="0" borderId="13" xfId="53" applyFont="1" applyBorder="1" applyAlignment="1">
      <alignment horizontal="center" vertical="top" wrapText="1"/>
    </xf>
    <xf numFmtId="0" fontId="77" fillId="0" borderId="0" xfId="53" applyFont="1" applyBorder="1" applyAlignment="1">
      <alignment horizontal="center" vertical="top" wrapText="1"/>
    </xf>
    <xf numFmtId="0" fontId="77" fillId="0" borderId="12" xfId="53" applyFont="1" applyBorder="1" applyAlignment="1">
      <alignment horizontal="left" vertical="top" wrapText="1"/>
    </xf>
    <xf numFmtId="0" fontId="77" fillId="0" borderId="24" xfId="53" applyFont="1" applyBorder="1" applyAlignment="1">
      <alignment horizontal="left" vertical="center"/>
    </xf>
    <xf numFmtId="0" fontId="77" fillId="0" borderId="23" xfId="53" applyFont="1" applyBorder="1" applyAlignment="1">
      <alignment horizontal="left" vertical="center"/>
    </xf>
    <xf numFmtId="0" fontId="77" fillId="0" borderId="23" xfId="53" applyFont="1" applyBorder="1" applyAlignment="1">
      <alignment horizontal="center" vertical="center"/>
    </xf>
    <xf numFmtId="0" fontId="202" fillId="0" borderId="0" xfId="63" applyFont="1" applyAlignment="1">
      <alignment vertical="center" wrapText="1"/>
    </xf>
    <xf numFmtId="0" fontId="202" fillId="0" borderId="0" xfId="63" applyFont="1">
      <alignment vertical="center"/>
    </xf>
    <xf numFmtId="0" fontId="203" fillId="0" borderId="0" xfId="63" applyFont="1">
      <alignment vertical="center"/>
    </xf>
    <xf numFmtId="0" fontId="204" fillId="0" borderId="0" xfId="63" applyFont="1">
      <alignment vertical="center"/>
    </xf>
    <xf numFmtId="0" fontId="203" fillId="0" borderId="13" xfId="63" applyFont="1" applyBorder="1">
      <alignment vertical="center"/>
    </xf>
    <xf numFmtId="31" fontId="203" fillId="0" borderId="13" xfId="63" applyNumberFormat="1" applyFont="1" applyBorder="1">
      <alignment vertical="center"/>
    </xf>
    <xf numFmtId="0" fontId="204" fillId="0" borderId="13" xfId="63" applyFont="1" applyBorder="1">
      <alignment vertical="center"/>
    </xf>
    <xf numFmtId="31" fontId="203" fillId="0" borderId="0" xfId="63" applyNumberFormat="1" applyFont="1">
      <alignment vertical="center"/>
    </xf>
    <xf numFmtId="0" fontId="203" fillId="28" borderId="10" xfId="63" applyFont="1" applyFill="1" applyBorder="1">
      <alignment vertical="center"/>
    </xf>
    <xf numFmtId="0" fontId="205" fillId="0" borderId="0" xfId="63" applyFont="1">
      <alignment vertical="center"/>
    </xf>
    <xf numFmtId="0" fontId="206" fillId="0" borderId="0" xfId="63" applyFont="1" applyAlignment="1">
      <alignment horizontal="left" vertical="center"/>
    </xf>
    <xf numFmtId="0" fontId="203" fillId="0" borderId="23" xfId="63" applyFont="1" applyBorder="1">
      <alignment vertical="center"/>
    </xf>
    <xf numFmtId="0" fontId="203" fillId="0" borderId="15" xfId="63" applyFont="1" applyBorder="1">
      <alignment vertical="center"/>
    </xf>
    <xf numFmtId="0" fontId="203" fillId="0" borderId="14" xfId="63" applyFont="1" applyBorder="1">
      <alignment vertical="center"/>
    </xf>
    <xf numFmtId="0" fontId="203" fillId="0" borderId="11" xfId="63" applyFont="1" applyBorder="1">
      <alignment vertical="center"/>
    </xf>
    <xf numFmtId="0" fontId="203" fillId="0" borderId="17" xfId="63" applyFont="1" applyBorder="1">
      <alignment vertical="center"/>
    </xf>
    <xf numFmtId="0" fontId="204" fillId="0" borderId="17" xfId="63" applyFont="1" applyBorder="1">
      <alignment vertical="center"/>
    </xf>
    <xf numFmtId="0" fontId="204" fillId="0" borderId="18" xfId="63" applyFont="1" applyBorder="1">
      <alignment vertical="center"/>
    </xf>
    <xf numFmtId="0" fontId="203" fillId="0" borderId="16" xfId="63" applyFont="1" applyBorder="1">
      <alignment vertical="center"/>
    </xf>
    <xf numFmtId="0" fontId="206" fillId="0" borderId="0" xfId="63" applyFont="1">
      <alignment vertical="center"/>
    </xf>
    <xf numFmtId="0" fontId="204" fillId="0" borderId="0" xfId="63" applyFont="1" applyAlignment="1">
      <alignment horizontal="left" vertical="top" wrapText="1"/>
    </xf>
    <xf numFmtId="0" fontId="203" fillId="0" borderId="18" xfId="63" applyFont="1" applyBorder="1">
      <alignment vertical="center"/>
    </xf>
    <xf numFmtId="0" fontId="204" fillId="0" borderId="23" xfId="63" applyFont="1" applyBorder="1">
      <alignment vertical="center"/>
    </xf>
    <xf numFmtId="0" fontId="204" fillId="0" borderId="24" xfId="63" applyFont="1" applyBorder="1">
      <alignment vertical="center"/>
    </xf>
    <xf numFmtId="0" fontId="204" fillId="0" borderId="23" xfId="63" applyFont="1" applyBorder="1" applyAlignment="1">
      <alignment horizontal="left" vertical="center"/>
    </xf>
    <xf numFmtId="0" fontId="204" fillId="0" borderId="24" xfId="63" applyFont="1" applyBorder="1" applyAlignment="1">
      <alignment horizontal="left" vertical="center"/>
    </xf>
    <xf numFmtId="0" fontId="204" fillId="0" borderId="22" xfId="63" applyFont="1" applyBorder="1">
      <alignment vertical="center"/>
    </xf>
    <xf numFmtId="0" fontId="203" fillId="0" borderId="24" xfId="63" applyFont="1" applyBorder="1" applyAlignment="1">
      <alignment horizontal="center" vertical="center"/>
    </xf>
    <xf numFmtId="0" fontId="209" fillId="0" borderId="0" xfId="63" applyFont="1">
      <alignment vertical="center"/>
    </xf>
    <xf numFmtId="0" fontId="203" fillId="0" borderId="23" xfId="63" applyFont="1" applyBorder="1" applyAlignment="1">
      <alignment horizontal="left" vertical="center"/>
    </xf>
    <xf numFmtId="0" fontId="203" fillId="0" borderId="24" xfId="63" applyFont="1" applyBorder="1">
      <alignment vertical="center"/>
    </xf>
    <xf numFmtId="0" fontId="203" fillId="0" borderId="22" xfId="63" applyFont="1" applyBorder="1">
      <alignment vertical="center"/>
    </xf>
    <xf numFmtId="0" fontId="204" fillId="0" borderId="23" xfId="63" applyFont="1" applyBorder="1" applyAlignment="1">
      <alignment horizontal="center" vertical="center"/>
    </xf>
    <xf numFmtId="0" fontId="203" fillId="0" borderId="23" xfId="63" applyFont="1" applyBorder="1" applyAlignment="1">
      <alignment horizontal="center" vertical="center"/>
    </xf>
    <xf numFmtId="0" fontId="204" fillId="0" borderId="17" xfId="63" applyFont="1" applyBorder="1" applyAlignment="1">
      <alignment horizontal="center" vertical="center"/>
    </xf>
    <xf numFmtId="0" fontId="203" fillId="0" borderId="17" xfId="63" applyFont="1" applyBorder="1" applyAlignment="1">
      <alignment horizontal="center" vertical="center"/>
    </xf>
    <xf numFmtId="0" fontId="203" fillId="0" borderId="0" xfId="63" applyFont="1" applyAlignment="1">
      <alignment horizontal="left" vertical="top"/>
    </xf>
    <xf numFmtId="0" fontId="203" fillId="28" borderId="0" xfId="63" applyFont="1" applyFill="1" applyAlignment="1">
      <alignment horizontal="left" vertical="center"/>
    </xf>
    <xf numFmtId="0" fontId="203" fillId="0" borderId="17" xfId="63" applyFont="1" applyBorder="1" applyAlignment="1">
      <alignment horizontal="left" vertical="center"/>
    </xf>
    <xf numFmtId="0" fontId="203" fillId="0" borderId="12" xfId="63" applyFont="1" applyBorder="1">
      <alignment vertical="center"/>
    </xf>
    <xf numFmtId="0" fontId="115" fillId="0" borderId="21" xfId="53" applyFont="1" applyBorder="1" applyAlignment="1">
      <alignment horizontal="left" vertical="center"/>
    </xf>
    <xf numFmtId="0" fontId="115" fillId="0" borderId="23" xfId="53" applyFont="1" applyBorder="1" applyAlignment="1">
      <alignment horizontal="center" vertical="center"/>
    </xf>
    <xf numFmtId="0" fontId="112" fillId="0" borderId="0" xfId="53" applyFont="1" applyAlignment="1">
      <alignment vertical="center"/>
    </xf>
    <xf numFmtId="0" fontId="164" fillId="0" borderId="375" xfId="53" applyFont="1" applyBorder="1" applyAlignment="1">
      <alignment vertical="center" wrapText="1"/>
    </xf>
    <xf numFmtId="0" fontId="164" fillId="0" borderId="106" xfId="53" applyFont="1" applyBorder="1" applyAlignment="1">
      <alignment vertical="center" wrapText="1"/>
    </xf>
    <xf numFmtId="0" fontId="211" fillId="0" borderId="100" xfId="0" applyFont="1" applyFill="1" applyBorder="1" applyAlignment="1">
      <alignment horizontal="center" vertical="center"/>
    </xf>
    <xf numFmtId="0" fontId="108" fillId="0" borderId="85" xfId="0" applyFont="1" applyFill="1" applyBorder="1" applyAlignment="1">
      <alignment vertical="center" shrinkToFit="1"/>
    </xf>
    <xf numFmtId="0" fontId="7" fillId="0" borderId="0" xfId="53" applyFont="1" applyBorder="1" applyAlignment="1">
      <alignment horizontal="center" vertical="center"/>
    </xf>
    <xf numFmtId="0" fontId="52" fillId="0" borderId="0" xfId="53" applyAlignment="1">
      <alignment horizontal="right" vertical="center"/>
    </xf>
    <xf numFmtId="0" fontId="94" fillId="0" borderId="0" xfId="64" applyFont="1" applyProtection="1">
      <alignment vertical="center"/>
      <protection locked="0"/>
    </xf>
    <xf numFmtId="0" fontId="94" fillId="0" borderId="0" xfId="64" applyFont="1" applyBorder="1" applyAlignment="1" applyProtection="1">
      <alignment horizontal="center" vertical="center"/>
      <protection locked="0"/>
    </xf>
    <xf numFmtId="0" fontId="94" fillId="0" borderId="378" xfId="64" applyFont="1" applyBorder="1" applyProtection="1">
      <alignment vertical="center"/>
      <protection locked="0"/>
    </xf>
    <xf numFmtId="0" fontId="94" fillId="0" borderId="380" xfId="64" applyFont="1" applyBorder="1" applyAlignment="1" applyProtection="1">
      <alignment horizontal="center" vertical="center"/>
      <protection locked="0"/>
    </xf>
    <xf numFmtId="0" fontId="94" fillId="0" borderId="379" xfId="64" applyFont="1" applyBorder="1" applyAlignment="1" applyProtection="1">
      <alignment horizontal="center" vertical="center"/>
      <protection locked="0"/>
    </xf>
    <xf numFmtId="0" fontId="94" fillId="0" borderId="387" xfId="64" applyFont="1" applyBorder="1" applyAlignment="1" applyProtection="1">
      <alignment horizontal="center" vertical="center"/>
      <protection locked="0"/>
    </xf>
    <xf numFmtId="0" fontId="94" fillId="0" borderId="388" xfId="64" applyFont="1" applyBorder="1" applyAlignment="1" applyProtection="1">
      <alignment horizontal="right" vertical="center"/>
      <protection locked="0"/>
    </xf>
    <xf numFmtId="0" fontId="94" fillId="28" borderId="395" xfId="64" applyFont="1" applyFill="1" applyBorder="1" applyAlignment="1" applyProtection="1">
      <alignment horizontal="center" vertical="center"/>
      <protection locked="0"/>
    </xf>
    <xf numFmtId="0" fontId="94" fillId="0" borderId="391" xfId="64" applyFont="1" applyBorder="1" applyAlignment="1" applyProtection="1">
      <alignment horizontal="right" vertical="center"/>
      <protection locked="0"/>
    </xf>
    <xf numFmtId="0" fontId="67" fillId="0" borderId="0" xfId="64" applyFont="1" applyAlignment="1" applyProtection="1">
      <alignment horizontal="left" vertical="top"/>
      <protection locked="0"/>
    </xf>
    <xf numFmtId="0" fontId="99" fillId="0" borderId="384" xfId="64" applyFont="1" applyBorder="1" applyAlignment="1" applyProtection="1">
      <alignment horizontal="center" vertical="top"/>
      <protection locked="0"/>
    </xf>
    <xf numFmtId="0" fontId="99" fillId="0" borderId="384" xfId="64" applyFont="1" applyBorder="1" applyAlignment="1" applyProtection="1">
      <alignment horizontal="right" vertical="top"/>
      <protection locked="0"/>
    </xf>
    <xf numFmtId="0" fontId="98" fillId="0" borderId="390" xfId="64" applyFont="1" applyBorder="1" applyAlignment="1" applyProtection="1">
      <alignment horizontal="left" vertical="center"/>
      <protection locked="0"/>
    </xf>
    <xf numFmtId="0" fontId="98" fillId="0" borderId="378" xfId="64" applyFont="1" applyBorder="1" applyAlignment="1" applyProtection="1">
      <alignment horizontal="left" vertical="center"/>
      <protection locked="0"/>
    </xf>
    <xf numFmtId="0" fontId="98" fillId="0" borderId="391" xfId="64" applyFont="1" applyBorder="1" applyAlignment="1" applyProtection="1">
      <alignment horizontal="left" vertical="center"/>
      <protection locked="0"/>
    </xf>
    <xf numFmtId="0" fontId="94" fillId="0" borderId="389" xfId="64" applyFont="1" applyBorder="1" applyAlignment="1" applyProtection="1">
      <alignment horizontal="center" vertical="center"/>
      <protection locked="0"/>
    </xf>
    <xf numFmtId="0" fontId="94" fillId="0" borderId="397" xfId="64" applyFont="1" applyBorder="1" applyAlignment="1" applyProtection="1">
      <alignment horizontal="center" vertical="center"/>
      <protection locked="0"/>
    </xf>
    <xf numFmtId="0" fontId="67" fillId="0" borderId="0" xfId="64" applyFont="1" applyAlignment="1" applyProtection="1">
      <alignment horizontal="left" vertical="center"/>
      <protection locked="0"/>
    </xf>
    <xf numFmtId="0" fontId="67" fillId="0" borderId="384" xfId="64" applyFont="1" applyBorder="1" applyAlignment="1" applyProtection="1">
      <alignment horizontal="right" vertical="top"/>
      <protection locked="0"/>
    </xf>
    <xf numFmtId="0" fontId="98" fillId="0" borderId="377" xfId="64" applyFont="1" applyBorder="1" applyAlignment="1" applyProtection="1">
      <alignment horizontal="left" vertical="center"/>
      <protection locked="0"/>
    </xf>
    <xf numFmtId="0" fontId="99" fillId="0" borderId="0" xfId="64" applyFont="1" applyBorder="1" applyAlignment="1" applyProtection="1">
      <alignment horizontal="right" vertical="top"/>
      <protection locked="0"/>
    </xf>
    <xf numFmtId="0" fontId="97" fillId="0" borderId="398" xfId="64" applyFont="1" applyBorder="1" applyAlignment="1" applyProtection="1">
      <alignment vertical="center"/>
      <protection locked="0"/>
    </xf>
    <xf numFmtId="0" fontId="94" fillId="26" borderId="380" xfId="64" applyFont="1" applyFill="1" applyBorder="1" applyAlignment="1" applyProtection="1">
      <alignment horizontal="center" vertical="center"/>
      <protection locked="0"/>
    </xf>
    <xf numFmtId="0" fontId="94" fillId="26" borderId="381" xfId="64" applyFont="1" applyFill="1" applyBorder="1" applyAlignment="1" applyProtection="1">
      <alignment horizontal="center" vertical="center"/>
      <protection locked="0"/>
    </xf>
    <xf numFmtId="0" fontId="94" fillId="26" borderId="377" xfId="64" applyFont="1" applyFill="1" applyBorder="1" applyAlignment="1" applyProtection="1">
      <alignment horizontal="center" vertical="center"/>
      <protection locked="0"/>
    </xf>
    <xf numFmtId="0" fontId="94" fillId="29" borderId="0" xfId="64" applyFont="1" applyFill="1" applyBorder="1" applyAlignment="1" applyProtection="1">
      <alignment horizontal="center" vertical="center"/>
      <protection locked="0"/>
    </xf>
    <xf numFmtId="0" fontId="97" fillId="26" borderId="399" xfId="64" applyFont="1" applyFill="1" applyBorder="1" applyAlignment="1" applyProtection="1">
      <alignment vertical="center"/>
      <protection locked="0"/>
    </xf>
    <xf numFmtId="0" fontId="97" fillId="26" borderId="400" xfId="64" applyFont="1" applyFill="1" applyBorder="1" applyAlignment="1" applyProtection="1">
      <alignment vertical="center"/>
      <protection locked="0"/>
    </xf>
    <xf numFmtId="0" fontId="94" fillId="0" borderId="401" xfId="64" applyFont="1" applyBorder="1" applyAlignment="1" applyProtection="1">
      <alignment horizontal="center" vertical="center"/>
      <protection locked="0"/>
    </xf>
    <xf numFmtId="0" fontId="94" fillId="0" borderId="401" xfId="64" applyFont="1" applyFill="1" applyBorder="1" applyAlignment="1" applyProtection="1">
      <alignment horizontal="center" vertical="center"/>
      <protection locked="0"/>
    </xf>
    <xf numFmtId="0" fontId="94" fillId="29" borderId="401" xfId="64" applyFont="1" applyFill="1" applyBorder="1" applyAlignment="1" applyProtection="1">
      <alignment horizontal="center" vertical="center"/>
      <protection locked="0"/>
    </xf>
    <xf numFmtId="0" fontId="94" fillId="0" borderId="400" xfId="64" applyFont="1" applyBorder="1" applyAlignment="1" applyProtection="1">
      <alignment horizontal="center" vertical="center"/>
      <protection locked="0"/>
    </xf>
    <xf numFmtId="0" fontId="97" fillId="26" borderId="104" xfId="64" applyFont="1" applyFill="1" applyBorder="1" applyAlignment="1" applyProtection="1">
      <alignment vertical="center"/>
      <protection locked="0"/>
    </xf>
    <xf numFmtId="0" fontId="97" fillId="26" borderId="103" xfId="64" applyFont="1" applyFill="1" applyBorder="1" applyAlignment="1" applyProtection="1">
      <alignment vertical="center"/>
      <protection locked="0"/>
    </xf>
    <xf numFmtId="0" fontId="94" fillId="0" borderId="104" xfId="64" applyFont="1" applyBorder="1" applyAlignment="1" applyProtection="1">
      <alignment horizontal="center" vertical="center"/>
      <protection locked="0"/>
    </xf>
    <xf numFmtId="0" fontId="94" fillId="0" borderId="98" xfId="64" applyFont="1" applyBorder="1" applyAlignment="1" applyProtection="1">
      <alignment horizontal="center" vertical="center"/>
      <protection locked="0"/>
    </xf>
    <xf numFmtId="0" fontId="94" fillId="0" borderId="98" xfId="64" applyFont="1" applyFill="1" applyBorder="1" applyAlignment="1" applyProtection="1">
      <alignment horizontal="center" vertical="center"/>
      <protection locked="0"/>
    </xf>
    <xf numFmtId="0" fontId="94" fillId="0" borderId="103" xfId="64" applyFont="1" applyBorder="1" applyProtection="1">
      <alignment vertical="center"/>
      <protection locked="0"/>
    </xf>
    <xf numFmtId="0" fontId="94" fillId="26" borderId="402" xfId="64" applyFont="1" applyFill="1" applyBorder="1" applyAlignment="1" applyProtection="1">
      <alignment horizontal="center" vertical="center" wrapText="1"/>
      <protection locked="0"/>
    </xf>
    <xf numFmtId="0" fontId="94" fillId="26" borderId="403" xfId="64" applyFont="1" applyFill="1" applyBorder="1" applyAlignment="1" applyProtection="1">
      <alignment horizontal="center" vertical="center" wrapText="1"/>
      <protection locked="0"/>
    </xf>
    <xf numFmtId="0" fontId="94" fillId="26" borderId="404" xfId="64" applyFont="1" applyFill="1" applyBorder="1" applyAlignment="1" applyProtection="1">
      <alignment horizontal="center" vertical="center" wrapText="1"/>
      <protection locked="0"/>
    </xf>
    <xf numFmtId="0" fontId="100" fillId="0" borderId="103" xfId="64" applyFont="1" applyBorder="1" applyAlignment="1" applyProtection="1">
      <alignment horizontal="center" vertical="center" wrapText="1"/>
      <protection locked="0"/>
    </xf>
    <xf numFmtId="0" fontId="100" fillId="0" borderId="0" xfId="64" applyFont="1" applyBorder="1" applyAlignment="1" applyProtection="1">
      <alignment horizontal="center" vertical="center" wrapText="1"/>
      <protection locked="0"/>
    </xf>
    <xf numFmtId="0" fontId="101" fillId="0" borderId="384" xfId="64" applyFont="1" applyBorder="1" applyAlignment="1" applyProtection="1">
      <alignment horizontal="center" wrapText="1"/>
      <protection locked="0"/>
    </xf>
    <xf numFmtId="0" fontId="101" fillId="0" borderId="0" xfId="64" applyFont="1" applyBorder="1" applyAlignment="1" applyProtection="1">
      <alignment horizontal="center" wrapText="1"/>
      <protection locked="0"/>
    </xf>
    <xf numFmtId="0" fontId="100" fillId="0" borderId="85" xfId="64" applyFont="1" applyBorder="1" applyAlignment="1" applyProtection="1">
      <alignment horizontal="center" vertical="center" wrapText="1"/>
      <protection locked="0"/>
    </xf>
    <xf numFmtId="0" fontId="94" fillId="0" borderId="104" xfId="64" applyFont="1" applyFill="1" applyBorder="1" applyAlignment="1" applyProtection="1">
      <alignment horizontal="center" vertical="center"/>
      <protection locked="0"/>
    </xf>
    <xf numFmtId="0" fontId="94" fillId="29" borderId="98" xfId="64" applyFont="1" applyFill="1" applyBorder="1" applyAlignment="1" applyProtection="1">
      <alignment horizontal="center" vertical="center"/>
      <protection locked="0"/>
    </xf>
    <xf numFmtId="0" fontId="101" fillId="0" borderId="407" xfId="64" applyFont="1" applyBorder="1" applyAlignment="1" applyProtection="1">
      <alignment horizontal="center" wrapText="1"/>
      <protection locked="0"/>
    </xf>
    <xf numFmtId="0" fontId="94" fillId="0" borderId="40" xfId="64" applyFont="1" applyFill="1" applyBorder="1" applyAlignment="1" applyProtection="1">
      <alignment horizontal="center" vertical="center"/>
      <protection locked="0"/>
    </xf>
    <xf numFmtId="182" fontId="94" fillId="0" borderId="84" xfId="64" applyNumberFormat="1" applyFont="1" applyFill="1" applyBorder="1" applyAlignment="1" applyProtection="1">
      <alignment horizontal="center" vertical="center"/>
      <protection locked="0"/>
    </xf>
    <xf numFmtId="0" fontId="94" fillId="0" borderId="84" xfId="64" applyFont="1" applyFill="1" applyBorder="1" applyAlignment="1" applyProtection="1">
      <alignment horizontal="center" vertical="center"/>
      <protection locked="0"/>
    </xf>
    <xf numFmtId="0" fontId="94" fillId="0" borderId="84" xfId="64" applyFont="1" applyBorder="1" applyAlignment="1" applyProtection="1">
      <alignment horizontal="center" vertical="center"/>
      <protection locked="0"/>
    </xf>
    <xf numFmtId="0" fontId="94" fillId="0" borderId="378" xfId="64" applyFont="1" applyFill="1" applyBorder="1" applyAlignment="1" applyProtection="1">
      <alignment horizontal="center" vertical="center"/>
      <protection locked="0"/>
    </xf>
    <xf numFmtId="0" fontId="94" fillId="0" borderId="378" xfId="64" applyFont="1" applyBorder="1" applyAlignment="1" applyProtection="1">
      <alignment horizontal="center" vertical="center"/>
      <protection locked="0"/>
    </xf>
    <xf numFmtId="0" fontId="100" fillId="0" borderId="391" xfId="64" applyFont="1" applyBorder="1" applyAlignment="1" applyProtection="1">
      <alignment horizontal="center" vertical="center" wrapText="1"/>
      <protection locked="0"/>
    </xf>
    <xf numFmtId="0" fontId="94" fillId="0" borderId="0" xfId="64" applyFont="1" applyBorder="1" applyProtection="1">
      <alignment vertical="center"/>
      <protection locked="0"/>
    </xf>
    <xf numFmtId="0" fontId="5" fillId="0" borderId="0" xfId="53" applyFont="1">
      <alignment vertical="center"/>
    </xf>
    <xf numFmtId="0" fontId="5" fillId="0" borderId="0" xfId="53" applyFont="1" applyAlignment="1">
      <alignment horizontal="center" vertical="center"/>
    </xf>
    <xf numFmtId="0" fontId="5" fillId="0" borderId="391" xfId="53" applyFont="1" applyBorder="1">
      <alignment vertical="center"/>
    </xf>
    <xf numFmtId="0" fontId="5" fillId="0" borderId="378" xfId="53" applyFont="1" applyBorder="1">
      <alignment vertical="center"/>
    </xf>
    <xf numFmtId="0" fontId="5" fillId="0" borderId="378" xfId="53" applyFont="1" applyBorder="1" applyAlignment="1">
      <alignment vertical="center"/>
    </xf>
    <xf numFmtId="0" fontId="5" fillId="0" borderId="12" xfId="53" applyFont="1" applyBorder="1">
      <alignment vertical="center"/>
    </xf>
    <xf numFmtId="0" fontId="5" fillId="0" borderId="0" xfId="53" applyFont="1" applyBorder="1">
      <alignment vertical="center"/>
    </xf>
    <xf numFmtId="0" fontId="5" fillId="0" borderId="0" xfId="53" applyFont="1" applyBorder="1" applyAlignment="1">
      <alignment vertical="center"/>
    </xf>
    <xf numFmtId="0" fontId="23" fillId="0" borderId="0" xfId="53" applyFont="1" applyBorder="1" applyAlignment="1">
      <alignment vertical="center"/>
    </xf>
    <xf numFmtId="0" fontId="23" fillId="0" borderId="0" xfId="53" applyFont="1" applyBorder="1" applyAlignment="1">
      <alignment vertical="center" textRotation="255" shrinkToFit="1"/>
    </xf>
    <xf numFmtId="0" fontId="23" fillId="0" borderId="0" xfId="53" applyFont="1" applyBorder="1" applyAlignment="1">
      <alignment vertical="center" wrapText="1"/>
    </xf>
    <xf numFmtId="0" fontId="23" fillId="0" borderId="386" xfId="53" applyFont="1" applyBorder="1" applyAlignment="1">
      <alignment vertical="center" wrapText="1"/>
    </xf>
    <xf numFmtId="0" fontId="5" fillId="0" borderId="384" xfId="53" applyFont="1" applyBorder="1" applyAlignment="1">
      <alignment vertical="center"/>
    </xf>
    <xf numFmtId="0" fontId="23" fillId="0" borderId="384" xfId="53" applyFont="1" applyBorder="1" applyAlignment="1">
      <alignment vertical="center" shrinkToFit="1"/>
    </xf>
    <xf numFmtId="0" fontId="5" fillId="0" borderId="391" xfId="53" applyFont="1" applyBorder="1" applyAlignment="1">
      <alignment horizontal="left" vertical="center"/>
    </xf>
    <xf numFmtId="0" fontId="5" fillId="0" borderId="378" xfId="53" applyFont="1" applyFill="1" applyBorder="1" applyAlignment="1">
      <alignment vertical="center"/>
    </xf>
    <xf numFmtId="0" fontId="5" fillId="0" borderId="378" xfId="53" applyNumberFormat="1" applyFont="1" applyBorder="1" applyAlignment="1">
      <alignment vertical="center" textRotation="255" wrapText="1"/>
    </xf>
    <xf numFmtId="0" fontId="5" fillId="0" borderId="12" xfId="53" applyFont="1" applyBorder="1" applyAlignment="1">
      <alignment horizontal="left" vertical="center"/>
    </xf>
    <xf numFmtId="0" fontId="5" fillId="0" borderId="0" xfId="53" applyFont="1" applyFill="1" applyBorder="1" applyAlignment="1">
      <alignment vertical="center"/>
    </xf>
    <xf numFmtId="0" fontId="5" fillId="0" borderId="0" xfId="53" applyNumberFormat="1" applyFont="1" applyBorder="1" applyAlignment="1">
      <alignment vertical="center" textRotation="255" wrapText="1"/>
    </xf>
    <xf numFmtId="0" fontId="5" fillId="0" borderId="378" xfId="53" applyFont="1" applyBorder="1" applyAlignment="1">
      <alignment vertical="center" wrapText="1"/>
    </xf>
    <xf numFmtId="0" fontId="5" fillId="0" borderId="390" xfId="53" applyFont="1" applyBorder="1" applyAlignment="1">
      <alignment vertical="center" wrapText="1"/>
    </xf>
    <xf numFmtId="0" fontId="5" fillId="0" borderId="12" xfId="53" applyFont="1" applyBorder="1" applyAlignment="1">
      <alignment vertical="center"/>
    </xf>
    <xf numFmtId="49" fontId="5" fillId="0" borderId="0" xfId="53" applyNumberFormat="1" applyFont="1" applyBorder="1" applyAlignment="1">
      <alignment vertical="center"/>
    </xf>
    <xf numFmtId="0" fontId="5" fillId="0" borderId="0" xfId="53" applyNumberFormat="1" applyFont="1" applyBorder="1" applyAlignment="1">
      <alignment vertical="center"/>
    </xf>
    <xf numFmtId="0" fontId="5" fillId="0" borderId="0" xfId="53" applyFont="1" applyBorder="1" applyAlignment="1">
      <alignment vertical="center" wrapText="1"/>
    </xf>
    <xf numFmtId="0" fontId="5" fillId="0" borderId="386" xfId="53" applyFont="1" applyBorder="1" applyAlignment="1">
      <alignment vertical="center" wrapText="1"/>
    </xf>
    <xf numFmtId="0" fontId="5" fillId="0" borderId="385" xfId="53" applyFont="1" applyBorder="1">
      <alignment vertical="center"/>
    </xf>
    <xf numFmtId="0" fontId="5" fillId="0" borderId="384" xfId="53" applyFont="1" applyBorder="1">
      <alignment vertical="center"/>
    </xf>
    <xf numFmtId="0" fontId="5" fillId="0" borderId="384" xfId="53" applyNumberFormat="1" applyFont="1" applyBorder="1" applyAlignment="1">
      <alignment vertical="center" textRotation="255" wrapText="1"/>
    </xf>
    <xf numFmtId="0" fontId="5" fillId="0" borderId="384" xfId="53" applyFont="1" applyBorder="1" applyAlignment="1">
      <alignment vertical="center" wrapText="1"/>
    </xf>
    <xf numFmtId="0" fontId="5" fillId="0" borderId="383" xfId="53" applyFont="1" applyBorder="1" applyAlignment="1">
      <alignment vertical="center" wrapText="1"/>
    </xf>
    <xf numFmtId="0" fontId="5" fillId="0" borderId="390" xfId="53" applyFont="1" applyBorder="1" applyAlignment="1">
      <alignment vertical="center"/>
    </xf>
    <xf numFmtId="0" fontId="5" fillId="0" borderId="383" xfId="53" applyFont="1" applyBorder="1" applyAlignment="1">
      <alignment vertical="center"/>
    </xf>
    <xf numFmtId="0" fontId="17" fillId="0" borderId="0" xfId="53" applyFont="1" applyAlignment="1">
      <alignment vertical="center"/>
    </xf>
    <xf numFmtId="0" fontId="5" fillId="0" borderId="0" xfId="53" applyFont="1" applyAlignment="1">
      <alignment horizontal="right" vertical="center"/>
    </xf>
    <xf numFmtId="0" fontId="52" fillId="0" borderId="379" xfId="53" applyFont="1" applyBorder="1" applyAlignment="1">
      <alignment horizontal="center" vertical="center"/>
    </xf>
    <xf numFmtId="0" fontId="52" fillId="0" borderId="379" xfId="53" applyFont="1" applyBorder="1" applyAlignment="1">
      <alignment horizontal="center" vertical="center" wrapText="1"/>
    </xf>
    <xf numFmtId="0" fontId="52" fillId="0" borderId="379" xfId="53" applyFont="1" applyBorder="1" applyAlignment="1">
      <alignment horizontal="right" vertical="center"/>
    </xf>
    <xf numFmtId="0" fontId="55" fillId="0" borderId="379" xfId="53" applyFont="1" applyBorder="1" applyAlignment="1">
      <alignment horizontal="left" vertical="center" indent="1"/>
    </xf>
    <xf numFmtId="0" fontId="15" fillId="0" borderId="379" xfId="53" applyFont="1" applyBorder="1" applyAlignment="1">
      <alignment horizontal="center" vertical="center" shrinkToFit="1"/>
    </xf>
    <xf numFmtId="0" fontId="108" fillId="0" borderId="83" xfId="0" applyFont="1" applyFill="1" applyBorder="1" applyAlignment="1">
      <alignment vertical="center" shrinkToFit="1"/>
    </xf>
    <xf numFmtId="0" fontId="5" fillId="0" borderId="0" xfId="67" applyFont="1" applyAlignment="1">
      <alignment vertical="center"/>
    </xf>
    <xf numFmtId="0" fontId="20" fillId="0" borderId="0" xfId="67" applyFont="1" applyBorder="1" applyAlignment="1">
      <alignment vertical="center"/>
    </xf>
    <xf numFmtId="0" fontId="5" fillId="0" borderId="0" xfId="67" applyFont="1" applyBorder="1" applyAlignment="1">
      <alignment vertical="center"/>
    </xf>
    <xf numFmtId="0" fontId="5" fillId="0" borderId="0" xfId="67" applyFont="1" applyBorder="1" applyAlignment="1">
      <alignment horizontal="center" vertical="center"/>
    </xf>
    <xf numFmtId="0" fontId="5" fillId="0" borderId="0" xfId="67" applyFont="1" applyBorder="1" applyAlignment="1">
      <alignment horizontal="center" vertical="center" wrapText="1"/>
    </xf>
    <xf numFmtId="0" fontId="15" fillId="0" borderId="0" xfId="67" applyFont="1" applyAlignment="1">
      <alignment vertical="center"/>
    </xf>
    <xf numFmtId="0" fontId="15" fillId="0" borderId="379" xfId="67" applyFont="1" applyBorder="1" applyAlignment="1">
      <alignment vertical="center"/>
    </xf>
    <xf numFmtId="56" fontId="15" fillId="0" borderId="377" xfId="67" applyNumberFormat="1" applyFont="1" applyBorder="1" applyAlignment="1">
      <alignment horizontal="center" vertical="center"/>
    </xf>
    <xf numFmtId="0" fontId="15" fillId="0" borderId="377" xfId="67" applyFont="1" applyFill="1" applyBorder="1" applyAlignment="1">
      <alignment horizontal="center" vertical="center"/>
    </xf>
    <xf numFmtId="0" fontId="15" fillId="0" borderId="377" xfId="67" applyFont="1" applyFill="1" applyBorder="1" applyAlignment="1">
      <alignment vertical="center"/>
    </xf>
    <xf numFmtId="0" fontId="109" fillId="0" borderId="0" xfId="53" applyFont="1" applyAlignment="1">
      <alignment horizontal="left" vertical="center"/>
    </xf>
    <xf numFmtId="0" fontId="115" fillId="0" borderId="0" xfId="53" applyFont="1" applyAlignment="1">
      <alignment horizontal="right" vertical="center"/>
    </xf>
    <xf numFmtId="0" fontId="115" fillId="0" borderId="384" xfId="53" applyFont="1" applyBorder="1" applyAlignment="1">
      <alignment horizontal="center" vertical="center"/>
    </xf>
    <xf numFmtId="0" fontId="10" fillId="0" borderId="0" xfId="44" applyFont="1" applyBorder="1" applyAlignment="1">
      <alignment horizontal="center" vertical="center"/>
    </xf>
    <xf numFmtId="0" fontId="10" fillId="0" borderId="0" xfId="44" applyFont="1" applyBorder="1" applyAlignment="1">
      <alignment horizontal="center" vertical="center" wrapText="1"/>
    </xf>
    <xf numFmtId="0" fontId="9" fillId="0" borderId="0" xfId="44" applyFont="1" applyAlignment="1">
      <alignment horizontal="center" vertical="center"/>
    </xf>
    <xf numFmtId="0" fontId="112" fillId="0" borderId="0" xfId="43" applyFont="1" applyAlignment="1">
      <alignment horizontal="right" vertical="center"/>
    </xf>
    <xf numFmtId="0" fontId="14" fillId="0" borderId="0" xfId="44" applyFont="1" applyAlignment="1">
      <alignment horizontal="center" vertical="center"/>
    </xf>
    <xf numFmtId="0" fontId="12" fillId="0" borderId="0" xfId="44" applyFont="1" applyAlignment="1">
      <alignment horizontal="center" vertical="center" wrapText="1"/>
    </xf>
    <xf numFmtId="0" fontId="11" fillId="0" borderId="0" xfId="44" applyFont="1" applyAlignment="1">
      <alignment horizontal="center" vertical="center" wrapText="1"/>
    </xf>
    <xf numFmtId="0" fontId="174" fillId="0" borderId="0" xfId="44" applyFont="1" applyAlignment="1">
      <alignment horizontal="center" vertical="center"/>
    </xf>
    <xf numFmtId="1" fontId="14" fillId="0" borderId="0" xfId="44" applyNumberFormat="1" applyFont="1" applyAlignment="1">
      <alignment horizontal="center" vertical="center"/>
    </xf>
    <xf numFmtId="0" fontId="14" fillId="0" borderId="51" xfId="44" applyFont="1" applyBorder="1" applyAlignment="1">
      <alignment horizontal="center" vertical="center"/>
    </xf>
    <xf numFmtId="0" fontId="14" fillId="0" borderId="12" xfId="44" applyFont="1" applyBorder="1" applyAlignment="1">
      <alignment horizontal="center" vertical="center"/>
    </xf>
    <xf numFmtId="0" fontId="14" fillId="0" borderId="0" xfId="44" applyFont="1" applyAlignment="1">
      <alignment horizontal="center" vertical="center" wrapText="1"/>
    </xf>
    <xf numFmtId="0" fontId="14" fillId="0" borderId="68" xfId="44" applyFont="1" applyBorder="1" applyAlignment="1">
      <alignment horizontal="center" vertical="center"/>
    </xf>
    <xf numFmtId="0" fontId="14" fillId="0" borderId="69" xfId="44" applyFont="1" applyBorder="1" applyAlignment="1">
      <alignment horizontal="center" vertical="center"/>
    </xf>
    <xf numFmtId="0" fontId="151" fillId="0" borderId="0" xfId="57" applyFont="1" applyAlignment="1">
      <alignment horizontal="center" vertical="center"/>
    </xf>
    <xf numFmtId="0" fontId="14" fillId="0" borderId="53" xfId="44" applyFont="1" applyBorder="1" applyAlignment="1">
      <alignment horizontal="center" vertical="center"/>
    </xf>
    <xf numFmtId="190" fontId="150" fillId="0" borderId="0" xfId="57" applyNumberFormat="1" applyFont="1" applyAlignment="1">
      <alignment horizontal="right" vertical="center" shrinkToFit="1"/>
    </xf>
    <xf numFmtId="0" fontId="112" fillId="0" borderId="384" xfId="43" applyFont="1" applyBorder="1">
      <alignment vertical="center"/>
    </xf>
    <xf numFmtId="0" fontId="112" fillId="0" borderId="391" xfId="43" applyFont="1" applyBorder="1">
      <alignment vertical="center"/>
    </xf>
    <xf numFmtId="0" fontId="112" fillId="0" borderId="378" xfId="43" applyFont="1" applyBorder="1">
      <alignment vertical="center"/>
    </xf>
    <xf numFmtId="0" fontId="112" fillId="0" borderId="390" xfId="43" applyFont="1" applyBorder="1">
      <alignment vertical="center"/>
    </xf>
    <xf numFmtId="0" fontId="112" fillId="0" borderId="386" xfId="43" applyFont="1" applyBorder="1">
      <alignment vertical="center"/>
    </xf>
    <xf numFmtId="0" fontId="112" fillId="0" borderId="12" xfId="43" applyFont="1" applyBorder="1" applyAlignment="1">
      <alignment horizontal="centerContinuous" vertical="center"/>
    </xf>
    <xf numFmtId="0" fontId="112" fillId="0" borderId="0" xfId="43" applyFont="1" applyAlignment="1">
      <alignment horizontal="centerContinuous" vertical="center"/>
    </xf>
    <xf numFmtId="0" fontId="111" fillId="0" borderId="0" xfId="43" applyFont="1" applyAlignment="1">
      <alignment horizontal="centerContinuous" vertical="top"/>
    </xf>
    <xf numFmtId="0" fontId="132" fillId="0" borderId="0" xfId="43" applyFont="1" applyAlignment="1">
      <alignment horizontal="centerContinuous" vertical="center" wrapText="1"/>
    </xf>
    <xf numFmtId="0" fontId="112" fillId="0" borderId="386" xfId="43" applyFont="1" applyBorder="1" applyAlignment="1">
      <alignment horizontal="centerContinuous" vertical="center"/>
    </xf>
    <xf numFmtId="0" fontId="112" fillId="0" borderId="409" xfId="43" applyFont="1" applyBorder="1" applyAlignment="1">
      <alignment horizontal="right" vertical="center" indent="1"/>
    </xf>
    <xf numFmtId="0" fontId="112" fillId="0" borderId="411" xfId="43" applyFont="1" applyBorder="1" applyAlignment="1">
      <alignment horizontal="right" vertical="center" indent="1"/>
    </xf>
    <xf numFmtId="0" fontId="112" fillId="0" borderId="422" xfId="43" applyFont="1" applyBorder="1" applyAlignment="1">
      <alignment horizontal="right" vertical="center" indent="1"/>
    </xf>
    <xf numFmtId="0" fontId="112" fillId="27" borderId="423" xfId="43" applyFont="1" applyFill="1" applyBorder="1" applyAlignment="1">
      <alignment horizontal="right" vertical="center" indent="1"/>
    </xf>
    <xf numFmtId="0" fontId="132" fillId="32" borderId="424" xfId="43" applyFont="1" applyFill="1" applyBorder="1" applyAlignment="1">
      <alignment horizontal="center" vertical="center" wrapText="1"/>
    </xf>
    <xf numFmtId="0" fontId="112" fillId="0" borderId="417" xfId="43" applyFont="1" applyBorder="1" applyAlignment="1">
      <alignment horizontal="center" vertical="center"/>
    </xf>
    <xf numFmtId="0" fontId="112" fillId="0" borderId="416" xfId="43" applyFont="1" applyBorder="1" applyAlignment="1">
      <alignment horizontal="right" vertical="center" indent="1"/>
    </xf>
    <xf numFmtId="0" fontId="112" fillId="27" borderId="377" xfId="43" applyFont="1" applyFill="1" applyBorder="1" applyAlignment="1">
      <alignment horizontal="right" vertical="center" indent="1"/>
    </xf>
    <xf numFmtId="0" fontId="132" fillId="32" borderId="425" xfId="43" applyFont="1" applyFill="1" applyBorder="1" applyAlignment="1">
      <alignment horizontal="center" vertical="center"/>
    </xf>
    <xf numFmtId="195" fontId="112" fillId="0" borderId="410" xfId="43" applyNumberFormat="1" applyFont="1" applyBorder="1" applyAlignment="1">
      <alignment horizontal="right" vertical="center" indent="1"/>
    </xf>
    <xf numFmtId="0" fontId="132" fillId="32" borderId="411" xfId="43" applyFont="1" applyFill="1" applyBorder="1" applyAlignment="1">
      <alignment horizontal="center" vertical="center" wrapText="1"/>
    </xf>
    <xf numFmtId="195" fontId="112" fillId="0" borderId="379" xfId="43" applyNumberFormat="1" applyFont="1" applyBorder="1" applyAlignment="1">
      <alignment horizontal="right" vertical="center" indent="1"/>
    </xf>
    <xf numFmtId="0" fontId="132" fillId="32" borderId="416" xfId="43" applyFont="1" applyFill="1" applyBorder="1" applyAlignment="1">
      <alignment horizontal="center" vertical="center"/>
    </xf>
    <xf numFmtId="195" fontId="112" fillId="27" borderId="410" xfId="43" applyNumberFormat="1" applyFont="1" applyFill="1" applyBorder="1" applyAlignment="1">
      <alignment horizontal="right" vertical="center" indent="1"/>
    </xf>
    <xf numFmtId="195" fontId="112" fillId="27" borderId="379" xfId="43" applyNumberFormat="1" applyFont="1" applyFill="1" applyBorder="1" applyAlignment="1">
      <alignment horizontal="right" vertical="center" indent="1"/>
    </xf>
    <xf numFmtId="0" fontId="112" fillId="0" borderId="380" xfId="43" applyFont="1" applyBorder="1" applyAlignment="1">
      <alignment horizontal="right" vertical="center" indent="1"/>
    </xf>
    <xf numFmtId="0" fontId="112" fillId="0" borderId="379" xfId="43" applyFont="1" applyBorder="1" applyAlignment="1">
      <alignment horizontal="right" vertical="center" indent="1"/>
    </xf>
    <xf numFmtId="0" fontId="132" fillId="32" borderId="379" xfId="43" applyFont="1" applyFill="1" applyBorder="1" applyAlignment="1">
      <alignment horizontal="center" vertical="center" wrapText="1"/>
    </xf>
    <xf numFmtId="0" fontId="112" fillId="0" borderId="379" xfId="43" applyFont="1" applyBorder="1" applyAlignment="1">
      <alignment horizontal="center" vertical="center"/>
    </xf>
    <xf numFmtId="0" fontId="132" fillId="32" borderId="379" xfId="43" applyFont="1" applyFill="1" applyBorder="1" applyAlignment="1">
      <alignment horizontal="center" vertical="center"/>
    </xf>
    <xf numFmtId="0" fontId="112" fillId="32" borderId="379" xfId="43" applyFont="1" applyFill="1" applyBorder="1" applyAlignment="1">
      <alignment horizontal="center" vertical="center"/>
    </xf>
    <xf numFmtId="0" fontId="112" fillId="32" borderId="380" xfId="43" applyFont="1" applyFill="1" applyBorder="1" applyAlignment="1">
      <alignment horizontal="center" vertical="center"/>
    </xf>
    <xf numFmtId="0" fontId="112" fillId="32" borderId="379" xfId="43" applyFont="1" applyFill="1" applyBorder="1">
      <alignment vertical="center"/>
    </xf>
    <xf numFmtId="0" fontId="112" fillId="0" borderId="385" xfId="43" applyFont="1" applyBorder="1">
      <alignment vertical="center"/>
    </xf>
    <xf numFmtId="0" fontId="112" fillId="0" borderId="383" xfId="43" applyFont="1" applyBorder="1">
      <alignment vertical="center"/>
    </xf>
    <xf numFmtId="0" fontId="112" fillId="0" borderId="380" xfId="43" applyFont="1" applyBorder="1" applyAlignment="1">
      <alignment horizontal="center" vertical="center"/>
    </xf>
    <xf numFmtId="0" fontId="112" fillId="0" borderId="379" xfId="43" applyFont="1" applyBorder="1" applyAlignment="1">
      <alignment vertical="center"/>
    </xf>
    <xf numFmtId="0" fontId="132" fillId="0" borderId="378" xfId="43" applyFont="1" applyBorder="1" applyAlignment="1">
      <alignment horizontal="centerContinuous" vertical="center"/>
    </xf>
    <xf numFmtId="0" fontId="112" fillId="27" borderId="379" xfId="43" applyFont="1" applyFill="1" applyBorder="1" applyAlignment="1">
      <alignment horizontal="right" vertical="center" indent="1"/>
    </xf>
    <xf numFmtId="0" fontId="112" fillId="0" borderId="380" xfId="43" applyFont="1" applyBorder="1" applyAlignment="1">
      <alignment vertical="center"/>
    </xf>
    <xf numFmtId="0" fontId="112" fillId="0" borderId="389" xfId="43" applyFont="1" applyBorder="1" applyAlignment="1">
      <alignment vertical="center"/>
    </xf>
    <xf numFmtId="0" fontId="112" fillId="0" borderId="389" xfId="43" applyFont="1" applyBorder="1" applyAlignment="1">
      <alignment horizontal="left" vertical="center"/>
    </xf>
    <xf numFmtId="0" fontId="110" fillId="0" borderId="377" xfId="43" applyFont="1" applyBorder="1" applyAlignment="1">
      <alignment horizontal="center" vertical="center"/>
    </xf>
    <xf numFmtId="0" fontId="110" fillId="0" borderId="381" xfId="43" applyFont="1" applyBorder="1" applyAlignment="1">
      <alignment horizontal="center" vertical="center"/>
    </xf>
    <xf numFmtId="0" fontId="110" fillId="0" borderId="380" xfId="43" applyFont="1" applyBorder="1" applyAlignment="1">
      <alignment horizontal="center" vertical="center"/>
    </xf>
    <xf numFmtId="0" fontId="112" fillId="0" borderId="380" xfId="43" applyFont="1" applyBorder="1" applyAlignment="1">
      <alignment horizontal="left" vertical="center"/>
    </xf>
    <xf numFmtId="0" fontId="68" fillId="0" borderId="0" xfId="44" applyFont="1">
      <alignment vertical="center"/>
    </xf>
    <xf numFmtId="0" fontId="179" fillId="27" borderId="409" xfId="44" applyFont="1" applyFill="1" applyBorder="1">
      <alignment vertical="center"/>
    </xf>
    <xf numFmtId="0" fontId="179" fillId="27" borderId="410" xfId="44" applyFont="1" applyFill="1" applyBorder="1">
      <alignment vertical="center"/>
    </xf>
    <xf numFmtId="0" fontId="179" fillId="27" borderId="423" xfId="44" applyFont="1" applyFill="1" applyBorder="1">
      <alignment vertical="center"/>
    </xf>
    <xf numFmtId="0" fontId="179" fillId="27" borderId="411" xfId="44" applyFont="1" applyFill="1" applyBorder="1">
      <alignment vertical="center"/>
    </xf>
    <xf numFmtId="0" fontId="179" fillId="27" borderId="417" xfId="44" applyFont="1" applyFill="1" applyBorder="1">
      <alignment vertical="center"/>
    </xf>
    <xf numFmtId="0" fontId="179" fillId="27" borderId="379" xfId="44" applyFont="1" applyFill="1" applyBorder="1">
      <alignment vertical="center"/>
    </xf>
    <xf numFmtId="0" fontId="179" fillId="27" borderId="377" xfId="44" applyFont="1" applyFill="1" applyBorder="1">
      <alignment vertical="center"/>
    </xf>
    <xf numFmtId="0" fontId="179" fillId="27" borderId="416" xfId="44" applyFont="1" applyFill="1" applyBorder="1">
      <alignment vertical="center"/>
    </xf>
    <xf numFmtId="0" fontId="14" fillId="27" borderId="417" xfId="44" applyFont="1" applyFill="1" applyBorder="1">
      <alignment vertical="center"/>
    </xf>
    <xf numFmtId="0" fontId="179" fillId="27" borderId="412" xfId="44" applyFont="1" applyFill="1" applyBorder="1">
      <alignment vertical="center"/>
    </xf>
    <xf numFmtId="0" fontId="179" fillId="27" borderId="392" xfId="44" applyFont="1" applyFill="1" applyBorder="1">
      <alignment vertical="center"/>
    </xf>
    <xf numFmtId="0" fontId="179" fillId="27" borderId="413" xfId="44" applyFont="1" applyFill="1" applyBorder="1">
      <alignment vertical="center"/>
    </xf>
    <xf numFmtId="0" fontId="179" fillId="27" borderId="391" xfId="44" applyFont="1" applyFill="1" applyBorder="1">
      <alignment vertical="center"/>
    </xf>
    <xf numFmtId="0" fontId="14" fillId="0" borderId="426" xfId="44" applyFont="1" applyBorder="1" applyAlignment="1">
      <alignment vertical="center" shrinkToFit="1"/>
    </xf>
    <xf numFmtId="0" fontId="14" fillId="0" borderId="389" xfId="44" applyFont="1" applyBorder="1" applyAlignment="1">
      <alignment vertical="center" shrinkToFit="1"/>
    </xf>
    <xf numFmtId="0" fontId="14" fillId="0" borderId="427" xfId="44" applyFont="1" applyBorder="1" applyAlignment="1">
      <alignment horizontal="center" vertical="center" shrinkToFit="1"/>
    </xf>
    <xf numFmtId="0" fontId="179" fillId="27" borderId="426" xfId="44" applyFont="1" applyFill="1" applyBorder="1">
      <alignment vertical="center"/>
    </xf>
    <xf numFmtId="0" fontId="179" fillId="27" borderId="389" xfId="44" applyFont="1" applyFill="1" applyBorder="1">
      <alignment vertical="center"/>
    </xf>
    <xf numFmtId="0" fontId="179" fillId="27" borderId="427" xfId="44" applyFont="1" applyFill="1" applyBorder="1">
      <alignment vertical="center"/>
    </xf>
    <xf numFmtId="198" fontId="14" fillId="0" borderId="391" xfId="44" applyNumberFormat="1" applyFont="1" applyBorder="1">
      <alignment vertical="center"/>
    </xf>
    <xf numFmtId="197" fontId="14" fillId="0" borderId="378" xfId="44" applyNumberFormat="1" applyFont="1" applyBorder="1" applyAlignment="1">
      <alignment horizontal="center" vertical="center"/>
    </xf>
    <xf numFmtId="196" fontId="12" fillId="0" borderId="378" xfId="44" applyNumberFormat="1" applyFont="1" applyBorder="1" applyAlignment="1">
      <alignment horizontal="center" vertical="center"/>
    </xf>
    <xf numFmtId="196" fontId="12" fillId="0" borderId="378" xfId="44" applyNumberFormat="1" applyFont="1" applyBorder="1">
      <alignment vertical="center"/>
    </xf>
    <xf numFmtId="0" fontId="14" fillId="0" borderId="378" xfId="44" applyFont="1" applyBorder="1" applyAlignment="1">
      <alignment horizontal="center" vertical="center"/>
    </xf>
    <xf numFmtId="197" fontId="14" fillId="0" borderId="378" xfId="44" applyNumberFormat="1" applyFont="1" applyBorder="1">
      <alignment vertical="center"/>
    </xf>
    <xf numFmtId="0" fontId="14" fillId="0" borderId="390" xfId="44" applyFont="1" applyBorder="1" applyAlignment="1">
      <alignment horizontal="center" vertical="center"/>
    </xf>
    <xf numFmtId="0" fontId="14" fillId="0" borderId="391" xfId="44" applyFont="1" applyBorder="1" applyAlignment="1">
      <alignment horizontal="center" vertical="center"/>
    </xf>
    <xf numFmtId="0" fontId="14" fillId="0" borderId="390" xfId="44" applyFont="1" applyBorder="1" applyAlignment="1">
      <alignment vertical="center" shrinkToFit="1"/>
    </xf>
    <xf numFmtId="0" fontId="14" fillId="0" borderId="386" xfId="44" applyFont="1" applyBorder="1" applyAlignment="1">
      <alignment horizontal="center" vertical="center"/>
    </xf>
    <xf numFmtId="0" fontId="14" fillId="0" borderId="386" xfId="44" applyFont="1" applyBorder="1" applyAlignment="1">
      <alignment vertical="center" shrinkToFit="1"/>
    </xf>
    <xf numFmtId="0" fontId="10" fillId="0" borderId="386" xfId="44" applyFont="1" applyBorder="1" applyAlignment="1">
      <alignment horizontal="center" vertical="center"/>
    </xf>
    <xf numFmtId="0" fontId="10" fillId="0" borderId="379" xfId="44" applyFont="1" applyBorder="1" applyAlignment="1">
      <alignment horizontal="centerContinuous" vertical="center" wrapText="1"/>
    </xf>
    <xf numFmtId="0" fontId="11" fillId="34" borderId="385" xfId="44" applyFont="1" applyFill="1" applyBorder="1" applyAlignment="1">
      <alignment horizontal="center" vertical="center" wrapText="1"/>
    </xf>
    <xf numFmtId="198" fontId="14" fillId="34" borderId="383" xfId="44" applyNumberFormat="1" applyFont="1" applyFill="1" applyBorder="1">
      <alignment vertical="center"/>
    </xf>
    <xf numFmtId="198" fontId="14" fillId="25" borderId="385" xfId="44" applyNumberFormat="1" applyFont="1" applyFill="1" applyBorder="1">
      <alignment vertical="center"/>
    </xf>
    <xf numFmtId="0" fontId="14" fillId="25" borderId="383" xfId="44" applyFont="1" applyFill="1" applyBorder="1" applyAlignment="1">
      <alignment vertical="center" shrinkToFit="1"/>
    </xf>
    <xf numFmtId="198" fontId="10" fillId="0" borderId="378" xfId="44" applyNumberFormat="1" applyFont="1" applyBorder="1">
      <alignment vertical="center"/>
    </xf>
    <xf numFmtId="0" fontId="10" fillId="0" borderId="390" xfId="44" applyFont="1" applyBorder="1">
      <alignment vertical="center"/>
    </xf>
    <xf numFmtId="0" fontId="10" fillId="0" borderId="386" xfId="44" applyFont="1" applyBorder="1">
      <alignment vertical="center"/>
    </xf>
    <xf numFmtId="0" fontId="14" fillId="0" borderId="386" xfId="44" applyFont="1" applyBorder="1">
      <alignment vertical="center"/>
    </xf>
    <xf numFmtId="0" fontId="10" fillId="0" borderId="384" xfId="44" applyFont="1" applyBorder="1" applyAlignment="1">
      <alignment vertical="center" wrapText="1"/>
    </xf>
    <xf numFmtId="0" fontId="10" fillId="0" borderId="383" xfId="44" applyFont="1" applyBorder="1">
      <alignment vertical="center"/>
    </xf>
    <xf numFmtId="0" fontId="176" fillId="0" borderId="384" xfId="57" applyFont="1" applyBorder="1" applyAlignment="1">
      <alignment horizontal="right" vertical="center"/>
    </xf>
    <xf numFmtId="0" fontId="14" fillId="0" borderId="392" xfId="44" applyFont="1" applyBorder="1" applyAlignment="1">
      <alignment vertical="center" shrinkToFit="1"/>
    </xf>
    <xf numFmtId="0" fontId="77" fillId="0" borderId="0" xfId="53" applyFont="1" applyAlignment="1">
      <alignment horizontal="center" vertical="center"/>
    </xf>
    <xf numFmtId="0" fontId="77" fillId="0" borderId="0" xfId="53" applyFont="1" applyAlignment="1">
      <alignment horizontal="left" vertical="center"/>
    </xf>
    <xf numFmtId="0" fontId="77" fillId="0" borderId="12" xfId="53" applyFont="1" applyBorder="1" applyAlignment="1">
      <alignment horizontal="left" vertical="center"/>
    </xf>
    <xf numFmtId="0" fontId="69" fillId="0" borderId="0" xfId="53" applyFont="1" applyBorder="1" applyAlignment="1">
      <alignment horizontal="left" vertical="center"/>
    </xf>
    <xf numFmtId="0" fontId="69" fillId="0" borderId="0" xfId="53" applyFont="1" applyAlignment="1">
      <alignment horizontal="left" vertical="center"/>
    </xf>
    <xf numFmtId="0" fontId="77" fillId="0" borderId="0" xfId="53" applyFont="1" applyBorder="1" applyAlignment="1">
      <alignment horizontal="left" vertical="center"/>
    </xf>
    <xf numFmtId="0" fontId="112" fillId="0" borderId="0" xfId="53" applyFont="1" applyAlignment="1">
      <alignment horizontal="right" vertical="center"/>
    </xf>
    <xf numFmtId="0" fontId="112" fillId="0" borderId="379" xfId="53" applyFont="1" applyBorder="1" applyAlignment="1">
      <alignment horizontal="center" vertical="center"/>
    </xf>
    <xf numFmtId="0" fontId="129" fillId="0" borderId="381" xfId="53" applyFont="1" applyBorder="1">
      <alignment vertical="center"/>
    </xf>
    <xf numFmtId="0" fontId="129" fillId="0" borderId="377" xfId="53" applyFont="1" applyBorder="1">
      <alignment vertical="center"/>
    </xf>
    <xf numFmtId="0" fontId="77" fillId="0" borderId="383" xfId="53" applyFont="1" applyBorder="1" applyAlignment="1">
      <alignment horizontal="left" vertical="center"/>
    </xf>
    <xf numFmtId="0" fontId="77" fillId="0" borderId="384" xfId="53" applyFont="1" applyBorder="1" applyAlignment="1">
      <alignment horizontal="left" vertical="center"/>
    </xf>
    <xf numFmtId="0" fontId="77" fillId="0" borderId="385" xfId="53" applyFont="1" applyBorder="1" applyAlignment="1">
      <alignment horizontal="left" vertical="center"/>
    </xf>
    <xf numFmtId="0" fontId="77" fillId="0" borderId="386" xfId="53" applyFont="1" applyBorder="1" applyAlignment="1">
      <alignment horizontal="left" vertical="center"/>
    </xf>
    <xf numFmtId="0" fontId="77" fillId="0" borderId="390" xfId="53" applyFont="1" applyBorder="1" applyAlignment="1">
      <alignment horizontal="left" vertical="center"/>
    </xf>
    <xf numFmtId="0" fontId="77" fillId="0" borderId="378" xfId="53" applyFont="1" applyBorder="1" applyAlignment="1">
      <alignment horizontal="left" vertical="center"/>
    </xf>
    <xf numFmtId="0" fontId="77" fillId="0" borderId="391" xfId="53" applyFont="1" applyBorder="1" applyAlignment="1">
      <alignment horizontal="left" vertical="center"/>
    </xf>
    <xf numFmtId="0" fontId="112" fillId="0" borderId="0" xfId="53" applyFont="1" applyAlignment="1">
      <alignment horizontal="right" vertical="center"/>
    </xf>
    <xf numFmtId="0" fontId="112" fillId="0" borderId="379" xfId="53" applyFont="1" applyBorder="1" applyAlignment="1">
      <alignment horizontal="center" vertical="center"/>
    </xf>
    <xf numFmtId="0" fontId="112" fillId="0" borderId="380" xfId="53" applyFont="1" applyBorder="1" applyAlignment="1">
      <alignment horizontal="center" vertical="center"/>
    </xf>
    <xf numFmtId="0" fontId="112" fillId="0" borderId="379" xfId="53" applyFont="1" applyBorder="1">
      <alignment vertical="center"/>
    </xf>
    <xf numFmtId="0" fontId="112" fillId="0" borderId="379" xfId="53" applyFont="1" applyBorder="1" applyAlignment="1">
      <alignment vertical="center" wrapText="1"/>
    </xf>
    <xf numFmtId="0" fontId="53" fillId="0" borderId="386" xfId="53" applyFont="1" applyBorder="1">
      <alignment vertical="center"/>
    </xf>
    <xf numFmtId="0" fontId="114" fillId="0" borderId="379" xfId="53" applyFont="1" applyBorder="1" applyAlignment="1">
      <alignment horizontal="center" vertical="center" wrapText="1"/>
    </xf>
    <xf numFmtId="0" fontId="112" fillId="0" borderId="379" xfId="53" applyFont="1" applyBorder="1" applyAlignment="1">
      <alignment horizontal="center" vertical="center" wrapText="1"/>
    </xf>
    <xf numFmtId="0" fontId="112" fillId="0" borderId="389" xfId="53" applyFont="1" applyBorder="1" applyAlignment="1">
      <alignment horizontal="left" vertical="center" wrapText="1"/>
    </xf>
    <xf numFmtId="0" fontId="112" fillId="0" borderId="389" xfId="53" applyFont="1" applyBorder="1" applyAlignment="1">
      <alignment vertical="center"/>
    </xf>
    <xf numFmtId="0" fontId="112" fillId="0" borderId="380" xfId="53" applyFont="1" applyBorder="1" applyAlignment="1">
      <alignment horizontal="left" vertical="center"/>
    </xf>
    <xf numFmtId="0" fontId="9" fillId="0" borderId="24" xfId="49" applyFont="1" applyBorder="1" applyAlignment="1">
      <alignment vertical="center"/>
    </xf>
    <xf numFmtId="0" fontId="115" fillId="0" borderId="379" xfId="49" applyFont="1" applyBorder="1" applyAlignment="1">
      <alignment horizontal="center" vertical="center"/>
    </xf>
    <xf numFmtId="0" fontId="112" fillId="0" borderId="379" xfId="53" applyFont="1" applyBorder="1" applyAlignment="1">
      <alignment horizontal="left" vertical="center" wrapText="1"/>
    </xf>
    <xf numFmtId="0" fontId="112" fillId="0" borderId="383" xfId="53" applyFont="1" applyBorder="1">
      <alignment vertical="center"/>
    </xf>
    <xf numFmtId="0" fontId="112" fillId="0" borderId="381" xfId="53" applyFont="1" applyBorder="1">
      <alignment vertical="center"/>
    </xf>
    <xf numFmtId="0" fontId="112" fillId="0" borderId="385" xfId="53" applyFont="1" applyBorder="1">
      <alignment vertical="center"/>
    </xf>
    <xf numFmtId="0" fontId="111" fillId="0" borderId="387" xfId="53" applyFont="1" applyBorder="1" applyAlignment="1">
      <alignment vertical="center"/>
    </xf>
    <xf numFmtId="0" fontId="111" fillId="0" borderId="377" xfId="53" applyFont="1" applyBorder="1" applyAlignment="1">
      <alignment vertical="center"/>
    </xf>
    <xf numFmtId="0" fontId="112" fillId="0" borderId="387" xfId="53" applyFont="1" applyBorder="1">
      <alignment vertical="center"/>
    </xf>
    <xf numFmtId="0" fontId="112" fillId="0" borderId="379" xfId="53" applyFont="1" applyBorder="1" applyAlignment="1">
      <alignment horizontal="right" vertical="center" indent="1"/>
    </xf>
    <xf numFmtId="0" fontId="167" fillId="0" borderId="0" xfId="53" applyFont="1">
      <alignment vertical="center"/>
    </xf>
    <xf numFmtId="0" fontId="112" fillId="0" borderId="0" xfId="43" applyFont="1" applyAlignment="1">
      <alignment horizontal="right" vertical="center"/>
    </xf>
    <xf numFmtId="0" fontId="112" fillId="0" borderId="380" xfId="43" applyFont="1" applyBorder="1" applyAlignment="1">
      <alignment horizontal="center" vertical="center"/>
    </xf>
    <xf numFmtId="0" fontId="112" fillId="0" borderId="384" xfId="43" applyFont="1" applyBorder="1" applyAlignment="1">
      <alignment horizontal="center" vertical="center"/>
    </xf>
    <xf numFmtId="0" fontId="7" fillId="0" borderId="0" xfId="43" applyFont="1" applyBorder="1" applyAlignment="1">
      <alignment horizontal="center" vertical="center"/>
    </xf>
    <xf numFmtId="0" fontId="7" fillId="0" borderId="0" xfId="0" applyFont="1" applyBorder="1" applyAlignment="1">
      <alignment horizontal="center" vertical="center"/>
    </xf>
    <xf numFmtId="0" fontId="7" fillId="0" borderId="0" xfId="49" applyFont="1" applyBorder="1" applyAlignment="1">
      <alignment horizontal="center" vertical="center"/>
    </xf>
    <xf numFmtId="0" fontId="112" fillId="0" borderId="0" xfId="53" applyFont="1" applyAlignment="1">
      <alignment horizontal="right" vertical="center"/>
    </xf>
    <xf numFmtId="0" fontId="115" fillId="0" borderId="0" xfId="53" applyFont="1" applyAlignment="1">
      <alignment horizontal="right" vertical="center"/>
    </xf>
    <xf numFmtId="0" fontId="52" fillId="0" borderId="0" xfId="53" applyAlignment="1">
      <alignment vertical="center" wrapText="1"/>
    </xf>
    <xf numFmtId="0" fontId="112" fillId="0" borderId="380" xfId="53" applyFont="1" applyBorder="1" applyAlignment="1">
      <alignment horizontal="center" vertical="center"/>
    </xf>
    <xf numFmtId="0" fontId="115" fillId="0" borderId="23" xfId="53" applyFont="1" applyBorder="1" applyAlignment="1">
      <alignment horizontal="center" vertical="center"/>
    </xf>
    <xf numFmtId="0" fontId="115" fillId="0" borderId="23" xfId="53" applyFont="1" applyBorder="1" applyAlignment="1">
      <alignment horizontal="center" vertical="center" wrapText="1"/>
    </xf>
    <xf numFmtId="0" fontId="108" fillId="0" borderId="0" xfId="49" applyFont="1" applyAlignment="1">
      <alignment horizontal="left" vertical="center"/>
    </xf>
    <xf numFmtId="0" fontId="108" fillId="0" borderId="0" xfId="49" applyFont="1">
      <alignment vertical="center"/>
    </xf>
    <xf numFmtId="0" fontId="9" fillId="0" borderId="380" xfId="49" applyFont="1" applyBorder="1" applyAlignment="1">
      <alignment vertical="center"/>
    </xf>
    <xf numFmtId="0" fontId="9" fillId="0" borderId="381" xfId="49" applyFont="1" applyBorder="1" applyAlignment="1">
      <alignment vertical="center"/>
    </xf>
    <xf numFmtId="0" fontId="108" fillId="0" borderId="380" xfId="49" applyFont="1" applyBorder="1" applyAlignment="1">
      <alignment horizontal="left" vertical="center"/>
    </xf>
    <xf numFmtId="0" fontId="144" fillId="0" borderId="0" xfId="58" applyFont="1" applyAlignment="1">
      <alignment wrapText="1"/>
    </xf>
    <xf numFmtId="0" fontId="144" fillId="0" borderId="0" xfId="42" applyFont="1" applyAlignment="1">
      <alignment horizontal="right" vertical="center"/>
    </xf>
    <xf numFmtId="0" fontId="144" fillId="0" borderId="0" xfId="42" applyFont="1" applyAlignment="1">
      <alignment vertical="center"/>
    </xf>
    <xf numFmtId="0" fontId="14" fillId="0" borderId="0" xfId="58" applyFont="1"/>
    <xf numFmtId="0" fontId="144" fillId="0" borderId="0" xfId="58" applyFont="1"/>
    <xf numFmtId="0" fontId="144" fillId="0" borderId="0" xfId="58" applyFont="1" applyAlignment="1">
      <alignment horizontal="center" wrapText="1"/>
    </xf>
    <xf numFmtId="0" fontId="144" fillId="0" borderId="0" xfId="58" applyFont="1" applyAlignment="1">
      <alignment horizontal="right" vertical="center"/>
    </xf>
    <xf numFmtId="0" fontId="144" fillId="0" borderId="0" xfId="58" applyFont="1" applyAlignment="1">
      <alignment vertical="center"/>
    </xf>
    <xf numFmtId="0" fontId="14" fillId="0" borderId="0" xfId="58" applyFont="1" applyAlignment="1">
      <alignment vertical="center"/>
    </xf>
    <xf numFmtId="0" fontId="144" fillId="0" borderId="379" xfId="58" applyFont="1" applyBorder="1" applyAlignment="1">
      <alignment horizontal="left" vertical="center" wrapText="1"/>
    </xf>
    <xf numFmtId="0" fontId="144" fillId="0" borderId="380" xfId="58" applyFont="1" applyBorder="1" applyAlignment="1">
      <alignment wrapText="1"/>
    </xf>
    <xf numFmtId="0" fontId="144" fillId="0" borderId="24" xfId="58" applyFont="1" applyBorder="1" applyAlignment="1">
      <alignment vertical="center" wrapText="1"/>
    </xf>
    <xf numFmtId="0" fontId="144" fillId="0" borderId="391" xfId="58" applyFont="1" applyBorder="1" applyAlignment="1">
      <alignment vertical="center" wrapText="1"/>
    </xf>
    <xf numFmtId="0" fontId="144" fillId="0" borderId="380" xfId="58" applyFont="1" applyBorder="1" applyAlignment="1">
      <alignment horizontal="left" vertical="center" wrapText="1" indent="1"/>
    </xf>
    <xf numFmtId="0" fontId="144" fillId="0" borderId="380" xfId="58" applyFont="1" applyBorder="1" applyAlignment="1">
      <alignment horizontal="right" vertical="center" wrapText="1" indent="1"/>
    </xf>
    <xf numFmtId="0" fontId="144" fillId="0" borderId="378" xfId="58" applyFont="1" applyBorder="1" applyAlignment="1">
      <alignment vertical="center" wrapText="1"/>
    </xf>
    <xf numFmtId="0" fontId="144" fillId="0" borderId="0" xfId="58" applyFont="1" applyAlignment="1">
      <alignment horizontal="left" vertical="center" wrapText="1"/>
    </xf>
    <xf numFmtId="0" fontId="144" fillId="0" borderId="0" xfId="58" applyFont="1" applyAlignment="1">
      <alignment horizontal="center" vertical="center" wrapText="1"/>
    </xf>
    <xf numFmtId="0" fontId="144" fillId="0" borderId="0" xfId="58" applyFont="1" applyAlignment="1">
      <alignment horizontal="center" vertical="top"/>
    </xf>
    <xf numFmtId="0" fontId="14" fillId="0" borderId="0" xfId="58" applyFont="1" applyAlignment="1">
      <alignment wrapText="1"/>
    </xf>
    <xf numFmtId="0" fontId="218" fillId="0" borderId="389" xfId="43" applyFont="1" applyBorder="1" applyAlignment="1">
      <alignment horizontal="center" vertical="center"/>
    </xf>
    <xf numFmtId="0" fontId="7" fillId="0" borderId="380" xfId="0" applyFont="1" applyBorder="1" applyAlignment="1">
      <alignment horizontal="center" vertical="center"/>
    </xf>
    <xf numFmtId="0" fontId="219" fillId="0" borderId="380" xfId="0" applyFont="1" applyBorder="1" applyAlignment="1">
      <alignment horizontal="center" vertical="center"/>
    </xf>
    <xf numFmtId="0" fontId="15" fillId="0" borderId="23" xfId="0" applyFont="1" applyBorder="1" applyAlignment="1">
      <alignment vertical="center" wrapText="1"/>
    </xf>
    <xf numFmtId="0" fontId="15" fillId="0" borderId="24" xfId="0" applyFont="1" applyBorder="1" applyAlignment="1">
      <alignment vertical="center" wrapText="1"/>
    </xf>
    <xf numFmtId="0" fontId="15" fillId="0" borderId="23" xfId="0" applyFont="1" applyBorder="1" applyAlignment="1">
      <alignment horizontal="right" vertical="center" wrapText="1"/>
    </xf>
    <xf numFmtId="0" fontId="218" fillId="0" borderId="379" xfId="0" applyFont="1" applyBorder="1" applyAlignment="1">
      <alignment horizontal="left" vertical="center" indent="1"/>
    </xf>
    <xf numFmtId="0" fontId="218" fillId="0" borderId="379" xfId="49" applyFont="1" applyBorder="1" applyAlignment="1">
      <alignment horizontal="center" vertical="center"/>
    </xf>
    <xf numFmtId="0" fontId="144" fillId="0" borderId="0" xfId="70" applyFont="1">
      <alignment vertical="center"/>
    </xf>
    <xf numFmtId="0" fontId="77" fillId="0" borderId="0" xfId="70" applyFont="1">
      <alignment vertical="center"/>
    </xf>
    <xf numFmtId="0" fontId="77" fillId="0" borderId="0" xfId="70" applyFont="1" applyAlignment="1">
      <alignment horizontal="right" vertical="top"/>
    </xf>
    <xf numFmtId="0" fontId="144" fillId="0" borderId="23" xfId="70" applyFont="1" applyBorder="1">
      <alignment vertical="center"/>
    </xf>
    <xf numFmtId="0" fontId="144" fillId="0" borderId="24" xfId="70" applyFont="1" applyBorder="1">
      <alignment vertical="center"/>
    </xf>
    <xf numFmtId="0" fontId="144" fillId="0" borderId="0" xfId="70" applyFont="1" applyAlignment="1">
      <alignment horizontal="center" vertical="center" textRotation="255"/>
    </xf>
    <xf numFmtId="0" fontId="144" fillId="0" borderId="0" xfId="70" applyFont="1" applyAlignment="1">
      <alignment horizontal="center" vertical="center"/>
    </xf>
    <xf numFmtId="0" fontId="144" fillId="0" borderId="0" xfId="70" applyFont="1" applyAlignment="1">
      <alignment horizontal="left" vertical="center"/>
    </xf>
    <xf numFmtId="0" fontId="77" fillId="0" borderId="0" xfId="71" applyFont="1">
      <alignment vertical="center"/>
    </xf>
    <xf numFmtId="0" fontId="77" fillId="0" borderId="0" xfId="71" applyFont="1" applyAlignment="1">
      <alignment vertical="center" wrapText="1"/>
    </xf>
    <xf numFmtId="0" fontId="112" fillId="0" borderId="389" xfId="43" applyFont="1" applyBorder="1" applyAlignment="1">
      <alignment horizontal="left" vertical="center" indent="1"/>
    </xf>
    <xf numFmtId="0" fontId="112" fillId="0" borderId="389" xfId="43" applyFont="1" applyBorder="1" applyAlignment="1">
      <alignment horizontal="left" vertical="center" wrapText="1" indent="1"/>
    </xf>
    <xf numFmtId="0" fontId="112" fillId="0" borderId="378" xfId="43" applyFont="1" applyBorder="1" applyAlignment="1">
      <alignment horizontal="center" vertical="center"/>
    </xf>
    <xf numFmtId="0" fontId="112" fillId="0" borderId="0" xfId="72" applyFont="1">
      <alignment vertical="center"/>
    </xf>
    <xf numFmtId="0" fontId="5" fillId="0" borderId="0" xfId="72" applyFont="1">
      <alignment vertical="center"/>
    </xf>
    <xf numFmtId="0" fontId="110" fillId="0" borderId="0" xfId="72" applyFont="1" applyAlignment="1">
      <alignment horizontal="center" vertical="center"/>
    </xf>
    <xf numFmtId="0" fontId="131" fillId="0" borderId="0" xfId="72" applyFont="1" applyAlignment="1">
      <alignment horizontal="center" vertical="center"/>
    </xf>
    <xf numFmtId="0" fontId="131" fillId="0" borderId="0" xfId="72" applyFont="1">
      <alignment vertical="center"/>
    </xf>
    <xf numFmtId="49" fontId="112" fillId="0" borderId="379" xfId="72" applyNumberFormat="1" applyFont="1" applyBorder="1" applyAlignment="1">
      <alignment horizontal="center" vertical="center"/>
    </xf>
    <xf numFmtId="0" fontId="112" fillId="0" borderId="389" xfId="43" applyFont="1" applyBorder="1" applyAlignment="1">
      <alignment horizontal="center" vertical="center"/>
    </xf>
    <xf numFmtId="0" fontId="115" fillId="0" borderId="379" xfId="53" applyFont="1" applyBorder="1" applyAlignment="1">
      <alignment horizontal="center" vertical="center" wrapText="1"/>
    </xf>
    <xf numFmtId="0" fontId="5" fillId="0" borderId="379" xfId="43" applyFont="1" applyBorder="1">
      <alignment vertical="center"/>
    </xf>
    <xf numFmtId="0" fontId="111" fillId="0" borderId="0" xfId="43" applyFont="1">
      <alignment vertical="center"/>
    </xf>
    <xf numFmtId="0" fontId="112" fillId="0" borderId="410" xfId="43" applyFont="1" applyBorder="1" applyAlignment="1">
      <alignment horizontal="center" vertical="center"/>
    </xf>
    <xf numFmtId="0" fontId="112" fillId="0" borderId="23" xfId="43" applyFont="1" applyBorder="1">
      <alignment vertical="center"/>
    </xf>
    <xf numFmtId="0" fontId="112" fillId="0" borderId="432" xfId="43" applyFont="1" applyBorder="1">
      <alignment vertical="center"/>
    </xf>
    <xf numFmtId="0" fontId="112" fillId="0" borderId="433" xfId="43" applyFont="1" applyBorder="1">
      <alignment vertical="center"/>
    </xf>
    <xf numFmtId="0" fontId="112" fillId="0" borderId="0" xfId="71" applyFont="1" applyAlignment="1">
      <alignment horizontal="center" vertical="center" wrapText="1"/>
    </xf>
    <xf numFmtId="0" fontId="112" fillId="0" borderId="0" xfId="71" applyFont="1" applyAlignment="1">
      <alignment horizontal="right" vertical="center"/>
    </xf>
    <xf numFmtId="0" fontId="112" fillId="0" borderId="0" xfId="71" applyFont="1" applyAlignment="1">
      <alignment horizontal="center" vertical="center"/>
    </xf>
    <xf numFmtId="0" fontId="112" fillId="0" borderId="0" xfId="71" applyFont="1">
      <alignment vertical="center"/>
    </xf>
    <xf numFmtId="0" fontId="5" fillId="0" borderId="0" xfId="71">
      <alignment vertical="center"/>
    </xf>
    <xf numFmtId="0" fontId="112" fillId="0" borderId="379" xfId="71" applyFont="1" applyBorder="1" applyAlignment="1">
      <alignment horizontal="center" vertical="center"/>
    </xf>
    <xf numFmtId="0" fontId="112" fillId="0" borderId="392" xfId="71" applyFont="1" applyBorder="1" applyAlignment="1">
      <alignment horizontal="center" vertical="center"/>
    </xf>
    <xf numFmtId="0" fontId="112" fillId="0" borderId="387" xfId="71" applyFont="1" applyBorder="1" applyAlignment="1">
      <alignment horizontal="center" vertical="center" wrapText="1"/>
    </xf>
    <xf numFmtId="0" fontId="112" fillId="0" borderId="379" xfId="71" applyFont="1" applyBorder="1" applyAlignment="1">
      <alignment horizontal="center" vertical="center" wrapText="1"/>
    </xf>
    <xf numFmtId="0" fontId="112" fillId="0" borderId="380" xfId="71" applyFont="1" applyBorder="1" applyAlignment="1">
      <alignment horizontal="right" vertical="center" wrapText="1"/>
    </xf>
    <xf numFmtId="0" fontId="112" fillId="0" borderId="23" xfId="71" applyFont="1" applyBorder="1">
      <alignment vertical="center"/>
    </xf>
    <xf numFmtId="0" fontId="112" fillId="0" borderId="23" xfId="71" applyFont="1" applyBorder="1" applyAlignment="1">
      <alignment horizontal="center" vertical="center"/>
    </xf>
    <xf numFmtId="0" fontId="112" fillId="0" borderId="23" xfId="71" applyFont="1" applyBorder="1" applyAlignment="1">
      <alignment horizontal="right" vertical="center"/>
    </xf>
    <xf numFmtId="0" fontId="112" fillId="0" borderId="24" xfId="71" applyFont="1" applyBorder="1" applyAlignment="1">
      <alignment horizontal="center" vertical="center"/>
    </xf>
    <xf numFmtId="0" fontId="112" fillId="0" borderId="379" xfId="71" applyFont="1" applyBorder="1" applyAlignment="1">
      <alignment horizontal="center" vertical="center" shrinkToFit="1"/>
    </xf>
    <xf numFmtId="0" fontId="112" fillId="0" borderId="23" xfId="71" applyFont="1" applyBorder="1" applyAlignment="1">
      <alignment horizontal="right" vertical="center" wrapText="1"/>
    </xf>
    <xf numFmtId="0" fontId="112" fillId="0" borderId="0" xfId="71" applyFont="1" applyAlignment="1">
      <alignment horizontal="center" vertical="center" shrinkToFit="1"/>
    </xf>
    <xf numFmtId="0" fontId="112" fillId="0" borderId="0" xfId="71" applyFont="1" applyAlignment="1">
      <alignment horizontal="right" vertical="center" wrapText="1"/>
    </xf>
    <xf numFmtId="0" fontId="10" fillId="0" borderId="386" xfId="49" applyFont="1" applyBorder="1" applyAlignment="1">
      <alignment vertical="center" wrapText="1"/>
    </xf>
    <xf numFmtId="0" fontId="112" fillId="0" borderId="380" xfId="44" applyFont="1" applyFill="1" applyBorder="1" applyAlignment="1">
      <alignment horizontal="distributed" vertical="center" indent="2"/>
    </xf>
    <xf numFmtId="0" fontId="112" fillId="0" borderId="381" xfId="44" applyFont="1" applyFill="1" applyBorder="1" applyAlignment="1">
      <alignment vertical="center"/>
    </xf>
    <xf numFmtId="0" fontId="112" fillId="0" borderId="377" xfId="44" applyFont="1" applyFill="1" applyBorder="1" applyAlignment="1">
      <alignment horizontal="distributed" vertical="center" indent="2"/>
    </xf>
    <xf numFmtId="0" fontId="112" fillId="0" borderId="380" xfId="44" applyFont="1" applyFill="1" applyBorder="1" applyAlignment="1">
      <alignment horizontal="center" vertical="center"/>
    </xf>
    <xf numFmtId="0" fontId="112" fillId="0" borderId="381" xfId="44" applyFont="1" applyFill="1" applyBorder="1" applyAlignment="1">
      <alignment vertical="center" wrapText="1"/>
    </xf>
    <xf numFmtId="0" fontId="112" fillId="0" borderId="399" xfId="44" applyFont="1" applyFill="1" applyBorder="1" applyAlignment="1">
      <alignment horizontal="distributed" vertical="center" indent="2"/>
    </xf>
    <xf numFmtId="0" fontId="171" fillId="0" borderId="390" xfId="44" applyFont="1" applyFill="1" applyBorder="1" applyAlignment="1">
      <alignment vertical="center" wrapText="1"/>
    </xf>
    <xf numFmtId="0" fontId="164" fillId="0" borderId="440" xfId="53" applyFont="1" applyBorder="1" applyAlignment="1">
      <alignment vertical="center" wrapText="1"/>
    </xf>
    <xf numFmtId="0" fontId="65" fillId="0" borderId="104" xfId="0" quotePrefix="1" applyNumberFormat="1" applyFont="1" applyFill="1" applyBorder="1" applyAlignment="1">
      <alignment horizontal="center"/>
    </xf>
    <xf numFmtId="0" fontId="60" fillId="0" borderId="98" xfId="0" applyFont="1" applyFill="1" applyBorder="1" applyAlignment="1">
      <alignment vertical="center" wrapText="1"/>
    </xf>
    <xf numFmtId="0" fontId="49" fillId="0" borderId="101" xfId="0" applyFont="1" applyFill="1" applyBorder="1" applyAlignment="1">
      <alignment textRotation="255"/>
    </xf>
    <xf numFmtId="0" fontId="49" fillId="0" borderId="101" xfId="0" applyFont="1" applyFill="1" applyBorder="1" applyAlignment="1">
      <alignment horizontal="center" vertical="center"/>
    </xf>
    <xf numFmtId="0" fontId="49" fillId="0" borderId="97" xfId="0" applyFont="1" applyFill="1" applyBorder="1" applyAlignment="1">
      <alignment horizontal="center" textRotation="255"/>
    </xf>
    <xf numFmtId="0" fontId="108" fillId="0" borderId="99" xfId="0" applyFont="1" applyFill="1" applyBorder="1" applyAlignment="1">
      <alignment horizontal="center" vertical="center"/>
    </xf>
    <xf numFmtId="0" fontId="49" fillId="0" borderId="97" xfId="0" applyFont="1" applyFill="1" applyBorder="1" applyAlignment="1">
      <alignment horizontal="center" vertical="center"/>
    </xf>
    <xf numFmtId="0" fontId="49" fillId="0" borderId="101" xfId="0" applyFont="1" applyFill="1" applyBorder="1" applyAlignment="1">
      <alignment horizontal="center" textRotation="255"/>
    </xf>
    <xf numFmtId="0" fontId="23" fillId="0" borderId="94" xfId="0" applyFont="1" applyFill="1" applyBorder="1" applyAlignment="1">
      <alignment horizontal="center" vertical="center" textRotation="255"/>
    </xf>
    <xf numFmtId="0" fontId="23" fillId="0" borderId="100" xfId="0" applyFont="1" applyFill="1" applyBorder="1" applyAlignment="1">
      <alignment horizontal="center" vertical="center"/>
    </xf>
    <xf numFmtId="0" fontId="23" fillId="0" borderId="95" xfId="0" applyFont="1" applyFill="1" applyBorder="1" applyAlignment="1">
      <alignment horizontal="center" vertical="center" textRotation="255"/>
    </xf>
    <xf numFmtId="0" fontId="23" fillId="0" borderId="100" xfId="0" applyFont="1" applyFill="1" applyBorder="1" applyAlignment="1">
      <alignment vertical="top" textRotation="255"/>
    </xf>
    <xf numFmtId="0" fontId="23" fillId="0" borderId="85" xfId="0" applyFont="1" applyFill="1" applyBorder="1" applyAlignment="1">
      <alignment vertical="top" textRotation="255"/>
    </xf>
    <xf numFmtId="0" fontId="23" fillId="0" borderId="100" xfId="0" applyFont="1" applyFill="1" applyBorder="1" applyAlignment="1">
      <alignment horizontal="center" vertical="center" textRotation="255"/>
    </xf>
    <xf numFmtId="0" fontId="23" fillId="0" borderId="103" xfId="0" applyFont="1" applyFill="1" applyBorder="1" applyAlignment="1">
      <alignment horizontal="center" vertical="center"/>
    </xf>
    <xf numFmtId="0" fontId="23" fillId="0" borderId="94" xfId="0" applyFont="1" applyFill="1" applyBorder="1" applyAlignment="1">
      <alignment horizontal="center" vertical="center"/>
    </xf>
    <xf numFmtId="0" fontId="23" fillId="0" borderId="85" xfId="0" applyFont="1" applyFill="1" applyBorder="1" applyAlignment="1">
      <alignment horizontal="center" vertical="center"/>
    </xf>
    <xf numFmtId="0" fontId="23" fillId="0" borderId="101" xfId="0" applyFont="1" applyFill="1" applyBorder="1" applyAlignment="1">
      <alignment horizontal="center" vertical="center"/>
    </xf>
    <xf numFmtId="0" fontId="23" fillId="0" borderId="105" xfId="0" applyFont="1" applyFill="1" applyBorder="1" applyAlignment="1">
      <alignment horizontal="center" vertical="center"/>
    </xf>
    <xf numFmtId="0" fontId="23" fillId="0" borderId="83" xfId="0" applyFont="1" applyFill="1" applyBorder="1" applyAlignment="1">
      <alignment horizontal="center" vertical="center"/>
    </xf>
    <xf numFmtId="0" fontId="49" fillId="0" borderId="90" xfId="0" applyFont="1" applyFill="1" applyBorder="1" applyAlignment="1">
      <alignment vertical="top" textRotation="255"/>
    </xf>
    <xf numFmtId="0" fontId="11" fillId="0" borderId="91" xfId="0" applyFont="1" applyFill="1" applyBorder="1" applyAlignment="1">
      <alignment vertical="top" textRotation="255"/>
    </xf>
    <xf numFmtId="0" fontId="50" fillId="0" borderId="100" xfId="0" applyFont="1" applyFill="1" applyBorder="1" applyAlignment="1">
      <alignment vertical="top" textRotation="255"/>
    </xf>
    <xf numFmtId="0" fontId="50" fillId="0" borderId="100" xfId="0" applyFont="1" applyFill="1" applyBorder="1" applyAlignment="1">
      <alignment horizontal="center" vertical="center" textRotation="255"/>
    </xf>
    <xf numFmtId="0" fontId="50" fillId="0" borderId="94" xfId="0" applyFont="1" applyFill="1" applyBorder="1" applyAlignment="1">
      <alignment horizontal="center" vertical="center"/>
    </xf>
    <xf numFmtId="0" fontId="50" fillId="0" borderId="94" xfId="0" applyFont="1" applyFill="1" applyBorder="1" applyAlignment="1">
      <alignment horizontal="center" vertical="center" textRotation="255"/>
    </xf>
    <xf numFmtId="0" fontId="50" fillId="0" borderId="105" xfId="0" applyFont="1" applyFill="1" applyBorder="1" applyAlignment="1">
      <alignment horizontal="center" vertical="center"/>
    </xf>
    <xf numFmtId="0" fontId="63" fillId="0" borderId="10" xfId="53" applyFont="1" applyBorder="1" applyAlignment="1">
      <alignment horizontal="center" vertical="center"/>
    </xf>
    <xf numFmtId="0" fontId="64" fillId="0" borderId="0" xfId="53" applyFont="1" applyBorder="1" applyAlignment="1">
      <alignment horizontal="left" vertical="center" wrapText="1"/>
    </xf>
    <xf numFmtId="0" fontId="63" fillId="0" borderId="17" xfId="53" applyFont="1" applyBorder="1" applyAlignment="1">
      <alignment horizontal="right" vertical="center"/>
    </xf>
    <xf numFmtId="0" fontId="63" fillId="0" borderId="0" xfId="53" applyFont="1" applyBorder="1" applyAlignment="1">
      <alignment horizontal="right" vertical="center"/>
    </xf>
    <xf numFmtId="0" fontId="63" fillId="0" borderId="13" xfId="53" applyFont="1" applyBorder="1" applyAlignment="1">
      <alignment horizontal="right" vertical="center"/>
    </xf>
    <xf numFmtId="0" fontId="63" fillId="0" borderId="10" xfId="53" applyFont="1" applyFill="1" applyBorder="1" applyAlignment="1">
      <alignment horizontal="center" vertical="center"/>
    </xf>
    <xf numFmtId="0" fontId="63" fillId="0" borderId="22" xfId="53" applyFont="1" applyFill="1" applyBorder="1" applyAlignment="1">
      <alignment horizontal="center" vertical="center"/>
    </xf>
    <xf numFmtId="0" fontId="69" fillId="0" borderId="0" xfId="53" applyFont="1" applyBorder="1" applyAlignment="1">
      <alignment horizontal="center" vertical="center"/>
    </xf>
    <xf numFmtId="0" fontId="63" fillId="0" borderId="0" xfId="53" applyFont="1" applyBorder="1" applyAlignment="1">
      <alignment horizontal="center" vertical="center" wrapText="1"/>
    </xf>
    <xf numFmtId="0" fontId="28" fillId="0" borderId="10" xfId="43" applyFont="1" applyBorder="1" applyAlignment="1">
      <alignment horizontal="center" vertical="center"/>
    </xf>
    <xf numFmtId="0" fontId="28" fillId="0" borderId="61" xfId="43" applyFont="1" applyBorder="1" applyAlignment="1">
      <alignment horizontal="center" vertical="center"/>
    </xf>
    <xf numFmtId="0" fontId="69" fillId="0" borderId="0" xfId="53" applyFont="1" applyAlignment="1">
      <alignment horizontal="right" vertical="center"/>
    </xf>
    <xf numFmtId="0" fontId="63" fillId="0" borderId="24" xfId="53" applyFont="1" applyFill="1" applyBorder="1" applyAlignment="1">
      <alignment horizontal="center" vertical="center"/>
    </xf>
    <xf numFmtId="0" fontId="17" fillId="0" borderId="0" xfId="53" applyFont="1" applyAlignment="1">
      <alignment horizontal="center" vertical="center"/>
    </xf>
    <xf numFmtId="195" fontId="112" fillId="0" borderId="416" xfId="43" applyNumberFormat="1" applyFont="1" applyBorder="1" applyAlignment="1">
      <alignment horizontal="right" vertical="center" indent="1"/>
    </xf>
    <xf numFmtId="195" fontId="112" fillId="0" borderId="411" xfId="43" applyNumberFormat="1" applyFont="1" applyBorder="1" applyAlignment="1">
      <alignment horizontal="right" vertical="center" indent="1"/>
    </xf>
    <xf numFmtId="0" fontId="65" fillId="0" borderId="106" xfId="0" applyFont="1" applyFill="1" applyBorder="1" applyAlignment="1">
      <alignment horizontal="center" vertical="center"/>
    </xf>
    <xf numFmtId="0" fontId="60" fillId="0" borderId="442" xfId="0" applyFont="1" applyFill="1" applyBorder="1" applyAlignment="1">
      <alignment horizontal="center" vertical="center"/>
    </xf>
    <xf numFmtId="0" fontId="65" fillId="0" borderId="139" xfId="0" applyFont="1" applyFill="1" applyBorder="1" applyAlignment="1">
      <alignment vertical="center" shrinkToFit="1"/>
    </xf>
    <xf numFmtId="0" fontId="104" fillId="0" borderId="247" xfId="0" applyFont="1" applyFill="1" applyBorder="1" applyAlignment="1">
      <alignment horizontal="center" vertical="center" textRotation="255"/>
    </xf>
    <xf numFmtId="0" fontId="104" fillId="0" borderId="255" xfId="0" applyFont="1" applyFill="1" applyBorder="1" applyAlignment="1">
      <alignment horizontal="center" vertical="center" textRotation="255"/>
    </xf>
    <xf numFmtId="0" fontId="23" fillId="0" borderId="255" xfId="0" applyFont="1" applyFill="1" applyBorder="1" applyAlignment="1">
      <alignment horizontal="center" vertical="center" textRotation="255"/>
    </xf>
    <xf numFmtId="0" fontId="50" fillId="0" borderId="255" xfId="0" applyFont="1" applyFill="1" applyBorder="1" applyAlignment="1">
      <alignment horizontal="center" vertical="center" textRotation="255"/>
    </xf>
    <xf numFmtId="0" fontId="23" fillId="0" borderId="107" xfId="0" applyFont="1" applyFill="1" applyBorder="1" applyAlignment="1">
      <alignment horizontal="center" vertical="center"/>
    </xf>
    <xf numFmtId="0" fontId="50" fillId="0" borderId="103" xfId="0" applyFont="1" applyFill="1" applyBorder="1" applyAlignment="1">
      <alignment horizontal="center" vertical="center"/>
    </xf>
    <xf numFmtId="0" fontId="226" fillId="0" borderId="379" xfId="53" applyFont="1" applyBorder="1" applyAlignment="1">
      <alignment horizontal="left" vertical="center" wrapText="1"/>
    </xf>
    <xf numFmtId="0" fontId="20" fillId="0" borderId="0" xfId="53" applyFont="1" applyBorder="1" applyAlignment="1">
      <alignment vertical="center"/>
    </xf>
    <xf numFmtId="0" fontId="17" fillId="0" borderId="0" xfId="53" applyFont="1" applyAlignment="1">
      <alignment horizontal="center" vertical="center" wrapText="1"/>
    </xf>
    <xf numFmtId="0" fontId="15" fillId="0" borderId="10" xfId="53" applyFont="1" applyBorder="1">
      <alignment vertical="center"/>
    </xf>
    <xf numFmtId="0" fontId="15" fillId="0" borderId="24" xfId="53" applyFont="1" applyBorder="1" applyAlignment="1">
      <alignment horizontal="center" vertical="center" wrapText="1"/>
    </xf>
    <xf numFmtId="56" fontId="15" fillId="0" borderId="24" xfId="53" applyNumberFormat="1" applyFont="1" applyBorder="1" applyAlignment="1">
      <alignment horizontal="center" vertical="center" wrapText="1"/>
    </xf>
    <xf numFmtId="58" fontId="15" fillId="0" borderId="24" xfId="53" applyNumberFormat="1" applyFont="1" applyFill="1" applyBorder="1" applyAlignment="1">
      <alignment horizontal="center" vertical="center"/>
    </xf>
    <xf numFmtId="0" fontId="15" fillId="0" borderId="24" xfId="53" applyFont="1" applyFill="1" applyBorder="1" applyAlignment="1">
      <alignment horizontal="center" vertical="center"/>
    </xf>
    <xf numFmtId="0" fontId="15" fillId="0" borderId="24" xfId="53" applyFont="1" applyFill="1" applyBorder="1" applyAlignment="1">
      <alignment vertical="center"/>
    </xf>
    <xf numFmtId="0" fontId="15" fillId="0" borderId="24" xfId="53" applyFont="1" applyFill="1" applyBorder="1">
      <alignment vertical="center"/>
    </xf>
    <xf numFmtId="0" fontId="69" fillId="0" borderId="0" xfId="49" applyFont="1" applyAlignment="1">
      <alignment horizontal="right" vertical="center"/>
    </xf>
    <xf numFmtId="9" fontId="107" fillId="0" borderId="0" xfId="28" applyFont="1" applyFill="1" applyAlignment="1">
      <alignment horizontal="center" vertical="center" wrapText="1"/>
    </xf>
    <xf numFmtId="9" fontId="107" fillId="0" borderId="0" xfId="28" applyFont="1" applyFill="1" applyAlignment="1">
      <alignment horizontal="center" vertical="center"/>
    </xf>
    <xf numFmtId="0" fontId="60" fillId="0" borderId="10" xfId="0" applyFont="1" applyFill="1" applyBorder="1" applyAlignment="1">
      <alignment horizontal="center" vertical="center"/>
    </xf>
    <xf numFmtId="0" fontId="65" fillId="0" borderId="18" xfId="0" applyFont="1" applyFill="1" applyBorder="1" applyAlignment="1">
      <alignment horizontal="center" vertical="center" shrinkToFit="1"/>
    </xf>
    <xf numFmtId="0" fontId="65" fillId="0" borderId="14" xfId="0" applyFont="1" applyFill="1" applyBorder="1" applyAlignment="1">
      <alignment horizontal="center" vertical="center" shrinkToFit="1"/>
    </xf>
    <xf numFmtId="0" fontId="60" fillId="0" borderId="379" xfId="0" applyFont="1" applyFill="1" applyBorder="1" applyAlignment="1">
      <alignment horizontal="center" vertical="center"/>
    </xf>
    <xf numFmtId="0" fontId="65" fillId="0" borderId="17" xfId="0" applyFont="1" applyFill="1" applyBorder="1" applyAlignment="1">
      <alignment vertical="center" wrapText="1"/>
    </xf>
    <xf numFmtId="0" fontId="65" fillId="0" borderId="384" xfId="0" applyFont="1" applyFill="1" applyBorder="1" applyAlignment="1">
      <alignment vertical="center" wrapText="1"/>
    </xf>
    <xf numFmtId="0" fontId="65" fillId="0" borderId="0" xfId="0" applyFont="1" applyFill="1" applyBorder="1" applyAlignment="1">
      <alignment vertical="center" wrapText="1"/>
    </xf>
    <xf numFmtId="0" fontId="10" fillId="0" borderId="16" xfId="44" applyFont="1" applyFill="1" applyBorder="1" applyAlignment="1">
      <alignment horizontal="center" vertical="center" wrapText="1"/>
    </xf>
    <xf numFmtId="0" fontId="10" fillId="0" borderId="13" xfId="44" applyFont="1" applyFill="1" applyBorder="1" applyAlignment="1">
      <alignment horizontal="center" vertical="center" wrapText="1"/>
    </xf>
    <xf numFmtId="0" fontId="10" fillId="0" borderId="14" xfId="44" applyFont="1" applyFill="1" applyBorder="1" applyAlignment="1">
      <alignment horizontal="center" vertical="center" wrapText="1"/>
    </xf>
    <xf numFmtId="0" fontId="10" fillId="0" borderId="16" xfId="44" applyFont="1" applyFill="1" applyBorder="1" applyAlignment="1">
      <alignment horizontal="center" vertical="center"/>
    </xf>
    <xf numFmtId="0" fontId="10" fillId="0" borderId="13" xfId="44" applyFont="1" applyFill="1" applyBorder="1" applyAlignment="1">
      <alignment horizontal="center" vertical="center"/>
    </xf>
    <xf numFmtId="0" fontId="10" fillId="0" borderId="44" xfId="44" applyFont="1" applyFill="1" applyBorder="1" applyAlignment="1">
      <alignment horizontal="center" vertical="center"/>
    </xf>
    <xf numFmtId="0" fontId="10" fillId="0" borderId="79" xfId="44" applyFont="1" applyBorder="1" applyAlignment="1">
      <alignment horizontal="center" vertical="center" textRotation="255" shrinkToFit="1"/>
    </xf>
    <xf numFmtId="0" fontId="10" fillId="0" borderId="32" xfId="44" applyFont="1" applyBorder="1" applyAlignment="1">
      <alignment horizontal="center" vertical="center" textRotation="255" shrinkToFit="1"/>
    </xf>
    <xf numFmtId="0" fontId="10" fillId="0" borderId="50" xfId="44" applyFont="1" applyBorder="1" applyAlignment="1">
      <alignment horizontal="center" vertical="center" textRotation="255" shrinkToFit="1"/>
    </xf>
    <xf numFmtId="0" fontId="10" fillId="0" borderId="118" xfId="44" applyFont="1" applyFill="1" applyBorder="1" applyAlignment="1">
      <alignment horizontal="center" vertical="center" wrapText="1"/>
    </xf>
    <xf numFmtId="0" fontId="10" fillId="0" borderId="119" xfId="44" applyFont="1" applyFill="1" applyBorder="1" applyAlignment="1">
      <alignment horizontal="center" vertical="center" wrapText="1"/>
    </xf>
    <xf numFmtId="0" fontId="10" fillId="0" borderId="73" xfId="44" applyFont="1" applyFill="1" applyBorder="1" applyAlignment="1">
      <alignment horizontal="center" vertical="center" wrapText="1"/>
    </xf>
    <xf numFmtId="0" fontId="10" fillId="0" borderId="118" xfId="44" applyFont="1" applyFill="1" applyBorder="1" applyAlignment="1">
      <alignment horizontal="center" vertical="center"/>
    </xf>
    <xf numFmtId="0" fontId="10" fillId="0" borderId="119" xfId="44" applyFont="1" applyFill="1" applyBorder="1" applyAlignment="1">
      <alignment horizontal="center" vertical="center"/>
    </xf>
    <xf numFmtId="0" fontId="10" fillId="0" borderId="120" xfId="44" applyFont="1" applyFill="1" applyBorder="1" applyAlignment="1">
      <alignment horizontal="center" vertical="center"/>
    </xf>
    <xf numFmtId="0" fontId="10" fillId="0" borderId="13" xfId="44" applyFont="1" applyBorder="1" applyAlignment="1">
      <alignment horizontal="center" vertical="center"/>
    </xf>
    <xf numFmtId="0" fontId="10" fillId="0" borderId="22" xfId="44" applyFont="1" applyFill="1" applyBorder="1" applyAlignment="1">
      <alignment horizontal="center" vertical="center"/>
    </xf>
    <xf numFmtId="0" fontId="10" fillId="0" borderId="23" xfId="44" applyFont="1" applyFill="1" applyBorder="1" applyAlignment="1">
      <alignment horizontal="center" vertical="center"/>
    </xf>
    <xf numFmtId="0" fontId="10" fillId="0" borderId="24" xfId="44" applyFont="1" applyFill="1" applyBorder="1" applyAlignment="1">
      <alignment horizontal="center" vertical="center"/>
    </xf>
    <xf numFmtId="0" fontId="10" fillId="0" borderId="43" xfId="44" applyFont="1" applyFill="1" applyBorder="1" applyAlignment="1">
      <alignment horizontal="center" vertical="center"/>
    </xf>
    <xf numFmtId="0" fontId="10" fillId="0" borderId="22" xfId="44" applyFont="1" applyFill="1" applyBorder="1" applyAlignment="1">
      <alignment horizontal="left" vertical="center" shrinkToFit="1"/>
    </xf>
    <xf numFmtId="0" fontId="10" fillId="0" borderId="23" xfId="44" applyFont="1" applyFill="1" applyBorder="1" applyAlignment="1">
      <alignment horizontal="left" vertical="center" shrinkToFit="1"/>
    </xf>
    <xf numFmtId="0" fontId="10" fillId="0" borderId="24" xfId="44" applyFont="1" applyFill="1" applyBorder="1" applyAlignment="1">
      <alignment horizontal="left" vertical="center" shrinkToFit="1"/>
    </xf>
    <xf numFmtId="0" fontId="10" fillId="0" borderId="22" xfId="44" applyFont="1" applyFill="1" applyBorder="1" applyAlignment="1">
      <alignment horizontal="center" vertical="center" shrinkToFit="1"/>
    </xf>
    <xf numFmtId="0" fontId="10" fillId="0" borderId="23" xfId="44" applyFont="1" applyFill="1" applyBorder="1" applyAlignment="1">
      <alignment horizontal="center" vertical="center" shrinkToFit="1"/>
    </xf>
    <xf numFmtId="0" fontId="10" fillId="0" borderId="24" xfId="44" applyFont="1" applyFill="1" applyBorder="1" applyAlignment="1">
      <alignment horizontal="center" vertical="center" shrinkToFit="1"/>
    </xf>
    <xf numFmtId="0" fontId="10" fillId="0" borderId="0" xfId="44" applyFont="1" applyBorder="1" applyAlignment="1">
      <alignment horizontal="center" vertical="center"/>
    </xf>
    <xf numFmtId="0" fontId="10" fillId="0" borderId="123" xfId="44" applyFont="1" applyFill="1" applyBorder="1" applyAlignment="1">
      <alignment horizontal="left" vertical="center" wrapText="1"/>
    </xf>
    <xf numFmtId="0" fontId="10" fillId="0" borderId="51" xfId="44" applyFont="1" applyFill="1" applyBorder="1" applyAlignment="1">
      <alignment horizontal="left" vertical="center" wrapText="1"/>
    </xf>
    <xf numFmtId="0" fontId="10" fillId="0" borderId="55" xfId="44" applyFont="1" applyFill="1" applyBorder="1" applyAlignment="1">
      <alignment horizontal="left" vertical="center" wrapText="1"/>
    </xf>
    <xf numFmtId="0" fontId="10" fillId="0" borderId="16" xfId="44" applyFont="1" applyFill="1" applyBorder="1" applyAlignment="1">
      <alignment horizontal="left" vertical="center" wrapText="1"/>
    </xf>
    <xf numFmtId="0" fontId="10" fillId="0" borderId="13" xfId="44" applyFont="1" applyFill="1" applyBorder="1" applyAlignment="1">
      <alignment horizontal="left" vertical="center" wrapText="1"/>
    </xf>
    <xf numFmtId="0" fontId="10" fillId="0" borderId="14" xfId="44" applyFont="1" applyFill="1" applyBorder="1" applyAlignment="1">
      <alignment horizontal="left" vertical="center" wrapText="1"/>
    </xf>
    <xf numFmtId="0" fontId="10" fillId="0" borderId="123" xfId="44" applyFont="1" applyFill="1" applyBorder="1" applyAlignment="1">
      <alignment horizontal="center" vertical="center" wrapText="1"/>
    </xf>
    <xf numFmtId="0" fontId="10" fillId="0" borderId="55" xfId="44" applyFont="1" applyFill="1" applyBorder="1" applyAlignment="1">
      <alignment horizontal="center" vertical="center" wrapText="1"/>
    </xf>
    <xf numFmtId="0" fontId="10" fillId="0" borderId="51" xfId="44" applyFont="1" applyFill="1" applyBorder="1" applyAlignment="1">
      <alignment horizontal="center" vertical="center" wrapText="1"/>
    </xf>
    <xf numFmtId="0" fontId="10" fillId="0" borderId="123" xfId="44" applyFont="1" applyFill="1" applyBorder="1" applyAlignment="1">
      <alignment horizontal="center" vertical="center"/>
    </xf>
    <xf numFmtId="0" fontId="10" fillId="0" borderId="51" xfId="44" applyFont="1" applyFill="1" applyBorder="1" applyAlignment="1">
      <alignment horizontal="center" vertical="center"/>
    </xf>
    <xf numFmtId="0" fontId="10" fillId="0" borderId="55" xfId="44" applyFont="1" applyFill="1" applyBorder="1" applyAlignment="1">
      <alignment horizontal="center" vertical="center"/>
    </xf>
    <xf numFmtId="0" fontId="10" fillId="0" borderId="14" xfId="44" applyFont="1" applyFill="1" applyBorder="1" applyAlignment="1">
      <alignment horizontal="center" vertical="center"/>
    </xf>
    <xf numFmtId="0" fontId="10" fillId="0" borderId="52" xfId="44" applyFont="1" applyFill="1" applyBorder="1" applyAlignment="1">
      <alignment horizontal="center" vertical="center" wrapText="1"/>
    </xf>
    <xf numFmtId="0" fontId="10" fillId="0" borderId="44" xfId="44" applyFont="1" applyFill="1" applyBorder="1" applyAlignment="1">
      <alignment horizontal="center" vertical="center" wrapText="1"/>
    </xf>
    <xf numFmtId="0" fontId="10" fillId="0" borderId="21" xfId="44" applyFont="1" applyFill="1" applyBorder="1" applyAlignment="1">
      <alignment horizontal="center" vertical="center" textRotation="255" shrinkToFit="1"/>
    </xf>
    <xf numFmtId="0" fontId="10" fillId="0" borderId="19" xfId="44" applyFont="1" applyFill="1" applyBorder="1" applyAlignment="1">
      <alignment horizontal="center" vertical="center" textRotation="255" shrinkToFit="1"/>
    </xf>
    <xf numFmtId="0" fontId="10" fillId="0" borderId="51" xfId="44" applyFont="1" applyBorder="1" applyAlignment="1">
      <alignment horizontal="center" vertical="center" shrinkToFit="1"/>
    </xf>
    <xf numFmtId="0" fontId="10" fillId="0" borderId="0" xfId="44" applyFont="1" applyBorder="1" applyAlignment="1">
      <alignment horizontal="center" vertical="center" shrinkToFit="1"/>
    </xf>
    <xf numFmtId="0" fontId="10" fillId="0" borderId="22" xfId="44" applyFont="1" applyBorder="1" applyAlignment="1">
      <alignment horizontal="center" vertical="center"/>
    </xf>
    <xf numFmtId="0" fontId="10" fillId="0" borderId="23" xfId="44" applyFont="1" applyBorder="1" applyAlignment="1">
      <alignment horizontal="center" vertical="center"/>
    </xf>
    <xf numFmtId="0" fontId="10" fillId="0" borderId="43" xfId="44" applyFont="1" applyBorder="1" applyAlignment="1">
      <alignment horizontal="center" vertical="center"/>
    </xf>
    <xf numFmtId="0" fontId="10" fillId="0" borderId="22" xfId="44" applyFont="1" applyBorder="1" applyAlignment="1">
      <alignment horizontal="center" vertical="center" wrapText="1"/>
    </xf>
    <xf numFmtId="0" fontId="10" fillId="0" borderId="23" xfId="44" applyFont="1" applyBorder="1" applyAlignment="1">
      <alignment horizontal="center" vertical="center" wrapText="1"/>
    </xf>
    <xf numFmtId="0" fontId="10" fillId="0" borderId="24" xfId="44" applyFont="1" applyBorder="1" applyAlignment="1">
      <alignment horizontal="center" vertical="center" wrapText="1"/>
    </xf>
    <xf numFmtId="0" fontId="10" fillId="0" borderId="24" xfId="44" applyFont="1" applyBorder="1" applyAlignment="1">
      <alignment horizontal="center" vertical="center"/>
    </xf>
    <xf numFmtId="0" fontId="10" fillId="0" borderId="98" xfId="44" applyFont="1" applyBorder="1" applyAlignment="1">
      <alignment horizontal="center" vertical="center"/>
    </xf>
    <xf numFmtId="0" fontId="10" fillId="0" borderId="79" xfId="44" applyFont="1" applyFill="1" applyBorder="1" applyAlignment="1">
      <alignment horizontal="center" vertical="center" textRotation="255" shrinkToFit="1"/>
    </xf>
    <xf numFmtId="0" fontId="10" fillId="0" borderId="32" xfId="44" applyFont="1" applyFill="1" applyBorder="1" applyAlignment="1">
      <alignment horizontal="center" vertical="center" textRotation="255" shrinkToFit="1"/>
    </xf>
    <xf numFmtId="0" fontId="10" fillId="0" borderId="50" xfId="44" applyFont="1" applyFill="1" applyBorder="1" applyAlignment="1">
      <alignment horizontal="center" vertical="center" textRotation="255" shrinkToFit="1"/>
    </xf>
    <xf numFmtId="0" fontId="10" fillId="0" borderId="20" xfId="44" applyFont="1" applyFill="1" applyBorder="1" applyAlignment="1">
      <alignment horizontal="center" vertical="center" textRotation="255" shrinkToFit="1"/>
    </xf>
    <xf numFmtId="0" fontId="10" fillId="0" borderId="21" xfId="44" applyFont="1" applyFill="1" applyBorder="1" applyAlignment="1">
      <alignment horizontal="center" vertical="center" textRotation="255" wrapText="1" shrinkToFit="1"/>
    </xf>
    <xf numFmtId="0" fontId="10" fillId="0" borderId="20" xfId="44" applyFont="1" applyFill="1" applyBorder="1" applyAlignment="1">
      <alignment horizontal="center" vertical="center" textRotation="255" wrapText="1" shrinkToFit="1"/>
    </xf>
    <xf numFmtId="0" fontId="10" fillId="0" borderId="19" xfId="44" applyFont="1" applyFill="1" applyBorder="1" applyAlignment="1">
      <alignment horizontal="center" vertical="center" textRotation="255" wrapText="1" shrinkToFit="1"/>
    </xf>
    <xf numFmtId="0" fontId="10" fillId="0" borderId="133" xfId="44" applyFont="1" applyFill="1" applyBorder="1" applyAlignment="1">
      <alignment horizontal="center" vertical="center"/>
    </xf>
    <xf numFmtId="0" fontId="10" fillId="0" borderId="134" xfId="44" applyFont="1" applyFill="1" applyBorder="1" applyAlignment="1">
      <alignment horizontal="center" vertical="center"/>
    </xf>
    <xf numFmtId="0" fontId="10" fillId="0" borderId="135" xfId="44" applyFont="1" applyFill="1" applyBorder="1" applyAlignment="1">
      <alignment horizontal="center" vertical="center"/>
    </xf>
    <xf numFmtId="0" fontId="10" fillId="0" borderId="130" xfId="44" applyFont="1" applyFill="1" applyBorder="1" applyAlignment="1">
      <alignment horizontal="center" vertical="center"/>
    </xf>
    <xf numFmtId="0" fontId="10" fillId="0" borderId="131" xfId="44" applyFont="1" applyFill="1" applyBorder="1" applyAlignment="1">
      <alignment horizontal="center" vertical="center"/>
    </xf>
    <xf numFmtId="0" fontId="10" fillId="0" borderId="132" xfId="44" applyFont="1" applyFill="1" applyBorder="1" applyAlignment="1">
      <alignment horizontal="center" vertical="center"/>
    </xf>
    <xf numFmtId="0" fontId="10" fillId="0" borderId="22" xfId="44" applyFont="1" applyFill="1" applyBorder="1" applyAlignment="1">
      <alignment horizontal="center" vertical="center" wrapText="1"/>
    </xf>
    <xf numFmtId="0" fontId="10" fillId="0" borderId="23" xfId="44" applyFont="1" applyFill="1" applyBorder="1" applyAlignment="1">
      <alignment horizontal="center" vertical="center" wrapText="1"/>
    </xf>
    <xf numFmtId="0" fontId="10" fillId="0" borderId="24" xfId="44" applyFont="1" applyFill="1" applyBorder="1" applyAlignment="1">
      <alignment horizontal="center" vertical="center" wrapText="1"/>
    </xf>
    <xf numFmtId="0" fontId="10" fillId="0" borderId="11" xfId="44" applyFont="1" applyFill="1" applyBorder="1" applyAlignment="1">
      <alignment horizontal="center" vertical="center"/>
    </xf>
    <xf numFmtId="0" fontId="10" fillId="0" borderId="17" xfId="44" applyFont="1" applyFill="1" applyBorder="1" applyAlignment="1">
      <alignment horizontal="center" vertical="center"/>
    </xf>
    <xf numFmtId="0" fontId="10" fillId="0" borderId="59" xfId="44" applyFont="1" applyFill="1" applyBorder="1" applyAlignment="1">
      <alignment horizontal="center" vertical="center"/>
    </xf>
    <xf numFmtId="0" fontId="10" fillId="0" borderId="11" xfId="44" applyFont="1" applyFill="1" applyBorder="1" applyAlignment="1">
      <alignment horizontal="center" vertical="center" wrapText="1"/>
    </xf>
    <xf numFmtId="0" fontId="10" fillId="0" borderId="17" xfId="44" applyFont="1" applyFill="1" applyBorder="1" applyAlignment="1">
      <alignment horizontal="center" vertical="center" wrapText="1"/>
    </xf>
    <xf numFmtId="0" fontId="10" fillId="0" borderId="18" xfId="44" applyFont="1" applyFill="1" applyBorder="1" applyAlignment="1">
      <alignment horizontal="center" vertical="center" wrapText="1"/>
    </xf>
    <xf numFmtId="0" fontId="10" fillId="0" borderId="15" xfId="44" applyFont="1" applyFill="1" applyBorder="1" applyAlignment="1">
      <alignment horizontal="center" vertical="center" wrapText="1"/>
    </xf>
    <xf numFmtId="0" fontId="10" fillId="0" borderId="0" xfId="44" applyFont="1" applyFill="1" applyBorder="1" applyAlignment="1">
      <alignment horizontal="center" vertical="center" wrapText="1"/>
    </xf>
    <xf numFmtId="0" fontId="10" fillId="0" borderId="12" xfId="44" applyFont="1" applyFill="1" applyBorder="1" applyAlignment="1">
      <alignment horizontal="center" vertical="center" wrapText="1"/>
    </xf>
    <xf numFmtId="0" fontId="10" fillId="0" borderId="11" xfId="44" applyFont="1" applyFill="1" applyBorder="1" applyAlignment="1">
      <alignment horizontal="left" vertical="center"/>
    </xf>
    <xf numFmtId="0" fontId="10" fillId="0" borderId="17" xfId="44" applyFont="1" applyFill="1" applyBorder="1" applyAlignment="1">
      <alignment horizontal="left" vertical="center"/>
    </xf>
    <xf numFmtId="0" fontId="10" fillId="0" borderId="59" xfId="44" applyFont="1" applyFill="1" applyBorder="1" applyAlignment="1">
      <alignment horizontal="left" vertical="center"/>
    </xf>
    <xf numFmtId="0" fontId="10" fillId="0" borderId="15" xfId="44" applyFont="1" applyFill="1" applyBorder="1" applyAlignment="1">
      <alignment horizontal="left" vertical="center"/>
    </xf>
    <xf numFmtId="0" fontId="10" fillId="0" borderId="0" xfId="44" applyFont="1" applyFill="1" applyBorder="1" applyAlignment="1">
      <alignment horizontal="left" vertical="center"/>
    </xf>
    <xf numFmtId="0" fontId="10" fillId="0" borderId="66" xfId="44" applyFont="1" applyFill="1" applyBorder="1" applyAlignment="1">
      <alignment horizontal="left" vertical="center"/>
    </xf>
    <xf numFmtId="0" fontId="10" fillId="0" borderId="124" xfId="44" applyFont="1" applyFill="1" applyBorder="1" applyAlignment="1">
      <alignment horizontal="left" vertical="center"/>
    </xf>
    <xf numFmtId="0" fontId="10" fillId="0" borderId="125" xfId="44" applyFont="1" applyFill="1" applyBorder="1" applyAlignment="1">
      <alignment horizontal="left" vertical="center"/>
    </xf>
    <xf numFmtId="0" fontId="10" fillId="0" borderId="126" xfId="44" applyFont="1" applyFill="1" applyBorder="1" applyAlignment="1">
      <alignment horizontal="left" vertical="center"/>
    </xf>
    <xf numFmtId="0" fontId="10" fillId="0" borderId="130" xfId="44" applyFont="1" applyFill="1" applyBorder="1" applyAlignment="1">
      <alignment horizontal="left" vertical="center"/>
    </xf>
    <xf numFmtId="0" fontId="10" fillId="0" borderId="131" xfId="44" applyFont="1" applyFill="1" applyBorder="1" applyAlignment="1">
      <alignment horizontal="left" vertical="center"/>
    </xf>
    <xf numFmtId="0" fontId="10" fillId="0" borderId="132" xfId="44" applyFont="1" applyFill="1" applyBorder="1" applyAlignment="1">
      <alignment horizontal="left" vertical="center"/>
    </xf>
    <xf numFmtId="0" fontId="10" fillId="0" borderId="121" xfId="44" applyFont="1" applyFill="1" applyBorder="1" applyAlignment="1">
      <alignment horizontal="center" vertical="center" wrapText="1"/>
    </xf>
    <xf numFmtId="0" fontId="10" fillId="0" borderId="68" xfId="44" applyFont="1" applyFill="1" applyBorder="1" applyAlignment="1">
      <alignment horizontal="center" vertical="center" wrapText="1"/>
    </xf>
    <xf numFmtId="0" fontId="10" fillId="0" borderId="122" xfId="44" applyFont="1" applyFill="1" applyBorder="1" applyAlignment="1">
      <alignment horizontal="center" vertical="center" wrapText="1"/>
    </xf>
    <xf numFmtId="0" fontId="10" fillId="0" borderId="15" xfId="44" applyFont="1" applyBorder="1" applyAlignment="1">
      <alignment horizontal="center" vertical="center" wrapText="1"/>
    </xf>
    <xf numFmtId="0" fontId="10" fillId="0" borderId="0" xfId="44" applyFont="1" applyBorder="1" applyAlignment="1">
      <alignment horizontal="center" vertical="center" wrapText="1"/>
    </xf>
    <xf numFmtId="0" fontId="10" fillId="0" borderId="12" xfId="44" applyFont="1" applyBorder="1" applyAlignment="1">
      <alignment horizontal="center" vertical="center" wrapText="1"/>
    </xf>
    <xf numFmtId="0" fontId="10" fillId="0" borderId="16" xfId="44" applyFont="1" applyBorder="1" applyAlignment="1">
      <alignment horizontal="center" vertical="center" wrapText="1"/>
    </xf>
    <xf numFmtId="0" fontId="10" fillId="0" borderId="13" xfId="44" applyFont="1" applyBorder="1" applyAlignment="1">
      <alignment horizontal="center" vertical="center" wrapText="1"/>
    </xf>
    <xf numFmtId="0" fontId="10" fillId="0" borderId="14" xfId="44" applyFont="1" applyBorder="1" applyAlignment="1">
      <alignment horizontal="center" vertical="center" wrapText="1"/>
    </xf>
    <xf numFmtId="0" fontId="10" fillId="0" borderId="15" xfId="44" applyFont="1" applyBorder="1" applyAlignment="1">
      <alignment horizontal="left" vertical="center"/>
    </xf>
    <xf numFmtId="0" fontId="10" fillId="0" borderId="0" xfId="44" applyFont="1" applyBorder="1" applyAlignment="1">
      <alignment horizontal="left" vertical="center"/>
    </xf>
    <xf numFmtId="0" fontId="10" fillId="0" borderId="66" xfId="44" applyFont="1" applyBorder="1" applyAlignment="1">
      <alignment horizontal="left" vertical="center"/>
    </xf>
    <xf numFmtId="0" fontId="10" fillId="0" borderId="124" xfId="44" applyFont="1" applyBorder="1" applyAlignment="1">
      <alignment horizontal="left" vertical="center"/>
    </xf>
    <xf numFmtId="0" fontId="10" fillId="0" borderId="125" xfId="44" applyFont="1" applyBorder="1" applyAlignment="1">
      <alignment horizontal="left" vertical="center"/>
    </xf>
    <xf numFmtId="0" fontId="10" fillId="0" borderId="126" xfId="44" applyFont="1" applyBorder="1" applyAlignment="1">
      <alignment horizontal="left" vertical="center"/>
    </xf>
    <xf numFmtId="0" fontId="13" fillId="0" borderId="130" xfId="44" applyFont="1" applyBorder="1" applyAlignment="1">
      <alignment horizontal="left" vertical="center"/>
    </xf>
    <xf numFmtId="0" fontId="13" fillId="0" borderId="131" xfId="44" applyFont="1" applyBorder="1" applyAlignment="1">
      <alignment horizontal="left" vertical="center"/>
    </xf>
    <xf numFmtId="0" fontId="13" fillId="0" borderId="132" xfId="44" applyFont="1" applyBorder="1" applyAlignment="1">
      <alignment horizontal="left" vertical="center"/>
    </xf>
    <xf numFmtId="0" fontId="10" fillId="0" borderId="127" xfId="44" applyFont="1" applyBorder="1" applyAlignment="1">
      <alignment horizontal="left" vertical="center"/>
    </xf>
    <xf numFmtId="0" fontId="10" fillId="0" borderId="128" xfId="44" applyFont="1" applyBorder="1" applyAlignment="1">
      <alignment horizontal="left" vertical="center"/>
    </xf>
    <xf numFmtId="0" fontId="10" fillId="0" borderId="129" xfId="44" applyFont="1" applyBorder="1" applyAlignment="1">
      <alignment horizontal="left" vertical="center"/>
    </xf>
    <xf numFmtId="0" fontId="25" fillId="0" borderId="0" xfId="44" applyFont="1" applyAlignment="1">
      <alignment horizontal="left" vertical="center" shrinkToFit="1"/>
    </xf>
    <xf numFmtId="0" fontId="9" fillId="0" borderId="0" xfId="44" applyFont="1" applyAlignment="1">
      <alignment horizontal="center" vertical="center"/>
    </xf>
    <xf numFmtId="0" fontId="14" fillId="0" borderId="0" xfId="44" applyFont="1" applyAlignment="1">
      <alignment horizontal="distributed" vertical="center"/>
    </xf>
    <xf numFmtId="0" fontId="14" fillId="0" borderId="0" xfId="44" applyFont="1" applyAlignment="1">
      <alignment horizontal="left" vertical="center"/>
    </xf>
    <xf numFmtId="0" fontId="14" fillId="0" borderId="0" xfId="44" applyFont="1" applyAlignment="1">
      <alignment horizontal="right" vertical="center"/>
    </xf>
    <xf numFmtId="0" fontId="14" fillId="0" borderId="0" xfId="44" applyFont="1" applyAlignment="1">
      <alignment horizontal="left" vertical="top" wrapText="1"/>
    </xf>
    <xf numFmtId="0" fontId="10" fillId="0" borderId="127" xfId="44" applyFont="1" applyFill="1" applyBorder="1" applyAlignment="1">
      <alignment horizontal="left" vertical="center"/>
    </xf>
    <xf numFmtId="0" fontId="10" fillId="0" borderId="128" xfId="44" applyFont="1" applyFill="1" applyBorder="1" applyAlignment="1">
      <alignment horizontal="left" vertical="center"/>
    </xf>
    <xf numFmtId="0" fontId="10" fillId="0" borderId="129" xfId="44" applyFont="1" applyFill="1" applyBorder="1" applyAlignment="1">
      <alignment horizontal="left" vertical="center"/>
    </xf>
    <xf numFmtId="0" fontId="10" fillId="0" borderId="11" xfId="44" applyFont="1" applyBorder="1" applyAlignment="1">
      <alignment horizontal="center" vertical="center" wrapText="1"/>
    </xf>
    <xf numFmtId="0" fontId="10" fillId="0" borderId="17" xfId="44" applyFont="1" applyBorder="1" applyAlignment="1">
      <alignment horizontal="center" vertical="center" wrapText="1"/>
    </xf>
    <xf numFmtId="0" fontId="10" fillId="0" borderId="18" xfId="44" applyFont="1" applyBorder="1" applyAlignment="1">
      <alignment horizontal="center" vertical="center" wrapText="1"/>
    </xf>
    <xf numFmtId="0" fontId="10" fillId="0" borderId="121" xfId="44" applyFont="1" applyBorder="1" applyAlignment="1">
      <alignment horizontal="center" vertical="center" wrapText="1"/>
    </xf>
    <xf numFmtId="0" fontId="10" fillId="0" borderId="68" xfId="44" applyFont="1" applyBorder="1" applyAlignment="1">
      <alignment horizontal="center" vertical="center" wrapText="1"/>
    </xf>
    <xf numFmtId="0" fontId="10" fillId="0" borderId="122" xfId="44" applyFont="1" applyBorder="1" applyAlignment="1">
      <alignment horizontal="center" vertical="center" wrapText="1"/>
    </xf>
    <xf numFmtId="0" fontId="10" fillId="0" borderId="11" xfId="44" applyFont="1" applyBorder="1" applyAlignment="1">
      <alignment horizontal="left" vertical="center"/>
    </xf>
    <xf numFmtId="0" fontId="10" fillId="0" borderId="17" xfId="44" applyFont="1" applyBorder="1" applyAlignment="1">
      <alignment horizontal="left" vertical="center"/>
    </xf>
    <xf numFmtId="0" fontId="10" fillId="0" borderId="59" xfId="44" applyFont="1" applyBorder="1" applyAlignment="1">
      <alignment horizontal="left" vertical="center"/>
    </xf>
    <xf numFmtId="0" fontId="10" fillId="0" borderId="18" xfId="44" applyFont="1" applyFill="1" applyBorder="1" applyAlignment="1">
      <alignment horizontal="center" vertical="center"/>
    </xf>
    <xf numFmtId="0" fontId="10" fillId="0" borderId="11" xfId="44" applyFont="1" applyFill="1" applyBorder="1" applyAlignment="1">
      <alignment horizontal="left" vertical="center" shrinkToFit="1"/>
    </xf>
    <xf numFmtId="0" fontId="10" fillId="0" borderId="17" xfId="44" applyFont="1" applyFill="1" applyBorder="1" applyAlignment="1">
      <alignment horizontal="left" vertical="center" shrinkToFit="1"/>
    </xf>
    <xf numFmtId="0" fontId="10" fillId="0" borderId="18" xfId="44" applyFont="1" applyFill="1" applyBorder="1" applyAlignment="1">
      <alignment horizontal="left" vertical="center" shrinkToFit="1"/>
    </xf>
    <xf numFmtId="0" fontId="10" fillId="0" borderId="11" xfId="44" applyFont="1" applyFill="1" applyBorder="1" applyAlignment="1">
      <alignment horizontal="center" vertical="center" shrinkToFit="1"/>
    </xf>
    <xf numFmtId="0" fontId="10" fillId="0" borderId="17" xfId="44" applyFont="1" applyFill="1" applyBorder="1" applyAlignment="1">
      <alignment horizontal="center" vertical="center" shrinkToFit="1"/>
    </xf>
    <xf numFmtId="0" fontId="10" fillId="0" borderId="18" xfId="44" applyFont="1" applyFill="1" applyBorder="1" applyAlignment="1">
      <alignment horizontal="center" vertical="center" shrinkToFit="1"/>
    </xf>
    <xf numFmtId="0" fontId="12" fillId="0" borderId="19" xfId="44" applyFont="1" applyFill="1" applyBorder="1" applyAlignment="1">
      <alignment horizontal="center" vertical="top" textRotation="255" wrapText="1" shrinkToFit="1"/>
    </xf>
    <xf numFmtId="0" fontId="12" fillId="0" borderId="72" xfId="44" applyFont="1" applyFill="1" applyBorder="1" applyAlignment="1">
      <alignment horizontal="center" vertical="top" textRotation="255" wrapText="1" shrinkToFit="1"/>
    </xf>
    <xf numFmtId="0" fontId="10" fillId="0" borderId="16" xfId="44" applyFont="1" applyFill="1" applyBorder="1" applyAlignment="1">
      <alignment horizontal="left" vertical="center" shrinkToFit="1"/>
    </xf>
    <xf numFmtId="0" fontId="10" fillId="0" borderId="13" xfId="44" applyFont="1" applyFill="1" applyBorder="1" applyAlignment="1">
      <alignment horizontal="left" vertical="center" shrinkToFit="1"/>
    </xf>
    <xf numFmtId="0" fontId="10" fillId="0" borderId="14" xfId="44" applyFont="1" applyFill="1" applyBorder="1" applyAlignment="1">
      <alignment horizontal="left" vertical="center" shrinkToFit="1"/>
    </xf>
    <xf numFmtId="0" fontId="10" fillId="0" borderId="16" xfId="44" applyFont="1" applyFill="1" applyBorder="1" applyAlignment="1">
      <alignment horizontal="center" vertical="center" shrinkToFit="1"/>
    </xf>
    <xf numFmtId="0" fontId="10" fillId="0" borderId="13" xfId="44" applyFont="1" applyFill="1" applyBorder="1" applyAlignment="1">
      <alignment horizontal="center" vertical="center" shrinkToFit="1"/>
    </xf>
    <xf numFmtId="0" fontId="10" fillId="0" borderId="14" xfId="44" applyFont="1" applyFill="1" applyBorder="1" applyAlignment="1">
      <alignment horizontal="center" vertical="center" shrinkToFit="1"/>
    </xf>
    <xf numFmtId="0" fontId="11" fillId="0" borderId="0" xfId="44" applyFont="1" applyAlignment="1">
      <alignment horizontal="left" vertical="center"/>
    </xf>
    <xf numFmtId="0" fontId="10" fillId="0" borderId="118" xfId="44" applyFont="1" applyBorder="1" applyAlignment="1">
      <alignment horizontal="center" vertical="center"/>
    </xf>
    <xf numFmtId="0" fontId="10" fillId="0" borderId="119" xfId="44" applyFont="1" applyBorder="1" applyAlignment="1">
      <alignment horizontal="center" vertical="center"/>
    </xf>
    <xf numFmtId="0" fontId="10" fillId="0" borderId="73" xfId="44" applyFont="1" applyBorder="1" applyAlignment="1">
      <alignment horizontal="center" vertical="center"/>
    </xf>
    <xf numFmtId="0" fontId="10" fillId="0" borderId="120" xfId="44" applyFont="1" applyBorder="1" applyAlignment="1">
      <alignment horizontal="center" vertical="center"/>
    </xf>
    <xf numFmtId="0" fontId="10" fillId="0" borderId="11" xfId="44" applyFont="1" applyBorder="1" applyAlignment="1">
      <alignment horizontal="center" vertical="center" textRotation="255"/>
    </xf>
    <xf numFmtId="0" fontId="10" fillId="0" borderId="17" xfId="44" applyFont="1" applyBorder="1" applyAlignment="1">
      <alignment horizontal="center" vertical="center" textRotation="255"/>
    </xf>
    <xf numFmtId="0" fontId="10" fillId="0" borderId="18" xfId="44" applyFont="1" applyBorder="1" applyAlignment="1">
      <alignment horizontal="center" vertical="center" textRotation="255"/>
    </xf>
    <xf numFmtId="0" fontId="10" fillId="0" borderId="121" xfId="44" applyFont="1" applyBorder="1" applyAlignment="1">
      <alignment horizontal="center" vertical="center" textRotation="255"/>
    </xf>
    <xf numFmtId="0" fontId="10" fillId="0" borderId="68" xfId="44" applyFont="1" applyBorder="1" applyAlignment="1">
      <alignment horizontal="center" vertical="center" textRotation="255"/>
    </xf>
    <xf numFmtId="0" fontId="10" fillId="0" borderId="122" xfId="44" applyFont="1" applyBorder="1" applyAlignment="1">
      <alignment horizontal="center" vertical="center" textRotation="255"/>
    </xf>
    <xf numFmtId="0" fontId="10" fillId="0" borderId="59" xfId="44" applyFont="1" applyBorder="1" applyAlignment="1">
      <alignment horizontal="center" vertical="center" textRotation="255"/>
    </xf>
    <xf numFmtId="0" fontId="10" fillId="0" borderId="69" xfId="44" applyFont="1" applyBorder="1" applyAlignment="1">
      <alignment horizontal="center" vertical="center" textRotation="255"/>
    </xf>
    <xf numFmtId="0" fontId="10" fillId="0" borderId="62" xfId="44" applyFont="1" applyFill="1" applyBorder="1" applyAlignment="1">
      <alignment horizontal="center" vertical="center"/>
    </xf>
    <xf numFmtId="0" fontId="10" fillId="0" borderId="53" xfId="44" applyFont="1" applyFill="1" applyBorder="1" applyAlignment="1">
      <alignment horizontal="center" vertical="center"/>
    </xf>
    <xf numFmtId="0" fontId="10" fillId="0" borderId="116" xfId="44" applyFont="1" applyFill="1" applyBorder="1" applyAlignment="1">
      <alignment horizontal="center" vertical="center"/>
    </xf>
    <xf numFmtId="0" fontId="10" fillId="0" borderId="117" xfId="44" applyFont="1" applyFill="1" applyBorder="1" applyAlignment="1">
      <alignment horizontal="center" vertical="center"/>
    </xf>
    <xf numFmtId="0" fontId="10" fillId="0" borderId="54" xfId="44" applyFont="1" applyFill="1" applyBorder="1" applyAlignment="1">
      <alignment horizontal="center" vertical="center"/>
    </xf>
    <xf numFmtId="0" fontId="11" fillId="0" borderId="51" xfId="44" applyFont="1" applyBorder="1" applyAlignment="1">
      <alignment horizontal="left" vertical="center" wrapText="1"/>
    </xf>
    <xf numFmtId="0" fontId="11" fillId="0" borderId="0" xfId="44" applyFont="1" applyBorder="1" applyAlignment="1">
      <alignment horizontal="left" vertical="center" wrapText="1"/>
    </xf>
    <xf numFmtId="0" fontId="11" fillId="0" borderId="0" xfId="44" applyFont="1" applyAlignment="1">
      <alignment vertical="top" wrapText="1"/>
    </xf>
    <xf numFmtId="0" fontId="14" fillId="0" borderId="62" xfId="44" applyFont="1" applyFill="1" applyBorder="1" applyAlignment="1">
      <alignment horizontal="center" vertical="center"/>
    </xf>
    <xf numFmtId="0" fontId="14" fillId="0" borderId="53" xfId="44" applyFont="1" applyFill="1" applyBorder="1" applyAlignment="1">
      <alignment horizontal="center" vertical="center"/>
    </xf>
    <xf numFmtId="0" fontId="14" fillId="0" borderId="54" xfId="44" applyFont="1" applyFill="1" applyBorder="1" applyAlignment="1">
      <alignment horizontal="center" vertical="center"/>
    </xf>
    <xf numFmtId="0" fontId="11" fillId="0" borderId="0" xfId="44" applyFont="1" applyAlignment="1">
      <alignment vertical="top" wrapText="1" shrinkToFit="1"/>
    </xf>
    <xf numFmtId="0" fontId="11" fillId="0" borderId="0" xfId="44" applyFont="1" applyBorder="1" applyAlignment="1">
      <alignment vertical="center" wrapText="1"/>
    </xf>
    <xf numFmtId="0" fontId="11" fillId="0" borderId="66" xfId="44" applyFont="1" applyBorder="1" applyAlignment="1">
      <alignment vertical="center" wrapText="1"/>
    </xf>
    <xf numFmtId="0" fontId="11" fillId="0" borderId="51" xfId="44" applyFont="1" applyBorder="1" applyAlignment="1">
      <alignment vertical="center" wrapText="1"/>
    </xf>
    <xf numFmtId="0" fontId="14" fillId="0" borderId="116" xfId="44" applyFont="1" applyFill="1" applyBorder="1" applyAlignment="1">
      <alignment horizontal="center" vertical="center"/>
    </xf>
    <xf numFmtId="177" fontId="14" fillId="0" borderId="117" xfId="44" applyNumberFormat="1" applyFont="1" applyFill="1" applyBorder="1" applyAlignment="1">
      <alignment horizontal="center" vertical="center"/>
    </xf>
    <xf numFmtId="177" fontId="14" fillId="0" borderId="53" xfId="44" applyNumberFormat="1" applyFont="1" applyFill="1" applyBorder="1" applyAlignment="1">
      <alignment horizontal="center" vertical="center"/>
    </xf>
    <xf numFmtId="177" fontId="14" fillId="0" borderId="116" xfId="44" applyNumberFormat="1" applyFont="1" applyFill="1" applyBorder="1" applyAlignment="1">
      <alignment horizontal="center" vertical="center"/>
    </xf>
    <xf numFmtId="177" fontId="14" fillId="0" borderId="54" xfId="44" applyNumberFormat="1" applyFont="1" applyFill="1" applyBorder="1" applyAlignment="1">
      <alignment horizontal="center" vertical="center"/>
    </xf>
    <xf numFmtId="0" fontId="14" fillId="0" borderId="23" xfId="44" applyFont="1" applyFill="1" applyBorder="1" applyAlignment="1">
      <alignment horizontal="center" vertical="center"/>
    </xf>
    <xf numFmtId="0" fontId="14" fillId="0" borderId="24" xfId="44" applyFont="1" applyFill="1" applyBorder="1" applyAlignment="1">
      <alignment horizontal="center" vertical="center"/>
    </xf>
    <xf numFmtId="177" fontId="14" fillId="0" borderId="22" xfId="44" applyNumberFormat="1" applyFont="1" applyFill="1" applyBorder="1" applyAlignment="1">
      <alignment horizontal="center" vertical="center"/>
    </xf>
    <xf numFmtId="177" fontId="14" fillId="0" borderId="23" xfId="44" applyNumberFormat="1" applyFont="1" applyFill="1" applyBorder="1" applyAlignment="1">
      <alignment horizontal="center" vertical="center"/>
    </xf>
    <xf numFmtId="177" fontId="14" fillId="0" borderId="24" xfId="44" applyNumberFormat="1" applyFont="1" applyFill="1" applyBorder="1" applyAlignment="1">
      <alignment horizontal="center" vertical="center"/>
    </xf>
    <xf numFmtId="177" fontId="14" fillId="0" borderId="43" xfId="44" applyNumberFormat="1" applyFont="1" applyFill="1" applyBorder="1" applyAlignment="1">
      <alignment horizontal="center" vertical="center"/>
    </xf>
    <xf numFmtId="0" fontId="14" fillId="0" borderId="36" xfId="44" applyFont="1" applyFill="1" applyBorder="1" applyAlignment="1">
      <alignment horizontal="center" vertical="center"/>
    </xf>
    <xf numFmtId="0" fontId="14" fillId="0" borderId="10" xfId="44" applyFont="1" applyFill="1" applyBorder="1" applyAlignment="1">
      <alignment horizontal="center" vertical="center"/>
    </xf>
    <xf numFmtId="0" fontId="14" fillId="0" borderId="10" xfId="44" applyFont="1" applyFill="1" applyBorder="1" applyAlignment="1">
      <alignment horizontal="center" vertical="center" shrinkToFit="1"/>
    </xf>
    <xf numFmtId="0" fontId="14" fillId="0" borderId="22" xfId="44" applyFont="1" applyFill="1" applyBorder="1" applyAlignment="1">
      <alignment horizontal="center" vertical="center"/>
    </xf>
    <xf numFmtId="0" fontId="14" fillId="0" borderId="0" xfId="44" applyFont="1" applyAlignment="1">
      <alignment vertical="center" shrinkToFit="1"/>
    </xf>
    <xf numFmtId="0" fontId="14" fillId="0" borderId="73" xfId="44" applyFont="1" applyFill="1" applyBorder="1" applyAlignment="1">
      <alignment horizontal="center" vertical="center" wrapText="1"/>
    </xf>
    <xf numFmtId="0" fontId="14" fillId="0" borderId="114" xfId="44" applyFont="1" applyFill="1" applyBorder="1" applyAlignment="1">
      <alignment horizontal="center" vertical="center" wrapText="1"/>
    </xf>
    <xf numFmtId="0" fontId="14" fillId="0" borderId="24" xfId="44" applyFont="1" applyFill="1" applyBorder="1" applyAlignment="1">
      <alignment horizontal="center" vertical="center" wrapText="1"/>
    </xf>
    <xf numFmtId="0" fontId="14" fillId="0" borderId="10" xfId="44" applyFont="1" applyFill="1" applyBorder="1" applyAlignment="1">
      <alignment horizontal="center" vertical="center" wrapText="1"/>
    </xf>
    <xf numFmtId="0" fontId="14" fillId="0" borderId="136" xfId="44" applyFont="1" applyFill="1" applyBorder="1" applyAlignment="1">
      <alignment horizontal="center" vertical="center" wrapText="1"/>
    </xf>
    <xf numFmtId="0" fontId="14" fillId="0" borderId="61" xfId="44" applyFont="1" applyFill="1" applyBorder="1" applyAlignment="1">
      <alignment horizontal="center" vertical="center" wrapText="1"/>
    </xf>
    <xf numFmtId="0" fontId="14" fillId="0" borderId="115" xfId="44" applyFont="1" applyFill="1" applyBorder="1" applyAlignment="1">
      <alignment horizontal="center" vertical="center"/>
    </xf>
    <xf numFmtId="0" fontId="14" fillId="0" borderId="114" xfId="44" applyFont="1" applyFill="1" applyBorder="1" applyAlignment="1">
      <alignment horizontal="center" vertical="center"/>
    </xf>
    <xf numFmtId="0" fontId="14" fillId="0" borderId="136" xfId="44" applyFont="1" applyFill="1" applyBorder="1" applyAlignment="1">
      <alignment horizontal="center" vertical="center"/>
    </xf>
    <xf numFmtId="0" fontId="14" fillId="0" borderId="73" xfId="44" applyFont="1" applyFill="1" applyBorder="1" applyAlignment="1">
      <alignment horizontal="center" vertical="center"/>
    </xf>
    <xf numFmtId="0" fontId="14" fillId="0" borderId="118" xfId="44" applyFont="1" applyFill="1" applyBorder="1" applyAlignment="1">
      <alignment horizontal="center" vertical="center"/>
    </xf>
    <xf numFmtId="0" fontId="14" fillId="0" borderId="79" xfId="44" applyFont="1" applyFill="1" applyBorder="1" applyAlignment="1">
      <alignment horizontal="center" vertical="center"/>
    </xf>
    <xf numFmtId="0" fontId="14" fillId="0" borderId="138" xfId="44" applyFont="1" applyFill="1" applyBorder="1" applyAlignment="1">
      <alignment horizontal="center" vertical="center"/>
    </xf>
    <xf numFmtId="0" fontId="14" fillId="0" borderId="80" xfId="44" applyFont="1" applyFill="1" applyBorder="1" applyAlignment="1">
      <alignment horizontal="center" vertical="center"/>
    </xf>
    <xf numFmtId="0" fontId="14" fillId="0" borderId="117" xfId="44" applyFont="1" applyFill="1" applyBorder="1" applyAlignment="1">
      <alignment horizontal="center" vertical="center"/>
    </xf>
    <xf numFmtId="0" fontId="14" fillId="0" borderId="50" xfId="44" applyFont="1" applyFill="1" applyBorder="1" applyAlignment="1">
      <alignment horizontal="center" vertical="center"/>
    </xf>
    <xf numFmtId="0" fontId="14" fillId="0" borderId="72" xfId="44" applyFont="1" applyFill="1" applyBorder="1" applyAlignment="1">
      <alignment horizontal="center" vertical="center"/>
    </xf>
    <xf numFmtId="0" fontId="14" fillId="0" borderId="137" xfId="44" applyFont="1" applyFill="1" applyBorder="1" applyAlignment="1">
      <alignment horizontal="center" vertical="center"/>
    </xf>
    <xf numFmtId="0" fontId="14" fillId="0" borderId="65" xfId="44" applyFont="1" applyFill="1" applyBorder="1" applyAlignment="1">
      <alignment horizontal="center" vertical="center"/>
    </xf>
    <xf numFmtId="0" fontId="14" fillId="0" borderId="63" xfId="44" applyFont="1" applyFill="1" applyBorder="1" applyAlignment="1">
      <alignment horizontal="center" vertical="center"/>
    </xf>
    <xf numFmtId="0" fontId="14" fillId="0" borderId="117" xfId="44" applyFont="1" applyFill="1" applyBorder="1" applyAlignment="1">
      <alignment horizontal="center" vertical="center" shrinkToFit="1"/>
    </xf>
    <xf numFmtId="0" fontId="14" fillId="0" borderId="53" xfId="44" applyFont="1" applyFill="1" applyBorder="1" applyAlignment="1">
      <alignment horizontal="center" vertical="center" shrinkToFit="1"/>
    </xf>
    <xf numFmtId="0" fontId="14" fillId="0" borderId="116" xfId="44" applyFont="1" applyFill="1" applyBorder="1" applyAlignment="1">
      <alignment horizontal="center" vertical="center" shrinkToFit="1"/>
    </xf>
    <xf numFmtId="0" fontId="84" fillId="0" borderId="258" xfId="52" applyFont="1" applyBorder="1" applyAlignment="1" applyProtection="1">
      <alignment vertical="center" wrapText="1"/>
      <protection locked="0"/>
    </xf>
    <xf numFmtId="0" fontId="84" fillId="0" borderId="191" xfId="52" applyFont="1" applyBorder="1" applyAlignment="1" applyProtection="1">
      <alignment vertical="center" wrapText="1"/>
      <protection locked="0"/>
    </xf>
    <xf numFmtId="0" fontId="84" fillId="0" borderId="259" xfId="52" applyFont="1" applyBorder="1" applyAlignment="1" applyProtection="1">
      <alignment vertical="center" wrapText="1"/>
      <protection locked="0"/>
    </xf>
    <xf numFmtId="0" fontId="84" fillId="0" borderId="260" xfId="52" applyFont="1" applyBorder="1" applyAlignment="1" applyProtection="1">
      <alignment vertical="center" wrapText="1"/>
      <protection locked="0"/>
    </xf>
    <xf numFmtId="0" fontId="84" fillId="0" borderId="0" xfId="52" applyFont="1" applyBorder="1" applyAlignment="1" applyProtection="1">
      <alignment vertical="center" wrapText="1"/>
      <protection locked="0"/>
    </xf>
    <xf numFmtId="0" fontId="84" fillId="0" borderId="261" xfId="52" applyFont="1" applyBorder="1" applyAlignment="1" applyProtection="1">
      <alignment vertical="center" wrapText="1"/>
      <protection locked="0"/>
    </xf>
    <xf numFmtId="0" fontId="84" fillId="0" borderId="262" xfId="52" applyFont="1" applyBorder="1" applyAlignment="1" applyProtection="1">
      <alignment vertical="center" wrapText="1"/>
      <protection locked="0"/>
    </xf>
    <xf numFmtId="0" fontId="84" fillId="0" borderId="263" xfId="52" applyFont="1" applyBorder="1" applyAlignment="1" applyProtection="1">
      <alignment vertical="center" wrapText="1"/>
      <protection locked="0"/>
    </xf>
    <xf numFmtId="0" fontId="84" fillId="0" borderId="264" xfId="52" applyFont="1" applyBorder="1" applyAlignment="1" applyProtection="1">
      <alignment vertical="center" wrapText="1"/>
      <protection locked="0"/>
    </xf>
    <xf numFmtId="0" fontId="79" fillId="0" borderId="0" xfId="52" applyAlignment="1" applyProtection="1">
      <alignment horizontal="center" vertical="center"/>
      <protection locked="0"/>
    </xf>
    <xf numFmtId="0" fontId="90" fillId="0" borderId="22" xfId="52" applyFont="1" applyBorder="1" applyAlignment="1" applyProtection="1">
      <alignment horizontal="center" vertical="center"/>
    </xf>
    <xf numFmtId="0" fontId="90" fillId="0" borderId="23" xfId="52" applyFont="1" applyBorder="1" applyAlignment="1" applyProtection="1">
      <alignment horizontal="center" vertical="center"/>
    </xf>
    <xf numFmtId="0" fontId="90" fillId="0" borderId="24" xfId="52" applyFont="1" applyBorder="1" applyAlignment="1" applyProtection="1">
      <alignment horizontal="center" vertical="center"/>
    </xf>
    <xf numFmtId="0" fontId="84" fillId="0" borderId="0" xfId="52" applyFont="1" applyAlignment="1" applyProtection="1">
      <alignment vertical="center" shrinkToFit="1"/>
      <protection locked="0"/>
    </xf>
    <xf numFmtId="187" fontId="91" fillId="0" borderId="0" xfId="52" applyNumberFormat="1" applyFont="1" applyAlignment="1" applyProtection="1">
      <alignment horizontal="center" vertical="center" shrinkToFit="1"/>
    </xf>
    <xf numFmtId="185" fontId="91" fillId="0" borderId="0" xfId="52" applyNumberFormat="1" applyFont="1" applyAlignment="1" applyProtection="1">
      <alignment horizontal="center" vertical="center" shrinkToFit="1"/>
    </xf>
    <xf numFmtId="186" fontId="91" fillId="0" borderId="0" xfId="52" applyNumberFormat="1" applyFont="1" applyAlignment="1" applyProtection="1">
      <alignment horizontal="center" vertical="center" shrinkToFit="1"/>
    </xf>
    <xf numFmtId="0" fontId="79" fillId="0" borderId="0" xfId="52" applyAlignment="1">
      <alignment horizontal="center" vertical="center"/>
    </xf>
    <xf numFmtId="0" fontId="79" fillId="0" borderId="0" xfId="52">
      <alignment vertical="center"/>
    </xf>
    <xf numFmtId="0" fontId="53" fillId="0" borderId="23" xfId="52" applyFont="1" applyBorder="1" applyAlignment="1" applyProtection="1">
      <alignment vertical="center" shrinkToFit="1"/>
      <protection locked="0"/>
    </xf>
    <xf numFmtId="0" fontId="89" fillId="0" borderId="17" xfId="52" applyFont="1" applyBorder="1" applyAlignment="1" applyProtection="1">
      <alignment horizontal="center" vertical="center"/>
      <protection locked="0"/>
    </xf>
    <xf numFmtId="0" fontId="79" fillId="0" borderId="216" xfId="52" applyBorder="1" applyAlignment="1" applyProtection="1">
      <alignment horizontal="center" vertical="center"/>
      <protection locked="0"/>
    </xf>
    <xf numFmtId="0" fontId="79" fillId="0" borderId="217" xfId="52" applyBorder="1" applyAlignment="1" applyProtection="1">
      <alignment horizontal="center" vertical="center"/>
      <protection locked="0"/>
    </xf>
    <xf numFmtId="0" fontId="79" fillId="0" borderId="218" xfId="52" applyBorder="1" applyAlignment="1" applyProtection="1">
      <alignment horizontal="center" vertical="center"/>
      <protection locked="0"/>
    </xf>
    <xf numFmtId="0" fontId="79" fillId="0" borderId="104" xfId="52" applyBorder="1" applyAlignment="1" applyProtection="1">
      <alignment horizontal="center" vertical="center" textRotation="255" shrinkToFit="1"/>
      <protection locked="0"/>
    </xf>
    <xf numFmtId="0" fontId="79" fillId="0" borderId="247" xfId="52" applyBorder="1" applyAlignment="1" applyProtection="1">
      <alignment horizontal="center" vertical="center" textRotation="255" shrinkToFit="1"/>
      <protection locked="0"/>
    </xf>
    <xf numFmtId="0" fontId="79" fillId="0" borderId="250" xfId="52" applyBorder="1" applyAlignment="1" applyProtection="1">
      <alignment horizontal="center" vertical="center" shrinkToFit="1"/>
      <protection locked="0"/>
    </xf>
    <xf numFmtId="0" fontId="79" fillId="0" borderId="251" xfId="52" applyBorder="1" applyAlignment="1" applyProtection="1">
      <alignment horizontal="center" vertical="center" shrinkToFit="1"/>
      <protection locked="0"/>
    </xf>
    <xf numFmtId="0" fontId="79" fillId="0" borderId="106" xfId="52" applyBorder="1" applyAlignment="1" applyProtection="1">
      <alignment horizontal="center" vertical="center" shrinkToFit="1"/>
      <protection locked="0"/>
    </xf>
    <xf numFmtId="0" fontId="79" fillId="0" borderId="107" xfId="52" applyBorder="1" applyAlignment="1" applyProtection="1">
      <alignment horizontal="center" vertical="center" shrinkToFit="1"/>
      <protection locked="0"/>
    </xf>
    <xf numFmtId="184" fontId="84" fillId="0" borderId="247" xfId="52" applyNumberFormat="1" applyFont="1" applyBorder="1" applyAlignment="1" applyProtection="1">
      <alignment horizontal="center" vertical="center"/>
    </xf>
    <xf numFmtId="0" fontId="84" fillId="0" borderId="255" xfId="52" applyFont="1" applyBorder="1" applyAlignment="1" applyProtection="1">
      <alignment horizontal="center" vertical="center"/>
    </xf>
    <xf numFmtId="0" fontId="84" fillId="0" borderId="256" xfId="52" applyFont="1" applyBorder="1" applyAlignment="1" applyProtection="1">
      <alignment horizontal="center" vertical="center"/>
    </xf>
    <xf numFmtId="0" fontId="84" fillId="0" borderId="257" xfId="52" applyFont="1" applyBorder="1" applyAlignment="1" applyProtection="1">
      <alignment horizontal="center" vertical="center"/>
    </xf>
    <xf numFmtId="0" fontId="79" fillId="0" borderId="11" xfId="52" applyBorder="1" applyAlignment="1" applyProtection="1">
      <alignment horizontal="center" vertical="center"/>
      <protection locked="0"/>
    </xf>
    <xf numFmtId="0" fontId="79" fillId="0" borderId="15" xfId="52" applyBorder="1" applyAlignment="1" applyProtection="1">
      <alignment horizontal="center" vertical="center"/>
      <protection locked="0"/>
    </xf>
    <xf numFmtId="0" fontId="79" fillId="0" borderId="40" xfId="52" applyBorder="1" applyAlignment="1" applyProtection="1">
      <alignment horizontal="center" vertical="center"/>
      <protection locked="0"/>
    </xf>
    <xf numFmtId="0" fontId="79" fillId="0" borderId="219" xfId="52" applyBorder="1" applyAlignment="1" applyProtection="1">
      <alignment horizontal="center" vertical="center"/>
      <protection locked="0"/>
    </xf>
    <xf numFmtId="0" fontId="79" fillId="0" borderId="220" xfId="52" applyBorder="1" applyAlignment="1" applyProtection="1">
      <alignment horizontal="center" vertical="center"/>
      <protection locked="0"/>
    </xf>
    <xf numFmtId="0" fontId="84" fillId="0" borderId="22" xfId="52" applyFont="1" applyBorder="1" applyAlignment="1" applyProtection="1">
      <alignment horizontal="center" vertical="center" shrinkToFit="1"/>
      <protection locked="0"/>
    </xf>
    <xf numFmtId="0" fontId="84" fillId="0" borderId="23" xfId="52" applyFont="1" applyBorder="1" applyAlignment="1" applyProtection="1">
      <alignment horizontal="center" vertical="center" shrinkToFit="1"/>
      <protection locked="0"/>
    </xf>
    <xf numFmtId="0" fontId="84" fillId="0" borderId="24" xfId="52" applyFont="1" applyBorder="1" applyAlignment="1" applyProtection="1">
      <alignment horizontal="center" vertical="center" shrinkToFit="1"/>
      <protection locked="0"/>
    </xf>
    <xf numFmtId="0" fontId="53" fillId="0" borderId="22" xfId="52" applyFont="1" applyFill="1" applyBorder="1" applyAlignment="1" applyProtection="1">
      <alignment horizontal="center" vertical="center"/>
      <protection locked="0"/>
    </xf>
    <xf numFmtId="0" fontId="53" fillId="0" borderId="24" xfId="52" applyFont="1" applyFill="1" applyBorder="1" applyAlignment="1" applyProtection="1">
      <alignment horizontal="center" vertical="center"/>
      <protection locked="0"/>
    </xf>
    <xf numFmtId="0" fontId="84" fillId="0" borderId="22" xfId="52" applyFont="1" applyBorder="1" applyAlignment="1" applyProtection="1">
      <alignment horizontal="center" vertical="center"/>
      <protection locked="0"/>
    </xf>
    <xf numFmtId="0" fontId="84" fillId="0" borderId="23" xfId="52" applyFont="1" applyBorder="1" applyAlignment="1" applyProtection="1">
      <alignment horizontal="center" vertical="center"/>
      <protection locked="0"/>
    </xf>
    <xf numFmtId="0" fontId="84" fillId="0" borderId="24" xfId="52" applyFont="1" applyBorder="1" applyAlignment="1" applyProtection="1">
      <alignment horizontal="center" vertical="center"/>
      <protection locked="0"/>
    </xf>
    <xf numFmtId="0" fontId="84" fillId="0" borderId="10" xfId="52" applyFont="1" applyFill="1" applyBorder="1" applyAlignment="1" applyProtection="1">
      <alignment horizontal="center" vertical="center"/>
      <protection locked="0"/>
    </xf>
    <xf numFmtId="0" fontId="79" fillId="0" borderId="22" xfId="52" applyBorder="1" applyAlignment="1" applyProtection="1">
      <alignment horizontal="center" vertical="center"/>
      <protection locked="0"/>
    </xf>
    <xf numFmtId="0" fontId="79" fillId="0" borderId="24" xfId="52" applyBorder="1" applyAlignment="1" applyProtection="1">
      <alignment horizontal="center" vertical="center"/>
      <protection locked="0"/>
    </xf>
    <xf numFmtId="0" fontId="84" fillId="0" borderId="22" xfId="52" applyFont="1" applyFill="1" applyBorder="1" applyAlignment="1" applyProtection="1">
      <alignment horizontal="center" vertical="center"/>
      <protection locked="0"/>
    </xf>
    <xf numFmtId="0" fontId="84" fillId="0" borderId="24" xfId="52" applyFont="1" applyFill="1" applyBorder="1" applyAlignment="1" applyProtection="1">
      <alignment horizontal="center" vertical="center"/>
      <protection locked="0"/>
    </xf>
    <xf numFmtId="0" fontId="84" fillId="0" borderId="208" xfId="52" applyFont="1" applyBorder="1" applyAlignment="1" applyProtection="1">
      <alignment horizontal="center" vertical="center" wrapText="1"/>
      <protection locked="0"/>
    </xf>
    <xf numFmtId="0" fontId="84" fillId="0" borderId="209" xfId="52" applyFont="1" applyBorder="1" applyAlignment="1" applyProtection="1">
      <alignment horizontal="center" vertical="center" wrapText="1"/>
      <protection locked="0"/>
    </xf>
    <xf numFmtId="0" fontId="84" fillId="0" borderId="210" xfId="52" applyFont="1" applyBorder="1" applyAlignment="1" applyProtection="1">
      <alignment horizontal="center" vertical="center" wrapText="1"/>
      <protection locked="0"/>
    </xf>
    <xf numFmtId="0" fontId="84" fillId="0" borderId="211" xfId="52" applyFont="1" applyBorder="1" applyAlignment="1" applyProtection="1">
      <alignment horizontal="center" vertical="center" wrapText="1"/>
      <protection locked="0"/>
    </xf>
    <xf numFmtId="0" fontId="84" fillId="0" borderId="0" xfId="52" applyFont="1" applyBorder="1" applyAlignment="1" applyProtection="1">
      <alignment horizontal="center" vertical="center" wrapText="1"/>
      <protection locked="0"/>
    </xf>
    <xf numFmtId="0" fontId="84" fillId="0" borderId="212" xfId="52" applyFont="1" applyBorder="1" applyAlignment="1" applyProtection="1">
      <alignment horizontal="center" vertical="center" wrapText="1"/>
      <protection locked="0"/>
    </xf>
    <xf numFmtId="0" fontId="84" fillId="0" borderId="213" xfId="52" applyFont="1" applyBorder="1" applyAlignment="1" applyProtection="1">
      <alignment horizontal="center" vertical="center" wrapText="1"/>
      <protection locked="0"/>
    </xf>
    <xf numFmtId="0" fontId="84" fillId="0" borderId="214" xfId="52" applyFont="1" applyBorder="1" applyAlignment="1" applyProtection="1">
      <alignment horizontal="center" vertical="center" wrapText="1"/>
      <protection locked="0"/>
    </xf>
    <xf numFmtId="0" fontId="84" fillId="0" borderId="215" xfId="52" applyFont="1" applyBorder="1" applyAlignment="1" applyProtection="1">
      <alignment horizontal="center" vertical="center" wrapText="1"/>
      <protection locked="0"/>
    </xf>
    <xf numFmtId="0" fontId="66" fillId="0" borderId="0" xfId="52" applyFont="1" applyAlignment="1" applyProtection="1">
      <alignment horizontal="right" vertical="center" wrapText="1"/>
      <protection locked="0"/>
    </xf>
    <xf numFmtId="0" fontId="79" fillId="0" borderId="22" xfId="52" applyBorder="1" applyAlignment="1" applyProtection="1">
      <alignment horizontal="center" vertical="center" shrinkToFit="1"/>
      <protection locked="0"/>
    </xf>
    <xf numFmtId="0" fontId="79" fillId="0" borderId="23" xfId="52" applyBorder="1" applyAlignment="1" applyProtection="1">
      <alignment horizontal="center" vertical="center" shrinkToFit="1"/>
      <protection locked="0"/>
    </xf>
    <xf numFmtId="0" fontId="79" fillId="0" borderId="24" xfId="52" applyBorder="1" applyAlignment="1" applyProtection="1">
      <alignment horizontal="center" vertical="center" shrinkToFit="1"/>
      <protection locked="0"/>
    </xf>
    <xf numFmtId="181" fontId="85" fillId="0" borderId="10" xfId="52" applyNumberFormat="1" applyFont="1" applyFill="1" applyBorder="1" applyAlignment="1" applyProtection="1">
      <alignment horizontal="center" vertical="center"/>
      <protection locked="0"/>
    </xf>
    <xf numFmtId="0" fontId="79" fillId="0" borderId="12" xfId="52" applyBorder="1" applyAlignment="1" applyProtection="1">
      <alignment horizontal="center" vertical="center"/>
      <protection locked="0"/>
    </xf>
    <xf numFmtId="0" fontId="84" fillId="25" borderId="22" xfId="52" applyFont="1" applyFill="1" applyBorder="1" applyAlignment="1" applyProtection="1">
      <alignment horizontal="center" vertical="center"/>
      <protection locked="0"/>
    </xf>
    <xf numFmtId="0" fontId="84" fillId="25" borderId="24" xfId="52" applyFont="1" applyFill="1" applyBorder="1" applyAlignment="1" applyProtection="1">
      <alignment horizontal="center" vertical="center"/>
      <protection locked="0"/>
    </xf>
    <xf numFmtId="0" fontId="53" fillId="25" borderId="22" xfId="52" applyFont="1" applyFill="1" applyBorder="1" applyAlignment="1" applyProtection="1">
      <alignment horizontal="center" vertical="center"/>
      <protection locked="0"/>
    </xf>
    <xf numFmtId="0" fontId="53" fillId="25" borderId="24" xfId="52" applyFont="1" applyFill="1" applyBorder="1" applyAlignment="1" applyProtection="1">
      <alignment horizontal="center" vertical="center"/>
      <protection locked="0"/>
    </xf>
    <xf numFmtId="0" fontId="84" fillId="25" borderId="10" xfId="52" applyFont="1" applyFill="1" applyBorder="1" applyAlignment="1" applyProtection="1">
      <alignment horizontal="center" vertical="center"/>
      <protection locked="0"/>
    </xf>
    <xf numFmtId="0" fontId="15" fillId="0" borderId="0" xfId="0" applyFont="1" applyFill="1" applyAlignment="1">
      <alignment horizontal="left" vertical="top" wrapText="1"/>
    </xf>
    <xf numFmtId="0" fontId="15" fillId="0" borderId="12"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14" xfId="0" applyFont="1" applyFill="1" applyBorder="1" applyAlignment="1">
      <alignment horizontal="left" vertical="top" wrapText="1"/>
    </xf>
    <xf numFmtId="0" fontId="11" fillId="0" borderId="0" xfId="0" applyFont="1" applyFill="1" applyBorder="1" applyAlignment="1">
      <alignment horizontal="center" vertical="center"/>
    </xf>
    <xf numFmtId="0" fontId="15" fillId="0" borderId="0" xfId="0" applyFont="1" applyFill="1" applyBorder="1" applyAlignment="1">
      <alignment vertical="top" wrapText="1"/>
    </xf>
    <xf numFmtId="0" fontId="15" fillId="0" borderId="12" xfId="0" applyFont="1" applyFill="1" applyBorder="1" applyAlignment="1">
      <alignment vertical="top" wrapText="1"/>
    </xf>
    <xf numFmtId="0" fontId="15" fillId="0" borderId="0" xfId="0" applyFont="1" applyFill="1" applyBorder="1" applyAlignment="1">
      <alignment vertical="center" wrapText="1"/>
    </xf>
    <xf numFmtId="0" fontId="15" fillId="0" borderId="12" xfId="0" applyFont="1" applyFill="1" applyBorder="1" applyAlignment="1">
      <alignment vertical="center" wrapText="1"/>
    </xf>
    <xf numFmtId="0" fontId="0" fillId="0" borderId="0" xfId="0" applyFont="1" applyFill="1" applyAlignment="1">
      <alignment horizontal="right" vertical="center"/>
    </xf>
    <xf numFmtId="0" fontId="16" fillId="0" borderId="0" xfId="0" applyFont="1" applyFill="1" applyAlignment="1">
      <alignment horizontal="right" vertical="center"/>
    </xf>
    <xf numFmtId="0" fontId="7" fillId="0" borderId="0"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24"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0" fontId="112" fillId="0" borderId="0" xfId="43" applyFont="1" applyAlignment="1">
      <alignment horizontal="left" vertical="center" wrapText="1"/>
    </xf>
    <xf numFmtId="0" fontId="112" fillId="0" borderId="0" xfId="43" applyFont="1" applyAlignment="1">
      <alignment horizontal="right" vertical="center"/>
    </xf>
    <xf numFmtId="0" fontId="113" fillId="0" borderId="0" xfId="43" applyFont="1" applyAlignment="1">
      <alignment horizontal="center" vertical="center"/>
    </xf>
    <xf numFmtId="0" fontId="110" fillId="0" borderId="22" xfId="43" applyFont="1" applyBorder="1" applyAlignment="1">
      <alignment horizontal="center" vertical="center"/>
    </xf>
    <xf numFmtId="0" fontId="110" fillId="0" borderId="23" xfId="43" applyFont="1" applyBorder="1" applyAlignment="1">
      <alignment horizontal="center" vertical="center"/>
    </xf>
    <xf numFmtId="0" fontId="110" fillId="0" borderId="24" xfId="43" applyFont="1" applyBorder="1" applyAlignment="1">
      <alignment horizontal="center" vertical="center"/>
    </xf>
    <xf numFmtId="0" fontId="112" fillId="0" borderId="17" xfId="43" applyFont="1" applyBorder="1" applyAlignment="1">
      <alignment horizontal="center" vertical="center"/>
    </xf>
    <xf numFmtId="0" fontId="112" fillId="0" borderId="18" xfId="43" applyFont="1" applyBorder="1" applyAlignment="1">
      <alignment horizontal="center" vertical="center"/>
    </xf>
    <xf numFmtId="0" fontId="112" fillId="0" borderId="22" xfId="43" applyFont="1" applyBorder="1" applyAlignment="1">
      <alignment horizontal="center" vertical="center"/>
    </xf>
    <xf numFmtId="0" fontId="112" fillId="0" borderId="23" xfId="43" applyFont="1" applyBorder="1" applyAlignment="1">
      <alignment horizontal="center" vertical="center"/>
    </xf>
    <xf numFmtId="0" fontId="112" fillId="0" borderId="24" xfId="43" applyFont="1" applyBorder="1" applyAlignment="1">
      <alignment horizontal="center" vertical="center"/>
    </xf>
    <xf numFmtId="0" fontId="112" fillId="0" borderId="15" xfId="43" applyFont="1" applyBorder="1" applyAlignment="1">
      <alignment horizontal="left" vertical="center"/>
    </xf>
    <xf numFmtId="0" fontId="112" fillId="0" borderId="16" xfId="43" applyFont="1" applyBorder="1" applyAlignment="1">
      <alignment horizontal="left" vertical="center"/>
    </xf>
    <xf numFmtId="0" fontId="112" fillId="0" borderId="21" xfId="43" applyFont="1" applyBorder="1" applyAlignment="1">
      <alignment horizontal="left" vertical="center"/>
    </xf>
    <xf numFmtId="0" fontId="112" fillId="0" borderId="19" xfId="43" applyFont="1" applyBorder="1" applyAlignment="1">
      <alignment horizontal="left" vertical="center"/>
    </xf>
    <xf numFmtId="0" fontId="112" fillId="0" borderId="20" xfId="43" applyFont="1" applyBorder="1" applyAlignment="1">
      <alignment horizontal="left" vertical="center"/>
    </xf>
    <xf numFmtId="0" fontId="171" fillId="0" borderId="23" xfId="43" applyFont="1" applyBorder="1" applyAlignment="1">
      <alignment horizontal="left" vertical="center" wrapText="1"/>
    </xf>
    <xf numFmtId="0" fontId="171" fillId="0" borderId="24" xfId="43" applyFont="1" applyBorder="1" applyAlignment="1">
      <alignment horizontal="left" vertical="center" wrapText="1"/>
    </xf>
    <xf numFmtId="0" fontId="112" fillId="0" borderId="0" xfId="43" applyFont="1" applyBorder="1" applyAlignment="1">
      <alignment horizontal="left" vertical="top" wrapText="1"/>
    </xf>
    <xf numFmtId="0" fontId="112" fillId="0" borderId="380" xfId="43" applyFont="1" applyBorder="1" applyAlignment="1">
      <alignment horizontal="center" vertical="center"/>
    </xf>
    <xf numFmtId="0" fontId="112" fillId="0" borderId="381" xfId="43" applyFont="1" applyBorder="1" applyAlignment="1">
      <alignment horizontal="center" vertical="center"/>
    </xf>
    <xf numFmtId="0" fontId="112" fillId="0" borderId="377" xfId="43" applyFont="1" applyBorder="1" applyAlignment="1">
      <alignment horizontal="center" vertical="center"/>
    </xf>
    <xf numFmtId="0" fontId="112" fillId="0" borderId="383" xfId="43" applyFont="1" applyBorder="1" applyAlignment="1">
      <alignment vertical="center" wrapText="1"/>
    </xf>
    <xf numFmtId="0" fontId="112" fillId="0" borderId="386" xfId="43" applyFont="1" applyBorder="1" applyAlignment="1">
      <alignment vertical="center"/>
    </xf>
    <xf numFmtId="0" fontId="112" fillId="0" borderId="390" xfId="43" applyFont="1" applyBorder="1" applyAlignment="1">
      <alignment vertical="center"/>
    </xf>
    <xf numFmtId="0" fontId="112" fillId="32" borderId="380" xfId="43" applyFont="1" applyFill="1" applyBorder="1" applyAlignment="1">
      <alignment horizontal="center" vertical="center"/>
    </xf>
    <xf numFmtId="0" fontId="112" fillId="32" borderId="377" xfId="43" applyFont="1" applyFill="1" applyBorder="1" applyAlignment="1">
      <alignment horizontal="center" vertical="center"/>
    </xf>
    <xf numFmtId="0" fontId="112" fillId="32" borderId="119" xfId="43" applyFont="1" applyFill="1" applyBorder="1" applyAlignment="1">
      <alignment horizontal="center" vertical="center"/>
    </xf>
    <xf numFmtId="0" fontId="112" fillId="32" borderId="120" xfId="43" applyFont="1" applyFill="1" applyBorder="1" applyAlignment="1">
      <alignment horizontal="center" vertical="center"/>
    </xf>
    <xf numFmtId="0" fontId="112" fillId="32" borderId="144" xfId="43" applyFont="1" applyFill="1" applyBorder="1" applyAlignment="1">
      <alignment horizontal="center" vertical="center"/>
    </xf>
    <xf numFmtId="0" fontId="172" fillId="0" borderId="380" xfId="43" applyFont="1" applyBorder="1" applyAlignment="1">
      <alignment horizontal="center" vertical="center" wrapText="1"/>
    </xf>
    <xf numFmtId="0" fontId="172" fillId="0" borderId="381" xfId="43" applyFont="1" applyBorder="1" applyAlignment="1">
      <alignment horizontal="center" vertical="center" wrapText="1"/>
    </xf>
    <xf numFmtId="0" fontId="172" fillId="0" borderId="377" xfId="43" applyFont="1" applyBorder="1" applyAlignment="1">
      <alignment horizontal="center" vertical="center" wrapText="1"/>
    </xf>
    <xf numFmtId="0" fontId="172" fillId="27" borderId="380" xfId="43" applyFont="1" applyFill="1" applyBorder="1" applyAlignment="1">
      <alignment horizontal="center" vertical="center"/>
    </xf>
    <xf numFmtId="0" fontId="172" fillId="27" borderId="377" xfId="43" applyFont="1" applyFill="1" applyBorder="1" applyAlignment="1">
      <alignment horizontal="center" vertical="center"/>
    </xf>
    <xf numFmtId="0" fontId="112" fillId="0" borderId="0" xfId="43" applyFont="1" applyAlignment="1">
      <alignment horizontal="center" vertical="center" wrapText="1" justifyLastLine="1"/>
    </xf>
    <xf numFmtId="0" fontId="112" fillId="0" borderId="384" xfId="43" applyFont="1" applyBorder="1" applyAlignment="1">
      <alignment horizontal="center" vertical="center"/>
    </xf>
    <xf numFmtId="0" fontId="112" fillId="0" borderId="385" xfId="43" applyFont="1" applyBorder="1" applyAlignment="1">
      <alignment horizontal="center" vertical="center"/>
    </xf>
    <xf numFmtId="0" fontId="14" fillId="0" borderId="364" xfId="44" applyFont="1" applyBorder="1" applyAlignment="1">
      <alignment horizontal="center" vertical="center"/>
    </xf>
    <xf numFmtId="0" fontId="14" fillId="0" borderId="365" xfId="44" applyFont="1" applyBorder="1" applyAlignment="1">
      <alignment horizontal="center" vertical="center"/>
    </xf>
    <xf numFmtId="0" fontId="179" fillId="0" borderId="62" xfId="44" applyFont="1" applyFill="1" applyBorder="1" applyAlignment="1">
      <alignment horizontal="center" vertical="center"/>
    </xf>
    <xf numFmtId="0" fontId="179" fillId="0" borderId="53" xfId="44" applyFont="1" applyFill="1" applyBorder="1" applyAlignment="1">
      <alignment horizontal="center" vertical="center"/>
    </xf>
    <xf numFmtId="0" fontId="179" fillId="0" borderId="54" xfId="44" applyFont="1" applyFill="1" applyBorder="1" applyAlignment="1">
      <alignment horizontal="center" vertical="center"/>
    </xf>
    <xf numFmtId="0" fontId="14" fillId="0" borderId="379" xfId="44" applyFont="1" applyBorder="1" applyAlignment="1">
      <alignment horizontal="center" vertical="center" shrinkToFit="1"/>
    </xf>
    <xf numFmtId="0" fontId="14" fillId="0" borderId="417" xfId="44" applyFont="1" applyBorder="1" applyAlignment="1">
      <alignment horizontal="center" vertical="center" shrinkToFit="1"/>
    </xf>
    <xf numFmtId="0" fontId="179" fillId="27" borderId="411" xfId="44" applyFont="1" applyFill="1" applyBorder="1" applyAlignment="1">
      <alignment horizontal="center" vertical="center" shrinkToFit="1"/>
    </xf>
    <xf numFmtId="0" fontId="179" fillId="27" borderId="410" xfId="44" applyFont="1" applyFill="1" applyBorder="1" applyAlignment="1">
      <alignment horizontal="center" vertical="center" shrinkToFit="1"/>
    </xf>
    <xf numFmtId="0" fontId="179" fillId="27" borderId="422" xfId="44" applyFont="1" applyFill="1" applyBorder="1" applyAlignment="1">
      <alignment horizontal="center" vertical="center"/>
    </xf>
    <xf numFmtId="0" fontId="179" fillId="27" borderId="428" xfId="44" applyFont="1" applyFill="1" applyBorder="1" applyAlignment="1">
      <alignment horizontal="center" vertical="center"/>
    </xf>
    <xf numFmtId="0" fontId="179" fillId="27" borderId="421" xfId="44" applyFont="1" applyFill="1" applyBorder="1" applyAlignment="1">
      <alignment horizontal="center" vertical="center"/>
    </xf>
    <xf numFmtId="0" fontId="179" fillId="0" borderId="427" xfId="44" applyFont="1" applyBorder="1" applyAlignment="1">
      <alignment horizontal="center" vertical="center"/>
    </xf>
    <xf numFmtId="0" fontId="179" fillId="0" borderId="389" xfId="44" applyFont="1" applyBorder="1" applyAlignment="1">
      <alignment horizontal="center" vertical="center"/>
    </xf>
    <xf numFmtId="202" fontId="179" fillId="0" borderId="389" xfId="44" applyNumberFormat="1" applyFont="1" applyBorder="1" applyAlignment="1">
      <alignment horizontal="center" vertical="center"/>
    </xf>
    <xf numFmtId="202" fontId="179" fillId="0" borderId="383" xfId="44" applyNumberFormat="1" applyFont="1" applyBorder="1" applyAlignment="1">
      <alignment horizontal="center" vertical="center"/>
    </xf>
    <xf numFmtId="0" fontId="14" fillId="0" borderId="389" xfId="44" applyFont="1" applyBorder="1" applyAlignment="1">
      <alignment horizontal="center" vertical="center" shrinkToFit="1"/>
    </xf>
    <xf numFmtId="0" fontId="14" fillId="0" borderId="426" xfId="44" applyFont="1" applyBorder="1" applyAlignment="1">
      <alignment horizontal="center" vertical="center" shrinkToFit="1"/>
    </xf>
    <xf numFmtId="0" fontId="179" fillId="27" borderId="416" xfId="44" applyFont="1" applyFill="1" applyBorder="1" applyAlignment="1">
      <alignment horizontal="center" vertical="center" shrinkToFit="1"/>
    </xf>
    <xf numFmtId="0" fontId="179" fillId="27" borderId="379" xfId="44" applyFont="1" applyFill="1" applyBorder="1" applyAlignment="1">
      <alignment horizontal="center" vertical="center" shrinkToFit="1"/>
    </xf>
    <xf numFmtId="0" fontId="179" fillId="27" borderId="380" xfId="44" applyFont="1" applyFill="1" applyBorder="1" applyAlignment="1">
      <alignment horizontal="center" vertical="center"/>
    </xf>
    <xf numFmtId="0" fontId="179" fillId="27" borderId="381" xfId="44" applyFont="1" applyFill="1" applyBorder="1" applyAlignment="1">
      <alignment horizontal="center" vertical="center"/>
    </xf>
    <xf numFmtId="0" fontId="179" fillId="27" borderId="415" xfId="44" applyFont="1" applyFill="1" applyBorder="1" applyAlignment="1">
      <alignment horizontal="center" vertical="center"/>
    </xf>
    <xf numFmtId="0" fontId="179" fillId="0" borderId="416" xfId="44" applyFont="1" applyBorder="1" applyAlignment="1">
      <alignment horizontal="center" vertical="center"/>
    </xf>
    <xf numFmtId="0" fontId="179" fillId="0" borderId="379" xfId="44" applyFont="1" applyBorder="1" applyAlignment="1">
      <alignment horizontal="center" vertical="center"/>
    </xf>
    <xf numFmtId="202" fontId="179" fillId="0" borderId="379" xfId="44" applyNumberFormat="1" applyFont="1" applyBorder="1" applyAlignment="1">
      <alignment horizontal="center" vertical="center"/>
    </xf>
    <xf numFmtId="202" fontId="179" fillId="0" borderId="380" xfId="44" applyNumberFormat="1" applyFont="1" applyBorder="1" applyAlignment="1">
      <alignment horizontal="center" vertical="center"/>
    </xf>
    <xf numFmtId="0" fontId="179" fillId="27" borderId="379" xfId="44" applyFont="1" applyFill="1" applyBorder="1" applyAlignment="1">
      <alignment horizontal="center" vertical="center"/>
    </xf>
    <xf numFmtId="0" fontId="179" fillId="27" borderId="417" xfId="44" applyFont="1" applyFill="1" applyBorder="1" applyAlignment="1">
      <alignment horizontal="center" vertical="center"/>
    </xf>
    <xf numFmtId="0" fontId="14" fillId="0" borderId="392" xfId="44" applyFont="1" applyBorder="1" applyAlignment="1">
      <alignment horizontal="center" vertical="center" shrinkToFit="1"/>
    </xf>
    <xf numFmtId="0" fontId="14" fillId="0" borderId="412" xfId="44" applyFont="1" applyBorder="1" applyAlignment="1">
      <alignment horizontal="center" vertical="center" shrinkToFit="1"/>
    </xf>
    <xf numFmtId="0" fontId="10" fillId="0" borderId="56" xfId="44" applyFont="1" applyBorder="1" applyAlignment="1">
      <alignment horizontal="center" vertical="center" textRotation="255"/>
    </xf>
    <xf numFmtId="0" fontId="10" fillId="0" borderId="31" xfId="44" applyFont="1" applyBorder="1" applyAlignment="1">
      <alignment horizontal="center" vertical="center" textRotation="255"/>
    </xf>
    <xf numFmtId="0" fontId="179" fillId="27" borderId="115" xfId="44" applyFont="1" applyFill="1" applyBorder="1" applyAlignment="1">
      <alignment horizontal="center" vertical="center" shrinkToFit="1"/>
    </xf>
    <xf numFmtId="0" fontId="179" fillId="27" borderId="114" xfId="44" applyFont="1" applyFill="1" applyBorder="1" applyAlignment="1">
      <alignment horizontal="center" vertical="center" shrinkToFit="1"/>
    </xf>
    <xf numFmtId="0" fontId="179" fillId="27" borderId="114" xfId="44" applyFont="1" applyFill="1" applyBorder="1" applyAlignment="1">
      <alignment horizontal="center" vertical="center"/>
    </xf>
    <xf numFmtId="0" fontId="179" fillId="27" borderId="136" xfId="44" applyFont="1" applyFill="1" applyBorder="1" applyAlignment="1">
      <alignment horizontal="center" vertical="center"/>
    </xf>
    <xf numFmtId="0" fontId="179" fillId="0" borderId="413" xfId="44" applyFont="1" applyBorder="1" applyAlignment="1">
      <alignment horizontal="center" vertical="center"/>
    </xf>
    <xf numFmtId="0" fontId="179" fillId="0" borderId="392" xfId="44" applyFont="1" applyBorder="1" applyAlignment="1">
      <alignment horizontal="center" vertical="center"/>
    </xf>
    <xf numFmtId="202" fontId="179" fillId="0" borderId="392" xfId="44" applyNumberFormat="1" applyFont="1" applyBorder="1" applyAlignment="1">
      <alignment horizontal="center" vertical="center"/>
    </xf>
    <xf numFmtId="202" fontId="179" fillId="0" borderId="390" xfId="44" applyNumberFormat="1" applyFont="1" applyBorder="1" applyAlignment="1">
      <alignment horizontal="center" vertical="center"/>
    </xf>
    <xf numFmtId="195" fontId="14" fillId="0" borderId="392" xfId="44" applyNumberFormat="1" applyFont="1" applyBorder="1" applyAlignment="1">
      <alignment horizontal="center" vertical="center" shrinkToFit="1"/>
    </xf>
    <xf numFmtId="195" fontId="14" fillId="0" borderId="379" xfId="44" applyNumberFormat="1" applyFont="1" applyBorder="1" applyAlignment="1">
      <alignment horizontal="center" vertical="center" shrinkToFit="1"/>
    </xf>
    <xf numFmtId="195" fontId="14" fillId="0" borderId="389" xfId="44" applyNumberFormat="1" applyFont="1" applyBorder="1" applyAlignment="1">
      <alignment horizontal="center" vertical="center" shrinkToFit="1"/>
    </xf>
    <xf numFmtId="0" fontId="14" fillId="0" borderId="62" xfId="44" applyFont="1" applyBorder="1" applyAlignment="1">
      <alignment horizontal="center" vertical="center"/>
    </xf>
    <xf numFmtId="0" fontId="14" fillId="0" borderId="53" xfId="44" applyFont="1" applyBorder="1" applyAlignment="1">
      <alignment horizontal="center" vertical="center"/>
    </xf>
    <xf numFmtId="0" fontId="14" fillId="0" borderId="54" xfId="44" applyFont="1" applyBorder="1" applyAlignment="1">
      <alignment horizontal="center" vertical="center"/>
    </xf>
    <xf numFmtId="0" fontId="179" fillId="0" borderId="79" xfId="44" applyFont="1" applyBorder="1" applyAlignment="1">
      <alignment horizontal="center" vertical="center"/>
    </xf>
    <xf numFmtId="0" fontId="179" fillId="0" borderId="138" xfId="44" applyFont="1" applyBorder="1" applyAlignment="1">
      <alignment horizontal="center" vertical="center"/>
    </xf>
    <xf numFmtId="202" fontId="179" fillId="0" borderId="138" xfId="44" applyNumberFormat="1" applyFont="1" applyBorder="1" applyAlignment="1">
      <alignment horizontal="center" vertical="center" shrinkToFit="1"/>
    </xf>
    <xf numFmtId="202" fontId="179" fillId="0" borderId="123" xfId="44" applyNumberFormat="1" applyFont="1" applyBorder="1" applyAlignment="1">
      <alignment horizontal="center" vertical="center" shrinkToFit="1"/>
    </xf>
    <xf numFmtId="195" fontId="14" fillId="0" borderId="123" xfId="44" applyNumberFormat="1" applyFont="1" applyBorder="1" applyAlignment="1">
      <alignment horizontal="center" vertical="center"/>
    </xf>
    <xf numFmtId="195" fontId="14" fillId="0" borderId="51" xfId="44" applyNumberFormat="1" applyFont="1" applyBorder="1" applyAlignment="1">
      <alignment horizontal="center" vertical="center"/>
    </xf>
    <xf numFmtId="195" fontId="14" fillId="0" borderId="55" xfId="44" applyNumberFormat="1" applyFont="1" applyBorder="1" applyAlignment="1">
      <alignment horizontal="center" vertical="center"/>
    </xf>
    <xf numFmtId="0" fontId="179" fillId="27" borderId="62" xfId="44" applyFont="1" applyFill="1" applyBorder="1" applyAlignment="1">
      <alignment horizontal="center" vertical="center"/>
    </xf>
    <xf numFmtId="0" fontId="179" fillId="27" borderId="53" xfId="44" applyFont="1" applyFill="1" applyBorder="1" applyAlignment="1">
      <alignment horizontal="center" vertical="center"/>
    </xf>
    <xf numFmtId="0" fontId="179" fillId="27" borderId="54" xfId="44" applyFont="1" applyFill="1" applyBorder="1" applyAlignment="1">
      <alignment horizontal="center" vertical="center"/>
    </xf>
    <xf numFmtId="0" fontId="14" fillId="0" borderId="31" xfId="44" applyFont="1" applyBorder="1" applyAlignment="1">
      <alignment horizontal="center" vertical="center"/>
    </xf>
    <xf numFmtId="0" fontId="14" fillId="0" borderId="429" xfId="44" applyFont="1" applyBorder="1" applyAlignment="1">
      <alignment horizontal="center" vertical="center"/>
    </xf>
    <xf numFmtId="0" fontId="14" fillId="0" borderId="51" xfId="44" applyFont="1" applyBorder="1" applyAlignment="1">
      <alignment horizontal="center" vertical="center"/>
    </xf>
    <xf numFmtId="0" fontId="14" fillId="0" borderId="55" xfId="44" applyFont="1" applyBorder="1" applyAlignment="1">
      <alignment horizontal="center" vertical="center"/>
    </xf>
    <xf numFmtId="0" fontId="14" fillId="0" borderId="0" xfId="44" applyFont="1" applyAlignment="1">
      <alignment horizontal="center" vertical="center"/>
    </xf>
    <xf numFmtId="0" fontId="14" fillId="0" borderId="12" xfId="44" applyFont="1" applyBorder="1" applyAlignment="1">
      <alignment horizontal="center" vertical="center"/>
    </xf>
    <xf numFmtId="0" fontId="14" fillId="0" borderId="123" xfId="44" applyFont="1" applyBorder="1" applyAlignment="1">
      <alignment horizontal="center" vertical="center" wrapText="1"/>
    </xf>
    <xf numFmtId="0" fontId="14" fillId="0" borderId="51" xfId="44" applyFont="1" applyBorder="1" applyAlignment="1">
      <alignment horizontal="center" vertical="center" wrapText="1"/>
    </xf>
    <xf numFmtId="0" fontId="14" fillId="0" borderId="55" xfId="44" applyFont="1" applyBorder="1" applyAlignment="1">
      <alignment horizontal="center" vertical="center" wrapText="1"/>
    </xf>
    <xf numFmtId="0" fontId="14" fillId="0" borderId="386" xfId="44" applyFont="1" applyBorder="1" applyAlignment="1">
      <alignment horizontal="center" vertical="center" wrapText="1"/>
    </xf>
    <xf numFmtId="0" fontId="14" fillId="0" borderId="0" xfId="44" applyFont="1" applyAlignment="1">
      <alignment horizontal="center" vertical="center" wrapText="1"/>
    </xf>
    <xf numFmtId="0" fontId="14" fillId="0" borderId="12" xfId="44" applyFont="1" applyBorder="1" applyAlignment="1">
      <alignment horizontal="center" vertical="center" wrapText="1"/>
    </xf>
    <xf numFmtId="0" fontId="14" fillId="0" borderId="123" xfId="44" applyFont="1" applyBorder="1" applyAlignment="1">
      <alignment horizontal="center" vertical="center"/>
    </xf>
    <xf numFmtId="0" fontId="14" fillId="0" borderId="52" xfId="44" applyFont="1" applyBorder="1" applyAlignment="1">
      <alignment horizontal="center" vertical="center"/>
    </xf>
    <xf numFmtId="0" fontId="14" fillId="0" borderId="386" xfId="44" applyFont="1" applyBorder="1" applyAlignment="1">
      <alignment horizontal="center" vertical="center"/>
    </xf>
    <xf numFmtId="0" fontId="14" fillId="0" borderId="66" xfId="44" applyFont="1" applyBorder="1" applyAlignment="1">
      <alignment horizontal="center" vertical="center"/>
    </xf>
    <xf numFmtId="0" fontId="14" fillId="0" borderId="115" xfId="44" applyFont="1" applyBorder="1" applyAlignment="1">
      <alignment horizontal="center" vertical="center"/>
    </xf>
    <xf numFmtId="0" fontId="14" fillId="0" borderId="114" xfId="44" applyFont="1" applyBorder="1" applyAlignment="1">
      <alignment horizontal="center" vertical="center"/>
    </xf>
    <xf numFmtId="0" fontId="14" fillId="0" borderId="136" xfId="44" applyFont="1" applyBorder="1" applyAlignment="1">
      <alignment horizontal="center" vertical="center"/>
    </xf>
    <xf numFmtId="0" fontId="14" fillId="0" borderId="115" xfId="44" applyFont="1" applyBorder="1" applyAlignment="1">
      <alignment horizontal="center" vertical="center" wrapText="1"/>
    </xf>
    <xf numFmtId="0" fontId="14" fillId="0" borderId="114" xfId="44" applyFont="1" applyBorder="1" applyAlignment="1">
      <alignment horizontal="center" vertical="center" wrapText="1"/>
    </xf>
    <xf numFmtId="0" fontId="14" fillId="0" borderId="411" xfId="44" applyFont="1" applyBorder="1" applyAlignment="1">
      <alignment horizontal="center" vertical="center" wrapText="1"/>
    </xf>
    <xf numFmtId="0" fontId="14" fillId="0" borderId="410" xfId="44" applyFont="1" applyBorder="1" applyAlignment="1">
      <alignment horizontal="center" vertical="center" wrapText="1"/>
    </xf>
    <xf numFmtId="0" fontId="14" fillId="0" borderId="410" xfId="44" applyFont="1" applyBorder="1" applyAlignment="1">
      <alignment horizontal="center" vertical="center"/>
    </xf>
    <xf numFmtId="0" fontId="14" fillId="0" borderId="409" xfId="44" applyFont="1" applyBorder="1" applyAlignment="1">
      <alignment horizontal="center" vertical="center"/>
    </xf>
    <xf numFmtId="0" fontId="179" fillId="0" borderId="116" xfId="44" applyFont="1" applyBorder="1" applyAlignment="1">
      <alignment horizontal="center" vertical="center"/>
    </xf>
    <xf numFmtId="0" fontId="179" fillId="0" borderId="63" xfId="44" applyFont="1" applyBorder="1" applyAlignment="1">
      <alignment horizontal="center" vertical="center"/>
    </xf>
    <xf numFmtId="202" fontId="179" fillId="0" borderId="63" xfId="44" applyNumberFormat="1" applyFont="1" applyBorder="1" applyAlignment="1">
      <alignment horizontal="center" vertical="center" shrinkToFit="1"/>
    </xf>
    <xf numFmtId="202" fontId="179" fillId="0" borderId="361" xfId="44" applyNumberFormat="1" applyFont="1" applyBorder="1" applyAlignment="1">
      <alignment horizontal="center" vertical="center"/>
    </xf>
    <xf numFmtId="202" fontId="179" fillId="0" borderId="362" xfId="44" applyNumberFormat="1" applyFont="1" applyBorder="1" applyAlignment="1">
      <alignment horizontal="center" vertical="center"/>
    </xf>
    <xf numFmtId="202" fontId="179" fillId="0" borderId="363" xfId="44" applyNumberFormat="1" applyFont="1" applyBorder="1" applyAlignment="1">
      <alignment horizontal="center" vertical="center"/>
    </xf>
    <xf numFmtId="177" fontId="14" fillId="0" borderId="361" xfId="44" applyNumberFormat="1" applyFont="1" applyBorder="1" applyAlignment="1">
      <alignment horizontal="center" vertical="center"/>
    </xf>
    <xf numFmtId="177" fontId="14" fillId="0" borderId="362" xfId="44" applyNumberFormat="1" applyFont="1" applyBorder="1" applyAlignment="1">
      <alignment horizontal="center" vertical="center"/>
    </xf>
    <xf numFmtId="0" fontId="14" fillId="0" borderId="359" xfId="44" applyFont="1" applyBorder="1" applyAlignment="1">
      <alignment horizontal="center" vertical="center"/>
    </xf>
    <xf numFmtId="0" fontId="14" fillId="0" borderId="360" xfId="44" applyFont="1" applyBorder="1" applyAlignment="1">
      <alignment horizontal="center" vertical="center"/>
    </xf>
    <xf numFmtId="200" fontId="179" fillId="0" borderId="63" xfId="44" applyNumberFormat="1" applyFont="1" applyBorder="1" applyAlignment="1">
      <alignment horizontal="center" vertical="center"/>
    </xf>
    <xf numFmtId="195" fontId="14" fillId="0" borderId="63" xfId="44" applyNumberFormat="1" applyFont="1" applyBorder="1" applyAlignment="1">
      <alignment horizontal="center" vertical="center"/>
    </xf>
    <xf numFmtId="0" fontId="14" fillId="0" borderId="63" xfId="44" applyFont="1" applyBorder="1" applyAlignment="1">
      <alignment horizontal="center" vertical="center"/>
    </xf>
    <xf numFmtId="0" fontId="14" fillId="27" borderId="423" xfId="44" applyFont="1" applyFill="1" applyBorder="1" applyAlignment="1">
      <alignment horizontal="center" vertical="center" shrinkToFit="1"/>
    </xf>
    <xf numFmtId="0" fontId="14" fillId="27" borderId="410" xfId="44" applyFont="1" applyFill="1" applyBorder="1" applyAlignment="1">
      <alignment horizontal="center" vertical="center" shrinkToFit="1"/>
    </xf>
    <xf numFmtId="0" fontId="179" fillId="0" borderId="385" xfId="44" applyFont="1" applyBorder="1" applyAlignment="1">
      <alignment horizontal="center" vertical="center"/>
    </xf>
    <xf numFmtId="0" fontId="10" fillId="0" borderId="274" xfId="44" applyFont="1" applyBorder="1" applyAlignment="1">
      <alignment horizontal="center" vertical="center" textRotation="255"/>
    </xf>
    <xf numFmtId="0" fontId="10" fillId="0" borderId="425" xfId="44" applyFont="1" applyBorder="1" applyAlignment="1">
      <alignment horizontal="center" vertical="center" textRotation="255"/>
    </xf>
    <xf numFmtId="0" fontId="10" fillId="0" borderId="424" xfId="44" applyFont="1" applyBorder="1" applyAlignment="1">
      <alignment horizontal="center" vertical="center" textRotation="255"/>
    </xf>
    <xf numFmtId="0" fontId="179" fillId="27" borderId="377" xfId="44" applyFont="1" applyFill="1" applyBorder="1" applyAlignment="1">
      <alignment horizontal="center" vertical="center" shrinkToFit="1"/>
    </xf>
    <xf numFmtId="0" fontId="179" fillId="0" borderId="377" xfId="44" applyFont="1" applyBorder="1" applyAlignment="1">
      <alignment horizontal="center" vertical="center"/>
    </xf>
    <xf numFmtId="0" fontId="14" fillId="0" borderId="390" xfId="44" applyFont="1" applyBorder="1" applyAlignment="1">
      <alignment horizontal="center" vertical="center" shrinkToFit="1"/>
    </xf>
    <xf numFmtId="0" fontId="14" fillId="0" borderId="378" xfId="44" applyFont="1" applyBorder="1" applyAlignment="1">
      <alignment horizontal="center" vertical="center" shrinkToFit="1"/>
    </xf>
    <xf numFmtId="0" fontId="14" fillId="0" borderId="430" xfId="44" applyFont="1" applyBorder="1" applyAlignment="1">
      <alignment horizontal="center" vertical="center" shrinkToFit="1"/>
    </xf>
    <xf numFmtId="0" fontId="14" fillId="0" borderId="422" xfId="44" applyFont="1" applyBorder="1" applyAlignment="1">
      <alignment horizontal="center" vertical="center" shrinkToFit="1"/>
    </xf>
    <xf numFmtId="0" fontId="14" fillId="0" borderId="428" xfId="44" applyFont="1" applyBorder="1" applyAlignment="1">
      <alignment horizontal="center" vertical="center" shrinkToFit="1"/>
    </xf>
    <xf numFmtId="0" fontId="14" fillId="0" borderId="421" xfId="44" applyFont="1" applyBorder="1" applyAlignment="1">
      <alignment horizontal="center" vertical="center" shrinkToFit="1"/>
    </xf>
    <xf numFmtId="0" fontId="179" fillId="27" borderId="73" xfId="44" applyFont="1" applyFill="1" applyBorder="1" applyAlignment="1">
      <alignment horizontal="center" vertical="center" shrinkToFit="1"/>
    </xf>
    <xf numFmtId="0" fontId="179" fillId="27" borderId="118" xfId="44" applyFont="1" applyFill="1" applyBorder="1" applyAlignment="1">
      <alignment horizontal="center" vertical="center"/>
    </xf>
    <xf numFmtId="0" fontId="179" fillId="27" borderId="119" xfId="44" applyFont="1" applyFill="1" applyBorder="1" applyAlignment="1">
      <alignment horizontal="center" vertical="center"/>
    </xf>
    <xf numFmtId="0" fontId="179" fillId="27" borderId="120" xfId="44" applyFont="1" applyFill="1" applyBorder="1" applyAlignment="1">
      <alignment horizontal="center" vertical="center"/>
    </xf>
    <xf numFmtId="0" fontId="179" fillId="0" borderId="391" xfId="44" applyFont="1" applyBorder="1" applyAlignment="1">
      <alignment horizontal="center" vertical="center"/>
    </xf>
    <xf numFmtId="200" fontId="179" fillId="0" borderId="386" xfId="44" applyNumberFormat="1" applyFont="1" applyBorder="1" applyAlignment="1">
      <alignment horizontal="center" vertical="center" shrinkToFit="1"/>
    </xf>
    <xf numFmtId="200" fontId="179" fillId="0" borderId="0" xfId="44" applyNumberFormat="1" applyFont="1" applyAlignment="1">
      <alignment horizontal="center" vertical="center" shrinkToFit="1"/>
    </xf>
    <xf numFmtId="200" fontId="179" fillId="0" borderId="12" xfId="44" applyNumberFormat="1" applyFont="1" applyBorder="1" applyAlignment="1">
      <alignment horizontal="center" vertical="center" shrinkToFit="1"/>
    </xf>
    <xf numFmtId="177" fontId="14" fillId="0" borderId="386" xfId="44" applyNumberFormat="1" applyFont="1" applyBorder="1" applyAlignment="1">
      <alignment horizontal="center" vertical="center" shrinkToFit="1"/>
    </xf>
    <xf numFmtId="177" fontId="14" fillId="0" borderId="0" xfId="44" applyNumberFormat="1" applyFont="1" applyAlignment="1">
      <alignment horizontal="center" vertical="center" shrinkToFit="1"/>
    </xf>
    <xf numFmtId="177" fontId="14" fillId="0" borderId="12" xfId="44" applyNumberFormat="1" applyFont="1" applyBorder="1" applyAlignment="1">
      <alignment horizontal="center" vertical="center" shrinkToFit="1"/>
    </xf>
    <xf numFmtId="0" fontId="179" fillId="27" borderId="427" xfId="44" applyFont="1" applyFill="1" applyBorder="1" applyAlignment="1">
      <alignment horizontal="center" vertical="center" shrinkToFit="1"/>
    </xf>
    <xf numFmtId="0" fontId="179" fillId="27" borderId="389" xfId="44" applyFont="1" applyFill="1" applyBorder="1" applyAlignment="1">
      <alignment horizontal="center" vertical="center" shrinkToFit="1"/>
    </xf>
    <xf numFmtId="0" fontId="179" fillId="27" borderId="383" xfId="44" applyFont="1" applyFill="1" applyBorder="1" applyAlignment="1">
      <alignment horizontal="center" vertical="center"/>
    </xf>
    <xf numFmtId="0" fontId="179" fillId="27" borderId="384" xfId="44" applyFont="1" applyFill="1" applyBorder="1" applyAlignment="1">
      <alignment horizontal="center" vertical="center"/>
    </xf>
    <xf numFmtId="0" fontId="179" fillId="27" borderId="419" xfId="44" applyFont="1" applyFill="1" applyBorder="1" applyAlignment="1">
      <alignment horizontal="center" vertical="center"/>
    </xf>
    <xf numFmtId="0" fontId="179" fillId="0" borderId="423" xfId="44" applyFont="1" applyBorder="1" applyAlignment="1">
      <alignment horizontal="center" vertical="center"/>
    </xf>
    <xf numFmtId="0" fontId="179" fillId="0" borderId="410" xfId="44" applyFont="1" applyBorder="1" applyAlignment="1">
      <alignment horizontal="center" vertical="center"/>
    </xf>
    <xf numFmtId="202" fontId="179" fillId="0" borderId="410" xfId="44" applyNumberFormat="1" applyFont="1" applyBorder="1" applyAlignment="1">
      <alignment horizontal="center" vertical="center"/>
    </xf>
    <xf numFmtId="0" fontId="14" fillId="0" borderId="380" xfId="44" applyFont="1" applyBorder="1" applyAlignment="1">
      <alignment horizontal="center" vertical="center" shrinkToFit="1"/>
    </xf>
    <xf numFmtId="0" fontId="14" fillId="0" borderId="381" xfId="44" applyFont="1" applyBorder="1" applyAlignment="1">
      <alignment horizontal="center" vertical="center" shrinkToFit="1"/>
    </xf>
    <xf numFmtId="0" fontId="14" fillId="0" borderId="415" xfId="44" applyFont="1" applyBorder="1" applyAlignment="1">
      <alignment horizontal="center" vertical="center" shrinkToFit="1"/>
    </xf>
    <xf numFmtId="0" fontId="14" fillId="0" borderId="383" xfId="44" applyFont="1" applyBorder="1" applyAlignment="1">
      <alignment horizontal="center" vertical="center" shrinkToFit="1"/>
    </xf>
    <xf numFmtId="0" fontId="14" fillId="0" borderId="384" xfId="44" applyFont="1" applyBorder="1" applyAlignment="1">
      <alignment horizontal="center" vertical="center" shrinkToFit="1"/>
    </xf>
    <xf numFmtId="0" fontId="14" fillId="0" borderId="419" xfId="44" applyFont="1" applyBorder="1" applyAlignment="1">
      <alignment horizontal="center" vertical="center" shrinkToFit="1"/>
    </xf>
    <xf numFmtId="0" fontId="151" fillId="0" borderId="0" xfId="57" applyFont="1" applyAlignment="1">
      <alignment horizontal="center" vertical="center"/>
    </xf>
    <xf numFmtId="49" fontId="151" fillId="0" borderId="0" xfId="57" applyNumberFormat="1" applyFont="1" applyAlignment="1">
      <alignment horizontal="center" vertical="center"/>
    </xf>
    <xf numFmtId="0" fontId="179" fillId="0" borderId="73" xfId="44" applyFont="1" applyBorder="1" applyAlignment="1">
      <alignment horizontal="center" vertical="center"/>
    </xf>
    <xf numFmtId="0" fontId="179" fillId="0" borderId="114" xfId="44" applyFont="1" applyBorder="1" applyAlignment="1">
      <alignment horizontal="center" vertical="center"/>
    </xf>
    <xf numFmtId="202" fontId="179" fillId="0" borderId="114" xfId="44" applyNumberFormat="1" applyFont="1" applyBorder="1" applyAlignment="1">
      <alignment horizontal="center" vertical="center"/>
    </xf>
    <xf numFmtId="200" fontId="179" fillId="0" borderId="123" xfId="44" applyNumberFormat="1" applyFont="1" applyBorder="1" applyAlignment="1">
      <alignment horizontal="center" vertical="center" shrinkToFit="1"/>
    </xf>
    <xf numFmtId="200" fontId="179" fillId="0" borderId="51" xfId="44" applyNumberFormat="1" applyFont="1" applyBorder="1" applyAlignment="1">
      <alignment horizontal="center" vertical="center" shrinkToFit="1"/>
    </xf>
    <xf numFmtId="200" fontId="179" fillId="0" borderId="55" xfId="44" applyNumberFormat="1" applyFont="1" applyBorder="1" applyAlignment="1">
      <alignment horizontal="center" vertical="center" shrinkToFit="1"/>
    </xf>
    <xf numFmtId="200" fontId="179" fillId="0" borderId="121" xfId="44" applyNumberFormat="1" applyFont="1" applyBorder="1" applyAlignment="1">
      <alignment horizontal="center" vertical="center" shrinkToFit="1"/>
    </xf>
    <xf numFmtId="200" fontId="179" fillId="0" borderId="68" xfId="44" applyNumberFormat="1" applyFont="1" applyBorder="1" applyAlignment="1">
      <alignment horizontal="center" vertical="center" shrinkToFit="1"/>
    </xf>
    <xf numFmtId="200" fontId="179" fillId="0" borderId="122" xfId="44" applyNumberFormat="1" applyFont="1" applyBorder="1" applyAlignment="1">
      <alignment horizontal="center" vertical="center" shrinkToFit="1"/>
    </xf>
    <xf numFmtId="195" fontId="14" fillId="0" borderId="123" xfId="44" applyNumberFormat="1" applyFont="1" applyBorder="1" applyAlignment="1">
      <alignment horizontal="center" vertical="center" shrinkToFit="1"/>
    </xf>
    <xf numFmtId="195" fontId="14" fillId="0" borderId="51" xfId="44" applyNumberFormat="1" applyFont="1" applyBorder="1" applyAlignment="1">
      <alignment horizontal="center" vertical="center" shrinkToFit="1"/>
    </xf>
    <xf numFmtId="195" fontId="14" fillId="0" borderId="55" xfId="44" applyNumberFormat="1" applyFont="1" applyBorder="1" applyAlignment="1">
      <alignment horizontal="center" vertical="center" shrinkToFit="1"/>
    </xf>
    <xf numFmtId="195" fontId="14" fillId="0" borderId="386" xfId="44" applyNumberFormat="1" applyFont="1" applyBorder="1" applyAlignment="1">
      <alignment horizontal="center" vertical="center" shrinkToFit="1"/>
    </xf>
    <xf numFmtId="195" fontId="14" fillId="0" borderId="0" xfId="44" applyNumberFormat="1" applyFont="1" applyAlignment="1">
      <alignment horizontal="center" vertical="center" shrinkToFit="1"/>
    </xf>
    <xf numFmtId="195" fontId="14" fillId="0" borderId="12" xfId="44" applyNumberFormat="1" applyFont="1" applyBorder="1" applyAlignment="1">
      <alignment horizontal="center" vertical="center" shrinkToFit="1"/>
    </xf>
    <xf numFmtId="195" fontId="14" fillId="0" borderId="121" xfId="44" applyNumberFormat="1" applyFont="1" applyBorder="1" applyAlignment="1">
      <alignment horizontal="center" vertical="center" shrinkToFit="1"/>
    </xf>
    <xf numFmtId="195" fontId="14" fillId="0" borderId="68" xfId="44" applyNumberFormat="1" applyFont="1" applyBorder="1" applyAlignment="1">
      <alignment horizontal="center" vertical="center" shrinkToFit="1"/>
    </xf>
    <xf numFmtId="195" fontId="14" fillId="0" borderId="122" xfId="44" applyNumberFormat="1" applyFont="1" applyBorder="1" applyAlignment="1">
      <alignment horizontal="center" vertical="center" shrinkToFit="1"/>
    </xf>
    <xf numFmtId="0" fontId="14" fillId="0" borderId="118" xfId="44" applyFont="1" applyBorder="1" applyAlignment="1">
      <alignment horizontal="center" vertical="center" shrinkToFit="1"/>
    </xf>
    <xf numFmtId="0" fontId="14" fillId="0" borderId="119" xfId="44" applyFont="1" applyBorder="1" applyAlignment="1">
      <alignment horizontal="center" vertical="center" shrinkToFit="1"/>
    </xf>
    <xf numFmtId="0" fontId="14" fillId="0" borderId="120" xfId="44" applyFont="1" applyBorder="1" applyAlignment="1">
      <alignment horizontal="center" vertical="center" shrinkToFit="1"/>
    </xf>
    <xf numFmtId="0" fontId="179" fillId="27" borderId="381" xfId="44" applyFont="1" applyFill="1" applyBorder="1" applyAlignment="1">
      <alignment horizontal="center" vertical="center" shrinkToFit="1"/>
    </xf>
    <xf numFmtId="0" fontId="179" fillId="27" borderId="380" xfId="44" applyFont="1" applyFill="1" applyBorder="1" applyAlignment="1">
      <alignment horizontal="center" vertical="center" shrinkToFit="1"/>
    </xf>
    <xf numFmtId="0" fontId="179" fillId="0" borderId="381" xfId="44" applyFont="1" applyBorder="1" applyAlignment="1">
      <alignment horizontal="center" vertical="center"/>
    </xf>
    <xf numFmtId="202" fontId="179" fillId="0" borderId="381" xfId="44" applyNumberFormat="1" applyFont="1" applyBorder="1" applyAlignment="1">
      <alignment horizontal="center" vertical="center"/>
    </xf>
    <xf numFmtId="202" fontId="179" fillId="0" borderId="377" xfId="44" applyNumberFormat="1" applyFont="1" applyBorder="1" applyAlignment="1">
      <alignment horizontal="center" vertical="center"/>
    </xf>
    <xf numFmtId="202" fontId="179" fillId="0" borderId="141" xfId="44" applyNumberFormat="1" applyFont="1" applyBorder="1" applyAlignment="1">
      <alignment horizontal="center" vertical="center" shrinkToFit="1"/>
    </xf>
    <xf numFmtId="202" fontId="179" fillId="0" borderId="142" xfId="44" applyNumberFormat="1" applyFont="1" applyBorder="1" applyAlignment="1">
      <alignment horizontal="center" vertical="center" shrinkToFit="1"/>
    </xf>
    <xf numFmtId="202" fontId="179" fillId="0" borderId="143" xfId="44" applyNumberFormat="1" applyFont="1" applyBorder="1" applyAlignment="1">
      <alignment horizontal="center" vertical="center" shrinkToFit="1"/>
    </xf>
    <xf numFmtId="0" fontId="14" fillId="0" borderId="117" xfId="44" applyFont="1" applyBorder="1" applyAlignment="1">
      <alignment horizontal="center" vertical="center" shrinkToFit="1"/>
    </xf>
    <xf numFmtId="0" fontId="14" fillId="0" borderId="53" xfId="44" applyFont="1" applyBorder="1" applyAlignment="1">
      <alignment horizontal="center" vertical="center" shrinkToFit="1"/>
    </xf>
    <xf numFmtId="0" fontId="14" fillId="0" borderId="54" xfId="44" applyFont="1" applyBorder="1" applyAlignment="1">
      <alignment horizontal="center" vertical="center" shrinkToFit="1"/>
    </xf>
    <xf numFmtId="0" fontId="12" fillId="0" borderId="205" xfId="44" applyFont="1" applyBorder="1" applyAlignment="1">
      <alignment horizontal="center" vertical="center" textRotation="255" wrapText="1"/>
    </xf>
    <xf numFmtId="0" fontId="12" fillId="0" borderId="206" xfId="44" applyFont="1" applyBorder="1" applyAlignment="1">
      <alignment horizontal="center" vertical="center" textRotation="255"/>
    </xf>
    <xf numFmtId="0" fontId="179" fillId="27" borderId="119" xfId="44" applyFont="1" applyFill="1" applyBorder="1" applyAlignment="1">
      <alignment horizontal="center" vertical="center" shrinkToFit="1"/>
    </xf>
    <xf numFmtId="0" fontId="179" fillId="27" borderId="118" xfId="44" applyFont="1" applyFill="1" applyBorder="1" applyAlignment="1">
      <alignment horizontal="center" vertical="center" shrinkToFit="1"/>
    </xf>
    <xf numFmtId="0" fontId="179" fillId="0" borderId="119" xfId="44" applyFont="1" applyBorder="1" applyAlignment="1">
      <alignment horizontal="center" vertical="center"/>
    </xf>
    <xf numFmtId="202" fontId="179" fillId="0" borderId="118" xfId="44" applyNumberFormat="1" applyFont="1" applyBorder="1" applyAlignment="1">
      <alignment horizontal="center" vertical="center"/>
    </xf>
    <xf numFmtId="202" fontId="179" fillId="0" borderId="119" xfId="44" applyNumberFormat="1" applyFont="1" applyBorder="1" applyAlignment="1">
      <alignment horizontal="center" vertical="center"/>
    </xf>
    <xf numFmtId="202" fontId="179" fillId="0" borderId="73" xfId="44" applyNumberFormat="1" applyFont="1" applyBorder="1" applyAlignment="1">
      <alignment horizontal="center" vertical="center"/>
    </xf>
    <xf numFmtId="202" fontId="179" fillId="0" borderId="353" xfId="44" applyNumberFormat="1" applyFont="1" applyBorder="1" applyAlignment="1">
      <alignment horizontal="center" vertical="center" shrinkToFit="1"/>
    </xf>
    <xf numFmtId="202" fontId="179" fillId="0" borderId="354" xfId="44" applyNumberFormat="1" applyFont="1" applyBorder="1" applyAlignment="1">
      <alignment horizontal="center" vertical="center" shrinkToFit="1"/>
    </xf>
    <xf numFmtId="202" fontId="179" fillId="0" borderId="355" xfId="44" applyNumberFormat="1" applyFont="1" applyBorder="1" applyAlignment="1">
      <alignment horizontal="center" vertical="center" shrinkToFit="1"/>
    </xf>
    <xf numFmtId="0" fontId="10" fillId="0" borderId="418" xfId="44" applyFont="1" applyBorder="1" applyAlignment="1">
      <alignment horizontal="center" vertical="center" textRotation="255"/>
    </xf>
    <xf numFmtId="0" fontId="10" fillId="0" borderId="67" xfId="44" applyFont="1" applyBorder="1" applyAlignment="1">
      <alignment horizontal="center" vertical="center" textRotation="255"/>
    </xf>
    <xf numFmtId="0" fontId="179" fillId="27" borderId="53" xfId="44" applyFont="1" applyFill="1" applyBorder="1" applyAlignment="1">
      <alignment horizontal="center" vertical="center" shrinkToFit="1"/>
    </xf>
    <xf numFmtId="0" fontId="179" fillId="27" borderId="116" xfId="44" applyFont="1" applyFill="1" applyBorder="1" applyAlignment="1">
      <alignment horizontal="center" vertical="center" shrinkToFit="1"/>
    </xf>
    <xf numFmtId="0" fontId="179" fillId="27" borderId="117" xfId="44" applyFont="1" applyFill="1" applyBorder="1" applyAlignment="1">
      <alignment horizontal="center" vertical="center" shrinkToFit="1"/>
    </xf>
    <xf numFmtId="0" fontId="179" fillId="27" borderId="117" xfId="44" applyFont="1" applyFill="1" applyBorder="1" applyAlignment="1">
      <alignment horizontal="center" vertical="center"/>
    </xf>
    <xf numFmtId="0" fontId="179" fillId="0" borderId="53" xfId="44" applyFont="1" applyBorder="1" applyAlignment="1">
      <alignment horizontal="center" vertical="center"/>
    </xf>
    <xf numFmtId="202" fontId="179" fillId="0" borderId="117" xfId="44" applyNumberFormat="1" applyFont="1" applyBorder="1" applyAlignment="1">
      <alignment horizontal="center" vertical="center"/>
    </xf>
    <xf numFmtId="202" fontId="179" fillId="0" borderId="53" xfId="44" applyNumberFormat="1" applyFont="1" applyBorder="1" applyAlignment="1">
      <alignment horizontal="center" vertical="center"/>
    </xf>
    <xf numFmtId="202" fontId="179" fillId="0" borderId="116" xfId="44" applyNumberFormat="1" applyFont="1" applyBorder="1" applyAlignment="1">
      <alignment horizontal="center" vertical="center"/>
    </xf>
    <xf numFmtId="177" fontId="14" fillId="0" borderId="351" xfId="44" applyNumberFormat="1" applyFont="1" applyBorder="1" applyAlignment="1">
      <alignment horizontal="center" vertical="center"/>
    </xf>
    <xf numFmtId="177" fontId="14" fillId="0" borderId="352" xfId="44" applyNumberFormat="1" applyFont="1" applyBorder="1" applyAlignment="1">
      <alignment horizontal="center" vertical="center"/>
    </xf>
    <xf numFmtId="0" fontId="179" fillId="27" borderId="384" xfId="44" applyFont="1" applyFill="1" applyBorder="1" applyAlignment="1">
      <alignment horizontal="center" vertical="center" shrinkToFit="1"/>
    </xf>
    <xf numFmtId="0" fontId="179" fillId="27" borderId="385" xfId="44" applyFont="1" applyFill="1" applyBorder="1" applyAlignment="1">
      <alignment horizontal="center" vertical="center" shrinkToFit="1"/>
    </xf>
    <xf numFmtId="0" fontId="179" fillId="27" borderId="383" xfId="44" applyFont="1" applyFill="1" applyBorder="1" applyAlignment="1">
      <alignment horizontal="center" vertical="center" shrinkToFit="1"/>
    </xf>
    <xf numFmtId="0" fontId="179" fillId="0" borderId="384" xfId="44" applyFont="1" applyBorder="1" applyAlignment="1">
      <alignment horizontal="center" vertical="center"/>
    </xf>
    <xf numFmtId="202" fontId="179" fillId="0" borderId="384" xfId="44" applyNumberFormat="1" applyFont="1" applyBorder="1" applyAlignment="1">
      <alignment horizontal="center" vertical="center"/>
    </xf>
    <xf numFmtId="202" fontId="179" fillId="0" borderId="385" xfId="44" applyNumberFormat="1" applyFont="1" applyBorder="1" applyAlignment="1">
      <alignment horizontal="center" vertical="center"/>
    </xf>
    <xf numFmtId="202" fontId="179" fillId="0" borderId="356" xfId="44" applyNumberFormat="1" applyFont="1" applyBorder="1" applyAlignment="1">
      <alignment horizontal="center" vertical="center" shrinkToFit="1"/>
    </xf>
    <xf numFmtId="202" fontId="179" fillId="0" borderId="357" xfId="44" applyNumberFormat="1" applyFont="1" applyBorder="1" applyAlignment="1">
      <alignment horizontal="center" vertical="center" shrinkToFit="1"/>
    </xf>
    <xf numFmtId="202" fontId="179" fillId="0" borderId="358" xfId="44" applyNumberFormat="1" applyFont="1" applyBorder="1" applyAlignment="1">
      <alignment horizontal="center" vertical="center" shrinkToFit="1"/>
    </xf>
    <xf numFmtId="49" fontId="92" fillId="0" borderId="380" xfId="44" applyNumberFormat="1" applyFont="1" applyBorder="1" applyAlignment="1">
      <alignment horizontal="center" vertical="center"/>
    </xf>
    <xf numFmtId="49" fontId="92" fillId="0" borderId="381" xfId="44" applyNumberFormat="1" applyFont="1" applyBorder="1" applyAlignment="1">
      <alignment horizontal="center" vertical="center"/>
    </xf>
    <xf numFmtId="49" fontId="92" fillId="0" borderId="377" xfId="44" applyNumberFormat="1" applyFont="1" applyBorder="1" applyAlignment="1">
      <alignment horizontal="center" vertical="center"/>
    </xf>
    <xf numFmtId="0" fontId="178" fillId="0" borderId="380" xfId="57" applyFont="1" applyBorder="1" applyAlignment="1">
      <alignment horizontal="center" vertical="center" shrinkToFit="1"/>
    </xf>
    <xf numFmtId="0" fontId="178" fillId="0" borderId="381" xfId="57" applyFont="1" applyBorder="1" applyAlignment="1">
      <alignment horizontal="center" vertical="center" shrinkToFit="1"/>
    </xf>
    <xf numFmtId="0" fontId="178" fillId="0" borderId="377" xfId="57" applyFont="1" applyBorder="1" applyAlignment="1">
      <alignment horizontal="center" vertical="center" shrinkToFit="1"/>
    </xf>
    <xf numFmtId="0" fontId="14" fillId="0" borderId="121" xfId="44" applyFont="1" applyBorder="1" applyAlignment="1">
      <alignment horizontal="center" vertical="center"/>
    </xf>
    <xf numFmtId="0" fontId="14" fillId="0" borderId="68" xfId="44" applyFont="1" applyBorder="1" applyAlignment="1">
      <alignment horizontal="center" vertical="center"/>
    </xf>
    <xf numFmtId="0" fontId="14" fillId="0" borderId="69" xfId="44" applyFont="1" applyBorder="1" applyAlignment="1">
      <alignment horizontal="center" vertical="center"/>
    </xf>
    <xf numFmtId="196" fontId="10" fillId="0" borderId="392" xfId="44" applyNumberFormat="1" applyFont="1" applyBorder="1" applyAlignment="1">
      <alignment horizontal="center" vertical="center" wrapText="1"/>
    </xf>
    <xf numFmtId="196" fontId="10" fillId="0" borderId="392" xfId="44" applyNumberFormat="1" applyFont="1" applyBorder="1" applyAlignment="1">
      <alignment horizontal="center" vertical="center"/>
    </xf>
    <xf numFmtId="199" fontId="10" fillId="0" borderId="392" xfId="44" applyNumberFormat="1" applyFont="1" applyBorder="1" applyAlignment="1">
      <alignment horizontal="center" vertical="center"/>
    </xf>
    <xf numFmtId="201" fontId="10" fillId="0" borderId="392" xfId="44" applyNumberFormat="1" applyFont="1" applyBorder="1" applyAlignment="1">
      <alignment horizontal="center" vertical="center"/>
    </xf>
    <xf numFmtId="196" fontId="10" fillId="0" borderId="34" xfId="44" applyNumberFormat="1" applyFont="1" applyBorder="1" applyAlignment="1">
      <alignment horizontal="center" vertical="center"/>
    </xf>
    <xf numFmtId="200" fontId="10" fillId="0" borderId="34" xfId="44" applyNumberFormat="1" applyFont="1" applyBorder="1" applyAlignment="1">
      <alignment horizontal="center" vertical="center"/>
    </xf>
    <xf numFmtId="197" fontId="10" fillId="0" borderId="108" xfId="44" applyNumberFormat="1" applyFont="1" applyBorder="1" applyAlignment="1">
      <alignment horizontal="center" vertical="center"/>
    </xf>
    <xf numFmtId="197" fontId="10" fillId="0" borderId="150" xfId="44" applyNumberFormat="1" applyFont="1" applyBorder="1" applyAlignment="1">
      <alignment horizontal="center" vertical="center"/>
    </xf>
    <xf numFmtId="197" fontId="10" fillId="0" borderId="151" xfId="44" applyNumberFormat="1" applyFont="1" applyBorder="1" applyAlignment="1">
      <alignment horizontal="center" vertical="center"/>
    </xf>
    <xf numFmtId="199" fontId="10" fillId="0" borderId="34" xfId="44" applyNumberFormat="1" applyFont="1" applyBorder="1" applyAlignment="1">
      <alignment horizontal="center" vertical="center"/>
    </xf>
    <xf numFmtId="196" fontId="10" fillId="0" borderId="380" xfId="44" applyNumberFormat="1" applyFont="1" applyBorder="1" applyAlignment="1">
      <alignment horizontal="center" vertical="center"/>
    </xf>
    <xf numFmtId="196" fontId="10" fillId="0" borderId="381" xfId="44" applyNumberFormat="1" applyFont="1" applyBorder="1" applyAlignment="1">
      <alignment horizontal="center" vertical="center"/>
    </xf>
    <xf numFmtId="196" fontId="10" fillId="0" borderId="377" xfId="44" applyNumberFormat="1" applyFont="1" applyBorder="1" applyAlignment="1">
      <alignment horizontal="center" vertical="center"/>
    </xf>
    <xf numFmtId="199" fontId="10" fillId="0" borderId="379" xfId="44" applyNumberFormat="1" applyFont="1" applyBorder="1" applyAlignment="1">
      <alignment horizontal="center" vertical="center"/>
    </xf>
    <xf numFmtId="199" fontId="10" fillId="0" borderId="380" xfId="44" applyNumberFormat="1" applyFont="1" applyBorder="1" applyAlignment="1">
      <alignment horizontal="center" vertical="center"/>
    </xf>
    <xf numFmtId="199" fontId="10" fillId="0" borderId="381" xfId="44" applyNumberFormat="1" applyFont="1" applyBorder="1" applyAlignment="1">
      <alignment horizontal="center" vertical="center"/>
    </xf>
    <xf numFmtId="199" fontId="10" fillId="0" borderId="377" xfId="44" applyNumberFormat="1" applyFont="1" applyBorder="1" applyAlignment="1">
      <alignment horizontal="center" vertical="center"/>
    </xf>
    <xf numFmtId="196" fontId="10" fillId="0" borderId="379" xfId="44" applyNumberFormat="1" applyFont="1" applyBorder="1" applyAlignment="1">
      <alignment horizontal="center" vertical="center"/>
    </xf>
    <xf numFmtId="0" fontId="14" fillId="0" borderId="384" xfId="44" applyFont="1" applyBorder="1" applyAlignment="1">
      <alignment horizontal="left" vertical="center" wrapText="1"/>
    </xf>
    <xf numFmtId="0" fontId="14" fillId="0" borderId="385" xfId="44" applyFont="1" applyBorder="1" applyAlignment="1">
      <alignment horizontal="left" vertical="center" wrapText="1"/>
    </xf>
    <xf numFmtId="0" fontId="14" fillId="0" borderId="0" xfId="44" applyFont="1" applyAlignment="1">
      <alignment horizontal="left" vertical="center" wrapText="1"/>
    </xf>
    <xf numFmtId="0" fontId="14" fillId="0" borderId="12" xfId="44" applyFont="1" applyBorder="1" applyAlignment="1">
      <alignment horizontal="left" vertical="center" wrapText="1"/>
    </xf>
    <xf numFmtId="0" fontId="14" fillId="0" borderId="378" xfId="44" applyFont="1" applyBorder="1" applyAlignment="1">
      <alignment horizontal="left" vertical="center" wrapText="1"/>
    </xf>
    <xf numFmtId="0" fontId="14" fillId="0" borderId="391" xfId="44" applyFont="1" applyBorder="1" applyAlignment="1">
      <alignment horizontal="left" vertical="center" wrapText="1"/>
    </xf>
    <xf numFmtId="0" fontId="14" fillId="25" borderId="384" xfId="44" applyFont="1" applyFill="1" applyBorder="1" applyAlignment="1">
      <alignment horizontal="center" vertical="center" shrinkToFit="1"/>
    </xf>
    <xf numFmtId="0" fontId="14" fillId="34" borderId="384" xfId="44" applyFont="1" applyFill="1" applyBorder="1" applyAlignment="1">
      <alignment horizontal="center" vertical="center"/>
    </xf>
    <xf numFmtId="0" fontId="174" fillId="33" borderId="380" xfId="44" applyFont="1" applyFill="1" applyBorder="1" applyAlignment="1">
      <alignment horizontal="center" vertical="center"/>
    </xf>
    <xf numFmtId="0" fontId="174" fillId="33" borderId="381" xfId="44" applyFont="1" applyFill="1" applyBorder="1" applyAlignment="1">
      <alignment horizontal="center" vertical="center"/>
    </xf>
    <xf numFmtId="0" fontId="174" fillId="33" borderId="377" xfId="44" applyFont="1" applyFill="1" applyBorder="1" applyAlignment="1">
      <alignment horizontal="center" vertical="center"/>
    </xf>
    <xf numFmtId="193" fontId="174" fillId="33" borderId="380" xfId="44" applyNumberFormat="1" applyFont="1" applyFill="1" applyBorder="1" applyAlignment="1">
      <alignment horizontal="center" vertical="center"/>
    </xf>
    <xf numFmtId="193" fontId="174" fillId="33" borderId="381" xfId="44" applyNumberFormat="1" applyFont="1" applyFill="1" applyBorder="1" applyAlignment="1">
      <alignment horizontal="center" vertical="center"/>
    </xf>
    <xf numFmtId="193" fontId="174" fillId="33" borderId="377" xfId="44" applyNumberFormat="1" applyFont="1" applyFill="1" applyBorder="1" applyAlignment="1">
      <alignment horizontal="center" vertical="center"/>
    </xf>
    <xf numFmtId="0" fontId="174" fillId="33" borderId="379" xfId="44" applyFont="1" applyFill="1" applyBorder="1" applyAlignment="1">
      <alignment horizontal="center" vertical="center"/>
    </xf>
    <xf numFmtId="0" fontId="14" fillId="0" borderId="377" xfId="44" applyFont="1" applyBorder="1" applyAlignment="1">
      <alignment horizontal="center" vertical="center" shrinkToFit="1"/>
    </xf>
    <xf numFmtId="193" fontId="14" fillId="0" borderId="380" xfId="44" applyNumberFormat="1" applyFont="1" applyBorder="1" applyAlignment="1">
      <alignment horizontal="center" vertical="center"/>
    </xf>
    <xf numFmtId="193" fontId="14" fillId="0" borderId="381" xfId="44" applyNumberFormat="1" applyFont="1" applyBorder="1" applyAlignment="1">
      <alignment horizontal="center" vertical="center"/>
    </xf>
    <xf numFmtId="193" fontId="14" fillId="0" borderId="377" xfId="44" applyNumberFormat="1" applyFont="1" applyBorder="1" applyAlignment="1">
      <alignment horizontal="center" vertical="center"/>
    </xf>
    <xf numFmtId="195" fontId="14" fillId="0" borderId="380" xfId="44" applyNumberFormat="1" applyFont="1" applyBorder="1" applyAlignment="1">
      <alignment horizontal="center" vertical="center"/>
    </xf>
    <xf numFmtId="195" fontId="14" fillId="0" borderId="381" xfId="44" applyNumberFormat="1" applyFont="1" applyBorder="1" applyAlignment="1">
      <alignment horizontal="center" vertical="center"/>
    </xf>
    <xf numFmtId="195" fontId="14" fillId="0" borderId="377" xfId="44" applyNumberFormat="1" applyFont="1" applyBorder="1" applyAlignment="1">
      <alignment horizontal="center" vertical="center"/>
    </xf>
    <xf numFmtId="195" fontId="14" fillId="0" borderId="379" xfId="44" applyNumberFormat="1" applyFont="1" applyBorder="1" applyAlignment="1">
      <alignment horizontal="center" vertical="center"/>
    </xf>
    <xf numFmtId="1" fontId="174" fillId="33" borderId="379" xfId="44" applyNumberFormat="1" applyFont="1" applyFill="1" applyBorder="1" applyAlignment="1">
      <alignment horizontal="center" vertical="center"/>
    </xf>
    <xf numFmtId="0" fontId="11" fillId="0" borderId="380" xfId="44" applyFont="1" applyBorder="1" applyAlignment="1">
      <alignment horizontal="center" vertical="center" wrapText="1"/>
    </xf>
    <xf numFmtId="0" fontId="11" fillId="0" borderId="381" xfId="44" applyFont="1" applyBorder="1" applyAlignment="1">
      <alignment horizontal="center" vertical="center" wrapText="1"/>
    </xf>
    <xf numFmtId="0" fontId="11" fillId="0" borderId="377" xfId="44" applyFont="1" applyBorder="1" applyAlignment="1">
      <alignment horizontal="center" vertical="center" wrapText="1"/>
    </xf>
    <xf numFmtId="193" fontId="14" fillId="0" borderId="0" xfId="44" applyNumberFormat="1" applyFont="1" applyAlignment="1">
      <alignment horizontal="center" vertical="center"/>
    </xf>
    <xf numFmtId="195" fontId="14" fillId="0" borderId="0" xfId="44" applyNumberFormat="1" applyFont="1" applyAlignment="1">
      <alignment horizontal="center" vertical="center"/>
    </xf>
    <xf numFmtId="0" fontId="14" fillId="0" borderId="380" xfId="44" applyFont="1" applyBorder="1" applyAlignment="1">
      <alignment horizontal="center" vertical="center"/>
    </xf>
    <xf numFmtId="0" fontId="14" fillId="0" borderId="381" xfId="44" applyFont="1" applyBorder="1" applyAlignment="1">
      <alignment horizontal="center" vertical="center"/>
    </xf>
    <xf numFmtId="0" fontId="14" fillId="0" borderId="377" xfId="44" applyFont="1" applyBorder="1" applyAlignment="1">
      <alignment horizontal="center" vertical="center"/>
    </xf>
    <xf numFmtId="193" fontId="66" fillId="0" borderId="380" xfId="44" applyNumberFormat="1" applyFont="1" applyBorder="1" applyAlignment="1">
      <alignment horizontal="center" vertical="center"/>
    </xf>
    <xf numFmtId="193" fontId="66" fillId="0" borderId="381" xfId="44" applyNumberFormat="1" applyFont="1" applyBorder="1" applyAlignment="1">
      <alignment horizontal="center" vertical="center"/>
    </xf>
    <xf numFmtId="193" fontId="66" fillId="0" borderId="377" xfId="44" applyNumberFormat="1" applyFont="1" applyBorder="1" applyAlignment="1">
      <alignment horizontal="center" vertical="center"/>
    </xf>
    <xf numFmtId="193" fontId="174" fillId="0" borderId="0" xfId="44" applyNumberFormat="1" applyFont="1" applyAlignment="1">
      <alignment horizontal="center" vertical="center"/>
    </xf>
    <xf numFmtId="1" fontId="14" fillId="0" borderId="0" xfId="44" applyNumberFormat="1" applyFont="1" applyAlignment="1">
      <alignment horizontal="center" vertical="center"/>
    </xf>
    <xf numFmtId="0" fontId="14" fillId="27" borderId="380" xfId="44" applyFont="1" applyFill="1" applyBorder="1" applyAlignment="1">
      <alignment horizontal="center" vertical="center"/>
    </xf>
    <xf numFmtId="0" fontId="14" fillId="27" borderId="377" xfId="44" applyFont="1" applyFill="1" applyBorder="1" applyAlignment="1">
      <alignment horizontal="center" vertical="center"/>
    </xf>
    <xf numFmtId="0" fontId="14" fillId="0" borderId="380" xfId="44" applyFont="1" applyBorder="1" applyAlignment="1">
      <alignment horizontal="left" vertical="center"/>
    </xf>
    <xf numFmtId="0" fontId="14" fillId="0" borderId="381" xfId="44" applyFont="1" applyBorder="1" applyAlignment="1">
      <alignment horizontal="left" vertical="center"/>
    </xf>
    <xf numFmtId="0" fontId="14" fillId="0" borderId="377" xfId="44" applyFont="1" applyBorder="1" applyAlignment="1">
      <alignment horizontal="left" vertical="center"/>
    </xf>
    <xf numFmtId="0" fontId="14" fillId="27" borderId="381" xfId="44" applyFont="1" applyFill="1" applyBorder="1" applyAlignment="1">
      <alignment horizontal="center" vertical="center"/>
    </xf>
    <xf numFmtId="0" fontId="12" fillId="0" borderId="383" xfId="44" applyFont="1" applyBorder="1" applyAlignment="1">
      <alignment horizontal="center" vertical="center" wrapText="1"/>
    </xf>
    <xf numFmtId="0" fontId="12" fillId="0" borderId="384" xfId="44" applyFont="1" applyBorder="1" applyAlignment="1">
      <alignment horizontal="center" vertical="center" wrapText="1"/>
    </xf>
    <xf numFmtId="0" fontId="12" fillId="0" borderId="385" xfId="44" applyFont="1" applyBorder="1" applyAlignment="1">
      <alignment horizontal="center" vertical="center" wrapText="1"/>
    </xf>
    <xf numFmtId="0" fontId="12" fillId="0" borderId="390" xfId="44" applyFont="1" applyBorder="1" applyAlignment="1">
      <alignment horizontal="center" vertical="center" wrapText="1"/>
    </xf>
    <xf numFmtId="0" fontId="12" fillId="0" borderId="378" xfId="44" applyFont="1" applyBorder="1" applyAlignment="1">
      <alignment horizontal="center" vertical="center" wrapText="1"/>
    </xf>
    <xf numFmtId="0" fontId="12" fillId="0" borderId="391" xfId="44" applyFont="1" applyBorder="1" applyAlignment="1">
      <alignment horizontal="center" vertical="center" wrapText="1"/>
    </xf>
    <xf numFmtId="0" fontId="174" fillId="0" borderId="0" xfId="44" applyFont="1" applyAlignment="1">
      <alignment horizontal="center" vertical="center"/>
    </xf>
    <xf numFmtId="1" fontId="174" fillId="0" borderId="0" xfId="44" applyNumberFormat="1" applyFont="1" applyAlignment="1">
      <alignment horizontal="center" vertical="center"/>
    </xf>
    <xf numFmtId="193" fontId="14" fillId="0" borderId="0" xfId="44" applyNumberFormat="1" applyFont="1" applyAlignment="1">
      <alignment horizontal="right" vertical="center" shrinkToFit="1"/>
    </xf>
    <xf numFmtId="193" fontId="14" fillId="0" borderId="380" xfId="44" applyNumberFormat="1" applyFont="1" applyBorder="1" applyAlignment="1">
      <alignment horizontal="right" vertical="center" shrinkToFit="1"/>
    </xf>
    <xf numFmtId="193" fontId="14" fillId="0" borderId="381" xfId="44" applyNumberFormat="1" applyFont="1" applyBorder="1" applyAlignment="1">
      <alignment horizontal="right" vertical="center" shrinkToFit="1"/>
    </xf>
    <xf numFmtId="193" fontId="14" fillId="0" borderId="377" xfId="44" applyNumberFormat="1" applyFont="1" applyBorder="1" applyAlignment="1">
      <alignment horizontal="right" vertical="center" shrinkToFit="1"/>
    </xf>
    <xf numFmtId="0" fontId="11" fillId="0" borderId="0" xfId="44" applyFont="1" applyAlignment="1">
      <alignment horizontal="center" vertical="center" wrapText="1"/>
    </xf>
    <xf numFmtId="193" fontId="14" fillId="27" borderId="380" xfId="44" applyNumberFormat="1" applyFont="1" applyFill="1" applyBorder="1" applyAlignment="1">
      <alignment horizontal="right" vertical="center" shrinkToFit="1"/>
    </xf>
    <xf numFmtId="193" fontId="14" fillId="27" borderId="381" xfId="44" applyNumberFormat="1" applyFont="1" applyFill="1" applyBorder="1" applyAlignment="1">
      <alignment horizontal="right" vertical="center" shrinkToFit="1"/>
    </xf>
    <xf numFmtId="193" fontId="14" fillId="27" borderId="377" xfId="44" applyNumberFormat="1" applyFont="1" applyFill="1" applyBorder="1" applyAlignment="1">
      <alignment horizontal="right" vertical="center" shrinkToFit="1"/>
    </xf>
    <xf numFmtId="194" fontId="14" fillId="0" borderId="141" xfId="44" applyNumberFormat="1" applyFont="1" applyBorder="1" applyAlignment="1">
      <alignment horizontal="right" vertical="center" shrinkToFit="1"/>
    </xf>
    <xf numFmtId="194" fontId="14" fillId="0" borderId="142" xfId="44" applyNumberFormat="1" applyFont="1" applyBorder="1" applyAlignment="1">
      <alignment horizontal="right" vertical="center" shrinkToFit="1"/>
    </xf>
    <xf numFmtId="194" fontId="14" fillId="0" borderId="143" xfId="44" applyNumberFormat="1" applyFont="1" applyBorder="1" applyAlignment="1">
      <alignment horizontal="right" vertical="center" shrinkToFit="1"/>
    </xf>
    <xf numFmtId="194" fontId="14" fillId="0" borderId="0" xfId="44" applyNumberFormat="1" applyFont="1" applyAlignment="1">
      <alignment horizontal="right" vertical="center" shrinkToFit="1"/>
    </xf>
    <xf numFmtId="193" fontId="14" fillId="31" borderId="0" xfId="44" applyNumberFormat="1" applyFont="1" applyFill="1" applyAlignment="1">
      <alignment horizontal="right" vertical="center" shrinkToFit="1"/>
    </xf>
    <xf numFmtId="0" fontId="14" fillId="27" borderId="379" xfId="44" applyFont="1" applyFill="1" applyBorder="1" applyAlignment="1">
      <alignment horizontal="center" vertical="center"/>
    </xf>
    <xf numFmtId="0" fontId="12" fillId="0" borderId="0" xfId="44" applyFont="1" applyAlignment="1">
      <alignment horizontal="center" vertical="center" wrapText="1"/>
    </xf>
    <xf numFmtId="0" fontId="14" fillId="0" borderId="385" xfId="44" applyFont="1" applyBorder="1" applyAlignment="1">
      <alignment horizontal="center" vertical="center" shrinkToFit="1"/>
    </xf>
    <xf numFmtId="0" fontId="14" fillId="0" borderId="0" xfId="44" applyFont="1" applyAlignment="1">
      <alignment horizontal="center" vertical="center" shrinkToFit="1"/>
    </xf>
    <xf numFmtId="0" fontId="173" fillId="0" borderId="379" xfId="57" applyFont="1" applyBorder="1" applyAlignment="1">
      <alignment horizontal="center" vertical="center"/>
    </xf>
    <xf numFmtId="0" fontId="173" fillId="27" borderId="380" xfId="57" applyFont="1" applyFill="1" applyBorder="1" applyAlignment="1" applyProtection="1">
      <alignment horizontal="center" vertical="center" shrinkToFit="1"/>
      <protection locked="0"/>
    </xf>
    <xf numFmtId="0" fontId="173" fillId="27" borderId="381" xfId="57" applyFont="1" applyFill="1" applyBorder="1" applyAlignment="1" applyProtection="1">
      <alignment horizontal="center" vertical="center" shrinkToFit="1"/>
      <protection locked="0"/>
    </xf>
    <xf numFmtId="0" fontId="173" fillId="27" borderId="377" xfId="57" applyFont="1" applyFill="1" applyBorder="1" applyAlignment="1" applyProtection="1">
      <alignment horizontal="center" vertical="center" shrinkToFit="1"/>
      <protection locked="0"/>
    </xf>
    <xf numFmtId="0" fontId="173" fillId="27" borderId="379" xfId="57" applyFont="1" applyFill="1" applyBorder="1" applyAlignment="1" applyProtection="1">
      <alignment horizontal="center" vertical="center" shrinkToFit="1"/>
      <protection locked="0"/>
    </xf>
    <xf numFmtId="0" fontId="173" fillId="0" borderId="380" xfId="57" applyFont="1" applyBorder="1" applyAlignment="1">
      <alignment horizontal="center" vertical="center"/>
    </xf>
    <xf numFmtId="0" fontId="173" fillId="0" borderId="381" xfId="57" applyFont="1" applyBorder="1" applyAlignment="1">
      <alignment horizontal="center" vertical="center"/>
    </xf>
    <xf numFmtId="0" fontId="173" fillId="0" borderId="377" xfId="57" applyFont="1" applyBorder="1" applyAlignment="1">
      <alignment horizontal="center" vertical="center"/>
    </xf>
    <xf numFmtId="0" fontId="173" fillId="27" borderId="380" xfId="57" applyFont="1" applyFill="1" applyBorder="1" applyAlignment="1">
      <alignment horizontal="center" vertical="center"/>
    </xf>
    <xf numFmtId="0" fontId="173" fillId="27" borderId="381" xfId="57" applyFont="1" applyFill="1" applyBorder="1" applyAlignment="1">
      <alignment horizontal="center" vertical="center"/>
    </xf>
    <xf numFmtId="0" fontId="173" fillId="27" borderId="377" xfId="57" applyFont="1" applyFill="1" applyBorder="1" applyAlignment="1">
      <alignment horizontal="center" vertical="center"/>
    </xf>
    <xf numFmtId="0" fontId="174" fillId="28" borderId="346" xfId="44" applyFont="1" applyFill="1" applyBorder="1" applyAlignment="1">
      <alignment horizontal="left" vertical="center" shrinkToFit="1"/>
    </xf>
    <xf numFmtId="190" fontId="150" fillId="0" borderId="63" xfId="57" applyNumberFormat="1" applyFont="1" applyBorder="1" applyAlignment="1">
      <alignment horizontal="center" vertical="center" shrinkToFit="1"/>
    </xf>
    <xf numFmtId="190" fontId="150" fillId="0" borderId="64" xfId="57" applyNumberFormat="1" applyFont="1" applyBorder="1" applyAlignment="1">
      <alignment horizontal="center" vertical="center" shrinkToFit="1"/>
    </xf>
    <xf numFmtId="190" fontId="150" fillId="0" borderId="56" xfId="57" applyNumberFormat="1" applyFont="1" applyBorder="1" applyAlignment="1">
      <alignment horizontal="right" vertical="center" shrinkToFit="1"/>
    </xf>
    <xf numFmtId="190" fontId="150" fillId="0" borderId="0" xfId="57" applyNumberFormat="1" applyFont="1" applyAlignment="1">
      <alignment horizontal="right" vertical="center" shrinkToFit="1"/>
    </xf>
    <xf numFmtId="190" fontId="150" fillId="0" borderId="386" xfId="57" applyNumberFormat="1" applyFont="1" applyBorder="1" applyAlignment="1">
      <alignment horizontal="right" vertical="center" shrinkToFit="1"/>
    </xf>
    <xf numFmtId="190" fontId="150" fillId="0" borderId="66" xfId="57" applyNumberFormat="1" applyFont="1" applyBorder="1" applyAlignment="1">
      <alignment horizontal="right" vertical="center" shrinkToFit="1"/>
    </xf>
    <xf numFmtId="190" fontId="150" fillId="0" borderId="428" xfId="57" applyNumberFormat="1" applyFont="1" applyBorder="1" applyAlignment="1">
      <alignment horizontal="right" vertical="center" shrinkToFit="1"/>
    </xf>
    <xf numFmtId="0" fontId="151" fillId="0" borderId="428" xfId="57" applyFont="1" applyBorder="1" applyAlignment="1">
      <alignment horizontal="center" vertical="center"/>
    </xf>
    <xf numFmtId="0" fontId="151" fillId="0" borderId="421" xfId="57" applyFont="1" applyBorder="1" applyAlignment="1">
      <alignment horizontal="center" vertical="center"/>
    </xf>
    <xf numFmtId="0" fontId="182" fillId="0" borderId="65" xfId="57" applyFont="1" applyBorder="1" applyAlignment="1">
      <alignment horizontal="center" vertical="center" shrinkToFit="1"/>
    </xf>
    <xf numFmtId="0" fontId="182" fillId="0" borderId="63" xfId="57" applyFont="1" applyBorder="1" applyAlignment="1">
      <alignment horizontal="center" vertical="center" shrinkToFit="1"/>
    </xf>
    <xf numFmtId="0" fontId="182" fillId="0" borderId="64" xfId="57" applyFont="1" applyBorder="1" applyAlignment="1">
      <alignment horizontal="center" vertical="center" shrinkToFit="1"/>
    </xf>
    <xf numFmtId="190" fontId="150" fillId="0" borderId="116" xfId="57" applyNumberFormat="1" applyFont="1" applyBorder="1" applyAlignment="1">
      <alignment horizontal="center" vertical="center" shrinkToFit="1"/>
    </xf>
    <xf numFmtId="190" fontId="150" fillId="0" borderId="370" xfId="57" applyNumberFormat="1" applyFont="1" applyBorder="1" applyAlignment="1">
      <alignment horizontal="right" vertical="center" shrinkToFit="1"/>
    </xf>
    <xf numFmtId="190" fontId="150" fillId="0" borderId="371" xfId="57" applyNumberFormat="1" applyFont="1" applyBorder="1" applyAlignment="1">
      <alignment horizontal="right" vertical="center" shrinkToFit="1"/>
    </xf>
    <xf numFmtId="190" fontId="150" fillId="0" borderId="372" xfId="57" applyNumberFormat="1" applyFont="1" applyBorder="1" applyAlignment="1">
      <alignment horizontal="right" vertical="center" shrinkToFit="1"/>
    </xf>
    <xf numFmtId="0" fontId="151" fillId="0" borderId="381" xfId="57" applyFont="1" applyBorder="1" applyAlignment="1">
      <alignment horizontal="center" vertical="center"/>
    </xf>
    <xf numFmtId="0" fontId="151" fillId="0" borderId="415" xfId="57" applyFont="1" applyBorder="1" applyAlignment="1">
      <alignment horizontal="center" vertical="center"/>
    </xf>
    <xf numFmtId="0" fontId="181" fillId="0" borderId="418" xfId="57" applyFont="1" applyBorder="1" applyAlignment="1">
      <alignment horizontal="center" vertical="center" wrapText="1" shrinkToFit="1"/>
    </xf>
    <xf numFmtId="0" fontId="181" fillId="0" borderId="384" xfId="57" applyFont="1" applyBorder="1" applyAlignment="1">
      <alignment horizontal="center" vertical="center" shrinkToFit="1"/>
    </xf>
    <xf numFmtId="0" fontId="181" fillId="0" borderId="385" xfId="57" applyFont="1" applyBorder="1" applyAlignment="1">
      <alignment horizontal="center" vertical="center" shrinkToFit="1"/>
    </xf>
    <xf numFmtId="0" fontId="151" fillId="0" borderId="181" xfId="57" applyFont="1" applyBorder="1" applyAlignment="1">
      <alignment horizontal="center" vertical="center"/>
    </xf>
    <xf numFmtId="0" fontId="151" fillId="0" borderId="369" xfId="57" applyFont="1" applyBorder="1" applyAlignment="1">
      <alignment horizontal="center" vertical="center"/>
    </xf>
    <xf numFmtId="0" fontId="151" fillId="0" borderId="182" xfId="57" applyFont="1" applyBorder="1" applyAlignment="1">
      <alignment horizontal="center" vertical="center"/>
    </xf>
    <xf numFmtId="191" fontId="150" fillId="0" borderId="381" xfId="57" applyNumberFormat="1" applyFont="1" applyBorder="1" applyAlignment="1">
      <alignment horizontal="right" vertical="center" shrinkToFit="1"/>
    </xf>
    <xf numFmtId="191" fontId="150" fillId="0" borderId="390" xfId="57" applyNumberFormat="1" applyFont="1" applyBorder="1" applyAlignment="1">
      <alignment horizontal="right" vertical="center" shrinkToFit="1"/>
    </xf>
    <xf numFmtId="191" fontId="150" fillId="0" borderId="378" xfId="57" applyNumberFormat="1" applyFont="1" applyBorder="1" applyAlignment="1">
      <alignment horizontal="right" vertical="center" shrinkToFit="1"/>
    </xf>
    <xf numFmtId="191" fontId="150" fillId="0" borderId="414" xfId="57" applyNumberFormat="1" applyFont="1" applyBorder="1" applyAlignment="1">
      <alignment horizontal="right" vertical="center" shrinkToFit="1"/>
    </xf>
    <xf numFmtId="191" fontId="150" fillId="0" borderId="430" xfId="57" applyNumberFormat="1" applyFont="1" applyBorder="1" applyAlignment="1">
      <alignment horizontal="right" vertical="center" shrinkToFit="1"/>
    </xf>
    <xf numFmtId="191" fontId="150" fillId="0" borderId="366" xfId="57" applyNumberFormat="1" applyFont="1" applyBorder="1" applyAlignment="1">
      <alignment horizontal="right" vertical="center" shrinkToFit="1"/>
    </xf>
    <xf numFmtId="191" fontId="150" fillId="0" borderId="367" xfId="57" applyNumberFormat="1" applyFont="1" applyBorder="1" applyAlignment="1">
      <alignment horizontal="right" vertical="center" shrinkToFit="1"/>
    </xf>
    <xf numFmtId="191" fontId="150" fillId="0" borderId="368" xfId="57" applyNumberFormat="1" applyFont="1" applyBorder="1" applyAlignment="1">
      <alignment horizontal="right" vertical="center" shrinkToFit="1"/>
    </xf>
    <xf numFmtId="0" fontId="151" fillId="0" borderId="416" xfId="57" applyFont="1" applyBorder="1" applyAlignment="1">
      <alignment horizontal="center" vertical="center"/>
    </xf>
    <xf numFmtId="0" fontId="151" fillId="0" borderId="379" xfId="57" applyFont="1" applyBorder="1" applyAlignment="1">
      <alignment horizontal="center" vertical="center"/>
    </xf>
    <xf numFmtId="191" fontId="150" fillId="0" borderId="390" xfId="57" applyNumberFormat="1" applyFont="1" applyBorder="1" applyAlignment="1">
      <alignment horizontal="right" vertical="center"/>
    </xf>
    <xf numFmtId="191" fontId="150" fillId="0" borderId="378" xfId="57" applyNumberFormat="1" applyFont="1" applyBorder="1" applyAlignment="1">
      <alignment horizontal="right" vertical="center"/>
    </xf>
    <xf numFmtId="0" fontId="151" fillId="0" borderId="378" xfId="57" applyFont="1" applyBorder="1" applyAlignment="1">
      <alignment horizontal="center" vertical="center"/>
    </xf>
    <xf numFmtId="0" fontId="151" fillId="0" borderId="430" xfId="57" applyFont="1" applyBorder="1" applyAlignment="1">
      <alignment horizontal="center" vertical="center"/>
    </xf>
    <xf numFmtId="191" fontId="150" fillId="27" borderId="380" xfId="57" applyNumberFormat="1" applyFont="1" applyFill="1" applyBorder="1" applyAlignment="1" applyProtection="1">
      <alignment horizontal="right" vertical="center" shrinkToFit="1"/>
      <protection locked="0"/>
    </xf>
    <xf numFmtId="191" fontId="150" fillId="27" borderId="381" xfId="57" applyNumberFormat="1" applyFont="1" applyFill="1" applyBorder="1" applyAlignment="1" applyProtection="1">
      <alignment horizontal="right" vertical="center" shrinkToFit="1"/>
      <protection locked="0"/>
    </xf>
    <xf numFmtId="191" fontId="150" fillId="27" borderId="415" xfId="57" applyNumberFormat="1" applyFont="1" applyFill="1" applyBorder="1" applyAlignment="1" applyProtection="1">
      <alignment horizontal="right" vertical="center" shrinkToFit="1"/>
      <protection locked="0"/>
    </xf>
    <xf numFmtId="191" fontId="150" fillId="27" borderId="414" xfId="57" applyNumberFormat="1" applyFont="1" applyFill="1" applyBorder="1" applyAlignment="1" applyProtection="1">
      <alignment horizontal="right" vertical="center" shrinkToFit="1"/>
      <protection locked="0"/>
    </xf>
    <xf numFmtId="191" fontId="150" fillId="27" borderId="141" xfId="57" applyNumberFormat="1" applyFont="1" applyFill="1" applyBorder="1" applyAlignment="1" applyProtection="1">
      <alignment horizontal="right" vertical="center" shrinkToFit="1"/>
      <protection locked="0"/>
    </xf>
    <xf numFmtId="191" fontId="150" fillId="27" borderId="142" xfId="57" applyNumberFormat="1" applyFont="1" applyFill="1" applyBorder="1" applyAlignment="1" applyProtection="1">
      <alignment horizontal="right" vertical="center" shrinkToFit="1"/>
      <protection locked="0"/>
    </xf>
    <xf numFmtId="191" fontId="150" fillId="27" borderId="143" xfId="57" applyNumberFormat="1" applyFont="1" applyFill="1" applyBorder="1" applyAlignment="1" applyProtection="1">
      <alignment horizontal="right" vertical="center" shrinkToFit="1"/>
      <protection locked="0"/>
    </xf>
    <xf numFmtId="191" fontId="150" fillId="27" borderId="390" xfId="57" applyNumberFormat="1" applyFont="1" applyFill="1" applyBorder="1" applyAlignment="1" applyProtection="1">
      <alignment horizontal="right" vertical="center"/>
      <protection locked="0"/>
    </xf>
    <xf numFmtId="191" fontId="150" fillId="27" borderId="378" xfId="57" applyNumberFormat="1" applyFont="1" applyFill="1" applyBorder="1" applyAlignment="1" applyProtection="1">
      <alignment horizontal="right" vertical="center"/>
      <protection locked="0"/>
    </xf>
    <xf numFmtId="191" fontId="150" fillId="27" borderId="378" xfId="57" applyNumberFormat="1" applyFont="1" applyFill="1" applyBorder="1" applyAlignment="1" applyProtection="1">
      <alignment horizontal="right" vertical="center" shrinkToFit="1"/>
      <protection locked="0"/>
    </xf>
    <xf numFmtId="0" fontId="181" fillId="0" borderId="429" xfId="57" applyFont="1" applyBorder="1" applyAlignment="1">
      <alignment horizontal="center" vertical="center" shrinkToFit="1"/>
    </xf>
    <xf numFmtId="0" fontId="181" fillId="0" borderId="378" xfId="57" applyFont="1" applyBorder="1" applyAlignment="1">
      <alignment horizontal="center" vertical="center" shrinkToFit="1"/>
    </xf>
    <xf numFmtId="0" fontId="181" fillId="0" borderId="391" xfId="57" applyFont="1" applyBorder="1" applyAlignment="1">
      <alignment horizontal="center" vertical="center" shrinkToFit="1"/>
    </xf>
    <xf numFmtId="0" fontId="160" fillId="0" borderId="380" xfId="57" applyFont="1" applyBorder="1" applyAlignment="1">
      <alignment horizontal="center" vertical="center" wrapText="1" shrinkToFit="1"/>
    </xf>
    <xf numFmtId="0" fontId="160" fillId="0" borderId="381" xfId="57" applyFont="1" applyBorder="1" applyAlignment="1">
      <alignment horizontal="center" vertical="center" shrinkToFit="1"/>
    </xf>
    <xf numFmtId="0" fontId="160" fillId="0" borderId="377" xfId="57" applyFont="1" applyBorder="1" applyAlignment="1">
      <alignment horizontal="center" vertical="center" shrinkToFit="1"/>
    </xf>
    <xf numFmtId="0" fontId="151" fillId="0" borderId="115" xfId="57" applyFont="1" applyBorder="1" applyAlignment="1">
      <alignment horizontal="center" vertical="center"/>
    </xf>
    <xf numFmtId="0" fontId="151" fillId="0" borderId="114" xfId="57" applyFont="1" applyBorder="1" applyAlignment="1">
      <alignment horizontal="center" vertical="center"/>
    </xf>
    <xf numFmtId="0" fontId="151" fillId="0" borderId="136" xfId="57" applyFont="1" applyBorder="1" applyAlignment="1">
      <alignment horizontal="center" vertical="center"/>
    </xf>
    <xf numFmtId="0" fontId="151" fillId="0" borderId="417" xfId="57" applyFont="1" applyBorder="1" applyAlignment="1">
      <alignment horizontal="center" vertical="center"/>
    </xf>
    <xf numFmtId="0" fontId="181" fillId="0" borderId="0" xfId="57" applyFont="1" applyAlignment="1">
      <alignment horizontal="center" vertical="center" shrinkToFit="1"/>
    </xf>
    <xf numFmtId="0" fontId="181" fillId="0" borderId="12" xfId="57" applyFont="1" applyBorder="1" applyAlignment="1">
      <alignment horizontal="center" vertical="center" shrinkToFit="1"/>
    </xf>
    <xf numFmtId="0" fontId="151" fillId="0" borderId="123" xfId="57" applyFont="1" applyBorder="1" applyAlignment="1">
      <alignment horizontal="center" vertical="center" shrinkToFit="1"/>
    </xf>
    <xf numFmtId="0" fontId="151" fillId="0" borderId="51" xfId="57" applyFont="1" applyBorder="1" applyAlignment="1">
      <alignment horizontal="center" vertical="center" shrinkToFit="1"/>
    </xf>
    <xf numFmtId="0" fontId="151" fillId="0" borderId="52" xfId="57" applyFont="1" applyBorder="1" applyAlignment="1">
      <alignment horizontal="center" vertical="center" shrinkToFit="1"/>
    </xf>
    <xf numFmtId="0" fontId="151" fillId="0" borderId="390" xfId="57" applyFont="1" applyBorder="1" applyAlignment="1">
      <alignment horizontal="center" vertical="center" shrinkToFit="1"/>
    </xf>
    <xf numFmtId="0" fontId="151" fillId="0" borderId="378" xfId="57" applyFont="1" applyBorder="1" applyAlignment="1">
      <alignment horizontal="center" vertical="center" shrinkToFit="1"/>
    </xf>
    <xf numFmtId="0" fontId="151" fillId="0" borderId="430" xfId="57" applyFont="1" applyBorder="1" applyAlignment="1">
      <alignment horizontal="center" vertical="center" shrinkToFit="1"/>
    </xf>
    <xf numFmtId="0" fontId="181" fillId="0" borderId="56" xfId="57" applyFont="1" applyBorder="1" applyAlignment="1">
      <alignment horizontal="center" vertical="center" shrinkToFit="1"/>
    </xf>
    <xf numFmtId="0" fontId="181" fillId="0" borderId="386" xfId="57" applyFont="1" applyBorder="1" applyAlignment="1">
      <alignment horizontal="center" vertical="center" shrinkToFit="1"/>
    </xf>
    <xf numFmtId="0" fontId="181" fillId="0" borderId="66" xfId="57" applyFont="1" applyBorder="1" applyAlignment="1">
      <alignment horizontal="center" vertical="center" shrinkToFit="1"/>
    </xf>
    <xf numFmtId="0" fontId="181" fillId="0" borderId="430" xfId="57" applyFont="1" applyBorder="1" applyAlignment="1">
      <alignment horizontal="center" vertical="center" shrinkToFit="1"/>
    </xf>
    <xf numFmtId="0" fontId="60" fillId="0" borderId="62" xfId="57" applyFont="1" applyBorder="1" applyAlignment="1">
      <alignment horizontal="center" vertical="center"/>
    </xf>
    <xf numFmtId="0" fontId="60" fillId="0" borderId="53" xfId="57" applyFont="1" applyBorder="1" applyAlignment="1">
      <alignment horizontal="center" vertical="center"/>
    </xf>
    <xf numFmtId="0" fontId="60" fillId="0" borderId="54" xfId="57" applyFont="1" applyBorder="1" applyAlignment="1">
      <alignment horizontal="center" vertical="center"/>
    </xf>
    <xf numFmtId="0" fontId="151" fillId="0" borderId="62" xfId="57" applyFont="1" applyBorder="1" applyAlignment="1">
      <alignment horizontal="center" vertical="center" shrinkToFit="1"/>
    </xf>
    <xf numFmtId="0" fontId="151" fillId="0" borderId="53" xfId="57" applyFont="1" applyBorder="1" applyAlignment="1">
      <alignment horizontal="center" vertical="center" shrinkToFit="1"/>
    </xf>
    <xf numFmtId="0" fontId="151" fillId="0" borderId="54" xfId="57" applyFont="1" applyBorder="1" applyAlignment="1">
      <alignment horizontal="center" vertical="center" shrinkToFit="1"/>
    </xf>
    <xf numFmtId="0" fontId="151" fillId="0" borderId="31" xfId="57" applyFont="1" applyBorder="1" applyAlignment="1">
      <alignment horizontal="center" vertical="center"/>
    </xf>
    <xf numFmtId="0" fontId="151" fillId="0" borderId="51" xfId="57" applyFont="1" applyBorder="1" applyAlignment="1">
      <alignment horizontal="center" vertical="center"/>
    </xf>
    <xf numFmtId="0" fontId="151" fillId="0" borderId="52" xfId="57" applyFont="1" applyBorder="1" applyAlignment="1">
      <alignment horizontal="center" vertical="center"/>
    </xf>
    <xf numFmtId="0" fontId="151" fillId="0" borderId="56" xfId="57" applyFont="1" applyBorder="1" applyAlignment="1">
      <alignment horizontal="center" vertical="center"/>
    </xf>
    <xf numFmtId="0" fontId="151" fillId="0" borderId="66" xfId="57" applyFont="1" applyBorder="1" applyAlignment="1">
      <alignment horizontal="center" vertical="center"/>
    </xf>
    <xf numFmtId="0" fontId="151" fillId="0" borderId="429" xfId="57" applyFont="1" applyBorder="1" applyAlignment="1">
      <alignment horizontal="center" vertical="center"/>
    </xf>
    <xf numFmtId="0" fontId="151" fillId="27" borderId="379" xfId="57" applyFont="1" applyFill="1" applyBorder="1" applyAlignment="1" applyProtection="1">
      <alignment horizontal="center" vertical="center" shrinkToFit="1"/>
      <protection locked="0"/>
    </xf>
    <xf numFmtId="0" fontId="151" fillId="0" borderId="380" xfId="57" applyFont="1" applyBorder="1" applyAlignment="1">
      <alignment horizontal="center" vertical="center"/>
    </xf>
    <xf numFmtId="0" fontId="151" fillId="0" borderId="377" xfId="57" applyFont="1" applyBorder="1" applyAlignment="1">
      <alignment horizontal="center" vertical="center"/>
    </xf>
    <xf numFmtId="0" fontId="151" fillId="27" borderId="380" xfId="57" applyFont="1" applyFill="1" applyBorder="1" applyAlignment="1">
      <alignment horizontal="center" vertical="center"/>
    </xf>
    <xf numFmtId="0" fontId="151" fillId="27" borderId="381" xfId="57" applyFont="1" applyFill="1" applyBorder="1" applyAlignment="1">
      <alignment horizontal="center" vertical="center"/>
    </xf>
    <xf numFmtId="0" fontId="151" fillId="27" borderId="377" xfId="57" applyFont="1" applyFill="1" applyBorder="1" applyAlignment="1">
      <alignment horizontal="center" vertical="center"/>
    </xf>
    <xf numFmtId="0" fontId="151" fillId="27" borderId="379" xfId="57" applyFont="1" applyFill="1" applyBorder="1" applyAlignment="1" applyProtection="1">
      <alignment horizontal="center" vertical="center"/>
      <protection locked="0"/>
    </xf>
    <xf numFmtId="0" fontId="151" fillId="27" borderId="380" xfId="57" applyFont="1" applyFill="1" applyBorder="1" applyAlignment="1" applyProtection="1">
      <alignment horizontal="center" vertical="center" shrinkToFit="1"/>
      <protection locked="0"/>
    </xf>
    <xf numFmtId="0" fontId="151" fillId="27" borderId="381" xfId="57" applyFont="1" applyFill="1" applyBorder="1" applyAlignment="1" applyProtection="1">
      <alignment horizontal="center" vertical="center" shrinkToFit="1"/>
      <protection locked="0"/>
    </xf>
    <xf numFmtId="0" fontId="151" fillId="27" borderId="377" xfId="57" applyFont="1" applyFill="1" applyBorder="1" applyAlignment="1" applyProtection="1">
      <alignment horizontal="center" vertical="center" shrinkToFit="1"/>
      <protection locked="0"/>
    </xf>
    <xf numFmtId="0" fontId="151" fillId="31" borderId="0" xfId="57" applyFont="1" applyFill="1" applyAlignment="1" applyProtection="1">
      <alignment horizontal="center" vertical="center" shrinkToFit="1"/>
      <protection locked="0"/>
    </xf>
    <xf numFmtId="0" fontId="10" fillId="0" borderId="0" xfId="49" applyFont="1" applyAlignment="1">
      <alignment horizontal="left" vertical="center"/>
    </xf>
    <xf numFmtId="0" fontId="69" fillId="0" borderId="0" xfId="49" applyFont="1" applyAlignment="1">
      <alignment horizontal="right" vertical="center"/>
    </xf>
    <xf numFmtId="0" fontId="9" fillId="0" borderId="0" xfId="49" applyFont="1" applyBorder="1" applyAlignment="1">
      <alignment horizontal="center" vertical="center" wrapText="1"/>
    </xf>
    <xf numFmtId="0" fontId="9" fillId="0" borderId="0" xfId="49" applyFont="1" applyBorder="1" applyAlignment="1">
      <alignment horizontal="center" vertical="center"/>
    </xf>
    <xf numFmtId="0" fontId="9" fillId="0" borderId="22" xfId="49" applyFont="1" applyBorder="1" applyAlignment="1">
      <alignment vertical="center"/>
    </xf>
    <xf numFmtId="0" fontId="9" fillId="0" borderId="23" xfId="49" applyFont="1" applyBorder="1" applyAlignment="1">
      <alignment vertical="center"/>
    </xf>
    <xf numFmtId="0" fontId="9" fillId="0" borderId="24" xfId="49" applyFont="1" applyBorder="1" applyAlignment="1">
      <alignment vertical="center"/>
    </xf>
    <xf numFmtId="0" fontId="10" fillId="0" borderId="22" xfId="49" applyFont="1" applyBorder="1" applyAlignment="1">
      <alignment horizontal="left" vertical="center"/>
    </xf>
    <xf numFmtId="0" fontId="10" fillId="0" borderId="23" xfId="49" applyFont="1" applyBorder="1" applyAlignment="1">
      <alignment horizontal="left" vertical="center"/>
    </xf>
    <xf numFmtId="0" fontId="10" fillId="0" borderId="24" xfId="49" applyFont="1" applyBorder="1" applyAlignment="1">
      <alignment horizontal="left" vertical="center"/>
    </xf>
    <xf numFmtId="0" fontId="10" fillId="0" borderId="21" xfId="49" applyFont="1" applyBorder="1" applyAlignment="1">
      <alignment horizontal="left" vertical="center" wrapText="1"/>
    </xf>
    <xf numFmtId="0" fontId="10" fillId="0" borderId="19" xfId="49" applyFont="1" applyBorder="1" applyAlignment="1">
      <alignment horizontal="left" vertical="center" wrapText="1"/>
    </xf>
    <xf numFmtId="0" fontId="10" fillId="0" borderId="20" xfId="49" applyFont="1" applyBorder="1" applyAlignment="1">
      <alignment horizontal="left" vertical="center" wrapText="1"/>
    </xf>
    <xf numFmtId="0" fontId="10" fillId="0" borderId="11" xfId="49" applyFont="1" applyBorder="1" applyAlignment="1">
      <alignment horizontal="center" vertical="center" wrapText="1"/>
    </xf>
    <xf numFmtId="0" fontId="10" fillId="0" borderId="17" xfId="49" applyFont="1" applyBorder="1" applyAlignment="1">
      <alignment horizontal="center" vertical="center" wrapText="1"/>
    </xf>
    <xf numFmtId="0" fontId="10" fillId="0" borderId="18" xfId="49" applyFont="1" applyBorder="1" applyAlignment="1">
      <alignment horizontal="center" vertical="center" wrapText="1"/>
    </xf>
    <xf numFmtId="0" fontId="10" fillId="0" borderId="15" xfId="49" applyFont="1" applyBorder="1" applyAlignment="1">
      <alignment horizontal="center" vertical="center" wrapText="1"/>
    </xf>
    <xf numFmtId="0" fontId="10" fillId="0" borderId="0" xfId="49" applyFont="1" applyBorder="1" applyAlignment="1">
      <alignment horizontal="center" vertical="center" wrapText="1"/>
    </xf>
    <xf numFmtId="0" fontId="10" fillId="0" borderId="12" xfId="49" applyFont="1" applyBorder="1" applyAlignment="1">
      <alignment horizontal="center" vertical="center" wrapText="1"/>
    </xf>
    <xf numFmtId="0" fontId="10" fillId="0" borderId="16" xfId="49" applyFont="1" applyBorder="1" applyAlignment="1">
      <alignment horizontal="center" vertical="center" wrapText="1"/>
    </xf>
    <xf numFmtId="0" fontId="10" fillId="0" borderId="13" xfId="49" applyFont="1" applyBorder="1" applyAlignment="1">
      <alignment horizontal="center" vertical="center" wrapText="1"/>
    </xf>
    <xf numFmtId="0" fontId="10" fillId="0" borderId="14" xfId="49" applyFont="1" applyBorder="1" applyAlignment="1">
      <alignment horizontal="center" vertical="center" wrapText="1"/>
    </xf>
    <xf numFmtId="0" fontId="10" fillId="0" borderId="21" xfId="49" applyFont="1" applyBorder="1" applyAlignment="1">
      <alignment vertical="center"/>
    </xf>
    <xf numFmtId="0" fontId="10" fillId="0" borderId="19" xfId="49" applyFont="1" applyBorder="1" applyAlignment="1">
      <alignment vertical="center"/>
    </xf>
    <xf numFmtId="0" fontId="10" fillId="0" borderId="20" xfId="49" applyFont="1" applyBorder="1" applyAlignment="1">
      <alignment vertical="center"/>
    </xf>
    <xf numFmtId="0" fontId="10" fillId="0" borderId="11" xfId="49" applyFont="1" applyBorder="1" applyAlignment="1">
      <alignment horizontal="left" vertical="center"/>
    </xf>
    <xf numFmtId="0" fontId="10" fillId="0" borderId="17" xfId="49" applyFont="1" applyBorder="1" applyAlignment="1">
      <alignment horizontal="left" vertical="center"/>
    </xf>
    <xf numFmtId="0" fontId="10" fillId="0" borderId="18" xfId="49" applyFont="1" applyBorder="1" applyAlignment="1">
      <alignment horizontal="left" vertical="center"/>
    </xf>
    <xf numFmtId="0" fontId="10" fillId="0" borderId="15" xfId="49" applyFont="1" applyBorder="1" applyAlignment="1">
      <alignment horizontal="left" vertical="center"/>
    </xf>
    <xf numFmtId="0" fontId="10" fillId="0" borderId="0" xfId="49" applyFont="1" applyBorder="1" applyAlignment="1">
      <alignment horizontal="left" vertical="center"/>
    </xf>
    <xf numFmtId="0" fontId="10" fillId="0" borderId="12" xfId="49" applyFont="1" applyBorder="1" applyAlignment="1">
      <alignment horizontal="left" vertical="center"/>
    </xf>
    <xf numFmtId="0" fontId="10" fillId="0" borderId="16" xfId="49" applyFont="1" applyBorder="1" applyAlignment="1">
      <alignment horizontal="left" vertical="center"/>
    </xf>
    <xf numFmtId="0" fontId="10" fillId="0" borderId="13" xfId="49" applyFont="1" applyBorder="1" applyAlignment="1">
      <alignment horizontal="left" vertical="center"/>
    </xf>
    <xf numFmtId="0" fontId="10" fillId="0" borderId="14" xfId="49" applyFont="1" applyBorder="1" applyAlignment="1">
      <alignment horizontal="left" vertical="center"/>
    </xf>
    <xf numFmtId="0" fontId="10" fillId="0" borderId="21" xfId="49" applyFont="1" applyBorder="1" applyAlignment="1">
      <alignment horizontal="center" vertical="center"/>
    </xf>
    <xf numFmtId="0" fontId="10" fillId="0" borderId="19" xfId="49" applyFont="1" applyBorder="1" applyAlignment="1">
      <alignment horizontal="center" vertical="center"/>
    </xf>
    <xf numFmtId="0" fontId="10" fillId="0" borderId="20" xfId="49" applyFont="1" applyBorder="1" applyAlignment="1">
      <alignment horizontal="center" vertical="center"/>
    </xf>
    <xf numFmtId="0" fontId="10" fillId="0" borderId="0" xfId="49" applyFont="1" applyFill="1" applyAlignment="1">
      <alignment horizontal="left" vertical="center"/>
    </xf>
    <xf numFmtId="0" fontId="77" fillId="0" borderId="0" xfId="53" applyFont="1" applyAlignment="1">
      <alignment horizontal="right" vertical="top"/>
    </xf>
    <xf numFmtId="0" fontId="77" fillId="0" borderId="0" xfId="53" applyFont="1" applyAlignment="1">
      <alignment horizontal="center" vertical="center"/>
    </xf>
    <xf numFmtId="0" fontId="77" fillId="0" borderId="22" xfId="53" applyFont="1" applyBorder="1" applyAlignment="1">
      <alignment horizontal="center" vertical="center"/>
    </xf>
    <xf numFmtId="0" fontId="77" fillId="0" borderId="23" xfId="53" applyFont="1" applyBorder="1" applyAlignment="1">
      <alignment horizontal="center" vertical="center"/>
    </xf>
    <xf numFmtId="0" fontId="77" fillId="0" borderId="24" xfId="53" applyFont="1" applyBorder="1" applyAlignment="1">
      <alignment horizontal="center" vertical="center"/>
    </xf>
    <xf numFmtId="0" fontId="77" fillId="0" borderId="10" xfId="53" applyFont="1" applyBorder="1" applyAlignment="1">
      <alignment horizontal="left" vertical="center" wrapText="1"/>
    </xf>
    <xf numFmtId="0" fontId="77" fillId="0" borderId="10" xfId="53" applyFont="1" applyBorder="1" applyAlignment="1">
      <alignment horizontal="right" vertical="center"/>
    </xf>
    <xf numFmtId="0" fontId="77" fillId="0" borderId="11" xfId="53" applyFont="1" applyBorder="1" applyAlignment="1">
      <alignment horizontal="right" vertical="center"/>
    </xf>
    <xf numFmtId="0" fontId="77" fillId="0" borderId="17" xfId="53" applyFont="1" applyBorder="1" applyAlignment="1">
      <alignment horizontal="right" vertical="center"/>
    </xf>
    <xf numFmtId="0" fontId="77" fillId="0" borderId="18" xfId="53" applyFont="1" applyBorder="1" applyAlignment="1">
      <alignment horizontal="right" vertical="center"/>
    </xf>
    <xf numFmtId="0" fontId="129" fillId="0" borderId="140" xfId="53" applyFont="1" applyBorder="1" applyAlignment="1">
      <alignment horizontal="right" vertical="center"/>
    </xf>
    <xf numFmtId="0" fontId="199" fillId="0" borderId="0" xfId="53" applyFont="1" applyAlignment="1">
      <alignment horizontal="left" vertical="center" wrapText="1"/>
    </xf>
    <xf numFmtId="0" fontId="199" fillId="0" borderId="12" xfId="53" applyFont="1" applyBorder="1" applyAlignment="1">
      <alignment horizontal="left" vertical="center" wrapText="1"/>
    </xf>
    <xf numFmtId="0" fontId="77" fillId="0" borderId="10" xfId="53" applyFont="1" applyBorder="1" applyAlignment="1">
      <alignment horizontal="center" vertical="center"/>
    </xf>
    <xf numFmtId="0" fontId="77" fillId="0" borderId="22" xfId="53" applyFont="1" applyBorder="1" applyAlignment="1">
      <alignment horizontal="center" vertical="center" shrinkToFit="1"/>
    </xf>
    <xf numFmtId="0" fontId="77" fillId="0" borderId="23" xfId="53" applyFont="1" applyBorder="1" applyAlignment="1">
      <alignment horizontal="center" vertical="center" shrinkToFit="1"/>
    </xf>
    <xf numFmtId="0" fontId="77" fillId="0" borderId="24" xfId="53" applyFont="1" applyBorder="1" applyAlignment="1">
      <alignment horizontal="center" vertical="center" shrinkToFit="1"/>
    </xf>
    <xf numFmtId="0" fontId="77" fillId="0" borderId="0" xfId="53" applyFont="1" applyAlignment="1">
      <alignment horizontal="left" vertical="top" wrapText="1"/>
    </xf>
    <xf numFmtId="0" fontId="77" fillId="0" borderId="12" xfId="53" applyFont="1" applyBorder="1" applyAlignment="1">
      <alignment horizontal="left" vertical="top" wrapText="1"/>
    </xf>
    <xf numFmtId="0" fontId="77" fillId="0" borderId="0" xfId="53" applyFont="1" applyAlignment="1">
      <alignment horizontal="left" vertical="center"/>
    </xf>
    <xf numFmtId="0" fontId="77" fillId="0" borderId="12" xfId="53" applyFont="1" applyBorder="1" applyAlignment="1">
      <alignment horizontal="left" vertical="center"/>
    </xf>
    <xf numFmtId="0" fontId="77" fillId="0" borderId="0" xfId="53" applyFont="1" applyAlignment="1">
      <alignment horizontal="left" vertical="center" wrapText="1"/>
    </xf>
    <xf numFmtId="0" fontId="77" fillId="0" borderId="12" xfId="53" applyFont="1" applyBorder="1" applyAlignment="1">
      <alignment horizontal="left" vertical="center" wrapText="1"/>
    </xf>
    <xf numFmtId="0" fontId="129" fillId="0" borderId="22" xfId="53" applyFont="1" applyBorder="1" applyAlignment="1">
      <alignment horizontal="center" vertical="center"/>
    </xf>
    <xf numFmtId="0" fontId="129" fillId="0" borderId="23" xfId="53" applyFont="1" applyBorder="1" applyAlignment="1">
      <alignment horizontal="center" vertical="center"/>
    </xf>
    <xf numFmtId="0" fontId="129" fillId="0" borderId="24" xfId="53" applyFont="1" applyBorder="1" applyAlignment="1">
      <alignment horizontal="center" vertical="center"/>
    </xf>
    <xf numFmtId="0" fontId="77" fillId="0" borderId="22" xfId="53" applyFont="1" applyBorder="1" applyAlignment="1">
      <alignment horizontal="center" vertical="center" wrapText="1"/>
    </xf>
    <xf numFmtId="0" fontId="77" fillId="0" borderId="23" xfId="53" applyFont="1" applyBorder="1" applyAlignment="1">
      <alignment horizontal="center" vertical="center" wrapText="1"/>
    </xf>
    <xf numFmtId="0" fontId="77" fillId="0" borderId="24" xfId="53" applyFont="1" applyBorder="1" applyAlignment="1">
      <alignment horizontal="center" vertical="center" wrapText="1"/>
    </xf>
    <xf numFmtId="0" fontId="77" fillId="0" borderId="140" xfId="53" applyFont="1" applyBorder="1" applyAlignment="1">
      <alignment horizontal="right" vertical="center"/>
    </xf>
    <xf numFmtId="0" fontId="186" fillId="0" borderId="15" xfId="53" applyFont="1" applyBorder="1" applyAlignment="1">
      <alignment horizontal="center" vertical="center"/>
    </xf>
    <xf numFmtId="0" fontId="186" fillId="0" borderId="0" xfId="53" applyFont="1" applyAlignment="1">
      <alignment horizontal="center" vertical="center"/>
    </xf>
    <xf numFmtId="0" fontId="186" fillId="0" borderId="12" xfId="53" applyFont="1" applyBorder="1" applyAlignment="1">
      <alignment horizontal="center" vertical="center"/>
    </xf>
    <xf numFmtId="0" fontId="186" fillId="0" borderId="0" xfId="53" applyFont="1" applyBorder="1" applyAlignment="1">
      <alignment horizontal="center" vertical="center"/>
    </xf>
    <xf numFmtId="0" fontId="77" fillId="0" borderId="11" xfId="53" applyFont="1" applyBorder="1" applyAlignment="1">
      <alignment horizontal="center" vertical="center" wrapText="1"/>
    </xf>
    <xf numFmtId="0" fontId="77" fillId="0" borderId="17" xfId="53" applyFont="1" applyBorder="1" applyAlignment="1">
      <alignment horizontal="center" vertical="center" wrapText="1"/>
    </xf>
    <xf numFmtId="0" fontId="77" fillId="0" borderId="18" xfId="53" applyFont="1" applyBorder="1" applyAlignment="1">
      <alignment horizontal="center" vertical="center" wrapText="1"/>
    </xf>
    <xf numFmtId="0" fontId="77" fillId="0" borderId="16" xfId="53" applyFont="1" applyBorder="1" applyAlignment="1">
      <alignment horizontal="center" vertical="center" wrapText="1"/>
    </xf>
    <xf numFmtId="0" fontId="77" fillId="0" borderId="13" xfId="53" applyFont="1" applyBorder="1" applyAlignment="1">
      <alignment horizontal="center" vertical="center" wrapText="1"/>
    </xf>
    <xf numFmtId="0" fontId="77" fillId="0" borderId="14" xfId="53" applyFont="1" applyBorder="1" applyAlignment="1">
      <alignment horizontal="center" vertical="center" wrapText="1"/>
    </xf>
    <xf numFmtId="0" fontId="77" fillId="0" borderId="141" xfId="53" applyFont="1" applyBorder="1" applyAlignment="1">
      <alignment horizontal="center" vertical="center" wrapText="1"/>
    </xf>
    <xf numFmtId="0" fontId="77" fillId="0" borderId="142" xfId="53" applyFont="1" applyBorder="1" applyAlignment="1">
      <alignment horizontal="center" vertical="center" wrapText="1"/>
    </xf>
    <xf numFmtId="0" fontId="77" fillId="0" borderId="143" xfId="53" applyFont="1" applyBorder="1" applyAlignment="1">
      <alignment horizontal="center" vertical="center" wrapText="1"/>
    </xf>
    <xf numFmtId="0" fontId="77" fillId="0" borderId="22" xfId="53" applyFont="1" applyBorder="1" applyAlignment="1">
      <alignment horizontal="right" vertical="center"/>
    </xf>
    <xf numFmtId="0" fontId="77" fillId="0" borderId="24" xfId="53" applyFont="1" applyBorder="1" applyAlignment="1">
      <alignment horizontal="right" vertical="center"/>
    </xf>
    <xf numFmtId="0" fontId="77" fillId="0" borderId="23" xfId="53" applyFont="1" applyBorder="1" applyAlignment="1">
      <alignment horizontal="right" vertical="center"/>
    </xf>
    <xf numFmtId="0" fontId="77" fillId="0" borderId="10" xfId="53" applyFont="1" applyBorder="1" applyAlignment="1">
      <alignment horizontal="left" vertical="center"/>
    </xf>
    <xf numFmtId="0" fontId="77" fillId="0" borderId="15" xfId="53" applyFont="1" applyBorder="1" applyAlignment="1">
      <alignment horizontal="center" vertical="center" wrapText="1"/>
    </xf>
    <xf numFmtId="0" fontId="77" fillId="0" borderId="0" xfId="53" applyFont="1" applyAlignment="1">
      <alignment horizontal="center" vertical="center" wrapText="1"/>
    </xf>
    <xf numFmtId="0" fontId="77" fillId="0" borderId="12" xfId="53" applyFont="1" applyBorder="1" applyAlignment="1">
      <alignment horizontal="center" vertical="center" wrapText="1"/>
    </xf>
    <xf numFmtId="0" fontId="77" fillId="0" borderId="141" xfId="53" applyFont="1" applyBorder="1" applyAlignment="1">
      <alignment horizontal="center" vertical="center"/>
    </xf>
    <xf numFmtId="0" fontId="77" fillId="0" borderId="142" xfId="53" applyFont="1" applyBorder="1" applyAlignment="1">
      <alignment horizontal="center" vertical="center"/>
    </xf>
    <xf numFmtId="0" fontId="77" fillId="0" borderId="0" xfId="53" applyFont="1" applyBorder="1" applyAlignment="1">
      <alignment horizontal="left" vertical="top" wrapText="1"/>
    </xf>
    <xf numFmtId="0" fontId="77" fillId="0" borderId="13" xfId="53" applyFont="1" applyBorder="1" applyAlignment="1">
      <alignment horizontal="left" vertical="top" wrapText="1"/>
    </xf>
    <xf numFmtId="0" fontId="77" fillId="0" borderId="14" xfId="53" applyFont="1" applyBorder="1" applyAlignment="1">
      <alignment horizontal="left" vertical="top" wrapText="1"/>
    </xf>
    <xf numFmtId="0" fontId="129" fillId="0" borderId="22" xfId="53" applyFont="1" applyBorder="1" applyAlignment="1">
      <alignment horizontal="right" vertical="center"/>
    </xf>
    <xf numFmtId="0" fontId="129" fillId="0" borderId="23" xfId="53" applyFont="1" applyBorder="1" applyAlignment="1">
      <alignment horizontal="right" vertical="center"/>
    </xf>
    <xf numFmtId="0" fontId="129" fillId="0" borderId="24" xfId="53" applyFont="1" applyBorder="1" applyAlignment="1">
      <alignment horizontal="right" vertical="center"/>
    </xf>
    <xf numFmtId="0" fontId="161" fillId="0" borderId="22" xfId="53" applyFont="1" applyBorder="1" applyAlignment="1">
      <alignment horizontal="center" vertical="center" wrapText="1"/>
    </xf>
    <xf numFmtId="0" fontId="161" fillId="0" borderId="23" xfId="53" applyFont="1" applyBorder="1" applyAlignment="1">
      <alignment horizontal="center" vertical="center" wrapText="1"/>
    </xf>
    <xf numFmtId="0" fontId="161" fillId="0" borderId="24" xfId="53" applyFont="1" applyBorder="1" applyAlignment="1">
      <alignment horizontal="center" vertical="center" wrapText="1"/>
    </xf>
    <xf numFmtId="0" fontId="198" fillId="0" borderId="0" xfId="53" applyFont="1" applyAlignment="1">
      <alignment horizontal="left" vertical="center" wrapText="1"/>
    </xf>
    <xf numFmtId="0" fontId="77" fillId="0" borderId="0" xfId="53" applyFont="1" applyAlignment="1">
      <alignment horizontal="left" vertical="top"/>
    </xf>
    <xf numFmtId="0" fontId="77" fillId="0" borderId="12" xfId="53" applyFont="1" applyBorder="1" applyAlignment="1">
      <alignment horizontal="left" vertical="top"/>
    </xf>
    <xf numFmtId="0" fontId="109" fillId="0" borderId="0" xfId="53" applyFont="1" applyAlignment="1">
      <alignment horizontal="left" vertical="top"/>
    </xf>
    <xf numFmtId="0" fontId="185" fillId="0" borderId="15" xfId="53" applyFont="1" applyBorder="1" applyAlignment="1">
      <alignment horizontal="center" vertical="center"/>
    </xf>
    <xf numFmtId="0" fontId="185" fillId="0" borderId="0" xfId="53" applyFont="1" applyAlignment="1">
      <alignment horizontal="center" vertical="center"/>
    </xf>
    <xf numFmtId="0" fontId="185" fillId="0" borderId="12" xfId="53" applyFont="1" applyBorder="1" applyAlignment="1">
      <alignment horizontal="center" vertical="center"/>
    </xf>
    <xf numFmtId="0" fontId="109" fillId="0" borderId="0" xfId="53" applyFont="1" applyAlignment="1">
      <alignment horizontal="left" vertical="top" wrapText="1"/>
    </xf>
    <xf numFmtId="0" fontId="109" fillId="0" borderId="12" xfId="53" applyFont="1" applyBorder="1" applyAlignment="1">
      <alignment horizontal="left" vertical="top" wrapText="1"/>
    </xf>
    <xf numFmtId="0" fontId="109" fillId="0" borderId="0" xfId="53" applyFont="1" applyBorder="1" applyAlignment="1">
      <alignment horizontal="left" vertical="top" wrapText="1"/>
    </xf>
    <xf numFmtId="0" fontId="109" fillId="0" borderId="13" xfId="53" applyFont="1" applyBorder="1" applyAlignment="1">
      <alignment horizontal="left" vertical="top" wrapText="1"/>
    </xf>
    <xf numFmtId="0" fontId="109" fillId="0" borderId="14" xfId="53" applyFont="1" applyBorder="1" applyAlignment="1">
      <alignment horizontal="left" vertical="top" wrapText="1"/>
    </xf>
    <xf numFmtId="0" fontId="109" fillId="0" borderId="0" xfId="53" applyFont="1" applyAlignment="1">
      <alignment horizontal="left" vertical="center"/>
    </xf>
    <xf numFmtId="0" fontId="109" fillId="0" borderId="10" xfId="53" applyFont="1" applyBorder="1" applyAlignment="1">
      <alignment horizontal="left" vertical="center" wrapText="1"/>
    </xf>
    <xf numFmtId="0" fontId="109" fillId="0" borderId="10" xfId="53" applyFont="1" applyBorder="1" applyAlignment="1">
      <alignment horizontal="right" vertical="center"/>
    </xf>
    <xf numFmtId="0" fontId="109" fillId="0" borderId="10" xfId="53" applyFont="1" applyBorder="1" applyAlignment="1">
      <alignment horizontal="center" vertical="center"/>
    </xf>
    <xf numFmtId="0" fontId="190" fillId="0" borderId="140" xfId="53" applyFont="1" applyBorder="1" applyAlignment="1">
      <alignment horizontal="right" vertical="center"/>
    </xf>
    <xf numFmtId="0" fontId="200" fillId="0" borderId="0" xfId="53" applyFont="1" applyAlignment="1">
      <alignment horizontal="left" vertical="center" wrapText="1"/>
    </xf>
    <xf numFmtId="0" fontId="200" fillId="0" borderId="12" xfId="53" applyFont="1" applyBorder="1" applyAlignment="1">
      <alignment horizontal="left" vertical="center" wrapText="1"/>
    </xf>
    <xf numFmtId="0" fontId="109" fillId="0" borderId="140" xfId="53" applyFont="1" applyBorder="1" applyAlignment="1">
      <alignment horizontal="right" vertical="center"/>
    </xf>
    <xf numFmtId="0" fontId="109" fillId="0" borderId="22" xfId="53" applyFont="1" applyBorder="1" applyAlignment="1">
      <alignment horizontal="center" vertical="center"/>
    </xf>
    <xf numFmtId="0" fontId="109" fillId="0" borderId="23" xfId="53" applyFont="1" applyBorder="1" applyAlignment="1">
      <alignment horizontal="center" vertical="center"/>
    </xf>
    <xf numFmtId="0" fontId="109" fillId="0" borderId="24" xfId="53" applyFont="1" applyBorder="1" applyAlignment="1">
      <alignment horizontal="center" vertical="center"/>
    </xf>
    <xf numFmtId="0" fontId="109" fillId="0" borderId="22" xfId="53" applyFont="1" applyBorder="1" applyAlignment="1">
      <alignment horizontal="right" vertical="center"/>
    </xf>
    <xf numFmtId="0" fontId="109" fillId="0" borderId="24" xfId="53" applyFont="1" applyBorder="1" applyAlignment="1">
      <alignment horizontal="right" vertical="center"/>
    </xf>
    <xf numFmtId="0" fontId="109" fillId="0" borderId="11" xfId="53" applyFont="1" applyBorder="1" applyAlignment="1">
      <alignment horizontal="center" vertical="center" wrapText="1"/>
    </xf>
    <xf numFmtId="0" fontId="109" fillId="0" borderId="17" xfId="53" applyFont="1" applyBorder="1" applyAlignment="1">
      <alignment horizontal="center" vertical="center" wrapText="1"/>
    </xf>
    <xf numFmtId="0" fontId="109" fillId="0" borderId="18" xfId="53" applyFont="1" applyBorder="1" applyAlignment="1">
      <alignment horizontal="center" vertical="center" wrapText="1"/>
    </xf>
    <xf numFmtId="0" fontId="109" fillId="0" borderId="16" xfId="53" applyFont="1" applyBorder="1" applyAlignment="1">
      <alignment horizontal="center" vertical="center" wrapText="1"/>
    </xf>
    <xf numFmtId="0" fontId="109" fillId="0" borderId="13" xfId="53" applyFont="1" applyBorder="1" applyAlignment="1">
      <alignment horizontal="center" vertical="center" wrapText="1"/>
    </xf>
    <xf numFmtId="0" fontId="109" fillId="0" borderId="14" xfId="53" applyFont="1" applyBorder="1" applyAlignment="1">
      <alignment horizontal="center" vertical="center" wrapText="1"/>
    </xf>
    <xf numFmtId="0" fontId="109" fillId="0" borderId="141" xfId="53" applyFont="1" applyBorder="1" applyAlignment="1">
      <alignment horizontal="center" vertical="center" wrapText="1"/>
    </xf>
    <xf numFmtId="0" fontId="109" fillId="0" borderId="142" xfId="53" applyFont="1" applyBorder="1" applyAlignment="1">
      <alignment horizontal="center" vertical="center" wrapText="1"/>
    </xf>
    <xf numFmtId="0" fontId="109" fillId="0" borderId="143" xfId="53" applyFont="1" applyBorder="1" applyAlignment="1">
      <alignment horizontal="center" vertical="center" wrapText="1"/>
    </xf>
    <xf numFmtId="0" fontId="109" fillId="0" borderId="11" xfId="53" applyFont="1" applyBorder="1" applyAlignment="1">
      <alignment horizontal="right" vertical="center"/>
    </xf>
    <xf numFmtId="0" fontId="109" fillId="0" borderId="17" xfId="53" applyFont="1" applyBorder="1" applyAlignment="1">
      <alignment horizontal="right" vertical="center"/>
    </xf>
    <xf numFmtId="0" fontId="109" fillId="0" borderId="18" xfId="53" applyFont="1" applyBorder="1" applyAlignment="1">
      <alignment horizontal="right" vertical="center"/>
    </xf>
    <xf numFmtId="0" fontId="190" fillId="0" borderId="22" xfId="53" applyFont="1" applyBorder="1" applyAlignment="1">
      <alignment horizontal="center" vertical="center"/>
    </xf>
    <xf numFmtId="0" fontId="190" fillId="0" borderId="23" xfId="53" applyFont="1" applyBorder="1" applyAlignment="1">
      <alignment horizontal="center" vertical="center"/>
    </xf>
    <xf numFmtId="0" fontId="190" fillId="0" borderId="24" xfId="53" applyFont="1" applyBorder="1" applyAlignment="1">
      <alignment horizontal="center" vertical="center"/>
    </xf>
    <xf numFmtId="0" fontId="109" fillId="0" borderId="22" xfId="53" applyFont="1" applyBorder="1" applyAlignment="1">
      <alignment horizontal="center" vertical="center" wrapText="1"/>
    </xf>
    <xf numFmtId="0" fontId="109" fillId="0" borderId="0" xfId="53" applyFont="1" applyAlignment="1">
      <alignment horizontal="right" vertical="top"/>
    </xf>
    <xf numFmtId="0" fontId="109" fillId="0" borderId="0" xfId="53" applyFont="1" applyAlignment="1">
      <alignment horizontal="center" vertical="center"/>
    </xf>
    <xf numFmtId="0" fontId="109" fillId="0" borderId="12" xfId="53" applyFont="1" applyBorder="1" applyAlignment="1">
      <alignment horizontal="left" vertical="center"/>
    </xf>
    <xf numFmtId="0" fontId="109" fillId="0" borderId="0" xfId="53" applyFont="1" applyAlignment="1">
      <alignment horizontal="left" vertical="center" wrapText="1"/>
    </xf>
    <xf numFmtId="0" fontId="109" fillId="0" borderId="12" xfId="53" applyFont="1" applyBorder="1" applyAlignment="1">
      <alignment horizontal="left" vertical="center" wrapText="1"/>
    </xf>
    <xf numFmtId="0" fontId="109" fillId="0" borderId="23" xfId="53" applyFont="1" applyBorder="1" applyAlignment="1">
      <alignment horizontal="center" vertical="center" wrapText="1"/>
    </xf>
    <xf numFmtId="0" fontId="109" fillId="0" borderId="24" xfId="53" applyFont="1" applyBorder="1" applyAlignment="1">
      <alignment horizontal="center" vertical="center" wrapText="1"/>
    </xf>
    <xf numFmtId="0" fontId="77" fillId="0" borderId="15" xfId="53" applyFont="1" applyBorder="1" applyAlignment="1">
      <alignment horizontal="center" vertical="center"/>
    </xf>
    <xf numFmtId="0" fontId="77" fillId="0" borderId="12" xfId="53" applyFont="1" applyBorder="1" applyAlignment="1">
      <alignment horizontal="center" vertical="center"/>
    </xf>
    <xf numFmtId="0" fontId="129" fillId="0" borderId="22" xfId="53" applyFont="1" applyBorder="1" applyAlignment="1">
      <alignment horizontal="center" vertical="center" wrapText="1"/>
    </xf>
    <xf numFmtId="0" fontId="129" fillId="0" borderId="23" xfId="53" applyFont="1" applyBorder="1" applyAlignment="1">
      <alignment horizontal="center" vertical="center" wrapText="1"/>
    </xf>
    <xf numFmtId="0" fontId="129" fillId="0" borderId="24" xfId="53" applyFont="1" applyBorder="1" applyAlignment="1">
      <alignment horizontal="center" vertical="center" wrapText="1"/>
    </xf>
    <xf numFmtId="0" fontId="67" fillId="0" borderId="0" xfId="49" applyFont="1" applyBorder="1" applyAlignment="1">
      <alignment horizontal="center" vertical="center" wrapText="1"/>
    </xf>
    <xf numFmtId="0" fontId="67" fillId="0" borderId="0" xfId="49" applyFont="1" applyBorder="1" applyAlignment="1">
      <alignment horizontal="center" vertical="center"/>
    </xf>
    <xf numFmtId="0" fontId="108" fillId="0" borderId="380" xfId="49" applyFont="1" applyBorder="1" applyAlignment="1">
      <alignment horizontal="left" vertical="center" wrapText="1"/>
    </xf>
    <xf numFmtId="0" fontId="108" fillId="0" borderId="381" xfId="49" applyFont="1" applyBorder="1" applyAlignment="1">
      <alignment horizontal="left" vertical="center" wrapText="1"/>
    </xf>
    <xf numFmtId="0" fontId="108" fillId="0" borderId="377" xfId="49" applyFont="1" applyBorder="1" applyAlignment="1">
      <alignment horizontal="left" vertical="center" wrapText="1"/>
    </xf>
    <xf numFmtId="0" fontId="10" fillId="0" borderId="389" xfId="49" applyFont="1" applyBorder="1" applyAlignment="1">
      <alignment horizontal="left" vertical="center" wrapText="1"/>
    </xf>
    <xf numFmtId="0" fontId="10" fillId="0" borderId="387" xfId="49" applyFont="1" applyBorder="1" applyAlignment="1">
      <alignment horizontal="left" vertical="center" wrapText="1"/>
    </xf>
    <xf numFmtId="0" fontId="10" fillId="0" borderId="392" xfId="49" applyFont="1" applyBorder="1" applyAlignment="1">
      <alignment horizontal="left" vertical="center" wrapText="1"/>
    </xf>
    <xf numFmtId="0" fontId="10" fillId="0" borderId="389" xfId="49" applyFont="1" applyBorder="1" applyAlignment="1">
      <alignment vertical="center" wrapText="1"/>
    </xf>
    <xf numFmtId="0" fontId="10" fillId="0" borderId="387" xfId="49" applyFont="1" applyBorder="1" applyAlignment="1">
      <alignment vertical="center"/>
    </xf>
    <xf numFmtId="0" fontId="10" fillId="0" borderId="392" xfId="49" applyFont="1" applyBorder="1" applyAlignment="1">
      <alignment vertical="center"/>
    </xf>
    <xf numFmtId="0" fontId="108" fillId="0" borderId="389" xfId="49" applyFont="1" applyBorder="1" applyAlignment="1">
      <alignment horizontal="center" vertical="center" wrapText="1"/>
    </xf>
    <xf numFmtId="0" fontId="10" fillId="0" borderId="392" xfId="49" applyFont="1" applyBorder="1" applyAlignment="1">
      <alignment horizontal="center" vertical="center" wrapText="1"/>
    </xf>
    <xf numFmtId="178" fontId="10" fillId="0" borderId="387" xfId="28" applyNumberFormat="1" applyFont="1" applyBorder="1" applyAlignment="1">
      <alignment horizontal="center" vertical="center" wrapText="1"/>
    </xf>
    <xf numFmtId="178" fontId="10" fillId="0" borderId="392" xfId="28" applyNumberFormat="1" applyFont="1" applyBorder="1" applyAlignment="1">
      <alignment horizontal="center" vertical="center" wrapText="1"/>
    </xf>
    <xf numFmtId="178" fontId="10" fillId="0" borderId="389" xfId="28" applyNumberFormat="1" applyFont="1" applyBorder="1" applyAlignment="1">
      <alignment horizontal="center" vertical="center"/>
    </xf>
    <xf numFmtId="178" fontId="10" fillId="0" borderId="387" xfId="28" applyNumberFormat="1" applyFont="1" applyBorder="1" applyAlignment="1">
      <alignment horizontal="center" vertical="center"/>
    </xf>
    <xf numFmtId="178" fontId="10" fillId="0" borderId="392" xfId="28" applyNumberFormat="1" applyFont="1" applyBorder="1" applyAlignment="1">
      <alignment horizontal="center" vertical="center"/>
    </xf>
    <xf numFmtId="0" fontId="10" fillId="0" borderId="0" xfId="49" applyFont="1" applyFill="1" applyAlignment="1">
      <alignment horizontal="left" vertical="center" wrapText="1"/>
    </xf>
    <xf numFmtId="0" fontId="10" fillId="0" borderId="22" xfId="49" applyFont="1" applyBorder="1" applyAlignment="1">
      <alignment horizontal="left" vertical="center" wrapText="1"/>
    </xf>
    <xf numFmtId="0" fontId="10" fillId="0" borderId="23" xfId="49" applyFont="1" applyBorder="1" applyAlignment="1">
      <alignment horizontal="left" vertical="center" wrapText="1"/>
    </xf>
    <xf numFmtId="0" fontId="10" fillId="0" borderId="24" xfId="49" applyFont="1" applyBorder="1" applyAlignment="1">
      <alignment horizontal="left" vertical="center" wrapText="1"/>
    </xf>
    <xf numFmtId="0" fontId="10" fillId="0" borderId="21" xfId="49" applyFont="1" applyBorder="1" applyAlignment="1">
      <alignment horizontal="center" vertical="center" wrapText="1"/>
    </xf>
    <xf numFmtId="0" fontId="10" fillId="0" borderId="19" xfId="49" applyFont="1" applyBorder="1" applyAlignment="1">
      <alignment horizontal="center" vertical="center" wrapText="1"/>
    </xf>
    <xf numFmtId="0" fontId="10" fillId="0" borderId="20" xfId="49" applyFont="1" applyBorder="1" applyAlignment="1">
      <alignment horizontal="center" vertical="center" wrapText="1"/>
    </xf>
    <xf numFmtId="0" fontId="112" fillId="0" borderId="10" xfId="44" applyFont="1" applyBorder="1" applyAlignment="1">
      <alignment horizontal="left" vertical="center"/>
    </xf>
    <xf numFmtId="0" fontId="112" fillId="0" borderId="22" xfId="44" applyFont="1" applyBorder="1" applyAlignment="1">
      <alignment horizontal="center" vertical="center"/>
    </xf>
    <xf numFmtId="0" fontId="112" fillId="0" borderId="23" xfId="44" applyFont="1" applyBorder="1" applyAlignment="1">
      <alignment horizontal="center" vertical="center"/>
    </xf>
    <xf numFmtId="0" fontId="112" fillId="0" borderId="24" xfId="44" applyFont="1" applyBorder="1" applyAlignment="1">
      <alignment horizontal="center" vertical="center"/>
    </xf>
    <xf numFmtId="0" fontId="112" fillId="0" borderId="94" xfId="44" applyFont="1" applyFill="1" applyBorder="1" applyAlignment="1">
      <alignment horizontal="left" vertical="center"/>
    </xf>
    <xf numFmtId="0" fontId="112" fillId="0" borderId="253" xfId="44" applyFont="1" applyFill="1" applyBorder="1" applyAlignment="1">
      <alignment horizontal="left" vertical="center"/>
    </xf>
    <xf numFmtId="0" fontId="112" fillId="0" borderId="100" xfId="44" applyFont="1" applyFill="1" applyBorder="1" applyAlignment="1">
      <alignment horizontal="left" vertical="center"/>
    </xf>
    <xf numFmtId="0" fontId="112" fillId="0" borderId="101" xfId="44" applyFont="1" applyFill="1" applyBorder="1" applyAlignment="1">
      <alignment horizontal="left" vertical="center"/>
    </xf>
    <xf numFmtId="0" fontId="112" fillId="0" borderId="99" xfId="44" applyFont="1" applyFill="1" applyBorder="1" applyAlignment="1">
      <alignment horizontal="center" vertical="center"/>
    </xf>
    <xf numFmtId="0" fontId="112" fillId="0" borderId="100" xfId="44" applyFont="1" applyFill="1" applyBorder="1" applyAlignment="1">
      <alignment horizontal="center" vertical="center"/>
    </xf>
    <xf numFmtId="0" fontId="112" fillId="0" borderId="438" xfId="44" applyFont="1" applyFill="1" applyBorder="1" applyAlignment="1">
      <alignment vertical="center"/>
    </xf>
    <xf numFmtId="0" fontId="112" fillId="0" borderId="401" xfId="44" applyFont="1" applyFill="1" applyBorder="1" applyAlignment="1">
      <alignment vertical="center"/>
    </xf>
    <xf numFmtId="0" fontId="112" fillId="0" borderId="400" xfId="44" applyFont="1" applyFill="1" applyBorder="1" applyAlignment="1">
      <alignment vertical="center"/>
    </xf>
    <xf numFmtId="0" fontId="171" fillId="0" borderId="257" xfId="44" applyFont="1" applyFill="1" applyBorder="1" applyAlignment="1">
      <alignment vertical="center" wrapText="1"/>
    </xf>
    <xf numFmtId="0" fontId="171" fillId="0" borderId="139" xfId="44" applyFont="1" applyFill="1" applyBorder="1" applyAlignment="1">
      <alignment vertical="center" wrapText="1"/>
    </xf>
    <xf numFmtId="0" fontId="171" fillId="0" borderId="107" xfId="44" applyFont="1" applyFill="1" applyBorder="1" applyAlignment="1">
      <alignment vertical="center" wrapText="1"/>
    </xf>
    <xf numFmtId="0" fontId="117" fillId="0" borderId="383" xfId="44" applyFont="1" applyFill="1" applyBorder="1" applyAlignment="1">
      <alignment horizontal="center" vertical="center" wrapText="1"/>
    </xf>
    <xf numFmtId="0" fontId="117" fillId="0" borderId="384" xfId="44" applyFont="1" applyFill="1" applyBorder="1" applyAlignment="1">
      <alignment horizontal="center" vertical="center" wrapText="1"/>
    </xf>
    <xf numFmtId="0" fontId="117" fillId="0" borderId="385" xfId="44" applyFont="1" applyFill="1" applyBorder="1" applyAlignment="1">
      <alignment horizontal="center" vertical="center" wrapText="1"/>
    </xf>
    <xf numFmtId="0" fontId="117" fillId="0" borderId="386" xfId="44" applyFont="1" applyFill="1" applyBorder="1" applyAlignment="1">
      <alignment horizontal="center" vertical="center" wrapText="1"/>
    </xf>
    <xf numFmtId="0" fontId="117" fillId="0" borderId="0" xfId="44" applyFont="1" applyFill="1" applyBorder="1" applyAlignment="1">
      <alignment horizontal="center" vertical="center" wrapText="1"/>
    </xf>
    <xf numFmtId="0" fontId="117" fillId="0" borderId="12" xfId="44" applyFont="1" applyFill="1" applyBorder="1" applyAlignment="1">
      <alignment horizontal="center" vertical="center" wrapText="1"/>
    </xf>
    <xf numFmtId="0" fontId="117" fillId="0" borderId="390" xfId="44" applyFont="1" applyFill="1" applyBorder="1" applyAlignment="1">
      <alignment horizontal="center" vertical="center" wrapText="1"/>
    </xf>
    <xf numFmtId="0" fontId="117" fillId="0" borderId="378" xfId="44" applyFont="1" applyFill="1" applyBorder="1" applyAlignment="1">
      <alignment horizontal="center" vertical="center" wrapText="1"/>
    </xf>
    <xf numFmtId="0" fontId="117" fillId="0" borderId="391" xfId="44" applyFont="1" applyFill="1" applyBorder="1" applyAlignment="1">
      <alignment horizontal="center" vertical="center" wrapText="1"/>
    </xf>
    <xf numFmtId="0" fontId="112" fillId="0" borderId="401" xfId="44" applyFont="1" applyFill="1" applyBorder="1" applyAlignment="1">
      <alignment horizontal="center" vertical="center"/>
    </xf>
    <xf numFmtId="0" fontId="112" fillId="0" borderId="437" xfId="44" applyFont="1" applyFill="1" applyBorder="1" applyAlignment="1">
      <alignment horizontal="center" vertical="center"/>
    </xf>
    <xf numFmtId="0" fontId="112" fillId="0" borderId="378" xfId="44" applyFont="1" applyFill="1" applyBorder="1" applyAlignment="1">
      <alignment horizontal="center" vertical="center"/>
    </xf>
    <xf numFmtId="0" fontId="112" fillId="0" borderId="439" xfId="44" applyFont="1" applyFill="1" applyBorder="1" applyAlignment="1">
      <alignment horizontal="center" vertical="center"/>
    </xf>
    <xf numFmtId="0" fontId="112" fillId="0" borderId="15" xfId="44" applyFont="1" applyFill="1" applyBorder="1" applyAlignment="1">
      <alignment vertical="center" textRotation="255"/>
    </xf>
    <xf numFmtId="0" fontId="112" fillId="0" borderId="12" xfId="44" applyFont="1" applyFill="1" applyBorder="1" applyAlignment="1">
      <alignment vertical="center" textRotation="255"/>
    </xf>
    <xf numFmtId="0" fontId="112" fillId="0" borderId="16" xfId="44" applyFont="1" applyFill="1" applyBorder="1" applyAlignment="1">
      <alignment vertical="center" textRotation="255"/>
    </xf>
    <xf numFmtId="0" fontId="112" fillId="0" borderId="14" xfId="44" applyFont="1" applyFill="1" applyBorder="1" applyAlignment="1">
      <alignment vertical="center" textRotation="255"/>
    </xf>
    <xf numFmtId="0" fontId="112" fillId="0" borderId="252" xfId="44" applyFont="1" applyFill="1" applyBorder="1" applyAlignment="1">
      <alignment horizontal="center" vertical="center"/>
    </xf>
    <xf numFmtId="0" fontId="112" fillId="0" borderId="94" xfId="44" applyFont="1" applyFill="1" applyBorder="1" applyAlignment="1">
      <alignment horizontal="center" vertical="center"/>
    </xf>
    <xf numFmtId="0" fontId="112" fillId="0" borderId="99" xfId="44" applyFont="1" applyFill="1" applyBorder="1" applyAlignment="1">
      <alignment horizontal="center" vertical="center" wrapText="1"/>
    </xf>
    <xf numFmtId="0" fontId="112" fillId="0" borderId="100" xfId="44" applyFont="1" applyFill="1" applyBorder="1" applyAlignment="1">
      <alignment horizontal="center" vertical="center" wrapText="1"/>
    </xf>
    <xf numFmtId="0" fontId="112" fillId="0" borderId="247" xfId="44" applyFont="1" applyFill="1" applyBorder="1" applyAlignment="1">
      <alignment horizontal="center" vertical="center" wrapText="1"/>
    </xf>
    <xf numFmtId="0" fontId="112" fillId="0" borderId="255" xfId="44" applyFont="1" applyFill="1" applyBorder="1" applyAlignment="1">
      <alignment horizontal="center" vertical="center" wrapText="1"/>
    </xf>
    <xf numFmtId="0" fontId="112" fillId="0" borderId="381" xfId="44" applyFont="1" applyFill="1" applyBorder="1" applyAlignment="1">
      <alignment horizontal="center" vertical="center"/>
    </xf>
    <xf numFmtId="49" fontId="112" fillId="0" borderId="381" xfId="44" applyNumberFormat="1" applyFont="1" applyFill="1" applyBorder="1" applyAlignment="1">
      <alignment horizontal="center" vertical="center"/>
    </xf>
    <xf numFmtId="0" fontId="112" fillId="0" borderId="344" xfId="44" applyFont="1" applyFill="1" applyBorder="1" applyAlignment="1">
      <alignment horizontal="center" vertical="center" wrapText="1"/>
    </xf>
    <xf numFmtId="0" fontId="112" fillId="0" borderId="381" xfId="44" applyFont="1" applyFill="1" applyBorder="1" applyAlignment="1">
      <alignment horizontal="center" vertical="center" wrapText="1"/>
    </xf>
    <xf numFmtId="0" fontId="113" fillId="0" borderId="0" xfId="44" applyFont="1" applyBorder="1" applyAlignment="1">
      <alignment horizontal="center" vertical="center"/>
    </xf>
    <xf numFmtId="0" fontId="112" fillId="0" borderId="22" xfId="44" applyFont="1" applyBorder="1" applyAlignment="1">
      <alignment horizontal="left" vertical="center"/>
    </xf>
    <xf numFmtId="0" fontId="112" fillId="0" borderId="23" xfId="44" applyFont="1" applyBorder="1" applyAlignment="1">
      <alignment horizontal="left" vertical="center"/>
    </xf>
    <xf numFmtId="0" fontId="112" fillId="0" borderId="24" xfId="44" applyFont="1" applyBorder="1" applyAlignment="1">
      <alignment horizontal="left" vertical="center"/>
    </xf>
    <xf numFmtId="0" fontId="112" fillId="0" borderId="17" xfId="44" applyFont="1" applyFill="1" applyBorder="1" applyAlignment="1">
      <alignment horizontal="left" vertical="top" wrapText="1"/>
    </xf>
    <xf numFmtId="0" fontId="112" fillId="0" borderId="0" xfId="44" applyFont="1" applyFill="1" applyBorder="1" applyAlignment="1">
      <alignment horizontal="left" vertical="top" wrapText="1"/>
    </xf>
    <xf numFmtId="49" fontId="112" fillId="0" borderId="23" xfId="44" applyNumberFormat="1" applyFont="1" applyFill="1" applyBorder="1" applyAlignment="1">
      <alignment horizontal="center" vertical="center"/>
    </xf>
    <xf numFmtId="0" fontId="112" fillId="0" borderId="23" xfId="44" applyFont="1" applyFill="1" applyBorder="1" applyAlignment="1">
      <alignment horizontal="left" vertical="center"/>
    </xf>
    <xf numFmtId="0" fontId="112" fillId="0" borderId="24" xfId="44" applyFont="1" applyFill="1" applyBorder="1" applyAlignment="1">
      <alignment horizontal="left" vertical="center"/>
    </xf>
    <xf numFmtId="0" fontId="112" fillId="0" borderId="23" xfId="44" applyFont="1" applyFill="1" applyBorder="1" applyAlignment="1">
      <alignment horizontal="center" vertical="center"/>
    </xf>
    <xf numFmtId="0" fontId="112" fillId="0" borderId="17" xfId="44" applyFont="1" applyFill="1" applyBorder="1" applyAlignment="1">
      <alignment horizontal="center" vertical="center"/>
    </xf>
    <xf numFmtId="49" fontId="112" fillId="0" borderId="17" xfId="44" applyNumberFormat="1" applyFont="1" applyFill="1" applyBorder="1" applyAlignment="1">
      <alignment horizontal="center" vertical="center"/>
    </xf>
    <xf numFmtId="0" fontId="112" fillId="0" borderId="220" xfId="44" applyFont="1" applyFill="1" applyBorder="1" applyAlignment="1">
      <alignment horizontal="center" vertical="center" wrapText="1"/>
    </xf>
    <xf numFmtId="0" fontId="112" fillId="0" borderId="17" xfId="44" applyFont="1" applyFill="1" applyBorder="1" applyAlignment="1">
      <alignment horizontal="center" vertical="center" wrapText="1"/>
    </xf>
    <xf numFmtId="0" fontId="112" fillId="0" borderId="17" xfId="44" applyFont="1" applyFill="1" applyBorder="1" applyAlignment="1">
      <alignment horizontal="left" vertical="center"/>
    </xf>
    <xf numFmtId="0" fontId="112" fillId="0" borderId="18" xfId="44" applyFont="1" applyFill="1" applyBorder="1" applyAlignment="1">
      <alignment horizontal="left" vertical="center"/>
    </xf>
    <xf numFmtId="0" fontId="112" fillId="0" borderId="23" xfId="44" applyFont="1" applyFill="1" applyBorder="1" applyAlignment="1">
      <alignment horizontal="center" vertical="center" wrapText="1"/>
    </xf>
    <xf numFmtId="0" fontId="112" fillId="0" borderId="383" xfId="44" applyFont="1" applyFill="1" applyBorder="1" applyAlignment="1">
      <alignment horizontal="center" vertical="center" wrapText="1"/>
    </xf>
    <xf numFmtId="0" fontId="112" fillId="0" borderId="384" xfId="44" applyFont="1" applyFill="1" applyBorder="1" applyAlignment="1">
      <alignment horizontal="center" vertical="center" wrapText="1"/>
    </xf>
    <xf numFmtId="0" fontId="112" fillId="0" borderId="385" xfId="44" applyFont="1" applyFill="1" applyBorder="1" applyAlignment="1">
      <alignment horizontal="center" vertical="center" wrapText="1"/>
    </xf>
    <xf numFmtId="0" fontId="112" fillId="0" borderId="390" xfId="44" applyFont="1" applyFill="1" applyBorder="1" applyAlignment="1">
      <alignment horizontal="center" vertical="center" wrapText="1"/>
    </xf>
    <xf numFmtId="0" fontId="112" fillId="0" borderId="378" xfId="44" applyFont="1" applyFill="1" applyBorder="1" applyAlignment="1">
      <alignment horizontal="center" vertical="center" wrapText="1"/>
    </xf>
    <xf numFmtId="0" fontId="112" fillId="0" borderId="391" xfId="44" applyFont="1" applyFill="1" applyBorder="1" applyAlignment="1">
      <alignment horizontal="center" vertical="center" wrapText="1"/>
    </xf>
    <xf numFmtId="0" fontId="117" fillId="0" borderId="383" xfId="44" applyFont="1" applyFill="1" applyBorder="1" applyAlignment="1">
      <alignment vertical="center" textRotation="255" wrapText="1"/>
    </xf>
    <xf numFmtId="0" fontId="117" fillId="0" borderId="385" xfId="44" applyFont="1" applyFill="1" applyBorder="1" applyAlignment="1">
      <alignment vertical="center" textRotation="255" wrapText="1"/>
    </xf>
    <xf numFmtId="0" fontId="117" fillId="0" borderId="386" xfId="44" applyFont="1" applyFill="1" applyBorder="1" applyAlignment="1">
      <alignment vertical="center" textRotation="255" wrapText="1"/>
    </xf>
    <xf numFmtId="0" fontId="117" fillId="0" borderId="12" xfId="44" applyFont="1" applyFill="1" applyBorder="1" applyAlignment="1">
      <alignment vertical="center" textRotation="255" wrapText="1"/>
    </xf>
    <xf numFmtId="0" fontId="117" fillId="0" borderId="390" xfId="44" applyFont="1" applyFill="1" applyBorder="1" applyAlignment="1">
      <alignment vertical="center" textRotation="255" wrapText="1"/>
    </xf>
    <xf numFmtId="0" fontId="117" fillId="0" borderId="391" xfId="44" applyFont="1" applyFill="1" applyBorder="1" applyAlignment="1">
      <alignment vertical="center" textRotation="255" wrapText="1"/>
    </xf>
    <xf numFmtId="0" fontId="112" fillId="0" borderId="383" xfId="44" applyFont="1" applyFill="1" applyBorder="1" applyAlignment="1">
      <alignment horizontal="center" vertical="distributed" textRotation="255"/>
    </xf>
    <xf numFmtId="0" fontId="112" fillId="0" borderId="384" xfId="44" applyFont="1" applyFill="1" applyBorder="1" applyAlignment="1">
      <alignment horizontal="center" vertical="distributed" textRotation="255"/>
    </xf>
    <xf numFmtId="0" fontId="112" fillId="0" borderId="386" xfId="44" applyFont="1" applyFill="1" applyBorder="1" applyAlignment="1">
      <alignment horizontal="center" vertical="distributed" textRotation="255"/>
    </xf>
    <xf numFmtId="0" fontId="112" fillId="0" borderId="0" xfId="44" applyFont="1" applyFill="1" applyBorder="1" applyAlignment="1">
      <alignment horizontal="center" vertical="distributed" textRotation="255"/>
    </xf>
    <xf numFmtId="0" fontId="112" fillId="0" borderId="390" xfId="44" applyFont="1" applyFill="1" applyBorder="1" applyAlignment="1">
      <alignment horizontal="center" vertical="distributed" textRotation="255"/>
    </xf>
    <xf numFmtId="0" fontId="112" fillId="0" borderId="378" xfId="44" applyFont="1" applyFill="1" applyBorder="1" applyAlignment="1">
      <alignment horizontal="center" vertical="distributed" textRotation="255"/>
    </xf>
    <xf numFmtId="0" fontId="112" fillId="0" borderId="100" xfId="44" applyFont="1" applyFill="1" applyBorder="1" applyAlignment="1">
      <alignment horizontal="left" vertical="center" wrapText="1"/>
    </xf>
    <xf numFmtId="0" fontId="112" fillId="0" borderId="101" xfId="44" applyFont="1" applyFill="1" applyBorder="1" applyAlignment="1">
      <alignment horizontal="left" vertical="center" wrapText="1"/>
    </xf>
    <xf numFmtId="0" fontId="112" fillId="0" borderId="255" xfId="44" applyFont="1" applyFill="1" applyBorder="1" applyAlignment="1">
      <alignment horizontal="left" vertical="center" wrapText="1"/>
    </xf>
    <xf numFmtId="0" fontId="112" fillId="0" borderId="256" xfId="44" applyFont="1" applyFill="1" applyBorder="1" applyAlignment="1">
      <alignment horizontal="left" vertical="center" wrapText="1"/>
    </xf>
    <xf numFmtId="0" fontId="117" fillId="0" borderId="381" xfId="44" applyFont="1" applyFill="1" applyBorder="1" applyAlignment="1">
      <alignment horizontal="center" vertical="center"/>
    </xf>
    <xf numFmtId="0" fontId="112" fillId="0" borderId="381" xfId="44" applyFont="1" applyFill="1" applyBorder="1" applyAlignment="1">
      <alignment horizontal="left" vertical="center"/>
    </xf>
    <xf numFmtId="0" fontId="112" fillId="0" borderId="377" xfId="44" applyFont="1" applyFill="1" applyBorder="1" applyAlignment="1">
      <alignment horizontal="left" vertical="center"/>
    </xf>
    <xf numFmtId="0" fontId="136" fillId="0" borderId="0" xfId="44" applyFont="1" applyFill="1" applyAlignment="1">
      <alignment horizontal="right" vertical="center"/>
    </xf>
    <xf numFmtId="0" fontId="137" fillId="0" borderId="0" xfId="44" applyFont="1" applyFill="1" applyBorder="1" applyAlignment="1">
      <alignment horizontal="center" vertical="center"/>
    </xf>
    <xf numFmtId="0" fontId="136" fillId="0" borderId="291" xfId="43" applyFont="1" applyFill="1" applyBorder="1" applyAlignment="1">
      <alignment horizontal="center" vertical="center"/>
    </xf>
    <xf numFmtId="0" fontId="136" fillId="0" borderId="292" xfId="43" applyFont="1" applyFill="1" applyBorder="1" applyAlignment="1" applyProtection="1">
      <alignment horizontal="center" vertical="center"/>
      <protection locked="0"/>
    </xf>
    <xf numFmtId="0" fontId="140" fillId="0" borderId="292" xfId="43" applyFont="1" applyFill="1" applyBorder="1" applyAlignment="1" applyProtection="1">
      <alignment horizontal="left" vertical="center" wrapText="1"/>
      <protection locked="0"/>
    </xf>
    <xf numFmtId="0" fontId="136" fillId="0" borderId="292" xfId="43" applyFont="1" applyFill="1" applyBorder="1" applyAlignment="1">
      <alignment horizontal="center" vertical="center" shrinkToFit="1"/>
    </xf>
    <xf numFmtId="0" fontId="139" fillId="0" borderId="292" xfId="43" applyFont="1" applyFill="1" applyBorder="1" applyAlignment="1" applyProtection="1">
      <alignment horizontal="center" vertical="center"/>
      <protection locked="0"/>
    </xf>
    <xf numFmtId="0" fontId="139" fillId="0" borderId="291" xfId="43" applyFont="1" applyFill="1" applyBorder="1" applyAlignment="1">
      <alignment horizontal="center" vertical="center" wrapText="1"/>
    </xf>
    <xf numFmtId="0" fontId="136" fillId="0" borderId="292" xfId="44" applyFont="1" applyFill="1" applyBorder="1" applyAlignment="1">
      <alignment horizontal="left" vertical="center" indent="1"/>
    </xf>
    <xf numFmtId="0" fontId="136" fillId="0" borderId="297" xfId="44" applyFont="1" applyFill="1" applyBorder="1" applyAlignment="1">
      <alignment horizontal="center" vertical="center"/>
    </xf>
    <xf numFmtId="177" fontId="136" fillId="0" borderId="291" xfId="44" applyNumberFormat="1" applyFont="1" applyFill="1" applyBorder="1" applyAlignment="1" applyProtection="1">
      <alignment horizontal="right" vertical="center"/>
      <protection locked="0"/>
    </xf>
    <xf numFmtId="176" fontId="136" fillId="0" borderId="300" xfId="44" applyNumberFormat="1" applyFont="1" applyFill="1" applyBorder="1" applyAlignment="1">
      <alignment horizontal="center" vertical="center"/>
    </xf>
    <xf numFmtId="0" fontId="136" fillId="0" borderId="302" xfId="44" applyFont="1" applyFill="1" applyBorder="1" applyAlignment="1">
      <alignment horizontal="left" vertical="center" indent="1"/>
    </xf>
    <xf numFmtId="177" fontId="136" fillId="0" borderId="303" xfId="44" applyNumberFormat="1" applyFont="1" applyFill="1" applyBorder="1" applyAlignment="1">
      <alignment horizontal="right" vertical="center"/>
    </xf>
    <xf numFmtId="189" fontId="136" fillId="0" borderId="305" xfId="44" applyNumberFormat="1" applyFont="1" applyFill="1" applyBorder="1" applyAlignment="1">
      <alignment horizontal="center" vertical="center"/>
    </xf>
    <xf numFmtId="0" fontId="136" fillId="0" borderId="308" xfId="44" applyFont="1" applyFill="1" applyBorder="1" applyAlignment="1">
      <alignment horizontal="center" vertical="center"/>
    </xf>
    <xf numFmtId="177" fontId="136" fillId="0" borderId="309" xfId="44" applyNumberFormat="1" applyFont="1" applyFill="1" applyBorder="1" applyAlignment="1">
      <alignment horizontal="right" vertical="center"/>
    </xf>
    <xf numFmtId="189" fontId="136" fillId="0" borderId="311" xfId="44" applyNumberFormat="1" applyFont="1" applyFill="1" applyBorder="1" applyAlignment="1">
      <alignment horizontal="center" vertical="center"/>
    </xf>
    <xf numFmtId="0" fontId="136" fillId="0" borderId="292" xfId="44" applyFont="1" applyFill="1" applyBorder="1" applyAlignment="1">
      <alignment horizontal="center" vertical="center"/>
    </xf>
    <xf numFmtId="0" fontId="136" fillId="0" borderId="292" xfId="44" applyFont="1" applyFill="1" applyBorder="1" applyAlignment="1" applyProtection="1">
      <alignment horizontal="center" vertical="center"/>
      <protection locked="0"/>
    </xf>
    <xf numFmtId="0" fontId="136" fillId="0" borderId="292" xfId="44" applyFont="1" applyFill="1" applyBorder="1" applyAlignment="1">
      <alignment horizontal="center" vertical="center" shrinkToFit="1"/>
    </xf>
    <xf numFmtId="0" fontId="136" fillId="0" borderId="291" xfId="44" applyFont="1" applyFill="1" applyBorder="1" applyAlignment="1" applyProtection="1">
      <alignment horizontal="center" vertical="center"/>
      <protection locked="0"/>
    </xf>
    <xf numFmtId="0" fontId="136" fillId="0" borderId="314" xfId="44" applyFont="1" applyFill="1" applyBorder="1" applyAlignment="1">
      <alignment horizontal="center" vertical="center"/>
    </xf>
    <xf numFmtId="38" fontId="136" fillId="0" borderId="292" xfId="55" applyFont="1" applyFill="1" applyBorder="1" applyAlignment="1" applyProtection="1">
      <alignment horizontal="center" vertical="center"/>
    </xf>
    <xf numFmtId="0" fontId="136" fillId="0" borderId="302" xfId="44" applyFont="1" applyFill="1" applyBorder="1" applyAlignment="1">
      <alignment horizontal="center" vertical="center"/>
    </xf>
    <xf numFmtId="177" fontId="136" fillId="0" borderId="309" xfId="44" applyNumberFormat="1" applyFont="1" applyFill="1" applyBorder="1" applyAlignment="1" applyProtection="1">
      <alignment horizontal="right" vertical="center"/>
      <protection locked="0"/>
    </xf>
    <xf numFmtId="0" fontId="136" fillId="0" borderId="337" xfId="44" applyFont="1" applyFill="1" applyBorder="1" applyAlignment="1">
      <alignment horizontal="center" vertical="center"/>
    </xf>
    <xf numFmtId="0" fontId="139" fillId="0" borderId="0" xfId="44" applyFont="1" applyFill="1" applyAlignment="1">
      <alignment horizontal="left" vertical="center" wrapText="1"/>
    </xf>
    <xf numFmtId="0" fontId="139" fillId="0" borderId="0" xfId="44" applyFont="1" applyFill="1" applyBorder="1" applyAlignment="1">
      <alignment horizontal="left" vertical="center" wrapText="1"/>
    </xf>
    <xf numFmtId="0" fontId="139" fillId="0" borderId="292" xfId="43" applyFont="1" applyFill="1" applyBorder="1" applyAlignment="1">
      <alignment horizontal="center" vertical="center"/>
    </xf>
    <xf numFmtId="0" fontId="139" fillId="0" borderId="292" xfId="43" applyFont="1" applyFill="1" applyBorder="1" applyAlignment="1">
      <alignment horizontal="left" vertical="center" wrapText="1"/>
    </xf>
    <xf numFmtId="0" fontId="139" fillId="0" borderId="0" xfId="44" applyFont="1" applyFill="1" applyBorder="1" applyAlignment="1">
      <alignment horizontal="left" vertical="top"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2" fillId="28" borderId="21" xfId="0" applyFont="1" applyFill="1" applyBorder="1" applyAlignment="1">
      <alignment horizontal="center" vertical="center"/>
    </xf>
    <xf numFmtId="0" fontId="112" fillId="28" borderId="19" xfId="0" applyFont="1" applyFill="1" applyBorder="1" applyAlignment="1">
      <alignment vertical="center"/>
    </xf>
    <xf numFmtId="0" fontId="112" fillId="28" borderId="20" xfId="0" applyFont="1" applyFill="1" applyBorder="1" applyAlignment="1">
      <alignment vertical="center"/>
    </xf>
    <xf numFmtId="0" fontId="112" fillId="0" borderId="0" xfId="0" applyFont="1" applyBorder="1" applyAlignment="1">
      <alignment vertical="center" wrapText="1"/>
    </xf>
    <xf numFmtId="0" fontId="112" fillId="0" borderId="0" xfId="0" applyFont="1" applyBorder="1" applyAlignment="1">
      <alignment vertical="center"/>
    </xf>
    <xf numFmtId="0" fontId="112" fillId="0" borderId="10" xfId="0" applyFont="1" applyBorder="1" applyAlignment="1">
      <alignment vertical="center" wrapText="1"/>
    </xf>
    <xf numFmtId="0" fontId="112" fillId="0" borderId="10" xfId="0" applyFont="1" applyBorder="1" applyAlignment="1">
      <alignment vertical="center"/>
    </xf>
    <xf numFmtId="0" fontId="112" fillId="0" borderId="10" xfId="0" applyFont="1" applyBorder="1" applyAlignment="1">
      <alignment horizontal="center" vertical="center"/>
    </xf>
    <xf numFmtId="0" fontId="112" fillId="0" borderId="0" xfId="0" applyFont="1" applyAlignment="1">
      <alignment horizontal="center" vertical="center"/>
    </xf>
    <xf numFmtId="0" fontId="112" fillId="28" borderId="22" xfId="0" applyFont="1" applyFill="1" applyBorder="1" applyAlignment="1">
      <alignment horizontal="center" vertical="center"/>
    </xf>
    <xf numFmtId="0" fontId="112" fillId="28" borderId="23" xfId="0" applyFont="1" applyFill="1" applyBorder="1" applyAlignment="1">
      <alignment horizontal="center" vertical="center"/>
    </xf>
    <xf numFmtId="0" fontId="112" fillId="28" borderId="24" xfId="0" applyFont="1" applyFill="1" applyBorder="1" applyAlignment="1">
      <alignment horizontal="center" vertical="center"/>
    </xf>
    <xf numFmtId="0" fontId="112" fillId="0" borderId="0" xfId="0" applyFont="1" applyAlignment="1">
      <alignment horizontal="left" vertical="top" wrapText="1"/>
    </xf>
    <xf numFmtId="0" fontId="112" fillId="0" borderId="0" xfId="0" applyFont="1" applyAlignment="1">
      <alignment horizontal="left" vertical="center" wrapText="1"/>
    </xf>
    <xf numFmtId="0" fontId="112" fillId="0" borderId="0" xfId="0" applyFont="1" applyAlignment="1">
      <alignment horizontal="left" vertical="center"/>
    </xf>
    <xf numFmtId="0" fontId="112" fillId="0" borderId="0" xfId="0" applyFont="1" applyFill="1" applyBorder="1" applyAlignment="1">
      <alignment horizontal="left" vertical="top" wrapText="1"/>
    </xf>
    <xf numFmtId="0" fontId="114" fillId="0" borderId="0" xfId="0" applyFont="1" applyAlignment="1">
      <alignment horizontal="left" vertical="center" wrapText="1"/>
    </xf>
    <xf numFmtId="0" fontId="114" fillId="0" borderId="0" xfId="0" applyFont="1" applyAlignment="1">
      <alignment horizontal="left" vertical="center"/>
    </xf>
    <xf numFmtId="0" fontId="114" fillId="0" borderId="13" xfId="0" applyFont="1" applyBorder="1" applyAlignment="1">
      <alignment horizontal="left" vertical="center"/>
    </xf>
    <xf numFmtId="0" fontId="5" fillId="0" borderId="0" xfId="46" applyFont="1" applyAlignment="1">
      <alignment horizontal="left" vertical="center" wrapText="1"/>
    </xf>
    <xf numFmtId="0" fontId="5" fillId="0" borderId="0" xfId="46" applyFont="1" applyAlignment="1">
      <alignment horizontal="left" vertical="center"/>
    </xf>
    <xf numFmtId="0" fontId="14" fillId="0" borderId="0" xfId="44" applyFont="1" applyBorder="1" applyAlignment="1">
      <alignment vertical="center" shrinkToFit="1"/>
    </xf>
    <xf numFmtId="0" fontId="5" fillId="0" borderId="10" xfId="46" applyFont="1" applyBorder="1" applyAlignment="1">
      <alignment horizontal="center" vertical="center"/>
    </xf>
    <xf numFmtId="0" fontId="5" fillId="0" borderId="22" xfId="46" applyFont="1" applyBorder="1" applyAlignment="1">
      <alignment horizontal="center" vertical="center"/>
    </xf>
    <xf numFmtId="0" fontId="5" fillId="0" borderId="23" xfId="46" applyFont="1" applyBorder="1" applyAlignment="1">
      <alignment horizontal="center" vertical="center"/>
    </xf>
    <xf numFmtId="0" fontId="5" fillId="0" borderId="24" xfId="46" applyFont="1" applyBorder="1" applyAlignment="1">
      <alignment horizontal="center" vertical="center"/>
    </xf>
    <xf numFmtId="0" fontId="0" fillId="0" borderId="0" xfId="46" applyFont="1" applyAlignment="1">
      <alignment horizontal="right" vertical="center"/>
    </xf>
    <xf numFmtId="0" fontId="5" fillId="0" borderId="0" xfId="46" applyFont="1" applyAlignment="1">
      <alignment horizontal="right" vertical="center"/>
    </xf>
    <xf numFmtId="0" fontId="18" fillId="0" borderId="0" xfId="46" applyFont="1" applyAlignment="1">
      <alignment horizontal="center" vertical="center"/>
    </xf>
    <xf numFmtId="0" fontId="5" fillId="0" borderId="22" xfId="46" applyFont="1" applyBorder="1" applyAlignment="1">
      <alignment horizontal="center" vertical="center" shrinkToFit="1"/>
    </xf>
    <xf numFmtId="0" fontId="5" fillId="0" borderId="24" xfId="46" applyFont="1" applyBorder="1" applyAlignment="1">
      <alignment horizontal="center" vertical="center" shrinkToFit="1"/>
    </xf>
    <xf numFmtId="0" fontId="5" fillId="0" borderId="22" xfId="46" applyFont="1" applyBorder="1" applyAlignment="1">
      <alignment horizontal="left" vertical="center" wrapText="1"/>
    </xf>
    <xf numFmtId="0" fontId="5" fillId="0" borderId="23" xfId="46" applyFont="1" applyBorder="1" applyAlignment="1">
      <alignment horizontal="left" vertical="center"/>
    </xf>
    <xf numFmtId="0" fontId="5" fillId="0" borderId="24" xfId="46" applyFont="1" applyBorder="1" applyAlignment="1">
      <alignment horizontal="left" vertical="center"/>
    </xf>
    <xf numFmtId="0" fontId="112" fillId="0" borderId="0" xfId="43" applyFont="1" applyAlignment="1">
      <alignment horizontal="left" vertical="center"/>
    </xf>
    <xf numFmtId="0" fontId="112" fillId="0" borderId="0" xfId="53" applyFont="1" applyAlignment="1">
      <alignment horizontal="left" vertical="center" wrapText="1"/>
    </xf>
    <xf numFmtId="0" fontId="112" fillId="0" borderId="0" xfId="53" applyFont="1" applyAlignment="1">
      <alignment horizontal="left" vertical="center"/>
    </xf>
    <xf numFmtId="0" fontId="112" fillId="0" borderId="23" xfId="43" applyFont="1" applyBorder="1" applyAlignment="1">
      <alignment horizontal="left" vertical="center" wrapText="1"/>
    </xf>
    <xf numFmtId="0" fontId="112" fillId="0" borderId="24" xfId="43" applyFont="1" applyBorder="1" applyAlignment="1">
      <alignment horizontal="left" vertical="center" wrapText="1"/>
    </xf>
    <xf numFmtId="0" fontId="112" fillId="0" borderId="389" xfId="43" applyFont="1" applyBorder="1" applyAlignment="1">
      <alignment horizontal="left" vertical="center" wrapText="1" indent="1"/>
    </xf>
    <xf numFmtId="0" fontId="112" fillId="0" borderId="392" xfId="43" applyFont="1" applyBorder="1" applyAlignment="1">
      <alignment horizontal="left" vertical="center" indent="1"/>
    </xf>
    <xf numFmtId="0" fontId="112" fillId="0" borderId="387" xfId="43" applyFont="1" applyBorder="1" applyAlignment="1">
      <alignment horizontal="left" vertical="center" wrapText="1"/>
    </xf>
    <xf numFmtId="0" fontId="112" fillId="0" borderId="392" xfId="43" applyFont="1" applyBorder="1" applyAlignment="1">
      <alignment horizontal="left" vertical="center" wrapText="1"/>
    </xf>
    <xf numFmtId="0" fontId="112" fillId="0" borderId="23" xfId="43" applyFont="1" applyBorder="1" applyAlignment="1">
      <alignment horizontal="left" vertical="center"/>
    </xf>
    <xf numFmtId="0" fontId="112" fillId="0" borderId="24" xfId="43" applyFont="1" applyBorder="1" applyAlignment="1">
      <alignment horizontal="left" vertical="center"/>
    </xf>
    <xf numFmtId="0" fontId="112" fillId="0" borderId="0" xfId="43" applyFont="1" applyAlignment="1">
      <alignment vertical="center"/>
    </xf>
    <xf numFmtId="0" fontId="110" fillId="0" borderId="0" xfId="43" applyFont="1" applyAlignment="1">
      <alignment horizontal="center" vertical="center"/>
    </xf>
    <xf numFmtId="0" fontId="110" fillId="0" borderId="380" xfId="43" applyFont="1" applyBorder="1" applyAlignment="1">
      <alignment horizontal="center" vertical="center"/>
    </xf>
    <xf numFmtId="0" fontId="77" fillId="0" borderId="21" xfId="53" applyFont="1" applyBorder="1" applyAlignment="1">
      <alignment horizontal="left" vertical="center" wrapText="1"/>
    </xf>
    <xf numFmtId="0" fontId="77" fillId="0" borderId="20" xfId="53" applyFont="1" applyBorder="1" applyAlignment="1">
      <alignment horizontal="left" vertical="center" wrapText="1"/>
    </xf>
    <xf numFmtId="0" fontId="77" fillId="0" borderId="22" xfId="53" applyFont="1" applyBorder="1" applyAlignment="1">
      <alignment horizontal="left" vertical="center" wrapText="1"/>
    </xf>
    <xf numFmtId="0" fontId="77" fillId="0" borderId="23" xfId="53" applyFont="1" applyBorder="1" applyAlignment="1">
      <alignment horizontal="left" vertical="center" wrapText="1"/>
    </xf>
    <xf numFmtId="0" fontId="124" fillId="0" borderId="0" xfId="53" applyFont="1" applyAlignment="1">
      <alignment horizontal="center" vertical="center"/>
    </xf>
    <xf numFmtId="0" fontId="77" fillId="0" borderId="24" xfId="53" applyFont="1" applyBorder="1" applyAlignment="1">
      <alignment horizontal="left" vertical="center" wrapText="1"/>
    </xf>
    <xf numFmtId="0" fontId="77" fillId="0" borderId="16" xfId="53" applyFont="1" applyBorder="1" applyAlignment="1">
      <alignment horizontal="left" vertical="center" wrapText="1"/>
    </xf>
    <xf numFmtId="0" fontId="77" fillId="0" borderId="13" xfId="53" applyFont="1" applyBorder="1" applyAlignment="1">
      <alignment horizontal="left" vertical="center" wrapText="1"/>
    </xf>
    <xf numFmtId="0" fontId="77" fillId="0" borderId="204" xfId="53" applyFont="1" applyBorder="1" applyAlignment="1">
      <alignment horizontal="left" vertical="center" wrapText="1"/>
    </xf>
    <xf numFmtId="0" fontId="77" fillId="28" borderId="22" xfId="53" applyFont="1" applyFill="1" applyBorder="1" applyAlignment="1">
      <alignment horizontal="center" vertical="center"/>
    </xf>
    <xf numFmtId="0" fontId="77" fillId="28" borderId="23" xfId="53" applyFont="1" applyFill="1" applyBorder="1" applyAlignment="1">
      <alignment horizontal="center" vertical="center"/>
    </xf>
    <xf numFmtId="0" fontId="77" fillId="28" borderId="24" xfId="53" applyFont="1" applyFill="1" applyBorder="1" applyAlignment="1">
      <alignment horizontal="center" vertical="center"/>
    </xf>
    <xf numFmtId="0" fontId="77" fillId="0" borderId="22" xfId="53" applyFont="1" applyBorder="1" applyAlignment="1">
      <alignment vertical="center" wrapText="1"/>
    </xf>
    <xf numFmtId="0" fontId="77" fillId="0" borderId="23" xfId="53" applyFont="1" applyBorder="1" applyAlignment="1">
      <alignment vertical="center" wrapText="1"/>
    </xf>
    <xf numFmtId="0" fontId="77" fillId="0" borderId="24" xfId="53" applyFont="1" applyBorder="1" applyAlignment="1">
      <alignment vertical="center" wrapText="1"/>
    </xf>
    <xf numFmtId="0" fontId="77" fillId="0" borderId="10" xfId="53" applyFont="1" applyBorder="1" applyAlignment="1">
      <alignment vertical="center" wrapText="1"/>
    </xf>
    <xf numFmtId="0" fontId="77" fillId="0" borderId="10" xfId="53" applyFont="1" applyBorder="1">
      <alignment vertical="center"/>
    </xf>
    <xf numFmtId="0" fontId="11" fillId="0" borderId="386" xfId="0" applyFont="1" applyFill="1" applyBorder="1" applyAlignment="1">
      <alignment horizontal="center" vertical="center"/>
    </xf>
    <xf numFmtId="0" fontId="0" fillId="0" borderId="0" xfId="0" applyFont="1" applyAlignment="1">
      <alignment horizontal="right" vertical="center"/>
    </xf>
    <xf numFmtId="0" fontId="16" fillId="0" borderId="0" xfId="0" applyFont="1" applyAlignment="1">
      <alignment horizontal="right" vertical="center"/>
    </xf>
    <xf numFmtId="0" fontId="23" fillId="0" borderId="17" xfId="0" applyFont="1" applyBorder="1" applyAlignment="1">
      <alignment vertical="center" wrapText="1"/>
    </xf>
    <xf numFmtId="0" fontId="16" fillId="0" borderId="380" xfId="0" applyFont="1" applyBorder="1" applyAlignment="1">
      <alignment horizontal="center" vertical="center"/>
    </xf>
    <xf numFmtId="0" fontId="16" fillId="0" borderId="23" xfId="0" applyFont="1" applyBorder="1" applyAlignment="1">
      <alignment horizontal="center" vertical="center"/>
    </xf>
    <xf numFmtId="0" fontId="16" fillId="0" borderId="24" xfId="0" applyFont="1" applyBorder="1" applyAlignment="1">
      <alignment horizontal="center" vertical="center"/>
    </xf>
    <xf numFmtId="0" fontId="7" fillId="0" borderId="0" xfId="0" applyFont="1" applyBorder="1" applyAlignment="1">
      <alignment horizontal="center" vertical="center"/>
    </xf>
    <xf numFmtId="0" fontId="54" fillId="0" borderId="0" xfId="47" applyFont="1" applyAlignment="1">
      <alignment horizontal="left" vertical="center" wrapText="1"/>
    </xf>
    <xf numFmtId="0" fontId="54" fillId="0" borderId="0" xfId="47" applyFont="1" applyAlignment="1">
      <alignment horizontal="left" vertical="center"/>
    </xf>
    <xf numFmtId="0" fontId="55" fillId="0" borderId="0" xfId="47" applyFont="1" applyFill="1" applyAlignment="1">
      <alignment vertical="center" wrapText="1"/>
    </xf>
    <xf numFmtId="0" fontId="54" fillId="0" borderId="0" xfId="47" applyFont="1" applyFill="1" applyAlignment="1">
      <alignment horizontal="left" vertical="center" wrapText="1"/>
    </xf>
    <xf numFmtId="0" fontId="15" fillId="0" borderId="21" xfId="47" applyFont="1" applyBorder="1" applyAlignment="1">
      <alignment horizontal="center" vertical="center" wrapText="1"/>
    </xf>
    <xf numFmtId="0" fontId="15" fillId="0" borderId="72" xfId="47" applyFont="1" applyBorder="1" applyAlignment="1">
      <alignment horizontal="center" vertical="center" wrapText="1"/>
    </xf>
    <xf numFmtId="0" fontId="23" fillId="0" borderId="21" xfId="47" applyFont="1" applyBorder="1" applyAlignment="1">
      <alignment horizontal="center" vertical="center" wrapText="1"/>
    </xf>
    <xf numFmtId="0" fontId="23" fillId="0" borderId="72" xfId="47" applyFont="1" applyBorder="1" applyAlignment="1">
      <alignment horizontal="center" vertical="center" wrapText="1"/>
    </xf>
    <xf numFmtId="0" fontId="56" fillId="0" borderId="22" xfId="47" applyFont="1" applyBorder="1" applyAlignment="1">
      <alignment horizontal="center" vertical="center" wrapText="1"/>
    </xf>
    <xf numFmtId="0" fontId="56" fillId="0" borderId="23" xfId="47" applyFont="1" applyBorder="1" applyAlignment="1">
      <alignment horizontal="center" vertical="center" wrapText="1"/>
    </xf>
    <xf numFmtId="0" fontId="56" fillId="0" borderId="43" xfId="47" applyFont="1" applyBorder="1" applyAlignment="1">
      <alignment horizontal="center" vertical="center" wrapText="1"/>
    </xf>
    <xf numFmtId="0" fontId="56" fillId="0" borderId="46" xfId="47" applyFont="1" applyBorder="1" applyAlignment="1">
      <alignment horizontal="center" vertical="center" wrapText="1"/>
    </xf>
    <xf numFmtId="0" fontId="56" fillId="0" borderId="48" xfId="47" applyFont="1" applyBorder="1" applyAlignment="1">
      <alignment horizontal="center" vertical="center" wrapText="1"/>
    </xf>
    <xf numFmtId="0" fontId="56" fillId="0" borderId="49" xfId="47" applyFont="1" applyBorder="1" applyAlignment="1">
      <alignment horizontal="center" vertical="center" wrapText="1"/>
    </xf>
    <xf numFmtId="0" fontId="55" fillId="0" borderId="0" xfId="47" applyFont="1" applyFill="1" applyBorder="1" applyAlignment="1">
      <alignment horizontal="left" vertical="center"/>
    </xf>
    <xf numFmtId="0" fontId="23" fillId="0" borderId="19" xfId="47" applyFont="1" applyBorder="1" applyAlignment="1">
      <alignment horizontal="center" vertical="center" wrapText="1"/>
    </xf>
    <xf numFmtId="0" fontId="56" fillId="0" borderId="11" xfId="47" applyFont="1" applyBorder="1" applyAlignment="1">
      <alignment horizontal="center" vertical="center" wrapText="1"/>
    </xf>
    <xf numFmtId="0" fontId="56" fillId="0" borderId="17" xfId="47" applyFont="1" applyBorder="1" applyAlignment="1">
      <alignment horizontal="center" vertical="center" wrapText="1"/>
    </xf>
    <xf numFmtId="0" fontId="56" fillId="0" borderId="59" xfId="47" applyFont="1" applyBorder="1" applyAlignment="1">
      <alignment horizontal="center" vertical="center" wrapText="1"/>
    </xf>
    <xf numFmtId="0" fontId="53" fillId="0" borderId="288" xfId="47" applyFont="1" applyBorder="1" applyAlignment="1">
      <alignment vertical="center"/>
    </xf>
    <xf numFmtId="0" fontId="52" fillId="0" borderId="289" xfId="53" applyBorder="1" applyAlignment="1">
      <alignment vertical="center"/>
    </xf>
    <xf numFmtId="0" fontId="52" fillId="0" borderId="290" xfId="53" applyBorder="1" applyAlignment="1">
      <alignment vertical="center"/>
    </xf>
    <xf numFmtId="0" fontId="54" fillId="0" borderId="21" xfId="47" applyFont="1" applyBorder="1" applyAlignment="1">
      <alignment horizontal="center" vertical="center" wrapText="1"/>
    </xf>
    <xf numFmtId="0" fontId="54" fillId="0" borderId="20" xfId="47" applyFont="1" applyBorder="1" applyAlignment="1">
      <alignment horizontal="center" vertical="center" wrapText="1"/>
    </xf>
    <xf numFmtId="0" fontId="56" fillId="0" borderId="24" xfId="47" applyFont="1" applyBorder="1" applyAlignment="1">
      <alignment horizontal="center" vertical="center" wrapText="1"/>
    </xf>
    <xf numFmtId="0" fontId="50" fillId="0" borderId="11" xfId="47" applyFont="1" applyBorder="1" applyAlignment="1">
      <alignment horizontal="center" vertical="center" wrapText="1"/>
    </xf>
    <xf numFmtId="0" fontId="50" fillId="0" borderId="16" xfId="47" applyFont="1" applyBorder="1" applyAlignment="1">
      <alignment horizontal="center" vertical="center" wrapText="1"/>
    </xf>
    <xf numFmtId="0" fontId="54" fillId="0" borderId="22" xfId="47" applyFont="1" applyBorder="1" applyAlignment="1">
      <alignment horizontal="center" vertical="center" wrapText="1"/>
    </xf>
    <xf numFmtId="0" fontId="54" fillId="0" borderId="24" xfId="47" applyFont="1" applyBorder="1" applyAlignment="1">
      <alignment horizontal="center" vertical="center" wrapText="1"/>
    </xf>
    <xf numFmtId="0" fontId="54" fillId="0" borderId="121" xfId="47" applyFont="1" applyBorder="1" applyAlignment="1">
      <alignment horizontal="center" vertical="center" wrapText="1"/>
    </xf>
    <xf numFmtId="0" fontId="54" fillId="0" borderId="68" xfId="47" applyFont="1" applyBorder="1" applyAlignment="1">
      <alignment horizontal="center" vertical="center" wrapText="1"/>
    </xf>
    <xf numFmtId="0" fontId="54" fillId="0" borderId="69" xfId="47" applyFont="1" applyBorder="1" applyAlignment="1">
      <alignment horizontal="center" vertical="center" wrapText="1"/>
    </xf>
    <xf numFmtId="0" fontId="54" fillId="0" borderId="79" xfId="47" applyFont="1" applyBorder="1" applyAlignment="1">
      <alignment horizontal="center" vertical="center" wrapText="1"/>
    </xf>
    <xf numFmtId="0" fontId="54" fillId="0" borderId="32" xfId="47" applyFont="1" applyBorder="1" applyAlignment="1">
      <alignment horizontal="center" vertical="center" wrapText="1"/>
    </xf>
    <xf numFmtId="0" fontId="54" fillId="0" borderId="50" xfId="47" applyFont="1" applyBorder="1" applyAlignment="1">
      <alignment horizontal="center" vertical="center" wrapText="1"/>
    </xf>
    <xf numFmtId="0" fontId="15" fillId="0" borderId="138" xfId="47" applyFont="1" applyBorder="1" applyAlignment="1">
      <alignment horizontal="center" vertical="center" wrapText="1"/>
    </xf>
    <xf numFmtId="0" fontId="15" fillId="0" borderId="19" xfId="47" applyFont="1" applyBorder="1" applyAlignment="1">
      <alignment horizontal="center" vertical="center" wrapText="1"/>
    </xf>
    <xf numFmtId="0" fontId="15" fillId="0" borderId="20" xfId="47" applyFont="1" applyBorder="1" applyAlignment="1">
      <alignment horizontal="center" vertical="center" wrapText="1"/>
    </xf>
    <xf numFmtId="0" fontId="23" fillId="0" borderId="138" xfId="47" applyFont="1" applyBorder="1" applyAlignment="1">
      <alignment horizontal="center" vertical="center" wrapText="1"/>
    </xf>
    <xf numFmtId="0" fontId="23" fillId="0" borderId="20" xfId="47" applyFont="1" applyBorder="1" applyAlignment="1">
      <alignment horizontal="center" vertical="center" wrapText="1"/>
    </xf>
    <xf numFmtId="0" fontId="54" fillId="0" borderId="118" xfId="47" applyFont="1" applyBorder="1" applyAlignment="1">
      <alignment horizontal="center" vertical="center" wrapText="1"/>
    </xf>
    <xf numFmtId="0" fontId="54" fillId="0" borderId="73" xfId="47" applyFont="1" applyBorder="1" applyAlignment="1">
      <alignment horizontal="center" vertical="center" wrapText="1"/>
    </xf>
    <xf numFmtId="0" fontId="54" fillId="0" borderId="115" xfId="47" applyFont="1" applyBorder="1" applyAlignment="1">
      <alignment horizontal="center" vertical="center" wrapText="1"/>
    </xf>
    <xf numFmtId="0" fontId="54" fillId="0" borderId="36" xfId="47" applyFont="1" applyBorder="1" applyAlignment="1">
      <alignment horizontal="center" vertical="center" wrapText="1"/>
    </xf>
    <xf numFmtId="0" fontId="54" fillId="0" borderId="37" xfId="47" applyFont="1" applyBorder="1" applyAlignment="1">
      <alignment horizontal="center" vertical="center" wrapText="1"/>
    </xf>
    <xf numFmtId="0" fontId="57" fillId="0" borderId="114" xfId="47" applyFont="1" applyBorder="1" applyAlignment="1">
      <alignment horizontal="center" vertical="center" wrapText="1"/>
    </xf>
    <xf numFmtId="0" fontId="55" fillId="0" borderId="114" xfId="47" applyFont="1" applyBorder="1" applyAlignment="1">
      <alignment horizontal="center" vertical="center" wrapText="1"/>
    </xf>
    <xf numFmtId="0" fontId="55" fillId="0" borderId="288" xfId="47" applyFont="1" applyBorder="1" applyAlignment="1">
      <alignment horizontal="center" vertical="center" wrapText="1"/>
    </xf>
    <xf numFmtId="0" fontId="55" fillId="0" borderId="289" xfId="47" applyFont="1" applyBorder="1" applyAlignment="1">
      <alignment horizontal="center" vertical="center" wrapText="1"/>
    </xf>
    <xf numFmtId="0" fontId="55" fillId="0" borderId="290" xfId="47" applyFont="1" applyBorder="1" applyAlignment="1">
      <alignment horizontal="center" vertical="center" wrapText="1"/>
    </xf>
    <xf numFmtId="0" fontId="104" fillId="0" borderId="11" xfId="47" applyFont="1" applyBorder="1" applyAlignment="1">
      <alignment horizontal="center" vertical="center" wrapText="1"/>
    </xf>
    <xf numFmtId="0" fontId="104" fillId="0" borderId="16" xfId="47" applyFont="1" applyBorder="1" applyAlignment="1">
      <alignment horizontal="center" vertical="center" wrapText="1"/>
    </xf>
    <xf numFmtId="0" fontId="56" fillId="0" borderId="118" xfId="47" applyFont="1" applyBorder="1" applyAlignment="1">
      <alignment horizontal="center" vertical="center" wrapText="1"/>
    </xf>
    <xf numFmtId="0" fontId="56" fillId="0" borderId="119" xfId="47" applyFont="1" applyBorder="1" applyAlignment="1">
      <alignment horizontal="center" vertical="center" wrapText="1"/>
    </xf>
    <xf numFmtId="0" fontId="56" fillId="0" borderId="120" xfId="47" applyFont="1" applyBorder="1" applyAlignment="1">
      <alignment horizontal="center" vertical="center" wrapText="1"/>
    </xf>
    <xf numFmtId="0" fontId="104" fillId="0" borderId="24" xfId="47" applyFont="1" applyBorder="1" applyAlignment="1">
      <alignment horizontal="center" vertical="center" wrapText="1"/>
    </xf>
    <xf numFmtId="0" fontId="56" fillId="0" borderId="16" xfId="47" applyFont="1" applyBorder="1" applyAlignment="1">
      <alignment horizontal="center" vertical="center" wrapText="1"/>
    </xf>
    <xf numFmtId="0" fontId="56" fillId="0" borderId="13" xfId="47" applyFont="1" applyBorder="1" applyAlignment="1">
      <alignment horizontal="center" vertical="center" wrapText="1"/>
    </xf>
    <xf numFmtId="0" fontId="56" fillId="0" borderId="44" xfId="47" applyFont="1" applyBorder="1" applyAlignment="1">
      <alignment horizontal="center" vertical="center" wrapText="1"/>
    </xf>
    <xf numFmtId="0" fontId="15" fillId="0" borderId="12" xfId="47" applyFont="1" applyBorder="1" applyAlignment="1">
      <alignment horizontal="center" vertical="center" wrapText="1"/>
    </xf>
    <xf numFmtId="0" fontId="63" fillId="0" borderId="21" xfId="47" applyFont="1" applyBorder="1" applyAlignment="1">
      <alignment horizontal="center" vertical="center" wrapText="1"/>
    </xf>
    <xf numFmtId="0" fontId="63" fillId="0" borderId="19" xfId="47" applyFont="1" applyBorder="1" applyAlignment="1">
      <alignment horizontal="center" vertical="center" wrapText="1"/>
    </xf>
    <xf numFmtId="0" fontId="55" fillId="0" borderId="15" xfId="47" applyFont="1" applyBorder="1" applyAlignment="1">
      <alignment horizontal="center" vertical="center" wrapText="1"/>
    </xf>
    <xf numFmtId="0" fontId="55" fillId="0" borderId="0" xfId="47" applyFont="1" applyBorder="1" applyAlignment="1">
      <alignment horizontal="center" vertical="center" wrapText="1"/>
    </xf>
    <xf numFmtId="0" fontId="55" fillId="0" borderId="66" xfId="47" applyFont="1" applyBorder="1" applyAlignment="1">
      <alignment horizontal="center" vertical="center" wrapText="1"/>
    </xf>
    <xf numFmtId="0" fontId="54" fillId="0" borderId="19" xfId="47" applyFont="1" applyBorder="1" applyAlignment="1">
      <alignment horizontal="center" vertical="center" wrapText="1"/>
    </xf>
    <xf numFmtId="0" fontId="104" fillId="0" borderId="21" xfId="47" applyFont="1" applyBorder="1" applyAlignment="1">
      <alignment horizontal="center" vertical="center" wrapText="1"/>
    </xf>
    <xf numFmtId="0" fontId="104" fillId="0" borderId="19" xfId="47" applyFont="1" applyBorder="1" applyAlignment="1">
      <alignment horizontal="center" vertical="center" wrapText="1"/>
    </xf>
    <xf numFmtId="0" fontId="104" fillId="0" borderId="20" xfId="47" applyFont="1" applyBorder="1" applyAlignment="1">
      <alignment horizontal="center" vertical="center" wrapText="1"/>
    </xf>
    <xf numFmtId="0" fontId="54" fillId="0" borderId="178" xfId="47" applyFont="1" applyBorder="1" applyAlignment="1">
      <alignment horizontal="center" vertical="center" wrapText="1"/>
    </xf>
    <xf numFmtId="0" fontId="57" fillId="0" borderId="152" xfId="47" applyFont="1" applyBorder="1" applyAlignment="1">
      <alignment horizontal="center" vertical="center" wrapText="1"/>
    </xf>
    <xf numFmtId="0" fontId="57" fillId="0" borderId="153" xfId="47" applyFont="1" applyBorder="1" applyAlignment="1">
      <alignment horizontal="center" vertical="center" wrapText="1"/>
    </xf>
    <xf numFmtId="0" fontId="57" fillId="0" borderId="190" xfId="47" applyFont="1" applyBorder="1" applyAlignment="1">
      <alignment horizontal="center" vertical="center" wrapText="1"/>
    </xf>
    <xf numFmtId="0" fontId="59" fillId="0" borderId="23" xfId="47" applyFont="1" applyBorder="1" applyAlignment="1">
      <alignment horizontal="center" vertical="center" wrapText="1"/>
    </xf>
    <xf numFmtId="0" fontId="55" fillId="0" borderId="31" xfId="47" applyFont="1" applyBorder="1" applyAlignment="1">
      <alignment horizontal="center" vertical="center" wrapText="1"/>
    </xf>
    <xf numFmtId="0" fontId="55" fillId="0" borderId="51" xfId="47" applyFont="1" applyBorder="1" applyAlignment="1">
      <alignment horizontal="center" vertical="center" wrapText="1"/>
    </xf>
    <xf numFmtId="0" fontId="55" fillId="0" borderId="78" xfId="47" applyFont="1" applyBorder="1" applyAlignment="1">
      <alignment horizontal="center" vertical="center" wrapText="1"/>
    </xf>
    <xf numFmtId="0" fontId="55" fillId="0" borderId="13" xfId="47" applyFont="1" applyBorder="1" applyAlignment="1">
      <alignment horizontal="center" vertical="center" wrapText="1"/>
    </xf>
    <xf numFmtId="0" fontId="55" fillId="0" borderId="138" xfId="47" applyFont="1" applyBorder="1" applyAlignment="1">
      <alignment horizontal="center" vertical="center" wrapText="1"/>
    </xf>
    <xf numFmtId="0" fontId="55" fillId="0" borderId="20" xfId="47" applyFont="1" applyBorder="1" applyAlignment="1">
      <alignment horizontal="center" vertical="center" wrapText="1"/>
    </xf>
    <xf numFmtId="0" fontId="55" fillId="0" borderId="118" xfId="47" applyFont="1" applyBorder="1" applyAlignment="1">
      <alignment horizontal="center" vertical="center" wrapText="1"/>
    </xf>
    <xf numFmtId="0" fontId="55" fillId="0" borderId="119" xfId="47" applyFont="1" applyBorder="1" applyAlignment="1">
      <alignment horizontal="center" vertical="center" wrapText="1"/>
    </xf>
    <xf numFmtId="0" fontId="55" fillId="0" borderId="73" xfId="47" applyFont="1" applyBorder="1" applyAlignment="1">
      <alignment horizontal="center" vertical="center" wrapText="1"/>
    </xf>
    <xf numFmtId="0" fontId="59" fillId="0" borderId="52" xfId="47" applyFont="1" applyBorder="1" applyAlignment="1">
      <alignment horizontal="center" vertical="center" wrapText="1"/>
    </xf>
    <xf numFmtId="0" fontId="59" fillId="0" borderId="44" xfId="47" applyFont="1" applyBorder="1" applyAlignment="1">
      <alignment horizontal="center" vertical="center" wrapText="1"/>
    </xf>
    <xf numFmtId="0" fontId="57" fillId="0" borderId="57" xfId="47" applyFont="1" applyBorder="1" applyAlignment="1">
      <alignment horizontal="center" vertical="center" wrapText="1"/>
    </xf>
    <xf numFmtId="0" fontId="57" fillId="0" borderId="23" xfId="47" applyFont="1" applyBorder="1" applyAlignment="1">
      <alignment horizontal="center" vertical="center" wrapText="1"/>
    </xf>
    <xf numFmtId="0" fontId="57" fillId="0" borderId="24" xfId="47" applyFont="1" applyBorder="1" applyAlignment="1">
      <alignment horizontal="center" vertical="center" wrapText="1"/>
    </xf>
    <xf numFmtId="0" fontId="55" fillId="0" borderId="60" xfId="47" applyFont="1" applyBorder="1" applyAlignment="1">
      <alignment horizontal="center" vertical="center" wrapText="1"/>
    </xf>
    <xf numFmtId="0" fontId="55" fillId="0" borderId="48" xfId="47" applyFont="1" applyBorder="1" applyAlignment="1">
      <alignment horizontal="center" vertical="center" wrapText="1"/>
    </xf>
    <xf numFmtId="0" fontId="59" fillId="0" borderId="21" xfId="47" applyFont="1" applyBorder="1" applyAlignment="1">
      <alignment horizontal="center" vertical="center" wrapText="1"/>
    </xf>
    <xf numFmtId="0" fontId="59" fillId="0" borderId="19" xfId="47" applyFont="1" applyBorder="1" applyAlignment="1">
      <alignment horizontal="center" vertical="center" wrapText="1"/>
    </xf>
    <xf numFmtId="0" fontId="59" fillId="0" borderId="20" xfId="47" applyFont="1" applyBorder="1" applyAlignment="1">
      <alignment horizontal="center" vertical="center" wrapText="1"/>
    </xf>
    <xf numFmtId="0" fontId="60" fillId="0" borderId="57" xfId="44" applyFont="1" applyFill="1" applyBorder="1" applyAlignment="1">
      <alignment horizontal="distributed" vertical="center"/>
    </xf>
    <xf numFmtId="0" fontId="60" fillId="0" borderId="23" xfId="44" applyFont="1" applyFill="1" applyBorder="1" applyAlignment="1">
      <alignment horizontal="distributed" vertical="center"/>
    </xf>
    <xf numFmtId="0" fontId="55" fillId="0" borderId="23" xfId="54" applyFont="1" applyBorder="1" applyAlignment="1">
      <alignment horizontal="distributed" vertical="center"/>
    </xf>
    <xf numFmtId="0" fontId="49" fillId="0" borderId="22" xfId="44" applyFont="1" applyFill="1" applyBorder="1" applyAlignment="1">
      <alignment horizontal="center" vertical="center"/>
    </xf>
    <xf numFmtId="0" fontId="49" fillId="0" borderId="23" xfId="44" applyFont="1" applyFill="1" applyBorder="1" applyAlignment="1">
      <alignment horizontal="center" vertical="center"/>
    </xf>
    <xf numFmtId="0" fontId="49" fillId="0" borderId="43" xfId="44" applyFont="1" applyFill="1" applyBorder="1" applyAlignment="1">
      <alignment horizontal="center" vertical="center"/>
    </xf>
    <xf numFmtId="0" fontId="60" fillId="0" borderId="56" xfId="44" applyFont="1" applyFill="1" applyBorder="1" applyAlignment="1">
      <alignment horizontal="center" vertical="center"/>
    </xf>
    <xf numFmtId="0" fontId="60" fillId="0" borderId="12" xfId="44" applyFont="1" applyFill="1" applyBorder="1" applyAlignment="1">
      <alignment horizontal="center" vertical="center"/>
    </xf>
    <xf numFmtId="0" fontId="60" fillId="0" borderId="145" xfId="44" applyFont="1" applyFill="1" applyBorder="1" applyAlignment="1">
      <alignment horizontal="center" vertical="center"/>
    </xf>
    <xf numFmtId="0" fontId="60" fillId="0" borderId="147" xfId="44" applyFont="1" applyFill="1" applyBorder="1" applyAlignment="1">
      <alignment horizontal="center" vertical="center"/>
    </xf>
    <xf numFmtId="0" fontId="49" fillId="0" borderId="16" xfId="44" applyFont="1" applyFill="1" applyBorder="1" applyAlignment="1">
      <alignment horizontal="center" vertical="center"/>
    </xf>
    <xf numFmtId="0" fontId="49" fillId="0" borderId="13" xfId="44" applyFont="1" applyFill="1" applyBorder="1" applyAlignment="1">
      <alignment horizontal="center" vertical="center"/>
    </xf>
    <xf numFmtId="0" fontId="49" fillId="0" borderId="14" xfId="44" applyFont="1" applyFill="1" applyBorder="1" applyAlignment="1">
      <alignment horizontal="center" vertical="center"/>
    </xf>
    <xf numFmtId="0" fontId="60" fillId="0" borderId="19" xfId="44" applyFont="1" applyFill="1" applyBorder="1" applyAlignment="1">
      <alignment horizontal="center" vertical="center"/>
    </xf>
    <xf numFmtId="0" fontId="55" fillId="0" borderId="19" xfId="54" applyFont="1" applyBorder="1" applyAlignment="1">
      <alignment horizontal="center" vertical="center"/>
    </xf>
    <xf numFmtId="0" fontId="49" fillId="0" borderId="15" xfId="44" applyFont="1" applyFill="1" applyBorder="1" applyAlignment="1">
      <alignment horizontal="center" vertical="center"/>
    </xf>
    <xf numFmtId="0" fontId="49" fillId="0" borderId="0" xfId="44" applyFont="1" applyFill="1" applyBorder="1" applyAlignment="1">
      <alignment horizontal="center" vertical="center"/>
    </xf>
    <xf numFmtId="0" fontId="49" fillId="0" borderId="66" xfId="44" applyFont="1" applyFill="1" applyBorder="1" applyAlignment="1">
      <alignment horizontal="center" vertical="center"/>
    </xf>
    <xf numFmtId="0" fontId="49" fillId="0" borderId="11" xfId="44" applyFont="1" applyFill="1" applyBorder="1" applyAlignment="1">
      <alignment horizontal="center" vertical="center"/>
    </xf>
    <xf numFmtId="0" fontId="49" fillId="0" borderId="17" xfId="44" applyFont="1" applyFill="1" applyBorder="1" applyAlignment="1">
      <alignment horizontal="center" vertical="center"/>
    </xf>
    <xf numFmtId="0" fontId="49" fillId="0" borderId="18" xfId="44" applyFont="1" applyFill="1" applyBorder="1" applyAlignment="1">
      <alignment horizontal="center" vertical="center"/>
    </xf>
    <xf numFmtId="0" fontId="62" fillId="0" borderId="0" xfId="43" applyFont="1" applyAlignment="1">
      <alignment horizontal="right" vertical="center"/>
    </xf>
    <xf numFmtId="0" fontId="61" fillId="0" borderId="68" xfId="47" applyFont="1" applyBorder="1" applyAlignment="1">
      <alignment horizontal="center" vertical="center"/>
    </xf>
    <xf numFmtId="0" fontId="54" fillId="0" borderId="62" xfId="47" applyFont="1" applyBorder="1" applyAlignment="1">
      <alignment horizontal="distributed" vertical="center"/>
    </xf>
    <xf numFmtId="0" fontId="54" fillId="0" borderId="53" xfId="47" applyFont="1" applyBorder="1" applyAlignment="1">
      <alignment horizontal="distributed" vertical="center"/>
    </xf>
    <xf numFmtId="0" fontId="54" fillId="0" borderId="53" xfId="54" applyFont="1" applyBorder="1" applyAlignment="1">
      <alignment horizontal="distributed" vertical="center"/>
    </xf>
    <xf numFmtId="0" fontId="56" fillId="0" borderId="118" xfId="47" applyFont="1" applyBorder="1" applyAlignment="1">
      <alignment horizontal="center" vertical="center"/>
    </xf>
    <xf numFmtId="0" fontId="56" fillId="0" borderId="119" xfId="47" applyFont="1" applyBorder="1" applyAlignment="1">
      <alignment horizontal="center" vertical="center"/>
    </xf>
    <xf numFmtId="0" fontId="56" fillId="0" borderId="120" xfId="47" applyFont="1" applyBorder="1" applyAlignment="1">
      <alignment horizontal="center" vertical="center"/>
    </xf>
    <xf numFmtId="0" fontId="60" fillId="0" borderId="78" xfId="44" applyFont="1" applyFill="1" applyBorder="1" applyAlignment="1">
      <alignment horizontal="distributed" vertical="center"/>
    </xf>
    <xf numFmtId="0" fontId="60" fillId="0" borderId="13" xfId="44" applyFont="1" applyFill="1" applyBorder="1" applyAlignment="1">
      <alignment horizontal="distributed" vertical="center"/>
    </xf>
    <xf numFmtId="0" fontId="55" fillId="0" borderId="13" xfId="54" applyFont="1" applyBorder="1" applyAlignment="1">
      <alignment horizontal="distributed" vertical="center"/>
    </xf>
    <xf numFmtId="0" fontId="112" fillId="0" borderId="416" xfId="43" applyFont="1" applyBorder="1" applyAlignment="1">
      <alignment horizontal="center" vertical="center" wrapText="1"/>
    </xf>
    <xf numFmtId="0" fontId="112" fillId="0" borderId="379" xfId="43" applyFont="1" applyBorder="1" applyAlignment="1">
      <alignment horizontal="center" vertical="center" wrapText="1"/>
    </xf>
    <xf numFmtId="0" fontId="112" fillId="0" borderId="380" xfId="43" applyFont="1" applyBorder="1" applyAlignment="1">
      <alignment horizontal="center" vertical="center" wrapText="1"/>
    </xf>
    <xf numFmtId="0" fontId="112" fillId="0" borderId="24" xfId="43" applyFont="1" applyBorder="1" applyAlignment="1">
      <alignment horizontal="center" vertical="center" wrapText="1"/>
    </xf>
    <xf numFmtId="0" fontId="112" fillId="0" borderId="422" xfId="43" applyFont="1" applyBorder="1" applyAlignment="1">
      <alignment horizontal="left" vertical="center"/>
    </xf>
    <xf numFmtId="0" fontId="112" fillId="0" borderId="428" xfId="43" applyFont="1" applyBorder="1" applyAlignment="1">
      <alignment horizontal="left" vertical="center"/>
    </xf>
    <xf numFmtId="0" fontId="112" fillId="0" borderId="421" xfId="43" applyFont="1" applyBorder="1" applyAlignment="1">
      <alignment horizontal="left" vertical="center"/>
    </xf>
    <xf numFmtId="0" fontId="112" fillId="0" borderId="380" xfId="43" applyFont="1" applyBorder="1" applyAlignment="1">
      <alignment horizontal="left" vertical="center"/>
    </xf>
    <xf numFmtId="0" fontId="112" fillId="0" borderId="415" xfId="43" applyFont="1" applyBorder="1" applyAlignment="1">
      <alignment horizontal="left" vertical="center"/>
    </xf>
    <xf numFmtId="0" fontId="112" fillId="0" borderId="423" xfId="43" applyFont="1" applyBorder="1" applyAlignment="1">
      <alignment horizontal="left" vertical="center"/>
    </xf>
    <xf numFmtId="0" fontId="112" fillId="0" borderId="436" xfId="43" applyFont="1" applyBorder="1" applyAlignment="1">
      <alignment horizontal="center" vertical="center"/>
    </xf>
    <xf numFmtId="0" fontId="112" fillId="0" borderId="433" xfId="43" applyFont="1" applyBorder="1" applyAlignment="1">
      <alignment horizontal="center" vertical="center"/>
    </xf>
    <xf numFmtId="0" fontId="112" fillId="0" borderId="435" xfId="43" applyFont="1" applyBorder="1" applyAlignment="1">
      <alignment horizontal="center" vertical="center"/>
    </xf>
    <xf numFmtId="0" fontId="112" fillId="0" borderId="390" xfId="43" applyFont="1" applyBorder="1" applyAlignment="1">
      <alignment horizontal="center" vertical="center"/>
    </xf>
    <xf numFmtId="0" fontId="112" fillId="0" borderId="378" xfId="43" applyFont="1" applyBorder="1" applyAlignment="1">
      <alignment horizontal="center" vertical="center"/>
    </xf>
    <xf numFmtId="0" fontId="112" fillId="0" borderId="391" xfId="43" applyFont="1" applyBorder="1" applyAlignment="1">
      <alignment horizontal="center" vertical="center"/>
    </xf>
    <xf numFmtId="0" fontId="112" fillId="0" borderId="415" xfId="43" applyFont="1" applyBorder="1" applyAlignment="1">
      <alignment horizontal="center" vertical="center"/>
    </xf>
    <xf numFmtId="0" fontId="112" fillId="0" borderId="431" xfId="43" applyFont="1" applyBorder="1" applyAlignment="1">
      <alignment horizontal="center" vertical="center"/>
    </xf>
    <xf numFmtId="0" fontId="112" fillId="0" borderId="412" xfId="43" applyFont="1" applyBorder="1" applyAlignment="1">
      <alignment horizontal="center" vertical="center"/>
    </xf>
    <xf numFmtId="0" fontId="112" fillId="0" borderId="32" xfId="43" applyFont="1" applyBorder="1" applyAlignment="1">
      <alignment horizontal="center" vertical="center" textRotation="255" wrapText="1"/>
    </xf>
    <xf numFmtId="0" fontId="112" fillId="0" borderId="50" xfId="43" applyFont="1" applyBorder="1" applyAlignment="1">
      <alignment horizontal="center" vertical="center" textRotation="255" wrapText="1"/>
    </xf>
    <xf numFmtId="0" fontId="112" fillId="0" borderId="434" xfId="43" applyFont="1" applyBorder="1" applyAlignment="1">
      <alignment horizontal="center" vertical="center"/>
    </xf>
    <xf numFmtId="0" fontId="112" fillId="0" borderId="144" xfId="43" applyFont="1" applyBorder="1" applyAlignment="1">
      <alignment horizontal="distributed" vertical="center"/>
    </xf>
    <xf numFmtId="0" fontId="112" fillId="0" borderId="73" xfId="43" applyFont="1" applyBorder="1" applyAlignment="1">
      <alignment horizontal="distributed" vertical="center"/>
    </xf>
    <xf numFmtId="0" fontId="112" fillId="0" borderId="118" xfId="43" applyFont="1" applyBorder="1" applyAlignment="1">
      <alignment vertical="center"/>
    </xf>
    <xf numFmtId="0" fontId="112" fillId="0" borderId="119" xfId="43" applyFont="1" applyBorder="1" applyAlignment="1">
      <alignment vertical="center"/>
    </xf>
    <xf numFmtId="0" fontId="112" fillId="0" borderId="120" xfId="43" applyFont="1" applyBorder="1" applyAlignment="1">
      <alignment vertical="center"/>
    </xf>
    <xf numFmtId="0" fontId="131" fillId="0" borderId="0" xfId="43" applyFont="1" applyAlignment="1">
      <alignment horizontal="center" vertical="center"/>
    </xf>
    <xf numFmtId="0" fontId="112" fillId="0" borderId="414" xfId="43" applyFont="1" applyBorder="1" applyAlignment="1">
      <alignment horizontal="distributed" vertical="center"/>
    </xf>
    <xf numFmtId="0" fontId="112" fillId="0" borderId="24" xfId="43" applyFont="1" applyBorder="1" applyAlignment="1">
      <alignment horizontal="distributed" vertical="center"/>
    </xf>
    <xf numFmtId="0" fontId="5" fillId="0" borderId="155" xfId="43" applyBorder="1" applyAlignment="1">
      <alignment horizontal="distributed" vertical="center"/>
    </xf>
    <xf numFmtId="0" fontId="5" fillId="0" borderId="156" xfId="43" applyBorder="1" applyAlignment="1">
      <alignment horizontal="distributed" vertical="center"/>
    </xf>
    <xf numFmtId="0" fontId="5" fillId="0" borderId="157" xfId="43" applyBorder="1" applyAlignment="1">
      <alignment horizontal="center" vertical="center"/>
    </xf>
    <xf numFmtId="0" fontId="5" fillId="0" borderId="156" xfId="43" applyBorder="1" applyAlignment="1">
      <alignment horizontal="center" vertical="center"/>
    </xf>
    <xf numFmtId="0" fontId="5" fillId="0" borderId="158" xfId="43" applyBorder="1" applyAlignment="1">
      <alignment horizontal="center" vertical="center"/>
    </xf>
    <xf numFmtId="0" fontId="5" fillId="0" borderId="178" xfId="43" applyFont="1" applyBorder="1" applyAlignment="1">
      <alignment vertical="center" textRotation="255" wrapText="1"/>
    </xf>
    <xf numFmtId="0" fontId="5" fillId="0" borderId="32" xfId="43" applyFont="1" applyBorder="1" applyAlignment="1">
      <alignment vertical="center" textRotation="255" wrapText="1"/>
    </xf>
    <xf numFmtId="0" fontId="5" fillId="0" borderId="33" xfId="43" applyFont="1" applyBorder="1" applyAlignment="1">
      <alignment vertical="center" textRotation="255" wrapText="1"/>
    </xf>
    <xf numFmtId="0" fontId="5" fillId="0" borderId="152" xfId="43" applyBorder="1" applyAlignment="1">
      <alignment horizontal="distributed" vertical="center"/>
    </xf>
    <xf numFmtId="0" fontId="5" fillId="0" borderId="153" xfId="43" applyBorder="1" applyAlignment="1">
      <alignment horizontal="distributed" vertical="center"/>
    </xf>
    <xf numFmtId="0" fontId="5" fillId="0" borderId="109" xfId="43" applyBorder="1" applyAlignment="1">
      <alignment horizontal="distributed" vertical="center"/>
    </xf>
    <xf numFmtId="0" fontId="5" fillId="0" borderId="19" xfId="43" applyBorder="1" applyAlignment="1">
      <alignment vertical="center" textRotation="255" wrapText="1"/>
    </xf>
    <xf numFmtId="0" fontId="5" fillId="0" borderId="177" xfId="43" applyBorder="1" applyAlignment="1">
      <alignment vertical="center" textRotation="255" wrapText="1"/>
    </xf>
    <xf numFmtId="0" fontId="5" fillId="0" borderId="11" xfId="43" applyBorder="1" applyAlignment="1">
      <alignment horizontal="distributed" vertical="center"/>
    </xf>
    <xf numFmtId="0" fontId="5" fillId="0" borderId="18" xfId="43" applyBorder="1" applyAlignment="1">
      <alignment horizontal="distributed" vertical="center"/>
    </xf>
    <xf numFmtId="0" fontId="5" fillId="0" borderId="16" xfId="43" applyBorder="1" applyAlignment="1">
      <alignment horizontal="distributed" vertical="center"/>
    </xf>
    <xf numFmtId="0" fontId="5" fillId="0" borderId="14" xfId="43" applyBorder="1" applyAlignment="1">
      <alignment horizontal="distributed" vertical="center"/>
    </xf>
    <xf numFmtId="0" fontId="5" fillId="0" borderId="22" xfId="43" applyBorder="1" applyAlignment="1">
      <alignment horizontal="center" vertical="center"/>
    </xf>
    <xf numFmtId="0" fontId="5" fillId="0" borderId="24" xfId="43" applyBorder="1" applyAlignment="1">
      <alignment horizontal="center" vertical="center"/>
    </xf>
    <xf numFmtId="0" fontId="5" fillId="0" borderId="108" xfId="43" applyBorder="1" applyAlignment="1">
      <alignment horizontal="center" vertical="center"/>
    </xf>
    <xf numFmtId="0" fontId="5" fillId="0" borderId="150" xfId="43" applyBorder="1" applyAlignment="1">
      <alignment horizontal="center" vertical="center"/>
    </xf>
    <xf numFmtId="0" fontId="5" fillId="0" borderId="151" xfId="43" applyBorder="1" applyAlignment="1">
      <alignment horizontal="center" vertical="center"/>
    </xf>
    <xf numFmtId="0" fontId="5" fillId="24" borderId="108" xfId="43" applyFill="1" applyBorder="1" applyAlignment="1">
      <alignment horizontal="center" vertical="center"/>
    </xf>
    <xf numFmtId="0" fontId="5" fillId="24" borderId="180" xfId="43" applyFill="1" applyBorder="1" applyAlignment="1">
      <alignment horizontal="center" vertical="center"/>
    </xf>
    <xf numFmtId="0" fontId="5" fillId="0" borderId="43" xfId="43" applyBorder="1" applyAlignment="1">
      <alignment horizontal="center" vertical="center"/>
    </xf>
    <xf numFmtId="0" fontId="5" fillId="0" borderId="57" xfId="43" applyBorder="1" applyAlignment="1">
      <alignment horizontal="distributed" vertical="center"/>
    </xf>
    <xf numFmtId="0" fontId="5" fillId="0" borderId="24" xfId="43" applyBorder="1" applyAlignment="1">
      <alignment horizontal="distributed" vertical="center"/>
    </xf>
    <xf numFmtId="0" fontId="5" fillId="0" borderId="23" xfId="43" applyBorder="1" applyAlignment="1">
      <alignment horizontal="center" vertical="center"/>
    </xf>
    <xf numFmtId="0" fontId="5" fillId="0" borderId="179" xfId="43" applyBorder="1" applyAlignment="1">
      <alignment horizontal="distributed" vertical="center"/>
    </xf>
    <xf numFmtId="0" fontId="5" fillId="0" borderId="32" xfId="43" applyBorder="1" applyAlignment="1">
      <alignment horizontal="distributed" vertical="center"/>
    </xf>
    <xf numFmtId="0" fontId="5" fillId="0" borderId="21" xfId="43" applyBorder="1" applyAlignment="1">
      <alignment horizontal="distributed" vertical="center"/>
    </xf>
    <xf numFmtId="0" fontId="5" fillId="0" borderId="19" xfId="43" applyBorder="1" applyAlignment="1">
      <alignment horizontal="distributed" vertical="center"/>
    </xf>
    <xf numFmtId="0" fontId="5" fillId="0" borderId="11" xfId="43" applyBorder="1" applyAlignment="1">
      <alignment vertical="center"/>
    </xf>
    <xf numFmtId="0" fontId="5" fillId="0" borderId="59" xfId="43" applyBorder="1" applyAlignment="1">
      <alignment vertical="center"/>
    </xf>
    <xf numFmtId="0" fontId="5" fillId="0" borderId="15" xfId="43" applyBorder="1" applyAlignment="1">
      <alignment vertical="center"/>
    </xf>
    <xf numFmtId="0" fontId="5" fillId="0" borderId="66" xfId="43" applyBorder="1" applyAlignment="1">
      <alignment vertical="center"/>
    </xf>
    <xf numFmtId="0" fontId="5" fillId="0" borderId="17" xfId="43" applyBorder="1" applyAlignment="1">
      <alignment vertical="center"/>
    </xf>
    <xf numFmtId="0" fontId="5" fillId="0" borderId="18" xfId="43" applyBorder="1" applyAlignment="1">
      <alignment vertical="center"/>
    </xf>
    <xf numFmtId="0" fontId="5" fillId="0" borderId="178" xfId="43" applyBorder="1" applyAlignment="1">
      <alignment vertical="center" textRotation="255" wrapText="1"/>
    </xf>
    <xf numFmtId="0" fontId="5" fillId="0" borderId="50" xfId="43" applyFont="1" applyBorder="1" applyAlignment="1">
      <alignment vertical="center" textRotation="255" wrapText="1"/>
    </xf>
    <xf numFmtId="0" fontId="20" fillId="0" borderId="0" xfId="43" applyFont="1" applyAlignment="1">
      <alignment horizontal="center" vertical="center" wrapText="1"/>
    </xf>
    <xf numFmtId="0" fontId="20" fillId="0" borderId="0" xfId="43" applyFont="1" applyAlignment="1">
      <alignment horizontal="center" vertical="center"/>
    </xf>
    <xf numFmtId="0" fontId="5" fillId="0" borderId="144" xfId="43" applyBorder="1" applyAlignment="1">
      <alignment horizontal="distributed" vertical="center"/>
    </xf>
    <xf numFmtId="0" fontId="5" fillId="0" borderId="73" xfId="43" applyBorder="1" applyAlignment="1">
      <alignment horizontal="distributed" vertical="center"/>
    </xf>
    <xf numFmtId="0" fontId="5" fillId="0" borderId="118" xfId="43" applyBorder="1" applyAlignment="1">
      <alignment vertical="center"/>
    </xf>
    <xf numFmtId="0" fontId="5" fillId="0" borderId="119" xfId="43" applyBorder="1" applyAlignment="1">
      <alignment vertical="center"/>
    </xf>
    <xf numFmtId="0" fontId="5" fillId="0" borderId="120" xfId="43" applyBorder="1" applyAlignment="1">
      <alignment vertical="center"/>
    </xf>
    <xf numFmtId="0" fontId="5" fillId="0" borderId="22" xfId="43" applyBorder="1" applyAlignment="1">
      <alignment vertical="center"/>
    </xf>
    <xf numFmtId="0" fontId="5" fillId="0" borderId="23" xfId="43" applyBorder="1" applyAlignment="1">
      <alignment vertical="center"/>
    </xf>
    <xf numFmtId="0" fontId="5" fillId="0" borderId="24" xfId="43" applyBorder="1" applyAlignment="1">
      <alignment vertical="center"/>
    </xf>
    <xf numFmtId="0" fontId="5" fillId="0" borderId="154" xfId="43" applyBorder="1" applyAlignment="1">
      <alignment horizontal="distributed" vertical="center"/>
    </xf>
    <xf numFmtId="0" fontId="5" fillId="0" borderId="42" xfId="43" applyBorder="1" applyAlignment="1">
      <alignment horizontal="distributed" vertical="center"/>
    </xf>
    <xf numFmtId="0" fontId="5" fillId="0" borderId="154" xfId="43" applyFont="1" applyBorder="1" applyAlignment="1">
      <alignment horizontal="center" vertical="center" wrapText="1"/>
    </xf>
    <xf numFmtId="0" fontId="5" fillId="0" borderId="41" xfId="43" applyFont="1" applyBorder="1" applyAlignment="1">
      <alignment vertical="center"/>
    </xf>
    <xf numFmtId="0" fontId="5" fillId="0" borderId="154" xfId="43" applyBorder="1" applyAlignment="1">
      <alignment horizontal="center" vertical="center"/>
    </xf>
    <xf numFmtId="0" fontId="5" fillId="0" borderId="42" xfId="43" applyBorder="1" applyAlignment="1">
      <alignment horizontal="center" vertical="center"/>
    </xf>
    <xf numFmtId="0" fontId="5" fillId="0" borderId="43" xfId="43" applyBorder="1" applyAlignment="1">
      <alignment vertical="center"/>
    </xf>
    <xf numFmtId="0" fontId="5" fillId="0" borderId="46" xfId="43" applyBorder="1" applyAlignment="1">
      <alignment vertical="center"/>
    </xf>
    <xf numFmtId="0" fontId="5" fillId="0" borderId="45" xfId="43" applyBorder="1" applyAlignment="1">
      <alignment vertical="center"/>
    </xf>
    <xf numFmtId="0" fontId="5" fillId="0" borderId="48" xfId="43" applyBorder="1" applyAlignment="1">
      <alignment vertical="center"/>
    </xf>
    <xf numFmtId="0" fontId="5" fillId="0" borderId="49" xfId="43" applyBorder="1" applyAlignment="1">
      <alignment vertical="center"/>
    </xf>
    <xf numFmtId="0" fontId="0" fillId="0" borderId="0" xfId="43" applyFont="1" applyAlignment="1">
      <alignment horizontal="right" vertical="center"/>
    </xf>
    <xf numFmtId="0" fontId="5" fillId="0" borderId="0" xfId="43" applyAlignment="1">
      <alignment horizontal="right" vertical="center"/>
    </xf>
    <xf numFmtId="0" fontId="5" fillId="0" borderId="22" xfId="43" applyFont="1" applyBorder="1" applyAlignment="1">
      <alignment horizontal="center" vertical="center"/>
    </xf>
    <xf numFmtId="0" fontId="61" fillId="0" borderId="0" xfId="47" applyFont="1" applyBorder="1" applyAlignment="1">
      <alignment horizontal="center" vertical="center"/>
    </xf>
    <xf numFmtId="0" fontId="54" fillId="0" borderId="53" xfId="42" applyFont="1" applyBorder="1" applyAlignment="1">
      <alignment horizontal="distributed" vertical="center"/>
    </xf>
    <xf numFmtId="0" fontId="56" fillId="0" borderId="63" xfId="47" applyFont="1" applyBorder="1" applyAlignment="1">
      <alignment horizontal="center" vertical="center" shrinkToFit="1"/>
    </xf>
    <xf numFmtId="0" fontId="56" fillId="0" borderId="64" xfId="47" applyFont="1" applyBorder="1" applyAlignment="1">
      <alignment horizontal="center" vertical="center" shrinkToFit="1"/>
    </xf>
    <xf numFmtId="0" fontId="60" fillId="0" borderId="144" xfId="44" applyFont="1" applyFill="1" applyBorder="1" applyAlignment="1">
      <alignment horizontal="distributed" vertical="center"/>
    </xf>
    <xf numFmtId="0" fontId="60" fillId="0" borderId="119" xfId="44" applyFont="1" applyFill="1" applyBorder="1" applyAlignment="1">
      <alignment horizontal="distributed" vertical="center"/>
    </xf>
    <xf numFmtId="0" fontId="55" fillId="0" borderId="73" xfId="42" applyFont="1" applyBorder="1" applyAlignment="1">
      <alignment horizontal="distributed" vertical="center"/>
    </xf>
    <xf numFmtId="0" fontId="49" fillId="0" borderId="119" xfId="44" applyFont="1" applyFill="1" applyBorder="1" applyAlignment="1">
      <alignment horizontal="center" vertical="center" shrinkToFit="1"/>
    </xf>
    <xf numFmtId="0" fontId="49" fillId="0" borderId="120" xfId="44" applyFont="1" applyFill="1" applyBorder="1" applyAlignment="1">
      <alignment horizontal="center" vertical="center" shrinkToFit="1"/>
    </xf>
    <xf numFmtId="0" fontId="55" fillId="0" borderId="24" xfId="42" applyFont="1" applyBorder="1" applyAlignment="1">
      <alignment horizontal="distributed" vertical="center"/>
    </xf>
    <xf numFmtId="0" fontId="49" fillId="0" borderId="23" xfId="44" applyFont="1" applyFill="1" applyBorder="1" applyAlignment="1">
      <alignment horizontal="center" vertical="center" shrinkToFit="1"/>
    </xf>
    <xf numFmtId="0" fontId="49" fillId="0" borderId="43" xfId="44" applyFont="1" applyFill="1" applyBorder="1" applyAlignment="1">
      <alignment horizontal="center" vertical="center" shrinkToFit="1"/>
    </xf>
    <xf numFmtId="0" fontId="49" fillId="0" borderId="13" xfId="44" applyFont="1" applyFill="1" applyBorder="1" applyAlignment="1">
      <alignment horizontal="center" vertical="center" shrinkToFit="1"/>
    </xf>
    <xf numFmtId="0" fontId="49" fillId="0" borderId="14" xfId="44" applyFont="1" applyFill="1" applyBorder="1" applyAlignment="1">
      <alignment horizontal="center" vertical="center" shrinkToFit="1"/>
    </xf>
    <xf numFmtId="0" fontId="60" fillId="0" borderId="19" xfId="44" applyFont="1" applyFill="1" applyBorder="1" applyAlignment="1">
      <alignment horizontal="center" vertical="center" shrinkToFit="1"/>
    </xf>
    <xf numFmtId="0" fontId="55" fillId="0" borderId="177" xfId="42" applyFont="1" applyBorder="1" applyAlignment="1">
      <alignment horizontal="center" vertical="center" shrinkToFit="1"/>
    </xf>
    <xf numFmtId="0" fontId="49" fillId="0" borderId="11" xfId="44" applyFont="1" applyFill="1" applyBorder="1" applyAlignment="1">
      <alignment horizontal="center" vertical="center" shrinkToFit="1"/>
    </xf>
    <xf numFmtId="0" fontId="49" fillId="0" borderId="59" xfId="44" applyFont="1" applyFill="1" applyBorder="1" applyAlignment="1">
      <alignment horizontal="center" vertical="center" shrinkToFit="1"/>
    </xf>
    <xf numFmtId="0" fontId="49" fillId="0" borderId="148" xfId="44" applyFont="1" applyFill="1" applyBorder="1" applyAlignment="1">
      <alignment horizontal="center" vertical="center" shrinkToFit="1"/>
    </xf>
    <xf numFmtId="0" fontId="49" fillId="0" borderId="149" xfId="44" applyFont="1" applyFill="1" applyBorder="1" applyAlignment="1">
      <alignment horizontal="center" vertical="center" shrinkToFit="1"/>
    </xf>
    <xf numFmtId="0" fontId="49" fillId="0" borderId="150" xfId="44" applyFont="1" applyFill="1" applyBorder="1" applyAlignment="1">
      <alignment horizontal="center" vertical="center" shrinkToFit="1"/>
    </xf>
    <xf numFmtId="0" fontId="49" fillId="0" borderId="151" xfId="44" applyFont="1" applyFill="1" applyBorder="1" applyAlignment="1">
      <alignment horizontal="center" vertical="center" shrinkToFit="1"/>
    </xf>
    <xf numFmtId="0" fontId="55" fillId="0" borderId="195" xfId="47" applyFont="1" applyBorder="1" applyAlignment="1">
      <alignment horizontal="center" vertical="center" wrapText="1"/>
    </xf>
    <xf numFmtId="0" fontId="55" fillId="0" borderId="194" xfId="47" applyFont="1" applyBorder="1" applyAlignment="1">
      <alignment horizontal="center" vertical="center" wrapText="1"/>
    </xf>
    <xf numFmtId="0" fontId="55" fillId="0" borderId="23" xfId="47" applyFont="1" applyBorder="1" applyAlignment="1">
      <alignment horizontal="center" vertical="center" wrapText="1"/>
    </xf>
    <xf numFmtId="0" fontId="55" fillId="0" borderId="115" xfId="47" applyFont="1" applyBorder="1" applyAlignment="1">
      <alignment vertical="center" wrapText="1"/>
    </xf>
    <xf numFmtId="0" fontId="55" fillId="0" borderId="36" xfId="47" applyFont="1" applyBorder="1" applyAlignment="1">
      <alignment vertical="center" wrapText="1"/>
    </xf>
    <xf numFmtId="0" fontId="59" fillId="0" borderId="80" xfId="47" applyFont="1" applyBorder="1" applyAlignment="1">
      <alignment horizontal="left" vertical="center" wrapText="1"/>
    </xf>
    <xf numFmtId="0" fontId="59" fillId="0" borderId="159" xfId="47" applyFont="1" applyBorder="1" applyAlignment="1">
      <alignment horizontal="left" vertical="center" wrapText="1"/>
    </xf>
    <xf numFmtId="0" fontId="54" fillId="0" borderId="24" xfId="47" applyFont="1" applyFill="1" applyBorder="1" applyAlignment="1">
      <alignment horizontal="center" vertical="center" wrapText="1"/>
    </xf>
    <xf numFmtId="0" fontId="56" fillId="0" borderId="0" xfId="47" applyFont="1" applyBorder="1" applyAlignment="1">
      <alignment horizontal="center" vertical="center" shrinkToFit="1"/>
    </xf>
    <xf numFmtId="0" fontId="56" fillId="0" borderId="66" xfId="47" applyFont="1" applyBorder="1" applyAlignment="1">
      <alignment horizontal="center" vertical="center" shrinkToFit="1"/>
    </xf>
    <xf numFmtId="0" fontId="56" fillId="0" borderId="13" xfId="47" applyFont="1" applyBorder="1" applyAlignment="1">
      <alignment horizontal="center" vertical="center" shrinkToFit="1"/>
    </xf>
    <xf numFmtId="0" fontId="56" fillId="0" borderId="44" xfId="47" applyFont="1" applyBorder="1" applyAlignment="1">
      <alignment horizontal="center" vertical="center" shrinkToFit="1"/>
    </xf>
    <xf numFmtId="0" fontId="54" fillId="0" borderId="12" xfId="47" applyFont="1" applyFill="1" applyBorder="1" applyAlignment="1">
      <alignment horizontal="center" vertical="center" wrapText="1"/>
    </xf>
    <xf numFmtId="0" fontId="55" fillId="0" borderId="21" xfId="47" applyFont="1" applyBorder="1" applyAlignment="1">
      <alignment horizontal="center" vertical="center" wrapText="1"/>
    </xf>
    <xf numFmtId="0" fontId="55" fillId="0" borderId="19" xfId="47" applyFont="1" applyBorder="1" applyAlignment="1">
      <alignment horizontal="center" vertical="center" wrapText="1"/>
    </xf>
    <xf numFmtId="0" fontId="57" fillId="0" borderId="17" xfId="47" applyFont="1" applyBorder="1" applyAlignment="1">
      <alignment horizontal="center" vertical="center" shrinkToFit="1"/>
    </xf>
    <xf numFmtId="0" fontId="57" fillId="0" borderId="59" xfId="47" applyFont="1" applyBorder="1" applyAlignment="1">
      <alignment horizontal="center" vertical="center" shrinkToFit="1"/>
    </xf>
    <xf numFmtId="0" fontId="57" fillId="0" borderId="0" xfId="47" applyFont="1" applyBorder="1" applyAlignment="1">
      <alignment horizontal="center" vertical="center" shrinkToFit="1"/>
    </xf>
    <xf numFmtId="0" fontId="57" fillId="0" borderId="66" xfId="47" applyFont="1" applyBorder="1" applyAlignment="1">
      <alignment horizontal="center" vertical="center" shrinkToFit="1"/>
    </xf>
    <xf numFmtId="0" fontId="56" fillId="0" borderId="114" xfId="47" applyFont="1" applyBorder="1" applyAlignment="1">
      <alignment vertical="center" shrinkToFit="1"/>
    </xf>
    <xf numFmtId="0" fontId="56" fillId="0" borderId="136" xfId="47" applyFont="1" applyBorder="1" applyAlignment="1">
      <alignment vertical="center" shrinkToFit="1"/>
    </xf>
    <xf numFmtId="0" fontId="56" fillId="0" borderId="10" xfId="47" applyFont="1" applyBorder="1" applyAlignment="1">
      <alignment vertical="center" wrapText="1"/>
    </xf>
    <xf numFmtId="0" fontId="56" fillId="0" borderId="61" xfId="47" applyFont="1" applyBorder="1" applyAlignment="1">
      <alignment vertical="center" wrapText="1"/>
    </xf>
    <xf numFmtId="0" fontId="55" fillId="0" borderId="0" xfId="47" applyFont="1" applyBorder="1" applyAlignment="1">
      <alignment vertical="center"/>
    </xf>
    <xf numFmtId="0" fontId="55" fillId="0" borderId="0" xfId="47" applyFont="1" applyAlignment="1">
      <alignment vertical="center" wrapText="1"/>
    </xf>
    <xf numFmtId="0" fontId="61" fillId="0" borderId="169" xfId="47" applyFont="1" applyBorder="1" applyAlignment="1">
      <alignment horizontal="center" vertical="center"/>
    </xf>
    <xf numFmtId="0" fontId="54" fillId="0" borderId="170" xfId="47" applyFont="1" applyBorder="1" applyAlignment="1">
      <alignment horizontal="distributed" vertical="center"/>
    </xf>
    <xf numFmtId="0" fontId="54" fillId="0" borderId="171" xfId="47" applyFont="1" applyBorder="1" applyAlignment="1">
      <alignment horizontal="distributed" vertical="center"/>
    </xf>
    <xf numFmtId="0" fontId="54" fillId="0" borderId="171" xfId="42" applyFont="1" applyBorder="1" applyAlignment="1">
      <alignment horizontal="distributed" vertical="center"/>
    </xf>
    <xf numFmtId="0" fontId="56" fillId="0" borderId="172" xfId="47" applyFont="1" applyBorder="1" applyAlignment="1">
      <alignment horizontal="center" vertical="center" shrinkToFit="1"/>
    </xf>
    <xf numFmtId="0" fontId="56" fillId="0" borderId="173" xfId="47" applyFont="1" applyBorder="1" applyAlignment="1">
      <alignment horizontal="center" vertical="center" shrinkToFit="1"/>
    </xf>
    <xf numFmtId="0" fontId="60" fillId="0" borderId="199" xfId="44" applyFont="1" applyFill="1" applyBorder="1" applyAlignment="1">
      <alignment horizontal="distributed" vertical="center"/>
    </xf>
    <xf numFmtId="0" fontId="49" fillId="0" borderId="162" xfId="44" applyFont="1" applyFill="1" applyBorder="1" applyAlignment="1">
      <alignment horizontal="center" vertical="center" shrinkToFit="1"/>
    </xf>
    <xf numFmtId="0" fontId="60" fillId="0" borderId="174" xfId="44" applyFont="1" applyFill="1" applyBorder="1" applyAlignment="1">
      <alignment horizontal="distributed" vertical="center"/>
    </xf>
    <xf numFmtId="0" fontId="49" fillId="0" borderId="165" xfId="44" applyFont="1" applyFill="1" applyBorder="1" applyAlignment="1">
      <alignment horizontal="center" vertical="center" shrinkToFit="1"/>
    </xf>
    <xf numFmtId="0" fontId="60" fillId="0" borderId="175" xfId="44" applyFont="1" applyFill="1" applyBorder="1" applyAlignment="1">
      <alignment horizontal="center" vertical="center"/>
    </xf>
    <xf numFmtId="0" fontId="60" fillId="0" borderId="176" xfId="44" applyFont="1" applyFill="1" applyBorder="1" applyAlignment="1">
      <alignment horizontal="center" vertical="center"/>
    </xf>
    <xf numFmtId="0" fontId="49" fillId="0" borderId="160" xfId="44" applyFont="1" applyFill="1" applyBorder="1" applyAlignment="1">
      <alignment horizontal="center" vertical="center" shrinkToFit="1"/>
    </xf>
    <xf numFmtId="0" fontId="49" fillId="0" borderId="167" xfId="44" applyFont="1" applyFill="1" applyBorder="1" applyAlignment="1">
      <alignment horizontal="center" vertical="center" shrinkToFit="1"/>
    </xf>
    <xf numFmtId="0" fontId="54" fillId="0" borderId="71" xfId="47" applyFont="1" applyBorder="1" applyAlignment="1">
      <alignment horizontal="center" vertical="center" wrapText="1"/>
    </xf>
    <xf numFmtId="0" fontId="54" fillId="0" borderId="163" xfId="47" applyFont="1" applyBorder="1" applyAlignment="1">
      <alignment horizontal="center" vertical="center" wrapText="1"/>
    </xf>
    <xf numFmtId="0" fontId="54" fillId="0" borderId="164" xfId="47" applyFont="1" applyBorder="1" applyAlignment="1">
      <alignment horizontal="center" vertical="center" wrapText="1"/>
    </xf>
    <xf numFmtId="0" fontId="55" fillId="0" borderId="198" xfId="47" applyFont="1" applyBorder="1" applyAlignment="1">
      <alignment horizontal="center" vertical="center" wrapText="1"/>
    </xf>
    <xf numFmtId="0" fontId="59" fillId="0" borderId="197" xfId="47" applyFont="1" applyBorder="1" applyAlignment="1">
      <alignment horizontal="left" vertical="center" wrapText="1"/>
    </xf>
    <xf numFmtId="0" fontId="59" fillId="0" borderId="168" xfId="47" applyFont="1" applyBorder="1" applyAlignment="1">
      <alignment horizontal="left" vertical="center" wrapText="1"/>
    </xf>
    <xf numFmtId="0" fontId="56" fillId="0" borderId="113" xfId="47" applyFont="1" applyBorder="1" applyAlignment="1">
      <alignment horizontal="center" vertical="center" shrinkToFit="1"/>
    </xf>
    <xf numFmtId="0" fontId="56" fillId="0" borderId="166" xfId="47" applyFont="1" applyBorder="1" applyAlignment="1">
      <alignment horizontal="center" vertical="center" shrinkToFit="1"/>
    </xf>
    <xf numFmtId="0" fontId="54" fillId="0" borderId="122" xfId="47" applyFont="1" applyFill="1" applyBorder="1" applyAlignment="1">
      <alignment horizontal="center" vertical="center" wrapText="1"/>
    </xf>
    <xf numFmtId="0" fontId="55" fillId="0" borderId="72" xfId="47" applyFont="1" applyBorder="1" applyAlignment="1">
      <alignment horizontal="center" vertical="center" wrapText="1"/>
    </xf>
    <xf numFmtId="0" fontId="57" fillId="0" borderId="160" xfId="47" applyFont="1" applyBorder="1" applyAlignment="1">
      <alignment horizontal="center" vertical="center" shrinkToFit="1"/>
    </xf>
    <xf numFmtId="0" fontId="57" fillId="0" borderId="68" xfId="47" applyFont="1" applyBorder="1" applyAlignment="1">
      <alignment horizontal="center" vertical="center" shrinkToFit="1"/>
    </xf>
    <xf numFmtId="0" fontId="57" fillId="0" borderId="161" xfId="47" applyFont="1" applyBorder="1" applyAlignment="1">
      <alignment horizontal="center" vertical="center" shrinkToFit="1"/>
    </xf>
    <xf numFmtId="0" fontId="54" fillId="0" borderId="79" xfId="47" applyFont="1" applyFill="1" applyBorder="1" applyAlignment="1">
      <alignment horizontal="center" vertical="center" wrapText="1"/>
    </xf>
    <xf numFmtId="0" fontId="54" fillId="0" borderId="32" xfId="47" applyFont="1" applyFill="1" applyBorder="1" applyAlignment="1">
      <alignment horizontal="center" vertical="center" wrapText="1"/>
    </xf>
    <xf numFmtId="0" fontId="54" fillId="0" borderId="50" xfId="47" applyFont="1" applyFill="1" applyBorder="1" applyAlignment="1">
      <alignment horizontal="center" vertical="center" wrapText="1"/>
    </xf>
    <xf numFmtId="0" fontId="56" fillId="0" borderId="114" xfId="47" applyFont="1" applyFill="1" applyBorder="1" applyAlignment="1">
      <alignment vertical="center" shrinkToFit="1"/>
    </xf>
    <xf numFmtId="0" fontId="56" fillId="0" borderId="136" xfId="47" applyFont="1" applyFill="1" applyBorder="1" applyAlignment="1">
      <alignment vertical="center" shrinkToFit="1"/>
    </xf>
    <xf numFmtId="0" fontId="56" fillId="0" borderId="10" xfId="47" applyFont="1" applyFill="1" applyBorder="1" applyAlignment="1">
      <alignment vertical="center" wrapText="1"/>
    </xf>
    <xf numFmtId="0" fontId="56" fillId="0" borderId="61" xfId="47" applyFont="1" applyFill="1" applyBorder="1" applyAlignment="1">
      <alignment vertical="center" wrapText="1"/>
    </xf>
    <xf numFmtId="0" fontId="56" fillId="0" borderId="25" xfId="47" applyFont="1" applyBorder="1" applyAlignment="1">
      <alignment horizontal="center" vertical="center" wrapText="1"/>
    </xf>
    <xf numFmtId="0" fontId="56" fillId="0" borderId="47" xfId="47" applyFont="1" applyBorder="1" applyAlignment="1">
      <alignment horizontal="center" vertical="center" wrapText="1"/>
    </xf>
    <xf numFmtId="0" fontId="131" fillId="0" borderId="0" xfId="43" applyFont="1" applyAlignment="1">
      <alignment horizontal="right" vertical="center"/>
    </xf>
    <xf numFmtId="0" fontId="131" fillId="0" borderId="10" xfId="43" applyFont="1" applyBorder="1" applyAlignment="1">
      <alignment horizontal="center" vertical="center"/>
    </xf>
    <xf numFmtId="0" fontId="131" fillId="0" borderId="22" xfId="43" applyFont="1" applyBorder="1" applyAlignment="1">
      <alignment horizontal="left" vertical="center" wrapText="1" indent="1"/>
    </xf>
    <xf numFmtId="0" fontId="131" fillId="0" borderId="23" xfId="43" applyFont="1" applyBorder="1" applyAlignment="1">
      <alignment horizontal="left" vertical="center" wrapText="1" indent="1"/>
    </xf>
    <xf numFmtId="0" fontId="131" fillId="0" borderId="24" xfId="43" applyFont="1" applyBorder="1" applyAlignment="1">
      <alignment horizontal="left" vertical="center" wrapText="1" indent="1"/>
    </xf>
    <xf numFmtId="0" fontId="131" fillId="0" borderId="11" xfId="43" applyFont="1" applyBorder="1" applyAlignment="1">
      <alignment horizontal="center" vertical="center" wrapText="1"/>
    </xf>
    <xf numFmtId="0" fontId="131" fillId="0" borderId="18" xfId="43" applyFont="1" applyBorder="1" applyAlignment="1">
      <alignment horizontal="center" vertical="center"/>
    </xf>
    <xf numFmtId="0" fontId="131" fillId="0" borderId="15" xfId="43" applyFont="1" applyBorder="1" applyAlignment="1">
      <alignment horizontal="center" vertical="center"/>
    </xf>
    <xf numFmtId="0" fontId="131" fillId="0" borderId="12" xfId="43" applyFont="1" applyBorder="1" applyAlignment="1">
      <alignment horizontal="center" vertical="center"/>
    </xf>
    <xf numFmtId="0" fontId="131" fillId="0" borderId="16" xfId="43" applyFont="1" applyBorder="1" applyAlignment="1">
      <alignment horizontal="center" vertical="center"/>
    </xf>
    <xf numFmtId="0" fontId="131" fillId="0" borderId="14" xfId="43" applyFont="1" applyBorder="1" applyAlignment="1">
      <alignment horizontal="center" vertical="center"/>
    </xf>
    <xf numFmtId="0" fontId="114" fillId="0" borderId="17" xfId="43" applyFont="1" applyBorder="1" applyAlignment="1">
      <alignment horizontal="left" vertical="center" wrapText="1" indent="1"/>
    </xf>
    <xf numFmtId="0" fontId="114" fillId="0" borderId="18" xfId="43" applyFont="1" applyBorder="1" applyAlignment="1">
      <alignment horizontal="left" vertical="center" wrapText="1" indent="1"/>
    </xf>
    <xf numFmtId="0" fontId="114" fillId="0" borderId="0" xfId="43" applyFont="1" applyAlignment="1">
      <alignment horizontal="left" vertical="center" wrapText="1" indent="1"/>
    </xf>
    <xf numFmtId="0" fontId="114" fillId="0" borderId="12" xfId="43" applyFont="1" applyBorder="1" applyAlignment="1">
      <alignment horizontal="left" vertical="center" wrapText="1" indent="1"/>
    </xf>
    <xf numFmtId="0" fontId="114" fillId="0" borderId="13" xfId="43" applyFont="1" applyBorder="1" applyAlignment="1">
      <alignment horizontal="left" vertical="center" wrapText="1" indent="1"/>
    </xf>
    <xf numFmtId="0" fontId="114" fillId="0" borderId="14" xfId="43" applyFont="1" applyBorder="1" applyAlignment="1">
      <alignment horizontal="left" vertical="center" wrapText="1" indent="1"/>
    </xf>
    <xf numFmtId="0" fontId="131" fillId="0" borderId="21" xfId="43" applyFont="1" applyBorder="1" applyAlignment="1">
      <alignment horizontal="center" vertical="center" wrapText="1"/>
    </xf>
    <xf numFmtId="0" fontId="131" fillId="0" borderId="19" xfId="43" applyFont="1" applyBorder="1" applyAlignment="1">
      <alignment horizontal="center" vertical="center"/>
    </xf>
    <xf numFmtId="0" fontId="131" fillId="0" borderId="20" xfId="43" applyFont="1" applyBorder="1" applyAlignment="1">
      <alignment horizontal="center" vertical="center"/>
    </xf>
    <xf numFmtId="0" fontId="114" fillId="0" borderId="10" xfId="43" applyFont="1" applyBorder="1" applyAlignment="1">
      <alignment horizontal="left" vertical="center" wrapText="1" indent="1"/>
    </xf>
    <xf numFmtId="0" fontId="131" fillId="0" borderId="10" xfId="43" applyFont="1" applyBorder="1" applyAlignment="1">
      <alignment horizontal="center" vertical="center" wrapText="1"/>
    </xf>
    <xf numFmtId="0" fontId="112" fillId="0" borderId="10" xfId="43" applyFont="1" applyBorder="1" applyAlignment="1">
      <alignment horizontal="left" vertical="center" indent="1"/>
    </xf>
    <xf numFmtId="0" fontId="113" fillId="0" borderId="0" xfId="43" applyFont="1" applyAlignment="1">
      <alignment horizontal="center" vertical="center" wrapText="1"/>
    </xf>
    <xf numFmtId="0" fontId="112" fillId="0" borderId="10" xfId="43" applyFont="1" applyBorder="1" applyAlignment="1">
      <alignment horizontal="center" vertical="center"/>
    </xf>
    <xf numFmtId="0" fontId="112" fillId="0" borderId="22" xfId="43" applyFont="1" applyBorder="1" applyAlignment="1">
      <alignment horizontal="center" vertical="center" wrapText="1"/>
    </xf>
    <xf numFmtId="0" fontId="112" fillId="0" borderId="23" xfId="43" applyFont="1" applyBorder="1" applyAlignment="1">
      <alignment horizontal="center" vertical="center" wrapText="1"/>
    </xf>
    <xf numFmtId="0" fontId="112" fillId="0" borderId="10" xfId="43" applyFont="1" applyBorder="1" applyAlignment="1">
      <alignment horizontal="center" vertical="center" wrapText="1"/>
    </xf>
    <xf numFmtId="0" fontId="112" fillId="0" borderId="11" xfId="43" applyFont="1" applyBorder="1" applyAlignment="1">
      <alignment horizontal="center" vertical="center" wrapText="1"/>
    </xf>
    <xf numFmtId="0" fontId="112" fillId="0" borderId="18" xfId="43" applyFont="1" applyBorder="1" applyAlignment="1">
      <alignment horizontal="center" vertical="center" wrapText="1"/>
    </xf>
    <xf numFmtId="0" fontId="112" fillId="0" borderId="15" xfId="43" applyFont="1" applyBorder="1" applyAlignment="1">
      <alignment horizontal="center" vertical="center" wrapText="1"/>
    </xf>
    <xf numFmtId="0" fontId="112" fillId="0" borderId="12" xfId="43" applyFont="1" applyBorder="1" applyAlignment="1">
      <alignment horizontal="center" vertical="center" wrapText="1"/>
    </xf>
    <xf numFmtId="0" fontId="112" fillId="0" borderId="16" xfId="43" applyFont="1" applyBorder="1" applyAlignment="1">
      <alignment horizontal="center" vertical="center" wrapText="1"/>
    </xf>
    <xf numFmtId="0" fontId="112" fillId="0" borderId="14" xfId="43" applyFont="1" applyBorder="1" applyAlignment="1">
      <alignment horizontal="center" vertical="center" wrapText="1"/>
    </xf>
    <xf numFmtId="0" fontId="112" fillId="0" borderId="11" xfId="43" applyFont="1" applyBorder="1" applyAlignment="1">
      <alignment horizontal="left" vertical="center" indent="1"/>
    </xf>
    <xf numFmtId="0" fontId="112" fillId="0" borderId="18" xfId="43" applyFont="1" applyBorder="1" applyAlignment="1">
      <alignment horizontal="left" vertical="center" indent="1"/>
    </xf>
    <xf numFmtId="0" fontId="0" fillId="0" borderId="0" xfId="0" applyAlignment="1">
      <alignment vertical="center" wrapText="1"/>
    </xf>
    <xf numFmtId="0" fontId="0" fillId="0" borderId="0" xfId="0" applyAlignment="1">
      <alignment horizontal="right" vertic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77" fillId="0" borderId="0" xfId="70" applyFont="1" applyAlignment="1">
      <alignment horizontal="left" vertical="center" wrapText="1"/>
    </xf>
    <xf numFmtId="0" fontId="77" fillId="0" borderId="0" xfId="43" applyFont="1" applyAlignment="1">
      <alignment vertical="center" wrapText="1"/>
    </xf>
    <xf numFmtId="0" fontId="144" fillId="0" borderId="380" xfId="70" applyFont="1" applyBorder="1" applyAlignment="1">
      <alignment horizontal="center" vertical="center"/>
    </xf>
    <xf numFmtId="0" fontId="144" fillId="0" borderId="23" xfId="70" applyFont="1" applyBorder="1" applyAlignment="1">
      <alignment horizontal="center" vertical="center"/>
    </xf>
    <xf numFmtId="0" fontId="144" fillId="0" borderId="24" xfId="70" applyFont="1" applyBorder="1" applyAlignment="1">
      <alignment horizontal="center" vertical="center"/>
    </xf>
    <xf numFmtId="0" fontId="144" fillId="0" borderId="380" xfId="70" applyFont="1" applyBorder="1" applyAlignment="1">
      <alignment horizontal="left" vertical="center"/>
    </xf>
    <xf numFmtId="0" fontId="144" fillId="0" borderId="23" xfId="70" applyFont="1" applyBorder="1" applyAlignment="1">
      <alignment horizontal="left" vertical="center"/>
    </xf>
    <xf numFmtId="0" fontId="144" fillId="0" borderId="24" xfId="70" applyFont="1" applyBorder="1" applyAlignment="1">
      <alignment horizontal="left" vertical="center"/>
    </xf>
    <xf numFmtId="0" fontId="144" fillId="0" borderId="383" xfId="70" applyFont="1" applyBorder="1" applyAlignment="1">
      <alignment horizontal="center" vertical="center"/>
    </xf>
    <xf numFmtId="0" fontId="144" fillId="0" borderId="384" xfId="70" applyFont="1" applyBorder="1" applyAlignment="1">
      <alignment horizontal="center" vertical="center"/>
    </xf>
    <xf numFmtId="0" fontId="144" fillId="0" borderId="385" xfId="70" applyFont="1" applyBorder="1" applyAlignment="1">
      <alignment horizontal="center" vertical="center"/>
    </xf>
    <xf numFmtId="0" fontId="144" fillId="0" borderId="386" xfId="70" applyFont="1" applyBorder="1" applyAlignment="1">
      <alignment horizontal="center" vertical="center"/>
    </xf>
    <xf numFmtId="0" fontId="144" fillId="0" borderId="0" xfId="70" applyFont="1" applyAlignment="1">
      <alignment horizontal="center" vertical="center"/>
    </xf>
    <xf numFmtId="0" fontId="144" fillId="0" borderId="12" xfId="70" applyFont="1" applyBorder="1" applyAlignment="1">
      <alignment horizontal="center" vertical="center"/>
    </xf>
    <xf numFmtId="0" fontId="144" fillId="0" borderId="390" xfId="70" applyFont="1" applyBorder="1" applyAlignment="1">
      <alignment horizontal="center" vertical="center"/>
    </xf>
    <xf numFmtId="0" fontId="144" fillId="0" borderId="378" xfId="70" applyFont="1" applyBorder="1" applyAlignment="1">
      <alignment horizontal="center" vertical="center"/>
    </xf>
    <xf numFmtId="0" fontId="144" fillId="0" borderId="391" xfId="70" applyFont="1" applyBorder="1" applyAlignment="1">
      <alignment horizontal="center" vertical="center"/>
    </xf>
    <xf numFmtId="0" fontId="144" fillId="0" borderId="383" xfId="70" applyFont="1" applyBorder="1" applyAlignment="1">
      <alignment horizontal="left" vertical="center"/>
    </xf>
    <xf numFmtId="0" fontId="144" fillId="0" borderId="384" xfId="70" applyFont="1" applyBorder="1" applyAlignment="1">
      <alignment horizontal="left" vertical="center"/>
    </xf>
    <xf numFmtId="0" fontId="144" fillId="0" borderId="385" xfId="70" applyFont="1" applyBorder="1" applyAlignment="1">
      <alignment horizontal="left" vertical="center"/>
    </xf>
    <xf numFmtId="0" fontId="144" fillId="0" borderId="386" xfId="70" applyFont="1" applyBorder="1" applyAlignment="1">
      <alignment horizontal="left" vertical="center"/>
    </xf>
    <xf numFmtId="0" fontId="144" fillId="0" borderId="0" xfId="70" applyFont="1" applyAlignment="1">
      <alignment horizontal="left" vertical="center"/>
    </xf>
    <xf numFmtId="0" fontId="144" fillId="0" borderId="12" xfId="70" applyFont="1" applyBorder="1" applyAlignment="1">
      <alignment horizontal="left" vertical="center"/>
    </xf>
    <xf numFmtId="0" fontId="144" fillId="0" borderId="390" xfId="70" applyFont="1" applyBorder="1" applyAlignment="1">
      <alignment horizontal="left" vertical="center"/>
    </xf>
    <xf numFmtId="0" fontId="144" fillId="0" borderId="378" xfId="70" applyFont="1" applyBorder="1" applyAlignment="1">
      <alignment horizontal="left" vertical="center"/>
    </xf>
    <xf numFmtId="0" fontId="144" fillId="0" borderId="391" xfId="70" applyFont="1" applyBorder="1" applyAlignment="1">
      <alignment horizontal="left" vertical="center"/>
    </xf>
    <xf numFmtId="0" fontId="77" fillId="0" borderId="0" xfId="70" applyFont="1" applyAlignment="1">
      <alignment horizontal="left" vertical="center"/>
    </xf>
    <xf numFmtId="0" fontId="144" fillId="0" borderId="383" xfId="70" applyFont="1" applyBorder="1" applyAlignment="1">
      <alignment horizontal="center" vertical="center" textRotation="255"/>
    </xf>
    <xf numFmtId="0" fontId="144" fillId="0" borderId="385" xfId="70" applyFont="1" applyBorder="1" applyAlignment="1">
      <alignment horizontal="center" vertical="center" textRotation="255"/>
    </xf>
    <xf numFmtId="0" fontId="144" fillId="0" borderId="386" xfId="70" applyFont="1" applyBorder="1" applyAlignment="1">
      <alignment horizontal="center" vertical="center" textRotation="255"/>
    </xf>
    <xf numFmtId="0" fontId="144" fillId="0" borderId="12" xfId="70" applyFont="1" applyBorder="1" applyAlignment="1">
      <alignment horizontal="center" vertical="center" textRotation="255"/>
    </xf>
    <xf numFmtId="0" fontId="144" fillId="0" borderId="390" xfId="70" applyFont="1" applyBorder="1" applyAlignment="1">
      <alignment horizontal="center" vertical="center" textRotation="255"/>
    </xf>
    <xf numFmtId="0" fontId="144" fillId="0" borderId="391" xfId="70" applyFont="1" applyBorder="1" applyAlignment="1">
      <alignment horizontal="center" vertical="center" textRotation="255"/>
    </xf>
    <xf numFmtId="0" fontId="144" fillId="0" borderId="379" xfId="70" applyFont="1" applyBorder="1" applyAlignment="1">
      <alignment horizontal="center" vertical="center"/>
    </xf>
    <xf numFmtId="0" fontId="144" fillId="0" borderId="383" xfId="70" applyFont="1" applyBorder="1" applyAlignment="1">
      <alignment horizontal="left" vertical="center" wrapText="1"/>
    </xf>
    <xf numFmtId="0" fontId="144" fillId="0" borderId="379" xfId="70" applyFont="1" applyBorder="1" applyAlignment="1">
      <alignment horizontal="distributed" vertical="center" indent="1"/>
    </xf>
    <xf numFmtId="0" fontId="144" fillId="0" borderId="379" xfId="70" applyFont="1" applyBorder="1" applyAlignment="1">
      <alignment horizontal="left" vertical="center" indent="1"/>
    </xf>
    <xf numFmtId="0" fontId="144" fillId="0" borderId="379" xfId="70" applyFont="1" applyBorder="1" applyAlignment="1">
      <alignment horizontal="center" vertical="center" textRotation="255"/>
    </xf>
    <xf numFmtId="0" fontId="144" fillId="0" borderId="392" xfId="70" applyFont="1" applyBorder="1" applyAlignment="1">
      <alignment horizontal="center" vertical="center" textRotation="255"/>
    </xf>
    <xf numFmtId="0" fontId="144" fillId="0" borderId="387" xfId="70" applyFont="1" applyBorder="1" applyAlignment="1">
      <alignment horizontal="center" vertical="center"/>
    </xf>
    <xf numFmtId="0" fontId="144" fillId="0" borderId="392" xfId="70" applyFont="1" applyBorder="1" applyAlignment="1">
      <alignment horizontal="center" vertical="center"/>
    </xf>
    <xf numFmtId="0" fontId="77" fillId="0" borderId="0" xfId="70" applyFont="1" applyAlignment="1">
      <alignment vertical="center"/>
    </xf>
    <xf numFmtId="0" fontId="77" fillId="0" borderId="0" xfId="70" applyFont="1" applyAlignment="1">
      <alignment horizontal="right" vertical="top"/>
    </xf>
    <xf numFmtId="0" fontId="144" fillId="0" borderId="0" xfId="70" applyFont="1" applyAlignment="1">
      <alignment horizontal="right" vertical="center"/>
    </xf>
    <xf numFmtId="0" fontId="127" fillId="0" borderId="0" xfId="70" applyFont="1" applyAlignment="1">
      <alignment horizontal="center" vertical="center"/>
    </xf>
    <xf numFmtId="0" fontId="63" fillId="0" borderId="10" xfId="53" applyFont="1" applyFill="1" applyBorder="1" applyAlignment="1">
      <alignment horizontal="center" vertical="center"/>
    </xf>
    <xf numFmtId="0" fontId="63" fillId="0" borderId="22" xfId="53" applyFont="1" applyFill="1" applyBorder="1" applyAlignment="1">
      <alignment horizontal="center" vertical="center"/>
    </xf>
    <xf numFmtId="0" fontId="12" fillId="0" borderId="0" xfId="53" applyFont="1" applyAlignment="1">
      <alignment horizontal="left" vertical="center" wrapText="1"/>
    </xf>
    <xf numFmtId="0" fontId="12" fillId="0" borderId="0" xfId="53" applyFont="1" applyAlignment="1">
      <alignment horizontal="left" vertical="center"/>
    </xf>
    <xf numFmtId="58" fontId="63" fillId="0" borderId="11" xfId="53" applyNumberFormat="1" applyFont="1" applyFill="1" applyBorder="1" applyAlignment="1">
      <alignment horizontal="center" vertical="center"/>
    </xf>
    <xf numFmtId="0" fontId="63" fillId="0" borderId="18" xfId="53" applyFont="1" applyFill="1" applyBorder="1" applyAlignment="1">
      <alignment horizontal="center" vertical="center"/>
    </xf>
    <xf numFmtId="58" fontId="63" fillId="0" borderId="22" xfId="53" applyNumberFormat="1" applyFont="1" applyFill="1" applyBorder="1" applyAlignment="1">
      <alignment horizontal="center" vertical="center"/>
    </xf>
    <xf numFmtId="0" fontId="63" fillId="0" borderId="24" xfId="53" applyNumberFormat="1" applyFont="1" applyFill="1" applyBorder="1" applyAlignment="1">
      <alignment horizontal="center" vertical="center"/>
    </xf>
    <xf numFmtId="58" fontId="63" fillId="0" borderId="10" xfId="53" applyNumberFormat="1" applyFont="1" applyFill="1" applyBorder="1" applyAlignment="1">
      <alignment horizontal="center" vertical="center"/>
    </xf>
    <xf numFmtId="58" fontId="63" fillId="0" borderId="24" xfId="53" applyNumberFormat="1" applyFont="1" applyFill="1" applyBorder="1" applyAlignment="1">
      <alignment horizontal="center" vertical="center"/>
    </xf>
    <xf numFmtId="0" fontId="63" fillId="0" borderId="23" xfId="53" applyFont="1" applyFill="1" applyBorder="1" applyAlignment="1">
      <alignment horizontal="center" vertical="center"/>
    </xf>
    <xf numFmtId="0" fontId="70" fillId="0" borderId="0" xfId="53" applyFont="1" applyAlignment="1">
      <alignment horizontal="center" vertical="center" wrapText="1"/>
    </xf>
    <xf numFmtId="0" fontId="69" fillId="0" borderId="0" xfId="53" applyFont="1" applyBorder="1" applyAlignment="1">
      <alignment horizontal="center" vertical="center"/>
    </xf>
    <xf numFmtId="0" fontId="64" fillId="0" borderId="0" xfId="53" applyFont="1" applyBorder="1" applyAlignment="1">
      <alignment horizontal="left" vertical="center" wrapText="1"/>
    </xf>
    <xf numFmtId="9" fontId="69" fillId="0" borderId="0" xfId="53" applyNumberFormat="1" applyFont="1" applyBorder="1" applyAlignment="1">
      <alignment horizontal="center" vertical="center"/>
    </xf>
    <xf numFmtId="0" fontId="63" fillId="0" borderId="11" xfId="53" applyFont="1" applyBorder="1" applyAlignment="1">
      <alignment horizontal="center" vertical="center" wrapText="1"/>
    </xf>
    <xf numFmtId="0" fontId="63" fillId="0" borderId="18" xfId="53" applyFont="1" applyBorder="1" applyAlignment="1">
      <alignment horizontal="center" vertical="center" wrapText="1"/>
    </xf>
    <xf numFmtId="0" fontId="63" fillId="0" borderId="15" xfId="53" applyFont="1" applyBorder="1" applyAlignment="1">
      <alignment horizontal="center" vertical="center" wrapText="1"/>
    </xf>
    <xf numFmtId="0" fontId="63" fillId="0" borderId="12" xfId="53" applyFont="1" applyBorder="1" applyAlignment="1">
      <alignment horizontal="center" vertical="center" wrapText="1"/>
    </xf>
    <xf numFmtId="0" fontId="63" fillId="0" borderId="16" xfId="53" applyFont="1" applyBorder="1" applyAlignment="1">
      <alignment horizontal="center" vertical="center" wrapText="1"/>
    </xf>
    <xf numFmtId="0" fontId="63" fillId="0" borderId="14" xfId="53" applyFont="1" applyBorder="1" applyAlignment="1">
      <alignment horizontal="center" vertical="center" wrapText="1"/>
    </xf>
    <xf numFmtId="0" fontId="63" fillId="0" borderId="10" xfId="53" applyFont="1" applyBorder="1" applyAlignment="1">
      <alignment horizontal="center" vertical="center"/>
    </xf>
    <xf numFmtId="0" fontId="63" fillId="0" borderId="22" xfId="53" applyFont="1" applyBorder="1" applyAlignment="1">
      <alignment horizontal="center" vertical="center"/>
    </xf>
    <xf numFmtId="0" fontId="63" fillId="0" borderId="10" xfId="53" applyFont="1" applyBorder="1" applyAlignment="1">
      <alignment horizontal="center" vertical="center" wrapText="1"/>
    </xf>
    <xf numFmtId="0" fontId="63" fillId="0" borderId="11" xfId="53" applyFont="1" applyBorder="1" applyAlignment="1">
      <alignment horizontal="right" vertical="center"/>
    </xf>
    <xf numFmtId="0" fontId="63" fillId="0" borderId="17" xfId="53" applyFont="1" applyBorder="1" applyAlignment="1">
      <alignment horizontal="right" vertical="center"/>
    </xf>
    <xf numFmtId="0" fontId="63" fillId="0" borderId="18" xfId="53" applyFont="1" applyBorder="1" applyAlignment="1">
      <alignment horizontal="right" vertical="center"/>
    </xf>
    <xf numFmtId="0" fontId="63" fillId="0" borderId="15" xfId="53" applyFont="1" applyBorder="1" applyAlignment="1">
      <alignment horizontal="right" vertical="center"/>
    </xf>
    <xf numFmtId="0" fontId="63" fillId="0" borderId="0" xfId="53" applyFont="1" applyBorder="1" applyAlignment="1">
      <alignment horizontal="right" vertical="center"/>
    </xf>
    <xf numFmtId="0" fontId="63" fillId="0" borderId="12" xfId="53" applyFont="1" applyBorder="1" applyAlignment="1">
      <alignment horizontal="right" vertical="center"/>
    </xf>
    <xf numFmtId="0" fontId="63" fillId="0" borderId="16" xfId="53" applyFont="1" applyBorder="1" applyAlignment="1">
      <alignment horizontal="right" vertical="center"/>
    </xf>
    <xf numFmtId="0" fontId="63" fillId="0" borderId="13" xfId="53" applyFont="1" applyBorder="1" applyAlignment="1">
      <alignment horizontal="right" vertical="center"/>
    </xf>
    <xf numFmtId="0" fontId="63" fillId="0" borderId="14" xfId="53" applyFont="1" applyBorder="1" applyAlignment="1">
      <alignment horizontal="right" vertical="center"/>
    </xf>
    <xf numFmtId="0" fontId="64" fillId="0" borderId="0" xfId="53" applyFont="1" applyAlignment="1">
      <alignment horizontal="left" vertical="center" wrapText="1"/>
    </xf>
    <xf numFmtId="0" fontId="64" fillId="0" borderId="0" xfId="53" applyFont="1" applyAlignment="1">
      <alignment horizontal="left" vertical="center"/>
    </xf>
    <xf numFmtId="0" fontId="63" fillId="0" borderId="21" xfId="53" applyFont="1" applyBorder="1" applyAlignment="1">
      <alignment horizontal="center" vertical="center" wrapText="1"/>
    </xf>
    <xf numFmtId="0" fontId="63" fillId="0" borderId="19" xfId="53" applyFont="1" applyBorder="1" applyAlignment="1">
      <alignment horizontal="center" vertical="center" wrapText="1"/>
    </xf>
    <xf numFmtId="0" fontId="63" fillId="0" borderId="20" xfId="53" applyFont="1" applyBorder="1" applyAlignment="1">
      <alignment horizontal="center" vertical="center" wrapText="1"/>
    </xf>
    <xf numFmtId="0" fontId="63" fillId="0" borderId="11" xfId="53" applyFont="1" applyBorder="1" applyAlignment="1">
      <alignment vertical="center" wrapText="1"/>
    </xf>
    <xf numFmtId="0" fontId="63" fillId="0" borderId="17" xfId="53" applyFont="1" applyBorder="1" applyAlignment="1">
      <alignment vertical="center" wrapText="1"/>
    </xf>
    <xf numFmtId="0" fontId="63" fillId="0" borderId="18" xfId="53" applyFont="1" applyBorder="1" applyAlignment="1">
      <alignment vertical="center" wrapText="1"/>
    </xf>
    <xf numFmtId="0" fontId="63" fillId="0" borderId="15" xfId="53" applyFont="1" applyBorder="1" applyAlignment="1">
      <alignment vertical="center" wrapText="1"/>
    </xf>
    <xf numFmtId="0" fontId="63" fillId="0" borderId="0" xfId="53" applyFont="1" applyBorder="1" applyAlignment="1">
      <alignment vertical="center" wrapText="1"/>
    </xf>
    <xf numFmtId="0" fontId="63" fillId="0" borderId="12" xfId="53" applyFont="1" applyBorder="1" applyAlignment="1">
      <alignment vertical="center" wrapText="1"/>
    </xf>
    <xf numFmtId="0" fontId="63" fillId="0" borderId="16" xfId="53" applyFont="1" applyBorder="1" applyAlignment="1">
      <alignment vertical="center" wrapText="1"/>
    </xf>
    <xf numFmtId="0" fontId="63" fillId="0" borderId="13" xfId="53" applyFont="1" applyBorder="1" applyAlignment="1">
      <alignment vertical="center" wrapText="1"/>
    </xf>
    <xf numFmtId="0" fontId="63" fillId="0" borderId="14" xfId="53" applyFont="1" applyBorder="1" applyAlignment="1">
      <alignment vertical="center" wrapText="1"/>
    </xf>
    <xf numFmtId="0" fontId="57" fillId="0" borderId="22" xfId="53" applyFont="1" applyBorder="1" applyAlignment="1">
      <alignment horizontal="center" vertical="center" wrapText="1"/>
    </xf>
    <xf numFmtId="0" fontId="57" fillId="0" borderId="23" xfId="53" applyFont="1" applyBorder="1" applyAlignment="1">
      <alignment horizontal="center" vertical="center" wrapText="1"/>
    </xf>
    <xf numFmtId="0" fontId="57" fillId="0" borderId="24" xfId="53" applyFont="1" applyBorder="1" applyAlignment="1">
      <alignment horizontal="center" vertical="center" wrapText="1"/>
    </xf>
    <xf numFmtId="0" fontId="57" fillId="0" borderId="379" xfId="53" applyFont="1" applyBorder="1" applyAlignment="1">
      <alignment horizontal="center" vertical="center" wrapText="1"/>
    </xf>
    <xf numFmtId="0" fontId="5" fillId="0" borderId="0" xfId="67" applyFont="1" applyAlignment="1">
      <alignment horizontal="left" vertical="center"/>
    </xf>
    <xf numFmtId="0" fontId="21" fillId="0" borderId="0" xfId="67" applyFont="1" applyAlignment="1">
      <alignment horizontal="left" vertical="center"/>
    </xf>
    <xf numFmtId="0" fontId="5" fillId="0" borderId="0" xfId="67" applyFont="1" applyAlignment="1">
      <alignment horizontal="right" vertical="center"/>
    </xf>
    <xf numFmtId="0" fontId="17" fillId="0" borderId="0" xfId="67" applyFont="1" applyAlignment="1">
      <alignment horizontal="center" vertical="center" wrapText="1"/>
    </xf>
    <xf numFmtId="0" fontId="17" fillId="0" borderId="0" xfId="67" applyFont="1" applyAlignment="1">
      <alignment horizontal="center" vertical="center"/>
    </xf>
    <xf numFmtId="0" fontId="5" fillId="0" borderId="0" xfId="67" applyFont="1" applyBorder="1" applyAlignment="1">
      <alignment horizontal="center" vertical="center"/>
    </xf>
    <xf numFmtId="0" fontId="5" fillId="0" borderId="379" xfId="67" applyFont="1" applyBorder="1" applyAlignment="1">
      <alignment vertical="center" shrinkToFit="1"/>
    </xf>
    <xf numFmtId="0" fontId="21" fillId="0" borderId="379" xfId="67" applyFont="1" applyBorder="1" applyAlignment="1">
      <alignment vertical="center" shrinkToFit="1"/>
    </xf>
    <xf numFmtId="0" fontId="5" fillId="0" borderId="380" xfId="67" applyFont="1" applyBorder="1" applyAlignment="1">
      <alignment vertical="center"/>
    </xf>
    <xf numFmtId="0" fontId="21" fillId="0" borderId="377" xfId="67" applyFont="1" applyBorder="1" applyAlignment="1">
      <alignment vertical="center"/>
    </xf>
    <xf numFmtId="0" fontId="15" fillId="0" borderId="379" xfId="67" applyFont="1" applyBorder="1" applyAlignment="1">
      <alignment horizontal="center" vertical="center"/>
    </xf>
    <xf numFmtId="0" fontId="15" fillId="0" borderId="380" xfId="67" applyFont="1" applyBorder="1" applyAlignment="1">
      <alignment horizontal="center" vertical="center"/>
    </xf>
    <xf numFmtId="0" fontId="15" fillId="0" borderId="144" xfId="67" applyFont="1" applyBorder="1" applyAlignment="1">
      <alignment horizontal="center" vertical="center" wrapText="1"/>
    </xf>
    <xf numFmtId="0" fontId="15" fillId="0" borderId="120" xfId="67" applyFont="1" applyBorder="1" applyAlignment="1">
      <alignment horizontal="center" vertical="center"/>
    </xf>
    <xf numFmtId="0" fontId="15" fillId="0" borderId="379" xfId="67" applyFont="1" applyFill="1" applyBorder="1" applyAlignment="1">
      <alignment horizontal="center" vertical="center"/>
    </xf>
    <xf numFmtId="58" fontId="15" fillId="0" borderId="383" xfId="67" applyNumberFormat="1" applyFont="1" applyFill="1" applyBorder="1" applyAlignment="1">
      <alignment horizontal="center" vertical="center"/>
    </xf>
    <xf numFmtId="0" fontId="15" fillId="0" borderId="385" xfId="67" applyFont="1" applyFill="1" applyBorder="1" applyAlignment="1">
      <alignment horizontal="center" vertical="center"/>
    </xf>
    <xf numFmtId="0" fontId="15" fillId="0" borderId="380" xfId="67" applyFont="1" applyFill="1" applyBorder="1" applyAlignment="1">
      <alignment horizontal="center" vertical="center"/>
    </xf>
    <xf numFmtId="58" fontId="15" fillId="0" borderId="414" xfId="67" applyNumberFormat="1" applyFont="1" applyFill="1" applyBorder="1" applyAlignment="1">
      <alignment horizontal="center" vertical="center"/>
    </xf>
    <xf numFmtId="0" fontId="15" fillId="0" borderId="415" xfId="67" applyFont="1" applyFill="1" applyBorder="1" applyAlignment="1">
      <alignment horizontal="center" vertical="center"/>
    </xf>
    <xf numFmtId="0" fontId="23" fillId="0" borderId="0" xfId="67" applyFont="1" applyBorder="1" applyAlignment="1">
      <alignment horizontal="left" vertical="center" wrapText="1"/>
    </xf>
    <xf numFmtId="9" fontId="5" fillId="0" borderId="0" xfId="67" applyNumberFormat="1" applyFont="1" applyBorder="1" applyAlignment="1">
      <alignment horizontal="center" vertical="center"/>
    </xf>
    <xf numFmtId="0" fontId="15" fillId="0" borderId="379" xfId="67" applyFont="1" applyBorder="1" applyAlignment="1">
      <alignment horizontal="center" vertical="center" wrapText="1"/>
    </xf>
    <xf numFmtId="0" fontId="15" fillId="0" borderId="383" xfId="67" applyFont="1" applyBorder="1" applyAlignment="1">
      <alignment horizontal="right" vertical="center"/>
    </xf>
    <xf numFmtId="0" fontId="15" fillId="0" borderId="385" xfId="67" applyFont="1" applyBorder="1" applyAlignment="1">
      <alignment horizontal="right" vertical="center"/>
    </xf>
    <xf numFmtId="0" fontId="15" fillId="0" borderId="386" xfId="67" applyFont="1" applyBorder="1" applyAlignment="1">
      <alignment horizontal="right" vertical="center"/>
    </xf>
    <xf numFmtId="0" fontId="15" fillId="0" borderId="12" xfId="67" applyFont="1" applyBorder="1" applyAlignment="1">
      <alignment horizontal="right" vertical="center"/>
    </xf>
    <xf numFmtId="0" fontId="15" fillId="0" borderId="390" xfId="67" applyFont="1" applyBorder="1" applyAlignment="1">
      <alignment horizontal="right" vertical="center"/>
    </xf>
    <xf numFmtId="0" fontId="15" fillId="0" borderId="391" xfId="67" applyFont="1" applyBorder="1" applyAlignment="1">
      <alignment horizontal="right" vertical="center"/>
    </xf>
    <xf numFmtId="0" fontId="15" fillId="0" borderId="377" xfId="67" applyFont="1" applyFill="1" applyBorder="1" applyAlignment="1">
      <alignment horizontal="center" vertical="center"/>
    </xf>
    <xf numFmtId="58" fontId="15" fillId="0" borderId="380" xfId="67" applyNumberFormat="1" applyFont="1" applyFill="1" applyBorder="1" applyAlignment="1">
      <alignment horizontal="center" vertical="center"/>
    </xf>
    <xf numFmtId="58" fontId="15" fillId="0" borderId="377" xfId="67" applyNumberFormat="1" applyFont="1" applyFill="1" applyBorder="1" applyAlignment="1">
      <alignment horizontal="center" vertical="center"/>
    </xf>
    <xf numFmtId="0" fontId="15" fillId="0" borderId="381" xfId="67" applyFont="1" applyFill="1" applyBorder="1" applyAlignment="1">
      <alignment horizontal="center" vertical="center"/>
    </xf>
    <xf numFmtId="58" fontId="15" fillId="0" borderId="415" xfId="67" applyNumberFormat="1" applyFont="1" applyFill="1" applyBorder="1" applyAlignment="1">
      <alignment horizontal="center" vertical="center"/>
    </xf>
    <xf numFmtId="0" fontId="15" fillId="0" borderId="414" xfId="67" applyFont="1" applyFill="1" applyBorder="1" applyAlignment="1">
      <alignment horizontal="center" vertical="center"/>
    </xf>
    <xf numFmtId="0" fontId="15" fillId="0" borderId="416" xfId="67" applyFont="1" applyFill="1" applyBorder="1" applyAlignment="1">
      <alignment horizontal="center" vertical="center"/>
    </xf>
    <xf numFmtId="0" fontId="15" fillId="0" borderId="417" xfId="67" applyFont="1" applyFill="1" applyBorder="1" applyAlignment="1">
      <alignment horizontal="center" vertical="center"/>
    </xf>
    <xf numFmtId="0" fontId="15" fillId="0" borderId="418" xfId="67" applyFont="1" applyFill="1" applyBorder="1" applyAlignment="1">
      <alignment horizontal="center" vertical="center"/>
    </xf>
    <xf numFmtId="0" fontId="15" fillId="0" borderId="419" xfId="67" applyFont="1" applyFill="1" applyBorder="1" applyAlignment="1">
      <alignment horizontal="center" vertical="center"/>
    </xf>
    <xf numFmtId="58" fontId="15" fillId="0" borderId="379" xfId="67" applyNumberFormat="1" applyFont="1" applyFill="1" applyBorder="1" applyAlignment="1">
      <alignment horizontal="center" vertical="center"/>
    </xf>
    <xf numFmtId="0" fontId="15" fillId="0" borderId="377" xfId="67" applyNumberFormat="1" applyFont="1" applyFill="1" applyBorder="1" applyAlignment="1">
      <alignment horizontal="center" vertical="center"/>
    </xf>
    <xf numFmtId="58" fontId="15" fillId="0" borderId="420" xfId="67" applyNumberFormat="1" applyFont="1" applyFill="1" applyBorder="1" applyAlignment="1">
      <alignment horizontal="center" vertical="center"/>
    </xf>
    <xf numFmtId="0" fontId="15" fillId="0" borderId="421" xfId="67" applyFont="1" applyFill="1" applyBorder="1" applyAlignment="1">
      <alignment horizontal="center" vertical="center"/>
    </xf>
    <xf numFmtId="0" fontId="12" fillId="0" borderId="0" xfId="67" applyFont="1" applyAlignment="1">
      <alignment horizontal="left" vertical="center" wrapText="1"/>
    </xf>
    <xf numFmtId="0" fontId="12" fillId="0" borderId="0" xfId="67" applyFont="1" applyAlignment="1">
      <alignment horizontal="left" vertical="center"/>
    </xf>
    <xf numFmtId="0" fontId="0" fillId="0" borderId="27" xfId="0" applyBorder="1" applyAlignment="1">
      <alignment horizontal="left" vertical="center"/>
    </xf>
    <xf numFmtId="0" fontId="0" fillId="0" borderId="82" xfId="0" applyBorder="1" applyAlignment="1">
      <alignment horizontal="left" vertical="center"/>
    </xf>
    <xf numFmtId="0" fontId="0" fillId="0" borderId="11" xfId="0" applyBorder="1" applyAlignment="1">
      <alignment horizontal="left" vertical="center"/>
    </xf>
    <xf numFmtId="0" fontId="0" fillId="0" borderId="17" xfId="0" applyBorder="1" applyAlignment="1">
      <alignment horizontal="left" vertical="center"/>
    </xf>
    <xf numFmtId="0" fontId="0" fillId="0" borderId="30" xfId="0" applyBorder="1" applyAlignment="1">
      <alignment horizontal="left" vertical="center"/>
    </xf>
    <xf numFmtId="0" fontId="0" fillId="0" borderId="148" xfId="0" applyBorder="1" applyAlignment="1">
      <alignment horizontal="left" vertical="center"/>
    </xf>
    <xf numFmtId="0" fontId="0" fillId="0" borderId="146" xfId="0" applyBorder="1" applyAlignment="1">
      <alignment horizontal="left" vertical="center"/>
    </xf>
    <xf numFmtId="0" fontId="0" fillId="0" borderId="183" xfId="0" applyBorder="1" applyAlignment="1">
      <alignment horizontal="left" vertical="center"/>
    </xf>
    <xf numFmtId="0" fontId="0" fillId="0" borderId="0" xfId="0" applyAlignment="1">
      <alignment horizontal="left" vertical="center" wrapText="1"/>
    </xf>
    <xf numFmtId="0" fontId="0" fillId="0" borderId="81" xfId="0" applyBorder="1" applyAlignment="1">
      <alignment horizontal="left" vertical="center"/>
    </xf>
    <xf numFmtId="0" fontId="0" fillId="0" borderId="17" xfId="0" applyBorder="1" applyAlignment="1">
      <alignment horizontal="center" vertical="center"/>
    </xf>
    <xf numFmtId="0" fontId="8" fillId="0" borderId="15" xfId="0" applyFont="1" applyBorder="1" applyAlignment="1">
      <alignment horizontal="left" vertical="center"/>
    </xf>
    <xf numFmtId="0" fontId="8" fillId="0" borderId="0" xfId="0" applyFont="1" applyBorder="1" applyAlignment="1">
      <alignment horizontal="left" vertical="center"/>
    </xf>
    <xf numFmtId="0" fontId="8" fillId="0" borderId="29" xfId="0" applyFont="1" applyBorder="1" applyAlignment="1">
      <alignment horizontal="left" vertical="center"/>
    </xf>
    <xf numFmtId="0" fontId="8" fillId="0" borderId="16" xfId="0" applyFont="1" applyBorder="1" applyAlignment="1">
      <alignment horizontal="left" vertical="center"/>
    </xf>
    <xf numFmtId="0" fontId="8" fillId="0" borderId="13" xfId="0" applyFont="1" applyBorder="1" applyAlignment="1">
      <alignment horizontal="left" vertical="center"/>
    </xf>
    <xf numFmtId="0" fontId="8" fillId="0" borderId="184" xfId="0" applyFont="1" applyBorder="1" applyAlignment="1">
      <alignment horizontal="left" vertical="center"/>
    </xf>
    <xf numFmtId="0" fontId="8" fillId="0" borderId="22" xfId="0" applyFont="1" applyBorder="1" applyAlignment="1">
      <alignment horizontal="left" vertical="top"/>
    </xf>
    <xf numFmtId="0" fontId="8" fillId="0" borderId="23" xfId="0" applyFont="1" applyBorder="1" applyAlignment="1">
      <alignment horizontal="left" vertical="top"/>
    </xf>
    <xf numFmtId="0" fontId="8" fillId="0" borderId="185" xfId="0" applyFont="1" applyBorder="1" applyAlignment="1">
      <alignment horizontal="left" vertical="top"/>
    </xf>
    <xf numFmtId="0" fontId="19" fillId="0" borderId="0" xfId="0" applyFont="1" applyAlignment="1">
      <alignment horizontal="center" vertical="center"/>
    </xf>
    <xf numFmtId="0" fontId="0" fillId="0" borderId="76" xfId="0" applyBorder="1" applyAlignment="1">
      <alignment horizontal="center" vertical="center"/>
    </xf>
    <xf numFmtId="0" fontId="0" fillId="0" borderId="186" xfId="0" applyBorder="1" applyAlignment="1">
      <alignment horizontal="center" vertical="center"/>
    </xf>
    <xf numFmtId="0" fontId="8" fillId="0" borderId="22" xfId="0" applyFont="1" applyBorder="1" applyAlignment="1">
      <alignment horizontal="left" vertical="center"/>
    </xf>
    <xf numFmtId="0" fontId="0" fillId="0" borderId="23" xfId="0" applyBorder="1" applyAlignment="1">
      <alignment horizontal="left" vertical="center"/>
    </xf>
    <xf numFmtId="0" fontId="0" fillId="0" borderId="185" xfId="0" applyBorder="1" applyAlignment="1">
      <alignment horizontal="left" vertical="center"/>
    </xf>
    <xf numFmtId="0" fontId="0" fillId="0" borderId="187" xfId="0" applyBorder="1" applyAlignment="1">
      <alignment horizontal="left" vertical="center" wrapText="1"/>
    </xf>
    <xf numFmtId="0" fontId="0" fillId="0" borderId="28" xfId="0" applyBorder="1" applyAlignment="1">
      <alignment horizontal="left" vertical="center" wrapText="1"/>
    </xf>
    <xf numFmtId="0" fontId="0" fillId="0" borderId="16" xfId="0" applyBorder="1" applyAlignment="1">
      <alignment horizontal="left"/>
    </xf>
    <xf numFmtId="0" fontId="0" fillId="0" borderId="13" xfId="0" applyBorder="1" applyAlignment="1">
      <alignment horizontal="left"/>
    </xf>
    <xf numFmtId="0" fontId="0" fillId="0" borderId="184" xfId="0" applyBorder="1" applyAlignment="1">
      <alignment horizontal="left"/>
    </xf>
    <xf numFmtId="0" fontId="8" fillId="0" borderId="0" xfId="0" applyFont="1" applyAlignment="1">
      <alignment vertical="center"/>
    </xf>
    <xf numFmtId="0" fontId="0" fillId="0" borderId="10" xfId="0" applyBorder="1" applyAlignment="1">
      <alignment horizontal="center" vertical="center"/>
    </xf>
    <xf numFmtId="0" fontId="0" fillId="0" borderId="188" xfId="0" applyBorder="1" applyAlignment="1">
      <alignment horizontal="center" vertical="center"/>
    </xf>
    <xf numFmtId="0" fontId="0" fillId="0" borderId="15" xfId="0" applyBorder="1" applyAlignment="1">
      <alignment horizontal="center"/>
    </xf>
    <xf numFmtId="0" fontId="0" fillId="0" borderId="0" xfId="0" applyBorder="1" applyAlignment="1">
      <alignment horizontal="center"/>
    </xf>
    <xf numFmtId="0" fontId="0" fillId="0" borderId="29" xfId="0" applyBorder="1" applyAlignment="1">
      <alignment horizontal="center"/>
    </xf>
    <xf numFmtId="0" fontId="0" fillId="0" borderId="16" xfId="0" applyBorder="1" applyAlignment="1">
      <alignment horizontal="center"/>
    </xf>
    <xf numFmtId="0" fontId="0" fillId="0" borderId="13" xfId="0" applyBorder="1" applyAlignment="1">
      <alignment horizontal="center"/>
    </xf>
    <xf numFmtId="0" fontId="0" fillId="0" borderId="184" xfId="0" applyBorder="1" applyAlignment="1">
      <alignment horizontal="center"/>
    </xf>
    <xf numFmtId="0" fontId="0" fillId="0" borderId="21" xfId="0" applyBorder="1" applyAlignment="1">
      <alignment horizontal="center" vertical="center"/>
    </xf>
    <xf numFmtId="0" fontId="0" fillId="0" borderId="189" xfId="0" applyBorder="1" applyAlignment="1">
      <alignment horizontal="center" vertical="center"/>
    </xf>
    <xf numFmtId="0" fontId="62" fillId="0" borderId="115" xfId="43" applyFont="1" applyBorder="1" applyAlignment="1">
      <alignment horizontal="center" vertical="center" shrinkToFit="1"/>
    </xf>
    <xf numFmtId="0" fontId="62" fillId="0" borderId="114" xfId="43" applyFont="1" applyBorder="1" applyAlignment="1">
      <alignment horizontal="center" vertical="center" shrinkToFit="1"/>
    </xf>
    <xf numFmtId="0" fontId="62" fillId="0" borderId="118" xfId="43" applyFont="1" applyBorder="1" applyAlignment="1">
      <alignment horizontal="center" vertical="center" shrinkToFit="1"/>
    </xf>
    <xf numFmtId="0" fontId="62" fillId="0" borderId="120" xfId="43" applyFont="1" applyBorder="1" applyAlignment="1">
      <alignment horizontal="center" vertical="center" shrinkToFit="1"/>
    </xf>
    <xf numFmtId="0" fontId="62" fillId="0" borderId="416" xfId="43" applyFont="1" applyBorder="1" applyAlignment="1">
      <alignment horizontal="center" vertical="center" shrinkToFit="1"/>
    </xf>
    <xf numFmtId="0" fontId="62" fillId="0" borderId="379" xfId="43" applyFont="1" applyBorder="1" applyAlignment="1">
      <alignment horizontal="center" vertical="center" shrinkToFit="1"/>
    </xf>
    <xf numFmtId="0" fontId="62" fillId="0" borderId="380" xfId="43" applyFont="1" applyBorder="1" applyAlignment="1">
      <alignment horizontal="center" vertical="center" shrinkToFit="1"/>
    </xf>
    <xf numFmtId="0" fontId="62" fillId="0" borderId="415" xfId="43" applyFont="1" applyBorder="1" applyAlignment="1">
      <alignment horizontal="center" vertical="center" shrinkToFit="1"/>
    </xf>
    <xf numFmtId="0" fontId="28" fillId="0" borderId="58" xfId="43" applyFont="1" applyBorder="1" applyAlignment="1">
      <alignment horizontal="center" vertical="center"/>
    </xf>
    <xf numFmtId="0" fontId="28" fillId="0" borderId="17" xfId="43" applyFont="1" applyBorder="1" applyAlignment="1">
      <alignment horizontal="center" vertical="center"/>
    </xf>
    <xf numFmtId="0" fontId="28" fillId="0" borderId="114" xfId="43" applyFont="1" applyBorder="1" applyAlignment="1">
      <alignment horizontal="center" vertical="center"/>
    </xf>
    <xf numFmtId="0" fontId="28" fillId="0" borderId="136" xfId="43" applyFont="1" applyBorder="1" applyAlignment="1">
      <alignment horizontal="center" vertical="center"/>
    </xf>
    <xf numFmtId="0" fontId="28" fillId="0" borderId="10" xfId="43" applyFont="1" applyBorder="1" applyAlignment="1">
      <alignment horizontal="center" vertical="center"/>
    </xf>
    <xf numFmtId="0" fontId="28" fillId="0" borderId="61" xfId="43" applyFont="1" applyBorder="1" applyAlignment="1">
      <alignment horizontal="center" vertical="center"/>
    </xf>
    <xf numFmtId="10" fontId="28" fillId="0" borderId="22" xfId="43" applyNumberFormat="1" applyFont="1" applyBorder="1" applyAlignment="1">
      <alignment horizontal="center" vertical="center"/>
    </xf>
    <xf numFmtId="0" fontId="28" fillId="0" borderId="43" xfId="43" applyFont="1" applyBorder="1" applyAlignment="1">
      <alignment horizontal="center" vertical="center"/>
    </xf>
    <xf numFmtId="0" fontId="28" fillId="0" borderId="154" xfId="43" applyFont="1" applyBorder="1" applyAlignment="1">
      <alignment horizontal="center" vertical="center"/>
    </xf>
    <xf numFmtId="0" fontId="28" fillId="0" borderId="41" xfId="43" applyFont="1" applyBorder="1" applyAlignment="1">
      <alignment horizontal="center" vertical="center"/>
    </xf>
    <xf numFmtId="0" fontId="28" fillId="0" borderId="22" xfId="43" applyFont="1" applyBorder="1" applyAlignment="1">
      <alignment horizontal="center" vertical="center"/>
    </xf>
    <xf numFmtId="0" fontId="28" fillId="0" borderId="23" xfId="43" applyFont="1" applyBorder="1" applyAlignment="1">
      <alignment horizontal="center" vertical="center"/>
    </xf>
    <xf numFmtId="0" fontId="21" fillId="0" borderId="31" xfId="43" applyFont="1" applyBorder="1" applyAlignment="1">
      <alignment horizontal="center" vertical="center"/>
    </xf>
    <xf numFmtId="0" fontId="21" fillId="0" borderId="56" xfId="43" applyFont="1" applyBorder="1" applyAlignment="1">
      <alignment horizontal="center" vertical="center"/>
    </xf>
    <xf numFmtId="0" fontId="21" fillId="0" borderId="78" xfId="43" applyFont="1" applyBorder="1" applyAlignment="1">
      <alignment horizontal="center" vertical="center"/>
    </xf>
    <xf numFmtId="0" fontId="21" fillId="0" borderId="73" xfId="43" applyFont="1" applyBorder="1" applyAlignment="1">
      <alignment horizontal="center" vertical="center"/>
    </xf>
    <xf numFmtId="0" fontId="21" fillId="0" borderId="114" xfId="43" applyFont="1" applyBorder="1" applyAlignment="1">
      <alignment horizontal="center" vertical="center"/>
    </xf>
    <xf numFmtId="0" fontId="21" fillId="0" borderId="118" xfId="43" applyFont="1" applyBorder="1" applyAlignment="1">
      <alignment horizontal="center" vertical="center"/>
    </xf>
    <xf numFmtId="0" fontId="21" fillId="0" borderId="10" xfId="43" applyFont="1" applyBorder="1" applyAlignment="1">
      <alignment horizontal="center" vertical="center"/>
    </xf>
    <xf numFmtId="0" fontId="21" fillId="0" borderId="22" xfId="43" applyFont="1" applyBorder="1" applyAlignment="1">
      <alignment horizontal="center" vertical="center"/>
    </xf>
    <xf numFmtId="0" fontId="21" fillId="0" borderId="23" xfId="43" applyFont="1" applyBorder="1" applyAlignment="1">
      <alignment horizontal="center" vertical="center"/>
    </xf>
    <xf numFmtId="0" fontId="21" fillId="0" borderId="46" xfId="43" applyFont="1" applyBorder="1" applyAlignment="1">
      <alignment horizontal="center" vertical="center"/>
    </xf>
    <xf numFmtId="0" fontId="21" fillId="0" borderId="48" xfId="43" applyFont="1" applyBorder="1" applyAlignment="1">
      <alignment horizontal="center" vertical="center"/>
    </xf>
    <xf numFmtId="0" fontId="30" fillId="0" borderId="68" xfId="43" applyFont="1" applyBorder="1" applyAlignment="1">
      <alignment horizontal="center" vertical="center"/>
    </xf>
    <xf numFmtId="0" fontId="30" fillId="0" borderId="68" xfId="43" applyFont="1" applyBorder="1" applyAlignment="1">
      <alignment horizontal="center" vertical="center" shrinkToFit="1"/>
    </xf>
    <xf numFmtId="0" fontId="219" fillId="0" borderId="115" xfId="43" applyFont="1" applyBorder="1" applyAlignment="1">
      <alignment horizontal="center" vertical="center" shrinkToFit="1"/>
    </xf>
    <xf numFmtId="0" fontId="219" fillId="0" borderId="114" xfId="43" applyFont="1" applyBorder="1" applyAlignment="1">
      <alignment horizontal="center" vertical="center" shrinkToFit="1"/>
    </xf>
    <xf numFmtId="0" fontId="219" fillId="0" borderId="118" xfId="43" applyFont="1" applyBorder="1" applyAlignment="1">
      <alignment horizontal="left" vertical="center" shrinkToFit="1"/>
    </xf>
    <xf numFmtId="0" fontId="219" fillId="0" borderId="120" xfId="43" applyFont="1" applyBorder="1" applyAlignment="1">
      <alignment horizontal="left" vertical="center" shrinkToFit="1"/>
    </xf>
    <xf numFmtId="0" fontId="219" fillId="0" borderId="416" xfId="43" applyFont="1" applyBorder="1" applyAlignment="1">
      <alignment horizontal="center" vertical="center" shrinkToFit="1"/>
    </xf>
    <xf numFmtId="0" fontId="219" fillId="0" borderId="379" xfId="43" applyFont="1" applyBorder="1" applyAlignment="1">
      <alignment horizontal="center" vertical="center" shrinkToFit="1"/>
    </xf>
    <xf numFmtId="0" fontId="219" fillId="0" borderId="380" xfId="43" applyFont="1" applyBorder="1" applyAlignment="1">
      <alignment horizontal="center" vertical="center" shrinkToFit="1"/>
    </xf>
    <xf numFmtId="0" fontId="219" fillId="0" borderId="415" xfId="43" applyFont="1" applyBorder="1" applyAlignment="1">
      <alignment horizontal="center" vertical="center" shrinkToFit="1"/>
    </xf>
    <xf numFmtId="0" fontId="72" fillId="0" borderId="10" xfId="53" applyFont="1" applyBorder="1" applyAlignment="1">
      <alignment horizontal="center" vertical="center"/>
    </xf>
    <xf numFmtId="0" fontId="72" fillId="0" borderId="61" xfId="53" applyFont="1" applyBorder="1" applyAlignment="1">
      <alignment horizontal="center" vertical="center"/>
    </xf>
    <xf numFmtId="0" fontId="72" fillId="0" borderId="25" xfId="53" applyFont="1" applyBorder="1" applyAlignment="1">
      <alignment horizontal="center" vertical="center"/>
    </xf>
    <xf numFmtId="0" fontId="72" fillId="0" borderId="47" xfId="53" applyFont="1" applyBorder="1" applyAlignment="1">
      <alignment horizontal="center" vertical="center"/>
    </xf>
    <xf numFmtId="0" fontId="12" fillId="0" borderId="17" xfId="53" applyFont="1" applyBorder="1" applyAlignment="1">
      <alignment horizontal="left" vertical="center" wrapText="1"/>
    </xf>
    <xf numFmtId="0" fontId="72" fillId="0" borderId="115" xfId="53" applyFont="1" applyBorder="1" applyAlignment="1">
      <alignment horizontal="center" vertical="center"/>
    </xf>
    <xf numFmtId="0" fontId="72" fillId="0" borderId="114" xfId="53" applyFont="1" applyBorder="1" applyAlignment="1">
      <alignment horizontal="center" vertical="center"/>
    </xf>
    <xf numFmtId="0" fontId="72" fillId="0" borderId="136" xfId="53" applyFont="1" applyBorder="1" applyAlignment="1">
      <alignment horizontal="center" vertical="center"/>
    </xf>
    <xf numFmtId="0" fontId="72" fillId="0" borderId="36" xfId="53" applyFont="1" applyBorder="1" applyAlignment="1">
      <alignment horizontal="center" vertical="center"/>
    </xf>
    <xf numFmtId="0" fontId="73" fillId="0" borderId="115" xfId="53" applyFont="1" applyBorder="1" applyAlignment="1">
      <alignment horizontal="center" vertical="center"/>
    </xf>
    <xf numFmtId="0" fontId="73" fillId="0" borderId="114" xfId="53" applyFont="1" applyBorder="1" applyAlignment="1">
      <alignment horizontal="center" vertical="center"/>
    </xf>
    <xf numFmtId="0" fontId="73" fillId="0" borderId="37" xfId="53" applyFont="1" applyBorder="1" applyAlignment="1">
      <alignment horizontal="center" vertical="center"/>
    </xf>
    <xf numFmtId="0" fontId="73" fillId="0" borderId="25" xfId="53" applyFont="1" applyBorder="1" applyAlignment="1">
      <alignment horizontal="center" vertical="center"/>
    </xf>
    <xf numFmtId="0" fontId="72" fillId="0" borderId="80" xfId="53" applyFont="1" applyBorder="1" applyAlignment="1">
      <alignment horizontal="center" vertical="center"/>
    </xf>
    <xf numFmtId="0" fontId="72" fillId="0" borderId="137" xfId="53" applyFont="1" applyBorder="1" applyAlignment="1">
      <alignment horizontal="center" vertical="center"/>
    </xf>
    <xf numFmtId="0" fontId="72" fillId="0" borderId="0" xfId="53" applyFont="1" applyBorder="1" applyAlignment="1">
      <alignment horizontal="center" vertical="center"/>
    </xf>
    <xf numFmtId="0" fontId="72" fillId="0" borderId="123" xfId="53" applyFont="1" applyBorder="1" applyAlignment="1">
      <alignment horizontal="center" vertical="center"/>
    </xf>
    <xf numFmtId="0" fontId="72" fillId="0" borderId="51" xfId="53" applyFont="1" applyBorder="1" applyAlignment="1">
      <alignment horizontal="center" vertical="center"/>
    </xf>
    <xf numFmtId="0" fontId="72" fillId="0" borderId="55" xfId="53" applyFont="1" applyBorder="1" applyAlignment="1">
      <alignment horizontal="center" vertical="center"/>
    </xf>
    <xf numFmtId="0" fontId="72" fillId="0" borderId="121" xfId="53" applyFont="1" applyBorder="1" applyAlignment="1">
      <alignment horizontal="center" vertical="center"/>
    </xf>
    <xf numFmtId="0" fontId="72" fillId="0" borderId="68" xfId="53" applyFont="1" applyBorder="1" applyAlignment="1">
      <alignment horizontal="center" vertical="center"/>
    </xf>
    <xf numFmtId="0" fontId="72" fillId="0" borderId="122" xfId="53" applyFont="1" applyBorder="1" applyAlignment="1">
      <alignment horizontal="center" vertical="center"/>
    </xf>
    <xf numFmtId="180" fontId="72" fillId="0" borderId="36" xfId="53" applyNumberFormat="1" applyFont="1" applyBorder="1" applyAlignment="1">
      <alignment horizontal="center" vertical="center"/>
    </xf>
    <xf numFmtId="180" fontId="72" fillId="0" borderId="10" xfId="53" applyNumberFormat="1" applyFont="1" applyBorder="1" applyAlignment="1">
      <alignment horizontal="center" vertical="center"/>
    </xf>
    <xf numFmtId="180" fontId="72" fillId="0" borderId="37" xfId="53" applyNumberFormat="1" applyFont="1" applyBorder="1" applyAlignment="1">
      <alignment horizontal="center" vertical="center"/>
    </xf>
    <xf numFmtId="180" fontId="72" fillId="0" borderId="25" xfId="53" applyNumberFormat="1" applyFont="1" applyBorder="1" applyAlignment="1">
      <alignment horizontal="center" vertical="center"/>
    </xf>
    <xf numFmtId="0" fontId="63" fillId="0" borderId="21" xfId="53" applyFont="1" applyBorder="1" applyAlignment="1">
      <alignment horizontal="center" vertical="center"/>
    </xf>
    <xf numFmtId="0" fontId="69" fillId="0" borderId="11" xfId="53" applyFont="1" applyBorder="1" applyAlignment="1">
      <alignment horizontal="center" vertical="center"/>
    </xf>
    <xf numFmtId="0" fontId="69" fillId="0" borderId="17" xfId="53" applyFont="1" applyBorder="1" applyAlignment="1">
      <alignment horizontal="center" vertical="center"/>
    </xf>
    <xf numFmtId="0" fontId="69" fillId="0" borderId="18" xfId="53" applyFont="1" applyBorder="1" applyAlignment="1">
      <alignment horizontal="center" vertical="center"/>
    </xf>
    <xf numFmtId="0" fontId="69" fillId="0" borderId="16" xfId="53" applyFont="1" applyBorder="1" applyAlignment="1">
      <alignment horizontal="center" vertical="center"/>
    </xf>
    <xf numFmtId="0" fontId="69" fillId="0" borderId="13" xfId="53" applyFont="1" applyBorder="1" applyAlignment="1">
      <alignment horizontal="center" vertical="center"/>
    </xf>
    <xf numFmtId="0" fontId="69" fillId="0" borderId="14" xfId="53" applyFont="1" applyBorder="1" applyAlignment="1">
      <alignment horizontal="center" vertical="center"/>
    </xf>
    <xf numFmtId="0" fontId="69" fillId="0" borderId="21" xfId="53" applyFont="1" applyBorder="1" applyAlignment="1">
      <alignment horizontal="center" vertical="center"/>
    </xf>
    <xf numFmtId="0" fontId="69" fillId="0" borderId="20" xfId="53" applyFont="1" applyBorder="1" applyAlignment="1">
      <alignment horizontal="center" vertical="center"/>
    </xf>
    <xf numFmtId="0" fontId="63" fillId="0" borderId="10" xfId="53" applyFont="1" applyBorder="1" applyAlignment="1">
      <alignment horizontal="center" vertical="center" shrinkToFit="1"/>
    </xf>
    <xf numFmtId="0" fontId="63" fillId="0" borderId="11" xfId="53" applyFont="1" applyBorder="1" applyAlignment="1">
      <alignment horizontal="center" vertical="center"/>
    </xf>
    <xf numFmtId="0" fontId="63" fillId="0" borderId="17" xfId="53" applyFont="1" applyBorder="1" applyAlignment="1">
      <alignment horizontal="center" vertical="center"/>
    </xf>
    <xf numFmtId="0" fontId="63" fillId="0" borderId="18" xfId="53" applyFont="1" applyBorder="1" applyAlignment="1">
      <alignment horizontal="center" vertical="center"/>
    </xf>
    <xf numFmtId="0" fontId="64" fillId="0" borderId="16" xfId="53" applyFont="1" applyBorder="1" applyAlignment="1">
      <alignment horizontal="center" vertical="center"/>
    </xf>
    <xf numFmtId="0" fontId="64" fillId="0" borderId="13" xfId="53" applyFont="1" applyBorder="1" applyAlignment="1">
      <alignment horizontal="center" vertical="center"/>
    </xf>
    <xf numFmtId="0" fontId="64" fillId="0" borderId="14" xfId="53" applyFont="1" applyBorder="1" applyAlignment="1">
      <alignment horizontal="center" vertical="center"/>
    </xf>
    <xf numFmtId="0" fontId="69" fillId="0" borderId="0" xfId="53" applyFont="1" applyFill="1" applyBorder="1" applyAlignment="1">
      <alignment horizontal="center" vertical="center"/>
    </xf>
    <xf numFmtId="0" fontId="69" fillId="0" borderId="0" xfId="53" applyFont="1" applyBorder="1" applyAlignment="1">
      <alignment horizontal="left" vertical="center"/>
    </xf>
    <xf numFmtId="0" fontId="69" fillId="0" borderId="0" xfId="53" applyNumberFormat="1" applyFont="1" applyBorder="1" applyAlignment="1">
      <alignment horizontal="center" vertical="center"/>
    </xf>
    <xf numFmtId="0" fontId="69" fillId="0" borderId="11" xfId="53" applyFont="1" applyBorder="1" applyAlignment="1">
      <alignment horizontal="center" vertical="center" textRotation="255" shrinkToFit="1"/>
    </xf>
    <xf numFmtId="0" fontId="69" fillId="0" borderId="18" xfId="53" applyFont="1" applyBorder="1" applyAlignment="1">
      <alignment horizontal="center" vertical="center" textRotation="255" shrinkToFit="1"/>
    </xf>
    <xf numFmtId="0" fontId="69" fillId="0" borderId="15" xfId="53" applyFont="1" applyBorder="1" applyAlignment="1">
      <alignment horizontal="center" vertical="center" textRotation="255" shrinkToFit="1"/>
    </xf>
    <xf numFmtId="0" fontId="69" fillId="0" borderId="12" xfId="53" applyFont="1" applyBorder="1" applyAlignment="1">
      <alignment horizontal="center" vertical="center" textRotation="255" shrinkToFit="1"/>
    </xf>
    <xf numFmtId="0" fontId="69" fillId="0" borderId="16" xfId="53" applyFont="1" applyBorder="1" applyAlignment="1">
      <alignment horizontal="center" vertical="center" textRotation="255" shrinkToFit="1"/>
    </xf>
    <xf numFmtId="0" fontId="69" fillId="0" borderId="14" xfId="53" applyFont="1" applyBorder="1" applyAlignment="1">
      <alignment horizontal="center" vertical="center" textRotation="255" shrinkToFit="1"/>
    </xf>
    <xf numFmtId="0" fontId="69" fillId="0" borderId="10" xfId="53" applyFont="1" applyBorder="1" applyAlignment="1">
      <alignment horizontal="center" vertical="center"/>
    </xf>
    <xf numFmtId="0" fontId="69" fillId="0" borderId="0" xfId="53" applyFont="1" applyAlignment="1">
      <alignment horizontal="right" vertical="center"/>
    </xf>
    <xf numFmtId="0" fontId="69" fillId="0" borderId="0" xfId="53" applyFont="1" applyAlignment="1">
      <alignment horizontal="center" vertical="center"/>
    </xf>
    <xf numFmtId="0" fontId="70" fillId="0" borderId="0" xfId="53" applyFont="1" applyAlignment="1">
      <alignment horizontal="center" vertical="center"/>
    </xf>
    <xf numFmtId="0" fontId="69" fillId="0" borderId="22" xfId="53" applyFont="1" applyBorder="1" applyAlignment="1">
      <alignment horizontal="center" vertical="center"/>
    </xf>
    <xf numFmtId="0" fontId="69" fillId="0" borderId="23" xfId="53" applyFont="1" applyBorder="1" applyAlignment="1">
      <alignment horizontal="center" vertical="center"/>
    </xf>
    <xf numFmtId="0" fontId="69" fillId="0" borderId="24" xfId="53" applyFont="1" applyBorder="1" applyAlignment="1">
      <alignment horizontal="center" vertical="center"/>
    </xf>
    <xf numFmtId="0" fontId="69" fillId="0" borderId="11" xfId="53" applyFont="1" applyBorder="1" applyAlignment="1">
      <alignment horizontal="center" vertical="center" textRotation="255" wrapText="1"/>
    </xf>
    <xf numFmtId="0" fontId="69" fillId="0" borderId="18" xfId="53" applyFont="1" applyBorder="1" applyAlignment="1">
      <alignment horizontal="center" vertical="center" textRotation="255" wrapText="1"/>
    </xf>
    <xf numFmtId="0" fontId="69" fillId="0" borderId="15" xfId="53" applyFont="1" applyBorder="1" applyAlignment="1">
      <alignment horizontal="center" vertical="center" textRotation="255" wrapText="1"/>
    </xf>
    <xf numFmtId="0" fontId="69" fillId="0" borderId="12" xfId="53" applyFont="1" applyBorder="1" applyAlignment="1">
      <alignment horizontal="center" vertical="center" textRotation="255" wrapText="1"/>
    </xf>
    <xf numFmtId="0" fontId="69" fillId="0" borderId="16" xfId="53" applyFont="1" applyBorder="1" applyAlignment="1">
      <alignment horizontal="center" vertical="center" textRotation="255" wrapText="1"/>
    </xf>
    <xf numFmtId="0" fontId="69" fillId="0" borderId="14" xfId="53" applyFont="1" applyBorder="1" applyAlignment="1">
      <alignment horizontal="center" vertical="center" textRotation="255" wrapText="1"/>
    </xf>
    <xf numFmtId="0" fontId="69" fillId="0" borderId="11" xfId="53" applyNumberFormat="1" applyFont="1" applyBorder="1" applyAlignment="1">
      <alignment horizontal="center" vertical="center" textRotation="255" wrapText="1"/>
    </xf>
    <xf numFmtId="0" fontId="69" fillId="0" borderId="18" xfId="53" applyNumberFormat="1" applyFont="1" applyBorder="1" applyAlignment="1">
      <alignment horizontal="center" vertical="center" textRotation="255" wrapText="1"/>
    </xf>
    <xf numFmtId="0" fontId="69" fillId="0" borderId="15" xfId="53" applyNumberFormat="1" applyFont="1" applyBorder="1" applyAlignment="1">
      <alignment horizontal="center" vertical="center" textRotation="255" wrapText="1"/>
    </xf>
    <xf numFmtId="0" fontId="69" fillId="0" borderId="12" xfId="53" applyNumberFormat="1" applyFont="1" applyBorder="1" applyAlignment="1">
      <alignment horizontal="center" vertical="center" textRotation="255" wrapText="1"/>
    </xf>
    <xf numFmtId="0" fontId="69" fillId="0" borderId="16" xfId="53" applyNumberFormat="1" applyFont="1" applyBorder="1" applyAlignment="1">
      <alignment horizontal="center" vertical="center" textRotation="255" wrapText="1"/>
    </xf>
    <xf numFmtId="0" fontId="69" fillId="0" borderId="14" xfId="53" applyNumberFormat="1" applyFont="1" applyBorder="1" applyAlignment="1">
      <alignment horizontal="center" vertical="center" textRotation="255" wrapText="1"/>
    </xf>
    <xf numFmtId="58" fontId="63" fillId="0" borderId="60" xfId="53" applyNumberFormat="1" applyFont="1" applyFill="1" applyBorder="1" applyAlignment="1">
      <alignment horizontal="center" vertical="center"/>
    </xf>
    <xf numFmtId="0" fontId="63" fillId="0" borderId="49" xfId="53" applyFont="1" applyFill="1" applyBorder="1" applyAlignment="1">
      <alignment horizontal="center" vertical="center"/>
    </xf>
    <xf numFmtId="58" fontId="63" fillId="0" borderId="57" xfId="53" applyNumberFormat="1" applyFont="1" applyFill="1" applyBorder="1" applyAlignment="1">
      <alignment horizontal="center" vertical="center"/>
    </xf>
    <xf numFmtId="0" fontId="63" fillId="0" borderId="43" xfId="53" applyFont="1" applyFill="1" applyBorder="1" applyAlignment="1">
      <alignment horizontal="center" vertical="center"/>
    </xf>
    <xf numFmtId="58" fontId="63" fillId="0" borderId="10" xfId="53" applyNumberFormat="1" applyFont="1" applyFill="1" applyBorder="1" applyAlignment="1">
      <alignment horizontal="left" vertical="center"/>
    </xf>
    <xf numFmtId="0" fontId="63" fillId="0" borderId="10" xfId="53" applyFont="1" applyFill="1" applyBorder="1" applyAlignment="1">
      <alignment horizontal="left" vertical="center"/>
    </xf>
    <xf numFmtId="58" fontId="63" fillId="0" borderId="78" xfId="53" applyNumberFormat="1" applyFont="1" applyFill="1" applyBorder="1" applyAlignment="1">
      <alignment horizontal="center" vertical="center"/>
    </xf>
    <xf numFmtId="0" fontId="63" fillId="0" borderId="44" xfId="53" applyFont="1" applyFill="1" applyBorder="1" applyAlignment="1">
      <alignment horizontal="center" vertical="center"/>
    </xf>
    <xf numFmtId="0" fontId="63" fillId="0" borderId="24" xfId="53" applyFont="1" applyFill="1" applyBorder="1" applyAlignment="1">
      <alignment horizontal="center" vertical="center"/>
    </xf>
    <xf numFmtId="58" fontId="63" fillId="0" borderId="43" xfId="53" applyNumberFormat="1" applyFont="1" applyFill="1" applyBorder="1" applyAlignment="1">
      <alignment horizontal="center" vertical="center"/>
    </xf>
    <xf numFmtId="0" fontId="63" fillId="0" borderId="58" xfId="53" applyFont="1" applyFill="1" applyBorder="1" applyAlignment="1">
      <alignment horizontal="center" vertical="center"/>
    </xf>
    <xf numFmtId="0" fontId="63" fillId="0" borderId="59" xfId="53" applyFont="1" applyFill="1" applyBorder="1" applyAlignment="1">
      <alignment horizontal="center" vertical="center"/>
    </xf>
    <xf numFmtId="0" fontId="63" fillId="0" borderId="57" xfId="53" applyFont="1" applyFill="1" applyBorder="1" applyAlignment="1">
      <alignment horizontal="center" vertical="center"/>
    </xf>
    <xf numFmtId="0" fontId="63" fillId="0" borderId="36" xfId="53" applyFont="1" applyFill="1" applyBorder="1" applyAlignment="1">
      <alignment horizontal="center" vertical="center"/>
    </xf>
    <xf numFmtId="0" fontId="63" fillId="0" borderId="61" xfId="53" applyFont="1" applyFill="1" applyBorder="1" applyAlignment="1">
      <alignment horizontal="center" vertical="center"/>
    </xf>
    <xf numFmtId="0" fontId="64" fillId="0" borderId="144" xfId="53" applyFont="1" applyBorder="1" applyAlignment="1">
      <alignment horizontal="center" vertical="center" wrapText="1"/>
    </xf>
    <xf numFmtId="0" fontId="64" fillId="0" borderId="120" xfId="53" applyFont="1" applyBorder="1" applyAlignment="1">
      <alignment horizontal="center" vertical="center"/>
    </xf>
    <xf numFmtId="0" fontId="74" fillId="0" borderId="62" xfId="53" applyFont="1" applyBorder="1" applyAlignment="1">
      <alignment horizontal="center" vertical="center"/>
    </xf>
    <xf numFmtId="0" fontId="74" fillId="0" borderId="54" xfId="53" applyFont="1" applyBorder="1" applyAlignment="1">
      <alignment horizontal="center" vertical="center"/>
    </xf>
    <xf numFmtId="0" fontId="64" fillId="0" borderId="10" xfId="53" applyFont="1" applyBorder="1" applyAlignment="1">
      <alignment horizontal="center" vertical="center" wrapText="1"/>
    </xf>
    <xf numFmtId="0" fontId="75" fillId="0" borderId="10" xfId="53" applyFont="1" applyBorder="1" applyAlignment="1">
      <alignment horizontal="center" vertical="center"/>
    </xf>
    <xf numFmtId="0" fontId="72" fillId="0" borderId="37" xfId="53" applyFont="1" applyBorder="1" applyAlignment="1">
      <alignment horizontal="center" vertical="center"/>
    </xf>
    <xf numFmtId="0" fontId="69" fillId="0" borderId="0" xfId="53" applyFont="1" applyAlignment="1">
      <alignment horizontal="left" vertical="center"/>
    </xf>
    <xf numFmtId="0" fontId="63" fillId="0" borderId="144" xfId="53" applyFont="1" applyBorder="1" applyAlignment="1">
      <alignment horizontal="center" vertical="center" wrapText="1"/>
    </xf>
    <xf numFmtId="0" fontId="63" fillId="0" borderId="120" xfId="53" applyFont="1" applyBorder="1" applyAlignment="1">
      <alignment horizontal="center" vertical="center"/>
    </xf>
    <xf numFmtId="0" fontId="69" fillId="0" borderId="11" xfId="53" applyFont="1" applyBorder="1" applyAlignment="1">
      <alignment horizontal="center" vertical="center" wrapText="1"/>
    </xf>
    <xf numFmtId="0" fontId="69" fillId="0" borderId="17" xfId="53" applyFont="1" applyBorder="1" applyAlignment="1">
      <alignment horizontal="center" vertical="center" wrapText="1"/>
    </xf>
    <xf numFmtId="0" fontId="69" fillId="0" borderId="18" xfId="53" applyFont="1" applyBorder="1" applyAlignment="1">
      <alignment horizontal="center" vertical="center" wrapText="1"/>
    </xf>
    <xf numFmtId="0" fontId="69" fillId="0" borderId="15" xfId="53" applyFont="1" applyBorder="1" applyAlignment="1">
      <alignment horizontal="center" vertical="center" wrapText="1"/>
    </xf>
    <xf numFmtId="0" fontId="69" fillId="0" borderId="0" xfId="53" applyFont="1" applyBorder="1" applyAlignment="1">
      <alignment horizontal="center" vertical="center" wrapText="1"/>
    </xf>
    <xf numFmtId="0" fontId="69" fillId="0" borderId="12" xfId="53" applyFont="1" applyBorder="1" applyAlignment="1">
      <alignment horizontal="center" vertical="center" wrapText="1"/>
    </xf>
    <xf numFmtId="0" fontId="69" fillId="0" borderId="16" xfId="53" applyFont="1" applyBorder="1" applyAlignment="1">
      <alignment horizontal="center" vertical="center" wrapText="1"/>
    </xf>
    <xf numFmtId="0" fontId="69" fillId="0" borderId="13" xfId="53" applyFont="1" applyBorder="1" applyAlignment="1">
      <alignment horizontal="center" vertical="center" wrapText="1"/>
    </xf>
    <xf numFmtId="0" fontId="69" fillId="0" borderId="14" xfId="53" applyFont="1" applyBorder="1" applyAlignment="1">
      <alignment horizontal="center" vertical="center" wrapText="1"/>
    </xf>
    <xf numFmtId="0" fontId="69" fillId="0" borderId="11" xfId="53" applyNumberFormat="1" applyFont="1" applyBorder="1" applyAlignment="1">
      <alignment horizontal="center" vertical="center" wrapText="1"/>
    </xf>
    <xf numFmtId="0" fontId="69" fillId="0" borderId="17" xfId="53" applyNumberFormat="1" applyFont="1" applyBorder="1" applyAlignment="1">
      <alignment horizontal="center" vertical="center" wrapText="1"/>
    </xf>
    <xf numFmtId="0" fontId="69" fillId="0" borderId="18" xfId="53" applyNumberFormat="1" applyFont="1" applyBorder="1" applyAlignment="1">
      <alignment horizontal="center" vertical="center" wrapText="1"/>
    </xf>
    <xf numFmtId="0" fontId="69" fillId="0" borderId="15" xfId="53" applyNumberFormat="1" applyFont="1" applyBorder="1" applyAlignment="1">
      <alignment horizontal="center" vertical="center" wrapText="1"/>
    </xf>
    <xf numFmtId="0" fontId="69" fillId="0" borderId="0" xfId="53" applyNumberFormat="1" applyFont="1" applyBorder="1" applyAlignment="1">
      <alignment horizontal="center" vertical="center" wrapText="1"/>
    </xf>
    <xf numFmtId="0" fontId="69" fillId="0" borderId="12" xfId="53" applyNumberFormat="1" applyFont="1" applyBorder="1" applyAlignment="1">
      <alignment horizontal="center" vertical="center" wrapText="1"/>
    </xf>
    <xf numFmtId="0" fontId="69" fillId="0" borderId="16" xfId="53" applyNumberFormat="1" applyFont="1" applyBorder="1" applyAlignment="1">
      <alignment horizontal="center" vertical="center" wrapText="1"/>
    </xf>
    <xf numFmtId="0" fontId="69" fillId="0" borderId="13" xfId="53" applyNumberFormat="1" applyFont="1" applyBorder="1" applyAlignment="1">
      <alignment horizontal="center" vertical="center" wrapText="1"/>
    </xf>
    <xf numFmtId="0" fontId="69" fillId="0" borderId="14" xfId="53" applyNumberFormat="1" applyFont="1" applyBorder="1" applyAlignment="1">
      <alignment horizontal="center" vertical="center" wrapText="1"/>
    </xf>
    <xf numFmtId="0" fontId="63" fillId="0" borderId="22" xfId="53" applyFont="1" applyBorder="1" applyAlignment="1">
      <alignment horizontal="center" vertical="center" textRotation="255" wrapText="1" shrinkToFit="1"/>
    </xf>
    <xf numFmtId="0" fontId="63" fillId="0" borderId="24" xfId="53" applyFont="1" applyBorder="1" applyAlignment="1">
      <alignment horizontal="center" vertical="center" textRotation="255" wrapText="1" shrinkToFit="1"/>
    </xf>
    <xf numFmtId="0" fontId="63" fillId="0" borderId="16" xfId="53" applyFont="1" applyBorder="1" applyAlignment="1">
      <alignment horizontal="center" vertical="center" textRotation="255" shrinkToFit="1"/>
    </xf>
    <xf numFmtId="0" fontId="63" fillId="0" borderId="14" xfId="53" applyFont="1" applyBorder="1" applyAlignment="1">
      <alignment horizontal="center" vertical="center" textRotation="255" shrinkToFit="1"/>
    </xf>
    <xf numFmtId="0" fontId="63" fillId="0" borderId="22" xfId="53" applyFont="1" applyBorder="1" applyAlignment="1">
      <alignment horizontal="center" vertical="center" textRotation="255" shrinkToFit="1"/>
    </xf>
    <xf numFmtId="0" fontId="63" fillId="0" borderId="24" xfId="53" applyFont="1" applyBorder="1" applyAlignment="1">
      <alignment horizontal="center" vertical="center" textRotation="255" shrinkToFit="1"/>
    </xf>
    <xf numFmtId="0" fontId="212" fillId="0" borderId="405" xfId="64" applyFont="1" applyBorder="1" applyAlignment="1" applyProtection="1">
      <alignment horizontal="center" vertical="center" wrapText="1"/>
      <protection locked="0"/>
    </xf>
    <xf numFmtId="0" fontId="212" fillId="0" borderId="384" xfId="64" applyFont="1" applyBorder="1" applyAlignment="1" applyProtection="1">
      <alignment horizontal="center" vertical="center" wrapText="1"/>
      <protection locked="0"/>
    </xf>
    <xf numFmtId="0" fontId="212" fillId="0" borderId="272" xfId="64" applyFont="1" applyBorder="1" applyAlignment="1" applyProtection="1">
      <alignment horizontal="center" vertical="center" wrapText="1"/>
      <protection locked="0"/>
    </xf>
    <xf numFmtId="0" fontId="212" fillId="0" borderId="0" xfId="64" applyFont="1" applyBorder="1" applyAlignment="1" applyProtection="1">
      <alignment horizontal="center" vertical="center" wrapText="1"/>
      <protection locked="0"/>
    </xf>
    <xf numFmtId="0" fontId="212" fillId="0" borderId="273" xfId="64" applyFont="1" applyBorder="1" applyAlignment="1" applyProtection="1">
      <alignment horizontal="center" vertical="center" wrapText="1"/>
      <protection locked="0"/>
    </xf>
    <xf numFmtId="0" fontId="212" fillId="0" borderId="407" xfId="64" applyFont="1" applyBorder="1" applyAlignment="1" applyProtection="1">
      <alignment horizontal="center" vertical="center" wrapText="1"/>
      <protection locked="0"/>
    </xf>
    <xf numFmtId="0" fontId="101" fillId="0" borderId="384" xfId="64" applyFont="1" applyBorder="1" applyAlignment="1" applyProtection="1">
      <alignment horizontal="center" wrapText="1"/>
      <protection locked="0"/>
    </xf>
    <xf numFmtId="0" fontId="101" fillId="0" borderId="406" xfId="64" applyFont="1" applyBorder="1" applyAlignment="1" applyProtection="1">
      <alignment horizontal="center" wrapText="1"/>
      <protection locked="0"/>
    </xf>
    <xf numFmtId="0" fontId="101" fillId="0" borderId="0" xfId="64" applyFont="1" applyBorder="1" applyAlignment="1" applyProtection="1">
      <alignment horizontal="center" wrapText="1"/>
      <protection locked="0"/>
    </xf>
    <xf numFmtId="0" fontId="101" fillId="0" borderId="29" xfId="64" applyFont="1" applyBorder="1" applyAlignment="1" applyProtection="1">
      <alignment horizontal="center" wrapText="1"/>
      <protection locked="0"/>
    </xf>
    <xf numFmtId="0" fontId="101" fillId="0" borderId="407" xfId="64" applyFont="1" applyBorder="1" applyAlignment="1" applyProtection="1">
      <alignment horizontal="center" wrapText="1"/>
      <protection locked="0"/>
    </xf>
    <xf numFmtId="0" fontId="101" fillId="0" borderId="408" xfId="64" applyFont="1" applyBorder="1" applyAlignment="1" applyProtection="1">
      <alignment horizontal="center" wrapText="1"/>
      <protection locked="0"/>
    </xf>
    <xf numFmtId="0" fontId="97" fillId="26" borderId="390" xfId="64" applyFont="1" applyFill="1" applyBorder="1" applyAlignment="1" applyProtection="1">
      <alignment horizontal="center" vertical="center" wrapText="1"/>
      <protection locked="0"/>
    </xf>
    <xf numFmtId="0" fontId="97" fillId="26" borderId="391" xfId="64" applyFont="1" applyFill="1" applyBorder="1" applyAlignment="1" applyProtection="1">
      <alignment horizontal="center" vertical="center" wrapText="1"/>
      <protection locked="0"/>
    </xf>
    <xf numFmtId="0" fontId="98" fillId="0" borderId="390" xfId="64" applyFont="1" applyBorder="1" applyAlignment="1" applyProtection="1">
      <alignment horizontal="left" vertical="center"/>
      <protection locked="0"/>
    </xf>
    <xf numFmtId="0" fontId="98" fillId="0" borderId="378" xfId="64" applyFont="1" applyBorder="1" applyAlignment="1" applyProtection="1">
      <alignment horizontal="left" vertical="center"/>
      <protection locked="0"/>
    </xf>
    <xf numFmtId="0" fontId="98" fillId="0" borderId="391" xfId="64" applyFont="1" applyBorder="1" applyAlignment="1" applyProtection="1">
      <alignment horizontal="left" vertical="center"/>
      <protection locked="0"/>
    </xf>
    <xf numFmtId="0" fontId="94" fillId="0" borderId="379" xfId="64" applyFont="1" applyBorder="1" applyAlignment="1" applyProtection="1">
      <alignment horizontal="left" vertical="center"/>
      <protection locked="0"/>
    </xf>
    <xf numFmtId="0" fontId="94" fillId="28" borderId="379" xfId="64" applyFont="1" applyFill="1" applyBorder="1" applyAlignment="1" applyProtection="1">
      <alignment horizontal="center" vertical="center"/>
      <protection locked="0"/>
    </xf>
    <xf numFmtId="0" fontId="94" fillId="26" borderId="380" xfId="64" applyFont="1" applyFill="1" applyBorder="1" applyAlignment="1" applyProtection="1">
      <alignment horizontal="center" vertical="center"/>
      <protection locked="0"/>
    </xf>
    <xf numFmtId="0" fontId="94" fillId="26" borderId="377" xfId="64" applyFont="1" applyFill="1" applyBorder="1" applyAlignment="1" applyProtection="1">
      <alignment horizontal="center" vertical="center"/>
      <protection locked="0"/>
    </xf>
    <xf numFmtId="0" fontId="96" fillId="27" borderId="380" xfId="64" applyFont="1" applyFill="1" applyBorder="1" applyAlignment="1" applyProtection="1">
      <alignment horizontal="center" vertical="center"/>
      <protection locked="0"/>
    </xf>
    <xf numFmtId="0" fontId="96" fillId="27" borderId="381" xfId="64" applyFont="1" applyFill="1" applyBorder="1" applyAlignment="1" applyProtection="1">
      <alignment horizontal="center" vertical="center"/>
      <protection locked="0"/>
    </xf>
    <xf numFmtId="0" fontId="96" fillId="27" borderId="377" xfId="64" applyFont="1" applyFill="1" applyBorder="1" applyAlignment="1" applyProtection="1">
      <alignment horizontal="center" vertical="center"/>
      <protection locked="0"/>
    </xf>
    <xf numFmtId="0" fontId="94" fillId="0" borderId="383" xfId="64" applyFont="1" applyBorder="1" applyAlignment="1" applyProtection="1">
      <alignment horizontal="left" vertical="center" wrapText="1"/>
      <protection locked="0"/>
    </xf>
    <xf numFmtId="0" fontId="94" fillId="0" borderId="384" xfId="64" applyFont="1" applyBorder="1" applyAlignment="1" applyProtection="1">
      <alignment horizontal="left" vertical="center" wrapText="1"/>
      <protection locked="0"/>
    </xf>
    <xf numFmtId="0" fontId="94" fillId="0" borderId="385" xfId="64" applyFont="1" applyBorder="1" applyAlignment="1" applyProtection="1">
      <alignment horizontal="left" vertical="center" wrapText="1"/>
      <protection locked="0"/>
    </xf>
    <xf numFmtId="0" fontId="94" fillId="0" borderId="386" xfId="64" applyFont="1" applyBorder="1" applyAlignment="1" applyProtection="1">
      <alignment horizontal="left" vertical="center" wrapText="1"/>
      <protection locked="0"/>
    </xf>
    <xf numFmtId="0" fontId="94" fillId="0" borderId="0" xfId="64" applyFont="1" applyBorder="1" applyAlignment="1" applyProtection="1">
      <alignment horizontal="left" vertical="center" wrapText="1"/>
      <protection locked="0"/>
    </xf>
    <xf numFmtId="0" fontId="94" fillId="0" borderId="12" xfId="64" applyFont="1" applyBorder="1" applyAlignment="1" applyProtection="1">
      <alignment horizontal="left" vertical="center" wrapText="1"/>
      <protection locked="0"/>
    </xf>
    <xf numFmtId="0" fontId="94" fillId="0" borderId="390" xfId="64" applyFont="1" applyBorder="1" applyAlignment="1" applyProtection="1">
      <alignment horizontal="left" vertical="center" wrapText="1"/>
      <protection locked="0"/>
    </xf>
    <xf numFmtId="0" fontId="94" fillId="0" borderId="378" xfId="64" applyFont="1" applyBorder="1" applyAlignment="1" applyProtection="1">
      <alignment horizontal="left" vertical="center" wrapText="1"/>
      <protection locked="0"/>
    </xf>
    <xf numFmtId="0" fontId="94" fillId="0" borderId="391" xfId="64" applyFont="1" applyBorder="1" applyAlignment="1" applyProtection="1">
      <alignment horizontal="left" vertical="center" wrapText="1"/>
      <protection locked="0"/>
    </xf>
    <xf numFmtId="0" fontId="94" fillId="0" borderId="396" xfId="64" applyFont="1" applyBorder="1" applyAlignment="1" applyProtection="1">
      <alignment horizontal="center" vertical="center"/>
      <protection locked="0"/>
    </xf>
    <xf numFmtId="0" fontId="94" fillId="0" borderId="393" xfId="64" applyFont="1" applyBorder="1" applyAlignment="1" applyProtection="1">
      <alignment horizontal="center" vertical="center"/>
      <protection locked="0"/>
    </xf>
    <xf numFmtId="0" fontId="94" fillId="0" borderId="394" xfId="64" applyFont="1" applyBorder="1" applyAlignment="1" applyProtection="1">
      <alignment horizontal="center" vertical="center"/>
      <protection locked="0"/>
    </xf>
    <xf numFmtId="0" fontId="97" fillId="0" borderId="382" xfId="64" applyFont="1" applyBorder="1" applyAlignment="1" applyProtection="1">
      <alignment horizontal="center"/>
      <protection locked="0"/>
    </xf>
    <xf numFmtId="0" fontId="97" fillId="0" borderId="265" xfId="64" applyFont="1" applyBorder="1" applyAlignment="1" applyProtection="1">
      <alignment horizontal="center"/>
      <protection locked="0"/>
    </xf>
    <xf numFmtId="0" fontId="96" fillId="27" borderId="379" xfId="64" applyFont="1" applyFill="1" applyBorder="1" applyAlignment="1" applyProtection="1">
      <alignment horizontal="center" vertical="center"/>
      <protection locked="0"/>
    </xf>
    <xf numFmtId="0" fontId="96" fillId="27" borderId="389" xfId="64" applyFont="1" applyFill="1" applyBorder="1" applyAlignment="1" applyProtection="1">
      <alignment horizontal="center" vertical="center"/>
      <protection locked="0"/>
    </xf>
    <xf numFmtId="0" fontId="98" fillId="0" borderId="380" xfId="64" applyFont="1" applyBorder="1" applyAlignment="1" applyProtection="1">
      <alignment horizontal="left" vertical="center"/>
      <protection locked="0"/>
    </xf>
    <xf numFmtId="0" fontId="98" fillId="0" borderId="381" xfId="64" applyFont="1" applyBorder="1" applyAlignment="1" applyProtection="1">
      <alignment horizontal="left" vertical="center"/>
      <protection locked="0"/>
    </xf>
    <xf numFmtId="0" fontId="98" fillId="0" borderId="377" xfId="64" applyFont="1" applyBorder="1" applyAlignment="1" applyProtection="1">
      <alignment horizontal="left" vertical="center"/>
      <protection locked="0"/>
    </xf>
    <xf numFmtId="0" fontId="97" fillId="0" borderId="389" xfId="64" applyFont="1" applyBorder="1" applyAlignment="1" applyProtection="1">
      <alignment horizontal="center" vertical="center"/>
      <protection locked="0"/>
    </xf>
    <xf numFmtId="0" fontId="97" fillId="0" borderId="387" xfId="64" applyFont="1" applyBorder="1" applyAlignment="1" applyProtection="1">
      <alignment horizontal="center" vertical="center"/>
      <protection locked="0"/>
    </xf>
    <xf numFmtId="0" fontId="97" fillId="0" borderId="392" xfId="64" applyFont="1" applyBorder="1" applyAlignment="1" applyProtection="1">
      <alignment horizontal="center" vertical="center"/>
      <protection locked="0"/>
    </xf>
    <xf numFmtId="0" fontId="94" fillId="0" borderId="379" xfId="64" applyFont="1" applyBorder="1" applyAlignment="1" applyProtection="1">
      <alignment vertical="center"/>
      <protection locked="0"/>
    </xf>
    <xf numFmtId="0" fontId="94" fillId="0" borderId="389" xfId="64" applyFont="1" applyBorder="1" applyAlignment="1" applyProtection="1">
      <alignment horizontal="left" vertical="center"/>
      <protection locked="0"/>
    </xf>
    <xf numFmtId="0" fontId="94" fillId="0" borderId="379" xfId="64" applyFont="1" applyBorder="1" applyAlignment="1" applyProtection="1">
      <alignment horizontal="left" vertical="center" wrapText="1"/>
      <protection locked="0"/>
    </xf>
    <xf numFmtId="0" fontId="94" fillId="0" borderId="379" xfId="64" applyFont="1" applyBorder="1" applyAlignment="1" applyProtection="1">
      <alignment horizontal="center" vertical="center"/>
      <protection locked="0"/>
    </xf>
    <xf numFmtId="0" fontId="94" fillId="28" borderId="380" xfId="64" applyFont="1" applyFill="1" applyBorder="1" applyAlignment="1" applyProtection="1">
      <alignment horizontal="center" vertical="center"/>
      <protection locked="0"/>
    </xf>
    <xf numFmtId="0" fontId="94" fillId="28" borderId="381" xfId="64" applyFont="1" applyFill="1" applyBorder="1" applyAlignment="1" applyProtection="1">
      <alignment horizontal="center" vertical="center"/>
      <protection locked="0"/>
    </xf>
    <xf numFmtId="0" fontId="94" fillId="28" borderId="377" xfId="64" applyFont="1" applyFill="1" applyBorder="1" applyAlignment="1" applyProtection="1">
      <alignment horizontal="center" vertical="center"/>
      <protection locked="0"/>
    </xf>
    <xf numFmtId="0" fontId="99" fillId="0" borderId="381" xfId="64" applyFont="1" applyBorder="1" applyAlignment="1" applyProtection="1">
      <alignment horizontal="right" vertical="top"/>
      <protection locked="0"/>
    </xf>
    <xf numFmtId="0" fontId="94" fillId="0" borderId="380" xfId="64" applyFont="1" applyBorder="1" applyAlignment="1" applyProtection="1">
      <alignment horizontal="center" vertical="center"/>
      <protection locked="0"/>
    </xf>
    <xf numFmtId="0" fontId="94" fillId="0" borderId="389" xfId="64" applyFont="1" applyBorder="1" applyAlignment="1" applyProtection="1">
      <alignment horizontal="center" vertical="center"/>
      <protection locked="0"/>
    </xf>
    <xf numFmtId="0" fontId="94" fillId="0" borderId="392" xfId="64" applyFont="1" applyBorder="1" applyAlignment="1" applyProtection="1">
      <alignment horizontal="center" vertical="center"/>
      <protection locked="0"/>
    </xf>
    <xf numFmtId="0" fontId="94" fillId="0" borderId="387" xfId="64" applyFont="1" applyBorder="1" applyAlignment="1" applyProtection="1">
      <alignment horizontal="center" vertical="center"/>
      <protection locked="0"/>
    </xf>
    <xf numFmtId="0" fontId="94" fillId="0" borderId="391" xfId="64" applyFont="1" applyBorder="1" applyAlignment="1" applyProtection="1">
      <alignment horizontal="center" vertical="center"/>
      <protection locked="0"/>
    </xf>
    <xf numFmtId="0" fontId="98" fillId="0" borderId="386" xfId="64" applyFont="1" applyBorder="1" applyAlignment="1" applyProtection="1">
      <alignment horizontal="left" vertical="center"/>
      <protection locked="0"/>
    </xf>
    <xf numFmtId="0" fontId="98" fillId="0" borderId="0" xfId="64" applyFont="1" applyBorder="1" applyAlignment="1" applyProtection="1">
      <alignment horizontal="left" vertical="center"/>
      <protection locked="0"/>
    </xf>
    <xf numFmtId="0" fontId="98" fillId="0" borderId="12" xfId="64" applyFont="1" applyBorder="1" applyAlignment="1" applyProtection="1">
      <alignment horizontal="left" vertical="center"/>
      <protection locked="0"/>
    </xf>
    <xf numFmtId="0" fontId="94" fillId="0" borderId="380" xfId="64" applyFont="1" applyBorder="1" applyAlignment="1" applyProtection="1">
      <alignment horizontal="left" vertical="center"/>
      <protection locked="0"/>
    </xf>
    <xf numFmtId="0" fontId="94" fillId="0" borderId="381" xfId="64" applyFont="1" applyBorder="1" applyAlignment="1" applyProtection="1">
      <alignment horizontal="left" vertical="center"/>
      <protection locked="0"/>
    </xf>
    <xf numFmtId="0" fontId="94" fillId="0" borderId="377" xfId="64" applyFont="1" applyBorder="1" applyAlignment="1" applyProtection="1">
      <alignment horizontal="left" vertical="center"/>
      <protection locked="0"/>
    </xf>
    <xf numFmtId="0" fontId="97" fillId="0" borderId="382" xfId="64" applyFont="1" applyBorder="1" applyAlignment="1" applyProtection="1">
      <alignment horizontal="center" vertical="center"/>
      <protection locked="0"/>
    </xf>
    <xf numFmtId="0" fontId="97" fillId="0" borderId="265" xfId="64" applyFont="1" applyBorder="1" applyAlignment="1" applyProtection="1">
      <alignment horizontal="center" vertical="center"/>
      <protection locked="0"/>
    </xf>
    <xf numFmtId="0" fontId="98" fillId="0" borderId="383" xfId="64" applyFont="1" applyBorder="1" applyAlignment="1" applyProtection="1">
      <alignment horizontal="left" vertical="center"/>
      <protection locked="0"/>
    </xf>
    <xf numFmtId="0" fontId="98" fillId="0" borderId="384" xfId="64" applyFont="1" applyBorder="1" applyAlignment="1" applyProtection="1">
      <alignment horizontal="left" vertical="center"/>
      <protection locked="0"/>
    </xf>
    <xf numFmtId="0" fontId="98" fillId="0" borderId="385" xfId="64" applyFont="1" applyBorder="1" applyAlignment="1" applyProtection="1">
      <alignment horizontal="left" vertical="center"/>
      <protection locked="0"/>
    </xf>
    <xf numFmtId="0" fontId="97" fillId="0" borderId="385" xfId="64" applyFont="1" applyBorder="1" applyAlignment="1" applyProtection="1">
      <alignment horizontal="center" vertical="center"/>
      <protection locked="0"/>
    </xf>
    <xf numFmtId="0" fontId="97" fillId="0" borderId="12" xfId="64" applyFont="1" applyBorder="1" applyAlignment="1" applyProtection="1">
      <alignment horizontal="center" vertical="center"/>
      <protection locked="0"/>
    </xf>
    <xf numFmtId="0" fontId="97" fillId="0" borderId="391" xfId="64" applyFont="1" applyBorder="1" applyAlignment="1" applyProtection="1">
      <alignment horizontal="center" vertical="center"/>
      <protection locked="0"/>
    </xf>
    <xf numFmtId="0" fontId="94" fillId="0" borderId="386" xfId="64" applyFont="1" applyBorder="1" applyAlignment="1" applyProtection="1">
      <alignment horizontal="left" vertical="center"/>
      <protection locked="0"/>
    </xf>
    <xf numFmtId="0" fontId="94" fillId="0" borderId="0" xfId="64" applyFont="1" applyBorder="1" applyAlignment="1" applyProtection="1">
      <alignment horizontal="left" vertical="center"/>
      <protection locked="0"/>
    </xf>
    <xf numFmtId="0" fontId="94" fillId="0" borderId="12" xfId="64" applyFont="1" applyBorder="1" applyAlignment="1" applyProtection="1">
      <alignment horizontal="left" vertical="center"/>
      <protection locked="0"/>
    </xf>
    <xf numFmtId="0" fontId="94" fillId="27" borderId="379" xfId="64" applyFont="1" applyFill="1" applyBorder="1" applyAlignment="1" applyProtection="1">
      <alignment horizontal="center" vertical="center"/>
      <protection locked="0"/>
    </xf>
    <xf numFmtId="0" fontId="94" fillId="0" borderId="381" xfId="64" applyFont="1" applyBorder="1" applyAlignment="1" applyProtection="1">
      <alignment horizontal="center" vertical="center"/>
      <protection locked="0"/>
    </xf>
    <xf numFmtId="0" fontId="94" fillId="0" borderId="377" xfId="64" applyFont="1" applyBorder="1" applyAlignment="1" applyProtection="1">
      <alignment horizontal="center" vertical="center"/>
      <protection locked="0"/>
    </xf>
    <xf numFmtId="0" fontId="94" fillId="0" borderId="378" xfId="64" applyFont="1" applyBorder="1" applyAlignment="1" applyProtection="1">
      <alignment horizontal="center" vertical="center"/>
      <protection locked="0"/>
    </xf>
    <xf numFmtId="0" fontId="95" fillId="26" borderId="0" xfId="64" applyFont="1" applyFill="1" applyAlignment="1" applyProtection="1">
      <alignment horizontal="center" vertical="center"/>
      <protection locked="0"/>
    </xf>
    <xf numFmtId="0" fontId="112" fillId="0" borderId="380" xfId="71" applyFont="1" applyBorder="1" applyAlignment="1">
      <alignment horizontal="left" vertical="center"/>
    </xf>
    <xf numFmtId="0" fontId="112" fillId="0" borderId="23" xfId="71" applyFont="1" applyBorder="1" applyAlignment="1">
      <alignment horizontal="left" vertical="center"/>
    </xf>
    <xf numFmtId="0" fontId="112" fillId="0" borderId="24" xfId="71" applyFont="1" applyBorder="1" applyAlignment="1">
      <alignment horizontal="left" vertical="center"/>
    </xf>
    <xf numFmtId="0" fontId="112" fillId="0" borderId="380" xfId="71" applyFont="1" applyBorder="1" applyAlignment="1">
      <alignment horizontal="center" vertical="center" wrapText="1" shrinkToFit="1"/>
    </xf>
    <xf numFmtId="0" fontId="112" fillId="0" borderId="23" xfId="71" applyFont="1" applyBorder="1" applyAlignment="1">
      <alignment horizontal="center" vertical="center" wrapText="1" shrinkToFit="1"/>
    </xf>
    <xf numFmtId="0" fontId="112" fillId="0" borderId="62" xfId="71" applyFont="1" applyBorder="1" applyAlignment="1">
      <alignment horizontal="center" vertical="center" shrinkToFit="1"/>
    </xf>
    <xf numFmtId="0" fontId="112" fillId="0" borderId="54" xfId="71" applyFont="1" applyBorder="1" applyAlignment="1">
      <alignment horizontal="center" vertical="center" shrinkToFit="1"/>
    </xf>
    <xf numFmtId="0" fontId="112" fillId="0" borderId="0" xfId="71" applyFont="1" applyAlignment="1">
      <alignment horizontal="left" vertical="center" wrapText="1"/>
    </xf>
    <xf numFmtId="0" fontId="112" fillId="0" borderId="340" xfId="71" applyFont="1" applyBorder="1" applyAlignment="1">
      <alignment horizontal="center" vertical="center"/>
    </xf>
    <xf numFmtId="0" fontId="112" fillId="0" borderId="339" xfId="71" applyFont="1" applyBorder="1" applyAlignment="1">
      <alignment horizontal="center" vertical="center"/>
    </xf>
    <xf numFmtId="0" fontId="112" fillId="0" borderId="338" xfId="71" applyFont="1" applyBorder="1" applyAlignment="1">
      <alignment horizontal="center" vertical="center"/>
    </xf>
    <xf numFmtId="0" fontId="112" fillId="0" borderId="389" xfId="71" applyFont="1" applyBorder="1" applyAlignment="1">
      <alignment horizontal="center" vertical="center" wrapText="1" shrinkToFit="1"/>
    </xf>
    <xf numFmtId="0" fontId="112" fillId="0" borderId="387" xfId="71" applyFont="1" applyBorder="1" applyAlignment="1">
      <alignment horizontal="center" vertical="center" shrinkToFit="1"/>
    </xf>
    <xf numFmtId="0" fontId="112" fillId="0" borderId="386" xfId="71" applyFont="1" applyBorder="1" applyAlignment="1">
      <alignment horizontal="center" vertical="center" shrinkToFit="1"/>
    </xf>
    <xf numFmtId="0" fontId="112" fillId="0" borderId="392" xfId="71" applyFont="1" applyBorder="1" applyAlignment="1">
      <alignment horizontal="center" vertical="center" shrinkToFit="1"/>
    </xf>
    <xf numFmtId="0" fontId="112" fillId="0" borderId="23" xfId="71" applyFont="1" applyBorder="1" applyAlignment="1">
      <alignment horizontal="left" vertical="center" wrapText="1"/>
    </xf>
    <xf numFmtId="0" fontId="112" fillId="0" borderId="24" xfId="71" applyFont="1" applyBorder="1" applyAlignment="1">
      <alignment horizontal="left" vertical="center" wrapText="1"/>
    </xf>
    <xf numFmtId="0" fontId="112" fillId="0" borderId="383" xfId="71" applyFont="1" applyBorder="1" applyAlignment="1">
      <alignment horizontal="left" vertical="center" wrapText="1"/>
    </xf>
    <xf numFmtId="0" fontId="112" fillId="0" borderId="384" xfId="71" applyFont="1" applyBorder="1" applyAlignment="1">
      <alignment horizontal="left" vertical="center" wrapText="1"/>
    </xf>
    <xf numFmtId="0" fontId="112" fillId="0" borderId="385" xfId="71" applyFont="1" applyBorder="1" applyAlignment="1">
      <alignment horizontal="left" vertical="center" wrapText="1"/>
    </xf>
    <xf numFmtId="0" fontId="112" fillId="0" borderId="380" xfId="71" applyFont="1" applyBorder="1" applyAlignment="1">
      <alignment horizontal="left" vertical="center" wrapText="1"/>
    </xf>
    <xf numFmtId="0" fontId="114" fillId="0" borderId="380" xfId="71" applyFont="1" applyBorder="1" applyAlignment="1">
      <alignment horizontal="center" vertical="center" wrapText="1"/>
    </xf>
    <xf numFmtId="0" fontId="114" fillId="0" borderId="23" xfId="71" applyFont="1" applyBorder="1" applyAlignment="1">
      <alignment horizontal="center" vertical="center" wrapText="1"/>
    </xf>
    <xf numFmtId="0" fontId="114" fillId="0" borderId="344" xfId="71" applyFont="1" applyBorder="1" applyAlignment="1">
      <alignment horizontal="center" vertical="center" wrapText="1"/>
    </xf>
    <xf numFmtId="0" fontId="114" fillId="0" borderId="24" xfId="71" applyFont="1" applyBorder="1" applyAlignment="1">
      <alignment horizontal="center" vertical="center" wrapText="1"/>
    </xf>
    <xf numFmtId="0" fontId="138" fillId="0" borderId="0" xfId="71" applyFont="1" applyAlignment="1">
      <alignment horizontal="center" vertical="center" wrapText="1"/>
    </xf>
    <xf numFmtId="0" fontId="138" fillId="0" borderId="0" xfId="71" applyFont="1" applyAlignment="1">
      <alignment horizontal="center" vertical="center"/>
    </xf>
    <xf numFmtId="0" fontId="70" fillId="0" borderId="0" xfId="49" applyFont="1" applyAlignment="1">
      <alignment horizontal="center" vertical="center"/>
    </xf>
    <xf numFmtId="0" fontId="69" fillId="0" borderId="11" xfId="49" applyFont="1" applyBorder="1" applyAlignment="1">
      <alignment horizontal="left" vertical="center"/>
    </xf>
    <xf numFmtId="0" fontId="69" fillId="0" borderId="17" xfId="49" applyFont="1" applyBorder="1" applyAlignment="1">
      <alignment horizontal="left" vertical="center"/>
    </xf>
    <xf numFmtId="0" fontId="69" fillId="0" borderId="18" xfId="49" applyFont="1" applyBorder="1" applyAlignment="1">
      <alignment horizontal="left" vertical="center"/>
    </xf>
    <xf numFmtId="0" fontId="69" fillId="0" borderId="10" xfId="49" applyFont="1" applyBorder="1" applyAlignment="1">
      <alignment horizontal="center" vertical="center"/>
    </xf>
    <xf numFmtId="0" fontId="76" fillId="0" borderId="10" xfId="49" applyFont="1" applyBorder="1" applyAlignment="1">
      <alignment horizontal="left" vertical="center"/>
    </xf>
    <xf numFmtId="0" fontId="76" fillId="0" borderId="10" xfId="49" applyFont="1" applyBorder="1" applyAlignment="1">
      <alignment horizontal="center" vertical="center"/>
    </xf>
    <xf numFmtId="0" fontId="69" fillId="0" borderId="10" xfId="49" applyFont="1" applyBorder="1" applyAlignment="1">
      <alignment horizontal="left" vertical="center" wrapText="1"/>
    </xf>
    <xf numFmtId="0" fontId="69" fillId="0" borderId="22" xfId="49" applyFont="1" applyBorder="1" applyAlignment="1">
      <alignment horizontal="left" vertical="center" wrapText="1"/>
    </xf>
    <xf numFmtId="0" fontId="69" fillId="0" borderId="23" xfId="49" applyFont="1" applyBorder="1" applyAlignment="1">
      <alignment horizontal="left" vertical="center" wrapText="1"/>
    </xf>
    <xf numFmtId="0" fontId="69" fillId="0" borderId="24" xfId="49" applyFont="1" applyBorder="1" applyAlignment="1">
      <alignment horizontal="left" vertical="center" wrapText="1"/>
    </xf>
    <xf numFmtId="0" fontId="69" fillId="0" borderId="22" xfId="49" applyFont="1" applyBorder="1" applyAlignment="1">
      <alignment horizontal="center" vertical="center"/>
    </xf>
    <xf numFmtId="0" fontId="69" fillId="0" borderId="23" xfId="49" applyFont="1" applyBorder="1" applyAlignment="1">
      <alignment horizontal="center" vertical="center"/>
    </xf>
    <xf numFmtId="0" fontId="69" fillId="0" borderId="24" xfId="49" applyFont="1" applyBorder="1" applyAlignment="1">
      <alignment horizontal="center" vertical="center"/>
    </xf>
    <xf numFmtId="0" fontId="11" fillId="0" borderId="17" xfId="49" applyFont="1" applyBorder="1" applyAlignment="1">
      <alignment horizontal="left" vertical="center" wrapText="1"/>
    </xf>
    <xf numFmtId="0" fontId="17" fillId="0" borderId="0" xfId="53" applyFont="1" applyAlignment="1">
      <alignment horizontal="center" vertical="center"/>
    </xf>
    <xf numFmtId="0" fontId="5" fillId="0" borderId="383" xfId="53" applyFont="1" applyBorder="1" applyAlignment="1">
      <alignment horizontal="center" vertical="center"/>
    </xf>
    <xf numFmtId="0" fontId="5" fillId="0" borderId="384" xfId="53" applyFont="1" applyBorder="1" applyAlignment="1">
      <alignment horizontal="center" vertical="center"/>
    </xf>
    <xf numFmtId="0" fontId="5" fillId="0" borderId="390" xfId="53" applyFont="1" applyBorder="1" applyAlignment="1">
      <alignment horizontal="center" vertical="center"/>
    </xf>
    <xf numFmtId="0" fontId="5" fillId="0" borderId="378" xfId="53" applyFont="1" applyBorder="1" applyAlignment="1">
      <alignment horizontal="center" vertical="center"/>
    </xf>
    <xf numFmtId="0" fontId="5" fillId="0" borderId="385" xfId="53" applyFont="1" applyBorder="1" applyAlignment="1">
      <alignment horizontal="center" vertical="center"/>
    </xf>
    <xf numFmtId="0" fontId="5" fillId="0" borderId="391" xfId="53" applyFont="1" applyBorder="1" applyAlignment="1">
      <alignment horizontal="center" vertical="center"/>
    </xf>
    <xf numFmtId="0" fontId="5" fillId="0" borderId="386" xfId="53" applyFont="1" applyBorder="1" applyAlignment="1">
      <alignment horizontal="center" vertical="center"/>
    </xf>
    <xf numFmtId="0" fontId="5" fillId="0" borderId="0" xfId="53" applyFont="1" applyBorder="1" applyAlignment="1">
      <alignment horizontal="center" vertical="center"/>
    </xf>
    <xf numFmtId="0" fontId="63" fillId="0" borderId="383" xfId="53" applyFont="1" applyBorder="1" applyAlignment="1">
      <alignment horizontal="center" vertical="center" shrinkToFit="1"/>
    </xf>
    <xf numFmtId="0" fontId="213" fillId="0" borderId="384" xfId="66" applyBorder="1" applyAlignment="1">
      <alignment vertical="center" shrinkToFit="1"/>
    </xf>
    <xf numFmtId="0" fontId="213" fillId="0" borderId="385" xfId="66" applyBorder="1" applyAlignment="1">
      <alignment vertical="center" shrinkToFit="1"/>
    </xf>
    <xf numFmtId="0" fontId="213" fillId="0" borderId="386" xfId="66" applyBorder="1" applyAlignment="1">
      <alignment vertical="center" shrinkToFit="1"/>
    </xf>
    <xf numFmtId="0" fontId="213" fillId="0" borderId="0" xfId="66" applyAlignment="1">
      <alignment vertical="center" shrinkToFit="1"/>
    </xf>
    <xf numFmtId="0" fontId="213" fillId="0" borderId="12" xfId="66" applyBorder="1" applyAlignment="1">
      <alignment vertical="center" shrinkToFit="1"/>
    </xf>
    <xf numFmtId="0" fontId="63" fillId="0" borderId="386" xfId="53" applyFont="1" applyBorder="1" applyAlignment="1">
      <alignment horizontal="center" vertical="center" shrinkToFit="1"/>
    </xf>
    <xf numFmtId="0" fontId="213" fillId="0" borderId="390" xfId="66" applyBorder="1" applyAlignment="1">
      <alignment vertical="center" shrinkToFit="1"/>
    </xf>
    <xf numFmtId="0" fontId="213" fillId="0" borderId="378" xfId="66" applyBorder="1" applyAlignment="1">
      <alignment vertical="center" shrinkToFit="1"/>
    </xf>
    <xf numFmtId="0" fontId="213" fillId="0" borderId="391" xfId="66" applyBorder="1" applyAlignment="1">
      <alignment vertical="center" shrinkToFit="1"/>
    </xf>
    <xf numFmtId="0" fontId="5" fillId="0" borderId="383" xfId="53" applyFont="1" applyBorder="1" applyAlignment="1">
      <alignment horizontal="center" vertical="center" wrapText="1"/>
    </xf>
    <xf numFmtId="0" fontId="5" fillId="0" borderId="384" xfId="53" applyFont="1" applyBorder="1" applyAlignment="1">
      <alignment horizontal="center" vertical="center" wrapText="1"/>
    </xf>
    <xf numFmtId="0" fontId="5" fillId="0" borderId="386" xfId="53" applyFont="1" applyBorder="1" applyAlignment="1">
      <alignment horizontal="center" vertical="center" wrapText="1"/>
    </xf>
    <xf numFmtId="0" fontId="5" fillId="0" borderId="0" xfId="53" applyFont="1" applyBorder="1" applyAlignment="1">
      <alignment horizontal="center" vertical="center" wrapText="1"/>
    </xf>
    <xf numFmtId="0" fontId="5" fillId="0" borderId="390" xfId="53" applyFont="1" applyBorder="1" applyAlignment="1">
      <alignment horizontal="center" vertical="center" wrapText="1"/>
    </xf>
    <xf numFmtId="0" fontId="5" fillId="0" borderId="378" xfId="53" applyFont="1" applyBorder="1" applyAlignment="1">
      <alignment horizontal="center" vertical="center" wrapText="1"/>
    </xf>
    <xf numFmtId="0" fontId="5" fillId="0" borderId="383" xfId="53" applyFont="1" applyBorder="1" applyAlignment="1">
      <alignment horizontal="center" vertical="center" textRotation="255" wrapText="1"/>
    </xf>
    <xf numFmtId="0" fontId="5" fillId="0" borderId="385" xfId="53" applyFont="1" applyBorder="1" applyAlignment="1">
      <alignment horizontal="center" vertical="center" textRotation="255" wrapText="1"/>
    </xf>
    <xf numFmtId="0" fontId="5" fillId="0" borderId="386" xfId="53" applyFont="1" applyBorder="1" applyAlignment="1">
      <alignment horizontal="center" vertical="center" textRotation="255" wrapText="1"/>
    </xf>
    <xf numFmtId="0" fontId="5" fillId="0" borderId="12" xfId="53" applyFont="1" applyBorder="1" applyAlignment="1">
      <alignment horizontal="center" vertical="center" textRotation="255" wrapText="1"/>
    </xf>
    <xf numFmtId="0" fontId="5" fillId="0" borderId="390" xfId="53" applyFont="1" applyBorder="1" applyAlignment="1">
      <alignment horizontal="center" vertical="center" textRotation="255" wrapText="1"/>
    </xf>
    <xf numFmtId="0" fontId="5" fillId="0" borderId="391" xfId="53" applyFont="1" applyBorder="1" applyAlignment="1">
      <alignment horizontal="center" vertical="center" textRotation="255" wrapText="1"/>
    </xf>
    <xf numFmtId="0" fontId="5" fillId="0" borderId="385" xfId="53" applyFont="1" applyBorder="1" applyAlignment="1">
      <alignment horizontal="center" vertical="center" wrapText="1"/>
    </xf>
    <xf numFmtId="0" fontId="5" fillId="0" borderId="12" xfId="53" applyFont="1" applyBorder="1" applyAlignment="1">
      <alignment horizontal="center" vertical="center" wrapText="1"/>
    </xf>
    <xf numFmtId="0" fontId="5" fillId="0" borderId="391" xfId="53" applyFont="1" applyBorder="1" applyAlignment="1">
      <alignment horizontal="center" vertical="center" wrapText="1"/>
    </xf>
    <xf numFmtId="0" fontId="56" fillId="0" borderId="383" xfId="53" applyFont="1" applyBorder="1" applyAlignment="1">
      <alignment horizontal="center" vertical="center"/>
    </xf>
    <xf numFmtId="0" fontId="56" fillId="0" borderId="384" xfId="53" applyFont="1" applyBorder="1" applyAlignment="1">
      <alignment horizontal="center" vertical="center"/>
    </xf>
    <xf numFmtId="0" fontId="56" fillId="0" borderId="385" xfId="53" applyFont="1" applyBorder="1" applyAlignment="1">
      <alignment horizontal="center" vertical="center"/>
    </xf>
    <xf numFmtId="0" fontId="23" fillId="0" borderId="383" xfId="53" applyFont="1" applyBorder="1" applyAlignment="1">
      <alignment horizontal="center" vertical="center"/>
    </xf>
    <xf numFmtId="0" fontId="23" fillId="0" borderId="384" xfId="53" applyFont="1" applyBorder="1" applyAlignment="1">
      <alignment horizontal="center" vertical="center"/>
    </xf>
    <xf numFmtId="0" fontId="23" fillId="0" borderId="385" xfId="53" applyFont="1" applyBorder="1" applyAlignment="1">
      <alignment horizontal="center" vertical="center"/>
    </xf>
    <xf numFmtId="0" fontId="23" fillId="0" borderId="390" xfId="53" applyFont="1" applyBorder="1" applyAlignment="1">
      <alignment horizontal="center" vertical="center"/>
    </xf>
    <xf numFmtId="0" fontId="23" fillId="0" borderId="378" xfId="53" applyFont="1" applyBorder="1" applyAlignment="1">
      <alignment horizontal="center" vertical="center"/>
    </xf>
    <xf numFmtId="0" fontId="23" fillId="0" borderId="391" xfId="53" applyFont="1" applyBorder="1" applyAlignment="1">
      <alignment horizontal="center" vertical="center"/>
    </xf>
    <xf numFmtId="0" fontId="23" fillId="0" borderId="383" xfId="53" applyFont="1" applyBorder="1" applyAlignment="1">
      <alignment horizontal="center" vertical="center" wrapText="1"/>
    </xf>
    <xf numFmtId="0" fontId="23" fillId="0" borderId="384" xfId="53" applyFont="1" applyBorder="1" applyAlignment="1">
      <alignment horizontal="center" vertical="center" wrapText="1"/>
    </xf>
    <xf numFmtId="0" fontId="23" fillId="0" borderId="385" xfId="53" applyFont="1" applyBorder="1" applyAlignment="1">
      <alignment horizontal="center" vertical="center" wrapText="1"/>
    </xf>
    <xf numFmtId="0" fontId="23" fillId="0" borderId="390" xfId="53" applyFont="1" applyBorder="1" applyAlignment="1">
      <alignment horizontal="center" vertical="center" wrapText="1"/>
    </xf>
    <xf numFmtId="0" fontId="23" fillId="0" borderId="378" xfId="53" applyFont="1" applyBorder="1" applyAlignment="1">
      <alignment horizontal="center" vertical="center" wrapText="1"/>
    </xf>
    <xf numFmtId="0" fontId="23" fillId="0" borderId="391" xfId="53" applyFont="1" applyBorder="1" applyAlignment="1">
      <alignment horizontal="center" vertical="center" wrapText="1"/>
    </xf>
    <xf numFmtId="0" fontId="23" fillId="0" borderId="379" xfId="53" applyFont="1" applyBorder="1" applyAlignment="1">
      <alignment horizontal="center" vertical="center" shrinkToFit="1"/>
    </xf>
    <xf numFmtId="0" fontId="23" fillId="36" borderId="379" xfId="53" applyFont="1" applyFill="1" applyBorder="1" applyAlignment="1">
      <alignment horizontal="center" vertical="center" wrapText="1"/>
    </xf>
    <xf numFmtId="0" fontId="50" fillId="0" borderId="379" xfId="53" applyFont="1" applyBorder="1" applyAlignment="1">
      <alignment horizontal="center" vertical="center" shrinkToFit="1"/>
    </xf>
    <xf numFmtId="0" fontId="50" fillId="0" borderId="389" xfId="53" applyFont="1" applyBorder="1" applyAlignment="1">
      <alignment horizontal="center" vertical="center" shrinkToFit="1"/>
    </xf>
    <xf numFmtId="0" fontId="23" fillId="36" borderId="379" xfId="53" applyFont="1" applyFill="1" applyBorder="1" applyAlignment="1">
      <alignment horizontal="center" vertical="center"/>
    </xf>
    <xf numFmtId="0" fontId="23" fillId="36" borderId="389" xfId="53" applyFont="1" applyFill="1" applyBorder="1" applyAlignment="1">
      <alignment horizontal="center" vertical="center"/>
    </xf>
    <xf numFmtId="0" fontId="5" fillId="0" borderId="123" xfId="53" applyFont="1" applyBorder="1" applyAlignment="1">
      <alignment horizontal="center" vertical="center"/>
    </xf>
    <xf numFmtId="0" fontId="5" fillId="0" borderId="52" xfId="53" applyFont="1" applyBorder="1" applyAlignment="1">
      <alignment horizontal="center" vertical="center"/>
    </xf>
    <xf numFmtId="0" fontId="5" fillId="0" borderId="66" xfId="53" applyFont="1" applyBorder="1" applyAlignment="1">
      <alignment horizontal="center" vertical="center"/>
    </xf>
    <xf numFmtId="0" fontId="5" fillId="0" borderId="121" xfId="53" applyFont="1" applyBorder="1" applyAlignment="1">
      <alignment horizontal="center" vertical="center"/>
    </xf>
    <xf numFmtId="0" fontId="5" fillId="0" borderId="69" xfId="53" applyFont="1" applyBorder="1" applyAlignment="1">
      <alignment horizontal="center" vertical="center"/>
    </xf>
    <xf numFmtId="0" fontId="23" fillId="0" borderId="379" xfId="53" applyFont="1" applyBorder="1" applyAlignment="1">
      <alignment horizontal="center" vertical="center" wrapText="1"/>
    </xf>
    <xf numFmtId="0" fontId="23" fillId="0" borderId="380" xfId="53" applyFont="1" applyBorder="1" applyAlignment="1">
      <alignment horizontal="center" vertical="center" wrapText="1"/>
    </xf>
    <xf numFmtId="0" fontId="5" fillId="0" borderId="31" xfId="53" applyFont="1" applyBorder="1" applyAlignment="1">
      <alignment horizontal="center" vertical="center" wrapText="1"/>
    </xf>
    <xf numFmtId="0" fontId="5" fillId="0" borderId="51" xfId="53" applyFont="1" applyBorder="1" applyAlignment="1">
      <alignment horizontal="center" vertical="center" wrapText="1"/>
    </xf>
    <xf numFmtId="0" fontId="5" fillId="0" borderId="52" xfId="53" applyFont="1" applyBorder="1" applyAlignment="1">
      <alignment horizontal="center" vertical="center" wrapText="1"/>
    </xf>
    <xf numFmtId="0" fontId="5" fillId="0" borderId="56" xfId="53" applyFont="1" applyBorder="1" applyAlignment="1">
      <alignment horizontal="center" vertical="center" wrapText="1"/>
    </xf>
    <xf numFmtId="0" fontId="5" fillId="0" borderId="66" xfId="53" applyFont="1" applyBorder="1" applyAlignment="1">
      <alignment horizontal="center" vertical="center" wrapText="1"/>
    </xf>
    <xf numFmtId="0" fontId="5" fillId="0" borderId="67" xfId="53" applyFont="1" applyBorder="1" applyAlignment="1">
      <alignment horizontal="center" vertical="center" wrapText="1"/>
    </xf>
    <xf numFmtId="0" fontId="5" fillId="0" borderId="68" xfId="53" applyFont="1" applyBorder="1" applyAlignment="1">
      <alignment horizontal="center" vertical="center" wrapText="1"/>
    </xf>
    <xf numFmtId="0" fontId="5" fillId="0" borderId="69" xfId="53" applyFont="1" applyBorder="1" applyAlignment="1">
      <alignment horizontal="center" vertical="center" wrapText="1"/>
    </xf>
    <xf numFmtId="0" fontId="5" fillId="0" borderId="31" xfId="53" applyFont="1" applyBorder="1" applyAlignment="1">
      <alignment horizontal="center" vertical="center"/>
    </xf>
    <xf numFmtId="0" fontId="5" fillId="0" borderId="51" xfId="53" applyFont="1" applyBorder="1" applyAlignment="1">
      <alignment horizontal="center" vertical="center"/>
    </xf>
    <xf numFmtId="0" fontId="5" fillId="0" borderId="55" xfId="53" applyFont="1" applyBorder="1" applyAlignment="1">
      <alignment horizontal="center" vertical="center"/>
    </xf>
    <xf numFmtId="0" fontId="5" fillId="0" borderId="56" xfId="53" applyFont="1" applyBorder="1" applyAlignment="1">
      <alignment horizontal="center" vertical="center"/>
    </xf>
    <xf numFmtId="0" fontId="5" fillId="0" borderId="12" xfId="53" applyFont="1" applyBorder="1" applyAlignment="1">
      <alignment horizontal="center" vertical="center"/>
    </xf>
    <xf numFmtId="0" fontId="5" fillId="0" borderId="67" xfId="53" applyFont="1" applyBorder="1" applyAlignment="1">
      <alignment horizontal="center" vertical="center"/>
    </xf>
    <xf numFmtId="0" fontId="5" fillId="0" borderId="68" xfId="53" applyFont="1" applyBorder="1" applyAlignment="1">
      <alignment horizontal="center" vertical="center"/>
    </xf>
    <xf numFmtId="0" fontId="5" fillId="0" borderId="122" xfId="53" applyFont="1" applyBorder="1" applyAlignment="1">
      <alignment horizontal="center" vertical="center"/>
    </xf>
    <xf numFmtId="0" fontId="23" fillId="0" borderId="379" xfId="53" applyFont="1" applyBorder="1" applyAlignment="1">
      <alignment horizontal="center" vertical="center"/>
    </xf>
    <xf numFmtId="0" fontId="12" fillId="0" borderId="384" xfId="53" applyFont="1" applyBorder="1" applyAlignment="1">
      <alignment horizontal="left" vertical="center" wrapText="1"/>
    </xf>
    <xf numFmtId="0" fontId="215" fillId="0" borderId="0" xfId="65" applyFont="1" applyAlignment="1">
      <alignment horizontal="center" vertical="center"/>
    </xf>
    <xf numFmtId="0" fontId="51" fillId="0" borderId="31" xfId="53" applyFont="1" applyBorder="1" applyAlignment="1">
      <alignment horizontal="center" vertical="center" wrapText="1"/>
    </xf>
    <xf numFmtId="0" fontId="51" fillId="0" borderId="51" xfId="53" applyFont="1" applyBorder="1" applyAlignment="1">
      <alignment horizontal="center" vertical="center" wrapText="1"/>
    </xf>
    <xf numFmtId="0" fontId="51" fillId="0" borderId="52" xfId="53" applyFont="1" applyBorder="1" applyAlignment="1">
      <alignment horizontal="center" vertical="center" wrapText="1"/>
    </xf>
    <xf numFmtId="0" fontId="51" fillId="0" borderId="56" xfId="53" applyFont="1" applyBorder="1" applyAlignment="1">
      <alignment horizontal="center" vertical="center" wrapText="1"/>
    </xf>
    <xf numFmtId="0" fontId="51" fillId="0" borderId="0" xfId="53" applyFont="1" applyBorder="1" applyAlignment="1">
      <alignment horizontal="center" vertical="center" wrapText="1"/>
    </xf>
    <xf numFmtId="0" fontId="51" fillId="0" borderId="66" xfId="53" applyFont="1" applyBorder="1" applyAlignment="1">
      <alignment horizontal="center" vertical="center" wrapText="1"/>
    </xf>
    <xf numFmtId="0" fontId="51" fillId="0" borderId="67" xfId="53" applyFont="1" applyBorder="1" applyAlignment="1">
      <alignment horizontal="center" vertical="center" wrapText="1"/>
    </xf>
    <xf numFmtId="0" fontId="51" fillId="0" borderId="68" xfId="53" applyFont="1" applyBorder="1" applyAlignment="1">
      <alignment horizontal="center" vertical="center" wrapText="1"/>
    </xf>
    <xf numFmtId="0" fontId="51" fillId="0" borderId="69" xfId="53" applyFont="1" applyBorder="1" applyAlignment="1">
      <alignment horizontal="center" vertical="center" wrapText="1"/>
    </xf>
    <xf numFmtId="0" fontId="50" fillId="0" borderId="0" xfId="53" applyFont="1" applyBorder="1" applyAlignment="1">
      <alignment horizontal="left" vertical="center" shrinkToFit="1"/>
    </xf>
    <xf numFmtId="0" fontId="187" fillId="0" borderId="413" xfId="53" applyFont="1" applyBorder="1" applyAlignment="1">
      <alignment horizontal="center" vertical="center"/>
    </xf>
    <xf numFmtId="0" fontId="187" fillId="0" borderId="392" xfId="53" applyFont="1" applyBorder="1" applyAlignment="1">
      <alignment horizontal="center" vertical="center"/>
    </xf>
    <xf numFmtId="0" fontId="187" fillId="0" borderId="411" xfId="53" applyFont="1" applyBorder="1" applyAlignment="1">
      <alignment horizontal="center" vertical="center"/>
    </xf>
    <xf numFmtId="0" fontId="187" fillId="0" borderId="410" xfId="53" applyFont="1" applyBorder="1" applyAlignment="1">
      <alignment horizontal="center" vertical="center"/>
    </xf>
    <xf numFmtId="0" fontId="5" fillId="0" borderId="392" xfId="53" applyFont="1" applyBorder="1" applyAlignment="1">
      <alignment horizontal="center" vertical="center"/>
    </xf>
    <xf numFmtId="0" fontId="5" fillId="0" borderId="412" xfId="53" applyFont="1" applyBorder="1" applyAlignment="1">
      <alignment horizontal="center" vertical="center"/>
    </xf>
    <xf numFmtId="0" fontId="5" fillId="0" borderId="410" xfId="53" applyFont="1" applyBorder="1" applyAlignment="1">
      <alignment horizontal="center" vertical="center"/>
    </xf>
    <xf numFmtId="0" fontId="5" fillId="0" borderId="409" xfId="53" applyFont="1" applyBorder="1" applyAlignment="1">
      <alignment horizontal="center" vertical="center"/>
    </xf>
    <xf numFmtId="0" fontId="51" fillId="0" borderId="383" xfId="53" applyFont="1" applyBorder="1" applyAlignment="1">
      <alignment horizontal="center" vertical="center" textRotation="255" wrapText="1" shrinkToFit="1"/>
    </xf>
    <xf numFmtId="0" fontId="51" fillId="0" borderId="385" xfId="53" applyFont="1" applyBorder="1" applyAlignment="1">
      <alignment horizontal="center" vertical="center" textRotation="255" wrapText="1" shrinkToFit="1"/>
    </xf>
    <xf numFmtId="0" fontId="51" fillId="0" borderId="386" xfId="53" applyFont="1" applyBorder="1" applyAlignment="1">
      <alignment horizontal="center" vertical="center" textRotation="255" wrapText="1" shrinkToFit="1"/>
    </xf>
    <xf numFmtId="0" fontId="51" fillId="0" borderId="12" xfId="53" applyFont="1" applyBorder="1" applyAlignment="1">
      <alignment horizontal="center" vertical="center" textRotation="255" wrapText="1" shrinkToFit="1"/>
    </xf>
    <xf numFmtId="0" fontId="60" fillId="0" borderId="0" xfId="53" applyFont="1" applyAlignment="1">
      <alignment vertical="center" wrapText="1"/>
    </xf>
    <xf numFmtId="0" fontId="52" fillId="0" borderId="0" xfId="53" applyFont="1" applyAlignment="1">
      <alignment vertical="center" wrapText="1"/>
    </xf>
    <xf numFmtId="0" fontId="60" fillId="0" borderId="0" xfId="53" applyFont="1" applyAlignment="1">
      <alignment horizontal="left" vertical="center" wrapText="1"/>
    </xf>
    <xf numFmtId="0" fontId="11" fillId="0" borderId="0" xfId="53" applyFont="1" applyAlignment="1">
      <alignment vertical="center" wrapText="1"/>
    </xf>
    <xf numFmtId="0" fontId="52" fillId="0" borderId="379" xfId="53" applyFont="1" applyBorder="1" applyAlignment="1">
      <alignment horizontal="center" vertical="center"/>
    </xf>
    <xf numFmtId="0" fontId="7" fillId="0" borderId="0" xfId="53" applyFont="1" applyBorder="1" applyAlignment="1">
      <alignment horizontal="center" vertical="center"/>
    </xf>
    <xf numFmtId="0" fontId="7" fillId="0" borderId="379" xfId="53" applyFont="1" applyBorder="1" applyAlignment="1">
      <alignment horizontal="center" vertical="center"/>
    </xf>
    <xf numFmtId="0" fontId="52" fillId="0" borderId="379" xfId="53" applyBorder="1" applyAlignment="1">
      <alignment horizontal="center" vertical="center" shrinkToFit="1"/>
    </xf>
    <xf numFmtId="0" fontId="55" fillId="0" borderId="379" xfId="53" applyFont="1" applyBorder="1" applyAlignment="1">
      <alignment horizontal="center" vertical="center" wrapText="1"/>
    </xf>
    <xf numFmtId="0" fontId="52" fillId="0" borderId="380" xfId="53" applyFont="1" applyBorder="1" applyAlignment="1">
      <alignment horizontal="center" vertical="center"/>
    </xf>
    <xf numFmtId="0" fontId="52" fillId="0" borderId="377" xfId="53" applyFont="1" applyBorder="1" applyAlignment="1">
      <alignment horizontal="center" vertical="center"/>
    </xf>
    <xf numFmtId="0" fontId="69" fillId="0" borderId="15" xfId="53" applyFont="1" applyBorder="1" applyAlignment="1">
      <alignment horizontal="center" vertical="center"/>
    </xf>
    <xf numFmtId="0" fontId="69" fillId="0" borderId="12" xfId="53" applyFont="1" applyBorder="1" applyAlignment="1">
      <alignment horizontal="center" vertical="center"/>
    </xf>
    <xf numFmtId="0" fontId="69" fillId="0" borderId="31" xfId="53" applyFont="1" applyBorder="1" applyAlignment="1">
      <alignment horizontal="center" vertical="center" wrapText="1"/>
    </xf>
    <xf numFmtId="0" fontId="69" fillId="0" borderId="51" xfId="53" applyFont="1" applyBorder="1" applyAlignment="1">
      <alignment horizontal="center" vertical="center"/>
    </xf>
    <xf numFmtId="0" fontId="69" fillId="0" borderId="52" xfId="53" applyFont="1" applyBorder="1" applyAlignment="1">
      <alignment horizontal="center" vertical="center"/>
    </xf>
    <xf numFmtId="0" fontId="69" fillId="0" borderId="78" xfId="53" applyFont="1" applyBorder="1" applyAlignment="1">
      <alignment horizontal="center" vertical="center"/>
    </xf>
    <xf numFmtId="0" fontId="69" fillId="0" borderId="44" xfId="53" applyFont="1" applyBorder="1" applyAlignment="1">
      <alignment horizontal="center" vertical="center"/>
    </xf>
    <xf numFmtId="0" fontId="69" fillId="0" borderId="115" xfId="53" applyFont="1" applyBorder="1" applyAlignment="1">
      <alignment horizontal="center" vertical="center"/>
    </xf>
    <xf numFmtId="0" fontId="69" fillId="0" borderId="114" xfId="53" applyFont="1" applyBorder="1" applyAlignment="1">
      <alignment horizontal="center" vertical="center"/>
    </xf>
    <xf numFmtId="0" fontId="69" fillId="0" borderId="37" xfId="53" applyFont="1" applyBorder="1" applyAlignment="1">
      <alignment horizontal="center" vertical="center"/>
    </xf>
    <xf numFmtId="0" fontId="69" fillId="0" borderId="25" xfId="53" applyFont="1" applyBorder="1" applyAlignment="1">
      <alignment horizontal="center" vertical="center"/>
    </xf>
    <xf numFmtId="0" fontId="69" fillId="0" borderId="136" xfId="53" applyFont="1" applyBorder="1" applyAlignment="1">
      <alignment horizontal="center" vertical="center"/>
    </xf>
    <xf numFmtId="0" fontId="69" fillId="0" borderId="47" xfId="53" applyFont="1" applyBorder="1" applyAlignment="1">
      <alignment horizontal="center" vertical="center"/>
    </xf>
    <xf numFmtId="0" fontId="69" fillId="0" borderId="36" xfId="53" applyFont="1" applyBorder="1" applyAlignment="1">
      <alignment horizontal="center" vertical="center"/>
    </xf>
    <xf numFmtId="0" fontId="69" fillId="0" borderId="61" xfId="53" applyFont="1" applyBorder="1" applyAlignment="1">
      <alignment horizontal="center" vertical="center"/>
    </xf>
    <xf numFmtId="0" fontId="69" fillId="0" borderId="115" xfId="53" applyFont="1" applyBorder="1" applyAlignment="1">
      <alignment horizontal="center" vertical="center" wrapText="1"/>
    </xf>
    <xf numFmtId="0" fontId="63" fillId="0" borderId="115" xfId="53" applyFont="1" applyBorder="1" applyAlignment="1">
      <alignment horizontal="center" vertical="center" wrapText="1"/>
    </xf>
    <xf numFmtId="0" fontId="63" fillId="0" borderId="114" xfId="53" applyFont="1" applyBorder="1" applyAlignment="1">
      <alignment horizontal="center" vertical="center" wrapText="1"/>
    </xf>
    <xf numFmtId="0" fontId="63" fillId="0" borderId="36" xfId="53" applyFont="1" applyBorder="1" applyAlignment="1">
      <alignment horizontal="center" vertical="center" wrapText="1"/>
    </xf>
    <xf numFmtId="0" fontId="63" fillId="0" borderId="37" xfId="53" applyFont="1" applyBorder="1" applyAlignment="1">
      <alignment horizontal="center" vertical="center" wrapText="1"/>
    </xf>
    <xf numFmtId="0" fontId="63" fillId="0" borderId="25" xfId="53" applyFont="1" applyBorder="1" applyAlignment="1">
      <alignment horizontal="center" vertical="center" wrapText="1"/>
    </xf>
    <xf numFmtId="0" fontId="75" fillId="0" borderId="114" xfId="53" applyFont="1" applyBorder="1" applyAlignment="1">
      <alignment horizontal="center" vertical="center"/>
    </xf>
    <xf numFmtId="0" fontId="75" fillId="0" borderId="136" xfId="53" applyFont="1" applyBorder="1" applyAlignment="1">
      <alignment horizontal="center" vertical="center"/>
    </xf>
    <xf numFmtId="0" fontId="75" fillId="0" borderId="61" xfId="53" applyFont="1" applyBorder="1" applyAlignment="1">
      <alignment horizontal="center" vertical="center"/>
    </xf>
    <xf numFmtId="0" fontId="75" fillId="0" borderId="25" xfId="53" applyFont="1" applyBorder="1" applyAlignment="1">
      <alignment horizontal="center" vertical="center"/>
    </xf>
    <xf numFmtId="0" fontId="75" fillId="0" borderId="47" xfId="53" applyFont="1" applyBorder="1" applyAlignment="1">
      <alignment horizontal="center" vertical="center"/>
    </xf>
    <xf numFmtId="0" fontId="63" fillId="0" borderId="31" xfId="53" applyFont="1" applyBorder="1" applyAlignment="1">
      <alignment horizontal="center" vertical="center" wrapText="1"/>
    </xf>
    <xf numFmtId="0" fontId="63" fillId="0" borderId="52" xfId="53" applyFont="1" applyBorder="1" applyAlignment="1">
      <alignment horizontal="center" vertical="center" wrapText="1"/>
    </xf>
    <xf numFmtId="0" fontId="63" fillId="0" borderId="56" xfId="53" applyFont="1" applyBorder="1" applyAlignment="1">
      <alignment horizontal="center" vertical="center" wrapText="1"/>
    </xf>
    <xf numFmtId="0" fontId="63" fillId="0" borderId="66" xfId="53" applyFont="1" applyBorder="1" applyAlignment="1">
      <alignment horizontal="center" vertical="center" wrapText="1"/>
    </xf>
    <xf numFmtId="0" fontId="63" fillId="0" borderId="67" xfId="53" applyFont="1" applyBorder="1" applyAlignment="1">
      <alignment horizontal="center" vertical="center" wrapText="1"/>
    </xf>
    <xf numFmtId="0" fontId="63" fillId="0" borderId="69" xfId="53" applyFont="1" applyBorder="1" applyAlignment="1">
      <alignment horizontal="center" vertical="center" wrapText="1"/>
    </xf>
    <xf numFmtId="0" fontId="69" fillId="0" borderId="31" xfId="53" applyFont="1" applyBorder="1" applyAlignment="1">
      <alignment horizontal="center" vertical="center"/>
    </xf>
    <xf numFmtId="0" fontId="69" fillId="0" borderId="56" xfId="53" applyFont="1" applyBorder="1" applyAlignment="1">
      <alignment horizontal="center" vertical="center"/>
    </xf>
    <xf numFmtId="0" fontId="69" fillId="0" borderId="66" xfId="53" applyFont="1" applyBorder="1" applyAlignment="1">
      <alignment horizontal="center" vertical="center"/>
    </xf>
    <xf numFmtId="0" fontId="69" fillId="0" borderId="67" xfId="53" applyFont="1" applyBorder="1" applyAlignment="1">
      <alignment horizontal="center" vertical="center"/>
    </xf>
    <xf numFmtId="0" fontId="69" fillId="0" borderId="69" xfId="53" applyFont="1" applyBorder="1" applyAlignment="1">
      <alignment horizontal="center" vertical="center"/>
    </xf>
    <xf numFmtId="0" fontId="23" fillId="0" borderId="0" xfId="53" applyFont="1" applyAlignment="1">
      <alignment horizontal="left" vertical="center" wrapText="1"/>
    </xf>
    <xf numFmtId="0" fontId="23" fillId="0" borderId="0" xfId="53" applyFont="1" applyAlignment="1">
      <alignment horizontal="left" vertical="center"/>
    </xf>
    <xf numFmtId="0" fontId="15" fillId="0" borderId="10" xfId="53" applyFont="1" applyFill="1" applyBorder="1" applyAlignment="1">
      <alignment horizontal="center" vertical="center"/>
    </xf>
    <xf numFmtId="0" fontId="15" fillId="0" borderId="22" xfId="53" applyFont="1" applyFill="1" applyBorder="1" applyAlignment="1">
      <alignment horizontal="center" vertical="center"/>
    </xf>
    <xf numFmtId="58" fontId="15" fillId="0" borderId="10" xfId="53" applyNumberFormat="1" applyFont="1" applyFill="1" applyBorder="1" applyAlignment="1">
      <alignment horizontal="center" vertical="center"/>
    </xf>
    <xf numFmtId="58" fontId="15" fillId="0" borderId="10" xfId="53" applyNumberFormat="1" applyFont="1" applyFill="1" applyBorder="1" applyAlignment="1">
      <alignment horizontal="left" vertical="center"/>
    </xf>
    <xf numFmtId="0" fontId="15" fillId="0" borderId="10" xfId="53" applyFont="1" applyFill="1" applyBorder="1" applyAlignment="1">
      <alignment horizontal="left" vertical="center"/>
    </xf>
    <xf numFmtId="58" fontId="15" fillId="0" borderId="22" xfId="53" applyNumberFormat="1" applyFont="1" applyFill="1" applyBorder="1" applyAlignment="1">
      <alignment horizontal="center" vertical="center"/>
    </xf>
    <xf numFmtId="0" fontId="15" fillId="0" borderId="24" xfId="53" applyNumberFormat="1" applyFont="1" applyFill="1" applyBorder="1" applyAlignment="1">
      <alignment horizontal="center" vertical="center"/>
    </xf>
    <xf numFmtId="0" fontId="15" fillId="0" borderId="24" xfId="53" applyFont="1" applyFill="1" applyBorder="1" applyAlignment="1">
      <alignment horizontal="center" vertical="center"/>
    </xf>
    <xf numFmtId="58" fontId="15" fillId="0" borderId="24" xfId="53" applyNumberFormat="1" applyFont="1" applyFill="1" applyBorder="1" applyAlignment="1">
      <alignment horizontal="center" vertical="center"/>
    </xf>
    <xf numFmtId="0" fontId="15" fillId="0" borderId="23" xfId="53" applyFont="1" applyFill="1" applyBorder="1" applyAlignment="1">
      <alignment horizontal="center" vertical="center"/>
    </xf>
    <xf numFmtId="58" fontId="15" fillId="0" borderId="11" xfId="53" applyNumberFormat="1" applyFont="1" applyFill="1" applyBorder="1" applyAlignment="1">
      <alignment horizontal="center" vertical="center"/>
    </xf>
    <xf numFmtId="0" fontId="15" fillId="0" borderId="18" xfId="53" applyFont="1" applyFill="1" applyBorder="1" applyAlignment="1">
      <alignment horizontal="center" vertical="center"/>
    </xf>
    <xf numFmtId="0" fontId="15" fillId="0" borderId="10" xfId="53" applyFont="1" applyBorder="1" applyAlignment="1">
      <alignment horizontal="center" vertical="center" wrapText="1"/>
    </xf>
    <xf numFmtId="0" fontId="15" fillId="0" borderId="10" xfId="53" applyFont="1" applyBorder="1" applyAlignment="1">
      <alignment horizontal="center" vertical="center"/>
    </xf>
    <xf numFmtId="9" fontId="5" fillId="0" borderId="206" xfId="53" applyNumberFormat="1" applyFont="1" applyBorder="1" applyAlignment="1">
      <alignment horizontal="center" vertical="center"/>
    </xf>
    <xf numFmtId="9" fontId="5" fillId="0" borderId="207" xfId="53" applyNumberFormat="1" applyFont="1" applyBorder="1" applyAlignment="1">
      <alignment horizontal="center" vertical="center"/>
    </xf>
    <xf numFmtId="0" fontId="15" fillId="0" borderId="31" xfId="53" applyFont="1" applyBorder="1" applyAlignment="1">
      <alignment horizontal="left" vertical="center" wrapText="1"/>
    </xf>
    <xf numFmtId="0" fontId="15" fillId="0" borderId="51" xfId="53" applyFont="1" applyBorder="1" applyAlignment="1">
      <alignment horizontal="left" vertical="center" wrapText="1"/>
    </xf>
    <xf numFmtId="0" fontId="15" fillId="0" borderId="52" xfId="53" applyFont="1" applyBorder="1" applyAlignment="1">
      <alignment horizontal="left" vertical="center" wrapText="1"/>
    </xf>
    <xf numFmtId="0" fontId="15" fillId="0" borderId="56" xfId="53" applyFont="1" applyBorder="1" applyAlignment="1">
      <alignment horizontal="left" vertical="center" wrapText="1"/>
    </xf>
    <xf numFmtId="0" fontId="15" fillId="0" borderId="0" xfId="53" applyFont="1" applyBorder="1" applyAlignment="1">
      <alignment horizontal="left" vertical="center" wrapText="1"/>
    </xf>
    <xf numFmtId="0" fontId="15" fillId="0" borderId="66" xfId="53" applyFont="1" applyBorder="1" applyAlignment="1">
      <alignment horizontal="left" vertical="center" wrapText="1"/>
    </xf>
    <xf numFmtId="0" fontId="15" fillId="0" borderId="67" xfId="53" applyFont="1" applyBorder="1" applyAlignment="1">
      <alignment horizontal="left" vertical="center" wrapText="1"/>
    </xf>
    <xf numFmtId="0" fontId="15" fillId="0" borderId="68" xfId="53" applyFont="1" applyBorder="1" applyAlignment="1">
      <alignment horizontal="left" vertical="center" wrapText="1"/>
    </xf>
    <xf numFmtId="0" fontId="15" fillId="0" borderId="69" xfId="53" applyFont="1" applyBorder="1" applyAlignment="1">
      <alignment horizontal="left" vertical="center" wrapText="1"/>
    </xf>
    <xf numFmtId="0" fontId="15" fillId="0" borderId="205" xfId="53" applyFont="1" applyBorder="1" applyAlignment="1">
      <alignment horizontal="right" vertical="center"/>
    </xf>
    <xf numFmtId="0" fontId="15" fillId="0" borderId="206" xfId="53" applyFont="1" applyBorder="1" applyAlignment="1">
      <alignment horizontal="right" vertical="center"/>
    </xf>
    <xf numFmtId="0" fontId="15" fillId="0" borderId="207" xfId="53" applyFont="1" applyBorder="1" applyAlignment="1">
      <alignment horizontal="right" vertical="center"/>
    </xf>
    <xf numFmtId="0" fontId="15" fillId="0" borderId="22" xfId="53" applyFont="1" applyBorder="1" applyAlignment="1">
      <alignment horizontal="center" vertical="center"/>
    </xf>
    <xf numFmtId="0" fontId="5" fillId="0" borderId="0" xfId="53" applyFont="1" applyAlignment="1">
      <alignment horizontal="right" vertical="center"/>
    </xf>
    <xf numFmtId="0" fontId="17" fillId="0" borderId="0" xfId="53" applyFont="1" applyAlignment="1">
      <alignment horizontal="center" vertical="center" wrapText="1"/>
    </xf>
    <xf numFmtId="9" fontId="5" fillId="0" borderId="205" xfId="53" applyNumberFormat="1" applyFont="1" applyBorder="1" applyAlignment="1">
      <alignment horizontal="center" vertical="center"/>
    </xf>
    <xf numFmtId="0" fontId="56" fillId="0" borderId="379" xfId="53" applyFont="1" applyBorder="1" applyAlignment="1">
      <alignment horizontal="center" vertical="center" wrapText="1"/>
    </xf>
    <xf numFmtId="0" fontId="56" fillId="0" borderId="379" xfId="53" applyFont="1" applyBorder="1" applyAlignment="1">
      <alignment horizontal="center" vertical="center"/>
    </xf>
    <xf numFmtId="0" fontId="52" fillId="0" borderId="0" xfId="49" applyAlignment="1">
      <alignment horizontal="right" vertical="center"/>
    </xf>
    <xf numFmtId="0" fontId="52" fillId="0" borderId="0" xfId="49" applyAlignment="1">
      <alignment vertical="center"/>
    </xf>
    <xf numFmtId="0" fontId="7" fillId="0" borderId="0" xfId="49" applyFont="1" applyBorder="1" applyAlignment="1">
      <alignment horizontal="center" vertical="center"/>
    </xf>
    <xf numFmtId="0" fontId="52" fillId="0" borderId="0" xfId="49" applyAlignment="1">
      <alignment horizontal="center" vertical="center"/>
    </xf>
    <xf numFmtId="0" fontId="7" fillId="0" borderId="22" xfId="49" applyFont="1" applyBorder="1" applyAlignment="1">
      <alignment horizontal="center" vertical="center"/>
    </xf>
    <xf numFmtId="0" fontId="7" fillId="0" borderId="23" xfId="49" applyFont="1" applyBorder="1" applyAlignment="1">
      <alignment horizontal="center" vertical="center"/>
    </xf>
    <xf numFmtId="0" fontId="7" fillId="0" borderId="24" xfId="49" applyFont="1" applyBorder="1" applyAlignment="1">
      <alignment horizontal="center" vertical="center"/>
    </xf>
    <xf numFmtId="0" fontId="52" fillId="0" borderId="17" xfId="49" applyBorder="1" applyAlignment="1">
      <alignment horizontal="center" vertical="center"/>
    </xf>
    <xf numFmtId="0" fontId="52" fillId="0" borderId="18" xfId="49" applyBorder="1" applyAlignment="1">
      <alignment horizontal="center" vertical="center"/>
    </xf>
    <xf numFmtId="0" fontId="52" fillId="0" borderId="22" xfId="49" applyBorder="1" applyAlignment="1">
      <alignment horizontal="left" vertical="center" wrapText="1"/>
    </xf>
    <xf numFmtId="0" fontId="52" fillId="0" borderId="23" xfId="49" applyBorder="1" applyAlignment="1">
      <alignment horizontal="left" vertical="center" wrapText="1"/>
    </xf>
    <xf numFmtId="0" fontId="52" fillId="0" borderId="24" xfId="49" applyBorder="1" applyAlignment="1">
      <alignment horizontal="left" vertical="center" wrapText="1"/>
    </xf>
    <xf numFmtId="0" fontId="52" fillId="0" borderId="23" xfId="49" applyBorder="1" applyAlignment="1">
      <alignment horizontal="center" vertical="center"/>
    </xf>
    <xf numFmtId="0" fontId="52" fillId="0" borderId="24" xfId="49" applyBorder="1" applyAlignment="1">
      <alignment horizontal="center" vertical="center"/>
    </xf>
    <xf numFmtId="0" fontId="7" fillId="0" borderId="380" xfId="49" applyFont="1" applyBorder="1" applyAlignment="1">
      <alignment horizontal="center" vertical="center"/>
    </xf>
    <xf numFmtId="0" fontId="11" fillId="0" borderId="0" xfId="49" applyFont="1" applyAlignment="1">
      <alignment horizontal="left" vertical="center" wrapText="1"/>
    </xf>
    <xf numFmtId="0" fontId="17" fillId="0" borderId="60" xfId="43" applyFont="1" applyBorder="1" applyAlignment="1">
      <alignment horizontal="center" vertical="center"/>
    </xf>
    <xf numFmtId="0" fontId="17" fillId="0" borderId="48" xfId="43" applyFont="1" applyBorder="1" applyAlignment="1">
      <alignment horizontal="center" vertical="center"/>
    </xf>
    <xf numFmtId="0" fontId="17" fillId="0" borderId="45" xfId="43" applyFont="1" applyBorder="1" applyAlignment="1">
      <alignment horizontal="center" vertical="center"/>
    </xf>
    <xf numFmtId="10" fontId="8" fillId="0" borderId="22" xfId="43" applyNumberFormat="1" applyFont="1" applyBorder="1" applyAlignment="1">
      <alignment horizontal="center" vertical="center" wrapText="1"/>
    </xf>
    <xf numFmtId="10" fontId="8" fillId="0" borderId="24" xfId="43" applyNumberFormat="1" applyFont="1" applyBorder="1" applyAlignment="1">
      <alignment horizontal="center" vertical="center" wrapText="1"/>
    </xf>
    <xf numFmtId="10" fontId="17" fillId="0" borderId="22" xfId="43" applyNumberFormat="1" applyFont="1" applyBorder="1" applyAlignment="1">
      <alignment horizontal="center" vertical="center"/>
    </xf>
    <xf numFmtId="10" fontId="17" fillId="0" borderId="24" xfId="43" applyNumberFormat="1" applyFont="1" applyBorder="1" applyAlignment="1">
      <alignment horizontal="center" vertical="center"/>
    </xf>
    <xf numFmtId="10" fontId="8" fillId="0" borderId="43" xfId="43" applyNumberFormat="1" applyFont="1" applyBorder="1" applyAlignment="1">
      <alignment horizontal="center" vertical="center" wrapText="1"/>
    </xf>
    <xf numFmtId="10" fontId="17" fillId="0" borderId="43" xfId="43" applyNumberFormat="1" applyFont="1" applyBorder="1" applyAlignment="1">
      <alignment horizontal="center" vertical="center"/>
    </xf>
    <xf numFmtId="0" fontId="17" fillId="0" borderId="22" xfId="43" applyFont="1" applyBorder="1" applyAlignment="1">
      <alignment horizontal="center" vertical="center"/>
    </xf>
    <xf numFmtId="0" fontId="17" fillId="0" borderId="23" xfId="43" applyFont="1" applyBorder="1" applyAlignment="1">
      <alignment horizontal="center" vertical="center"/>
    </xf>
    <xf numFmtId="0" fontId="5" fillId="0" borderId="23" xfId="43" applyFont="1" applyBorder="1" applyAlignment="1">
      <alignment horizontal="center" vertical="center"/>
    </xf>
    <xf numFmtId="3" fontId="17" fillId="0" borderId="114" xfId="43" applyNumberFormat="1" applyFont="1" applyBorder="1" applyAlignment="1">
      <alignment horizontal="center" vertical="center"/>
    </xf>
    <xf numFmtId="0" fontId="17" fillId="0" borderId="118" xfId="43" applyFont="1" applyBorder="1" applyAlignment="1">
      <alignment horizontal="center" vertical="center"/>
    </xf>
    <xf numFmtId="0" fontId="17" fillId="0" borderId="136" xfId="43" applyFont="1" applyBorder="1" applyAlignment="1">
      <alignment horizontal="center" vertical="center"/>
    </xf>
    <xf numFmtId="0" fontId="17" fillId="0" borderId="68" xfId="43" applyFont="1" applyBorder="1" applyAlignment="1">
      <alignment horizontal="center" vertical="center" shrinkToFit="1"/>
    </xf>
    <xf numFmtId="0" fontId="5" fillId="0" borderId="73" xfId="43" applyFont="1" applyBorder="1" applyAlignment="1">
      <alignment horizontal="center" vertical="center"/>
    </xf>
    <xf numFmtId="0" fontId="5" fillId="0" borderId="114" xfId="43" applyFont="1" applyBorder="1" applyAlignment="1">
      <alignment horizontal="center" vertical="center"/>
    </xf>
    <xf numFmtId="0" fontId="5" fillId="0" borderId="118" xfId="43" applyFont="1" applyBorder="1" applyAlignment="1">
      <alignment horizontal="center" vertical="center"/>
    </xf>
    <xf numFmtId="0" fontId="223" fillId="0" borderId="416" xfId="43" applyFont="1" applyBorder="1" applyAlignment="1">
      <alignment horizontal="center" vertical="center" shrinkToFit="1"/>
    </xf>
    <xf numFmtId="0" fontId="223" fillId="0" borderId="379" xfId="43" applyFont="1" applyBorder="1" applyAlignment="1">
      <alignment horizontal="center" vertical="center" shrinkToFit="1"/>
    </xf>
    <xf numFmtId="0" fontId="223" fillId="0" borderId="121" xfId="43" applyFont="1" applyBorder="1" applyAlignment="1">
      <alignment horizontal="center" vertical="center" shrinkToFit="1"/>
    </xf>
    <xf numFmtId="0" fontId="223" fillId="0" borderId="68" xfId="43" applyFont="1" applyBorder="1" applyAlignment="1">
      <alignment horizontal="center" vertical="center" shrinkToFit="1"/>
    </xf>
    <xf numFmtId="10" fontId="17" fillId="0" borderId="23" xfId="43" applyNumberFormat="1" applyFont="1" applyBorder="1" applyAlignment="1">
      <alignment horizontal="center" vertical="center"/>
    </xf>
    <xf numFmtId="0" fontId="17" fillId="0" borderId="43" xfId="43" applyFont="1" applyBorder="1" applyAlignment="1">
      <alignment horizontal="center" vertical="center"/>
    </xf>
    <xf numFmtId="0" fontId="5" fillId="0" borderId="17" xfId="43" applyFont="1" applyBorder="1" applyAlignment="1">
      <alignment horizontal="center" vertical="center"/>
    </xf>
    <xf numFmtId="0" fontId="5" fillId="0" borderId="13" xfId="43" applyFont="1" applyBorder="1" applyAlignment="1">
      <alignment horizontal="center" vertical="center"/>
    </xf>
    <xf numFmtId="0" fontId="5" fillId="0" borderId="18" xfId="43" applyFont="1" applyBorder="1" applyAlignment="1">
      <alignment horizontal="center" vertical="center"/>
    </xf>
    <xf numFmtId="0" fontId="5" fillId="0" borderId="14" xfId="43" applyFont="1" applyBorder="1" applyAlignment="1">
      <alignment horizontal="center" vertical="center"/>
    </xf>
    <xf numFmtId="0" fontId="17" fillId="0" borderId="203" xfId="43" applyFont="1" applyBorder="1" applyAlignment="1">
      <alignment horizontal="center" vertical="center"/>
    </xf>
    <xf numFmtId="0" fontId="17" fillId="0" borderId="150" xfId="43" applyFont="1" applyBorder="1" applyAlignment="1">
      <alignment horizontal="center" vertical="center"/>
    </xf>
    <xf numFmtId="0" fontId="17" fillId="0" borderId="114" xfId="43" applyFont="1" applyBorder="1" applyAlignment="1">
      <alignment horizontal="center" vertical="center"/>
    </xf>
    <xf numFmtId="0" fontId="5" fillId="0" borderId="10" xfId="43" applyFont="1" applyBorder="1" applyAlignment="1">
      <alignment horizontal="center" vertical="center"/>
    </xf>
    <xf numFmtId="0" fontId="17" fillId="0" borderId="10" xfId="43" applyFont="1" applyBorder="1" applyAlignment="1">
      <alignment horizontal="center" vertical="center"/>
    </xf>
    <xf numFmtId="0" fontId="17" fillId="0" borderId="61" xfId="43" applyFont="1" applyBorder="1" applyAlignment="1">
      <alignment horizontal="center" vertical="center"/>
    </xf>
    <xf numFmtId="0" fontId="222" fillId="0" borderId="115" xfId="43" applyFont="1" applyBorder="1" applyAlignment="1">
      <alignment horizontal="center" vertical="center" shrinkToFit="1"/>
    </xf>
    <xf numFmtId="0" fontId="222" fillId="0" borderId="114" xfId="43" applyFont="1" applyBorder="1" applyAlignment="1">
      <alignment horizontal="center" vertical="center" shrinkToFit="1"/>
    </xf>
    <xf numFmtId="0" fontId="222" fillId="0" borderId="416" xfId="43" applyFont="1" applyBorder="1" applyAlignment="1">
      <alignment horizontal="center" vertical="center" shrinkToFit="1"/>
    </xf>
    <xf numFmtId="0" fontId="222" fillId="0" borderId="379" xfId="43" applyFont="1" applyBorder="1" applyAlignment="1">
      <alignment horizontal="center" vertical="center" shrinkToFit="1"/>
    </xf>
    <xf numFmtId="0" fontId="222" fillId="0" borderId="118" xfId="43" applyFont="1" applyBorder="1" applyAlignment="1">
      <alignment horizontal="center" vertical="center" shrinkToFit="1"/>
    </xf>
    <xf numFmtId="0" fontId="222" fillId="0" borderId="119" xfId="43" applyFont="1" applyBorder="1" applyAlignment="1">
      <alignment horizontal="center" vertical="center" shrinkToFit="1"/>
    </xf>
    <xf numFmtId="0" fontId="222" fillId="0" borderId="121" xfId="43" applyFont="1" applyBorder="1" applyAlignment="1">
      <alignment horizontal="center" vertical="center" shrinkToFit="1"/>
    </xf>
    <xf numFmtId="0" fontId="222" fillId="0" borderId="68" xfId="43" applyFont="1" applyBorder="1" applyAlignment="1">
      <alignment horizontal="center" vertical="center" shrinkToFit="1"/>
    </xf>
    <xf numFmtId="0" fontId="17" fillId="0" borderId="154" xfId="43" applyFont="1" applyBorder="1" applyAlignment="1">
      <alignment horizontal="center" vertical="center"/>
    </xf>
    <xf numFmtId="0" fontId="17" fillId="0" borderId="41" xfId="43" applyFont="1" applyBorder="1" applyAlignment="1">
      <alignment horizontal="center" vertical="center"/>
    </xf>
    <xf numFmtId="0" fontId="223" fillId="0" borderId="115" xfId="43" applyFont="1" applyBorder="1" applyAlignment="1">
      <alignment horizontal="center" vertical="center" shrinkToFit="1"/>
    </xf>
    <xf numFmtId="0" fontId="223" fillId="0" borderId="114" xfId="43" applyFont="1" applyBorder="1" applyAlignment="1">
      <alignment horizontal="center" vertical="center" shrinkToFit="1"/>
    </xf>
    <xf numFmtId="0" fontId="223" fillId="0" borderId="118" xfId="43" applyFont="1" applyBorder="1" applyAlignment="1">
      <alignment horizontal="center" vertical="center" shrinkToFit="1"/>
    </xf>
    <xf numFmtId="0" fontId="223" fillId="0" borderId="119" xfId="43" applyFont="1" applyBorder="1" applyAlignment="1">
      <alignment horizontal="center" vertical="center" shrinkToFit="1"/>
    </xf>
    <xf numFmtId="0" fontId="9" fillId="0" borderId="0" xfId="44" applyFont="1" applyFill="1" applyAlignment="1">
      <alignment horizontal="center" vertical="center"/>
    </xf>
    <xf numFmtId="0" fontId="14" fillId="0" borderId="115" xfId="44" applyFont="1" applyFill="1" applyBorder="1" applyAlignment="1">
      <alignment horizontal="distributed" vertical="center" indent="1"/>
    </xf>
    <xf numFmtId="0" fontId="14" fillId="0" borderId="114" xfId="44" applyFont="1" applyFill="1" applyBorder="1" applyAlignment="1">
      <alignment horizontal="distributed" vertical="center" indent="1"/>
    </xf>
    <xf numFmtId="0" fontId="14" fillId="0" borderId="114" xfId="44" applyFont="1" applyFill="1" applyBorder="1" applyAlignment="1">
      <alignment horizontal="left" vertical="center" indent="1"/>
    </xf>
    <xf numFmtId="0" fontId="14" fillId="0" borderId="136" xfId="44" applyFont="1" applyFill="1" applyBorder="1" applyAlignment="1">
      <alignment horizontal="left" vertical="center" indent="1"/>
    </xf>
    <xf numFmtId="0" fontId="14" fillId="0" borderId="36" xfId="44" applyFont="1" applyFill="1" applyBorder="1" applyAlignment="1">
      <alignment horizontal="distributed" vertical="center" indent="1"/>
    </xf>
    <xf numFmtId="0" fontId="14" fillId="0" borderId="10" xfId="44" applyFont="1" applyFill="1" applyBorder="1" applyAlignment="1">
      <alignment horizontal="distributed" vertical="center" indent="1"/>
    </xf>
    <xf numFmtId="0" fontId="14" fillId="0" borderId="10" xfId="44" applyFont="1" applyFill="1" applyBorder="1" applyAlignment="1">
      <alignment horizontal="left" vertical="center" indent="1"/>
    </xf>
    <xf numFmtId="0" fontId="14" fillId="0" borderId="61" xfId="44" applyFont="1" applyFill="1" applyBorder="1" applyAlignment="1">
      <alignment horizontal="left" vertical="center" indent="1"/>
    </xf>
    <xf numFmtId="0" fontId="14" fillId="0" borderId="179" xfId="44" applyFont="1" applyFill="1" applyBorder="1" applyAlignment="1">
      <alignment horizontal="center" vertical="center"/>
    </xf>
    <xf numFmtId="0" fontId="14" fillId="0" borderId="21" xfId="44" applyFont="1" applyFill="1" applyBorder="1" applyAlignment="1">
      <alignment horizontal="center" vertical="center"/>
    </xf>
    <xf numFmtId="0" fontId="14" fillId="0" borderId="61" xfId="44" applyFont="1" applyFill="1" applyBorder="1" applyAlignment="1">
      <alignment horizontal="center" vertical="center"/>
    </xf>
    <xf numFmtId="0" fontId="14" fillId="0" borderId="74" xfId="44" applyFont="1" applyFill="1" applyBorder="1" applyAlignment="1">
      <alignment horizontal="center" vertical="center"/>
    </xf>
    <xf numFmtId="0" fontId="14" fillId="0" borderId="21" xfId="44" applyFont="1" applyFill="1" applyBorder="1" applyAlignment="1">
      <alignment horizontal="distributed" vertical="center" indent="1"/>
    </xf>
    <xf numFmtId="0" fontId="11" fillId="0" borderId="76" xfId="44" applyFont="1" applyFill="1" applyBorder="1" applyAlignment="1">
      <alignment horizontal="center" vertical="center" wrapText="1"/>
    </xf>
    <xf numFmtId="0" fontId="11" fillId="0" borderId="77" xfId="44" applyFont="1" applyFill="1" applyBorder="1" applyAlignment="1">
      <alignment horizontal="center" vertical="center" wrapText="1"/>
    </xf>
    <xf numFmtId="0" fontId="11" fillId="0" borderId="10" xfId="44" applyFont="1" applyFill="1" applyBorder="1" applyAlignment="1">
      <alignment horizontal="center" vertical="center" wrapText="1"/>
    </xf>
    <xf numFmtId="0" fontId="11" fillId="0" borderId="61" xfId="44" applyFont="1" applyFill="1" applyBorder="1" applyAlignment="1">
      <alignment horizontal="center" vertical="center" wrapText="1"/>
    </xf>
    <xf numFmtId="0" fontId="14" fillId="0" borderId="22" xfId="44" applyFont="1" applyFill="1" applyBorder="1" applyAlignment="1">
      <alignment vertical="center" wrapText="1"/>
    </xf>
    <xf numFmtId="0" fontId="14" fillId="0" borderId="23" xfId="44" applyFont="1" applyFill="1" applyBorder="1" applyAlignment="1">
      <alignment vertical="center" wrapText="1"/>
    </xf>
    <xf numFmtId="0" fontId="14" fillId="0" borderId="24" xfId="44" applyFont="1" applyFill="1" applyBorder="1" applyAlignment="1">
      <alignment vertical="center" wrapText="1"/>
    </xf>
    <xf numFmtId="0" fontId="14" fillId="0" borderId="76" xfId="44" applyFont="1" applyFill="1" applyBorder="1" applyAlignment="1">
      <alignment horizontal="center" vertical="center" wrapText="1"/>
    </xf>
    <xf numFmtId="0" fontId="14" fillId="0" borderId="152" xfId="44" applyFont="1" applyFill="1" applyBorder="1" applyAlignment="1">
      <alignment horizontal="center" vertical="center"/>
    </xf>
    <xf numFmtId="0" fontId="14" fillId="0" borderId="153" xfId="44" applyFont="1" applyFill="1" applyBorder="1" applyAlignment="1">
      <alignment horizontal="center" vertical="center"/>
    </xf>
    <xf numFmtId="0" fontId="14" fillId="0" borderId="109" xfId="44" applyFont="1" applyFill="1" applyBorder="1" applyAlignment="1">
      <alignment horizontal="center" vertical="center"/>
    </xf>
    <xf numFmtId="0" fontId="14" fillId="0" borderId="15" xfId="44" applyFont="1" applyFill="1" applyBorder="1" applyAlignment="1">
      <alignment horizontal="center" vertical="center"/>
    </xf>
    <xf numFmtId="0" fontId="14" fillId="0" borderId="0" xfId="44" applyFont="1" applyFill="1" applyBorder="1" applyAlignment="1">
      <alignment horizontal="center" vertical="center"/>
    </xf>
    <xf numFmtId="0" fontId="14" fillId="0" borderId="12" xfId="44" applyFont="1" applyFill="1" applyBorder="1" applyAlignment="1">
      <alignment horizontal="center" vertical="center"/>
    </xf>
    <xf numFmtId="0" fontId="14" fillId="0" borderId="16" xfId="44" applyFont="1" applyFill="1" applyBorder="1" applyAlignment="1">
      <alignment horizontal="center" vertical="center"/>
    </xf>
    <xf numFmtId="0" fontId="14" fillId="0" borderId="13" xfId="44" applyFont="1" applyFill="1" applyBorder="1" applyAlignment="1">
      <alignment horizontal="center" vertical="center"/>
    </xf>
    <xf numFmtId="0" fontId="14" fillId="0" borderId="14" xfId="44" applyFont="1" applyFill="1" applyBorder="1" applyAlignment="1">
      <alignment horizontal="center" vertical="center"/>
    </xf>
    <xf numFmtId="0" fontId="14" fillId="0" borderId="76" xfId="44" applyFont="1" applyFill="1" applyBorder="1" applyAlignment="1">
      <alignment horizontal="center" vertical="center"/>
    </xf>
    <xf numFmtId="0" fontId="14" fillId="0" borderId="22" xfId="44" applyFont="1" applyFill="1" applyBorder="1" applyAlignment="1">
      <alignment horizontal="center" vertical="center" wrapText="1"/>
    </xf>
    <xf numFmtId="0" fontId="14" fillId="0" borderId="23" xfId="44" applyFont="1" applyFill="1" applyBorder="1" applyAlignment="1">
      <alignment horizontal="center" vertical="center" wrapText="1"/>
    </xf>
    <xf numFmtId="0" fontId="14" fillId="0" borderId="0" xfId="44" applyFont="1" applyFill="1" applyAlignment="1">
      <alignment horizontal="right" vertical="center"/>
    </xf>
    <xf numFmtId="0" fontId="14" fillId="0" borderId="51" xfId="45" applyFont="1" applyFill="1" applyBorder="1" applyAlignment="1">
      <alignment vertical="center" shrinkToFit="1"/>
    </xf>
    <xf numFmtId="0" fontId="14" fillId="0" borderId="46" xfId="44" applyFont="1" applyFill="1" applyBorder="1" applyAlignment="1">
      <alignment horizontal="center" vertical="center"/>
    </xf>
    <xf numFmtId="0" fontId="14" fillId="0" borderId="17" xfId="44" applyFont="1" applyFill="1" applyBorder="1" applyAlignment="1">
      <alignment horizontal="center" vertical="center"/>
    </xf>
    <xf numFmtId="0" fontId="14" fillId="0" borderId="18" xfId="44" applyFont="1" applyFill="1" applyBorder="1" applyAlignment="1">
      <alignment horizontal="center" vertical="center"/>
    </xf>
    <xf numFmtId="0" fontId="10" fillId="0" borderId="31" xfId="44" applyFont="1" applyFill="1" applyBorder="1" applyAlignment="1">
      <alignment vertical="top" textRotation="255" wrapText="1"/>
    </xf>
    <xf numFmtId="0" fontId="10" fillId="0" borderId="51" xfId="44" applyFont="1" applyFill="1" applyBorder="1" applyAlignment="1">
      <alignment vertical="top" textRotation="255" wrapText="1"/>
    </xf>
    <xf numFmtId="0" fontId="10" fillId="0" borderId="55" xfId="44" applyFont="1" applyFill="1" applyBorder="1" applyAlignment="1">
      <alignment vertical="top" textRotation="255" wrapText="1"/>
    </xf>
    <xf numFmtId="0" fontId="10" fillId="0" borderId="56" xfId="44" applyFont="1" applyFill="1" applyBorder="1" applyAlignment="1">
      <alignment vertical="top" textRotation="255" wrapText="1"/>
    </xf>
    <xf numFmtId="0" fontId="10" fillId="0" borderId="0" xfId="44" applyFont="1" applyFill="1" applyBorder="1" applyAlignment="1">
      <alignment vertical="top" textRotation="255" wrapText="1"/>
    </xf>
    <xf numFmtId="0" fontId="10" fillId="0" borderId="12" xfId="44" applyFont="1" applyFill="1" applyBorder="1" applyAlignment="1">
      <alignment vertical="top" textRotation="255" wrapText="1"/>
    </xf>
    <xf numFmtId="0" fontId="10" fillId="0" borderId="67" xfId="44" applyFont="1" applyFill="1" applyBorder="1" applyAlignment="1">
      <alignment vertical="top" textRotation="255" wrapText="1"/>
    </xf>
    <xf numFmtId="0" fontId="10" fillId="0" borderId="68" xfId="44" applyFont="1" applyFill="1" applyBorder="1" applyAlignment="1">
      <alignment vertical="top" textRotation="255" wrapText="1"/>
    </xf>
    <xf numFmtId="0" fontId="10" fillId="0" borderId="122" xfId="44" applyFont="1" applyFill="1" applyBorder="1" applyAlignment="1">
      <alignment vertical="top" textRotation="255" wrapText="1"/>
    </xf>
    <xf numFmtId="0" fontId="10" fillId="0" borderId="73" xfId="44" applyFont="1" applyFill="1" applyBorder="1" applyAlignment="1">
      <alignment horizontal="center" vertical="center"/>
    </xf>
    <xf numFmtId="0" fontId="10" fillId="0" borderId="75" xfId="44" applyFont="1" applyFill="1" applyBorder="1" applyAlignment="1">
      <alignment horizontal="center" vertical="center" textRotation="255"/>
    </xf>
    <xf numFmtId="0" fontId="10" fillId="0" borderId="76" xfId="44" applyFont="1" applyFill="1" applyBorder="1" applyAlignment="1">
      <alignment horizontal="center" vertical="center" textRotation="255"/>
    </xf>
    <xf numFmtId="0" fontId="10" fillId="0" borderId="36" xfId="44" applyFont="1" applyFill="1" applyBorder="1" applyAlignment="1">
      <alignment horizontal="center" vertical="center" textRotation="255"/>
    </xf>
    <xf numFmtId="0" fontId="10" fillId="0" borderId="10" xfId="44" applyFont="1" applyFill="1" applyBorder="1" applyAlignment="1">
      <alignment horizontal="center" vertical="center" textRotation="255"/>
    </xf>
    <xf numFmtId="0" fontId="10" fillId="0" borderId="37" xfId="44" applyFont="1" applyFill="1" applyBorder="1" applyAlignment="1">
      <alignment horizontal="center" vertical="center" textRotation="255"/>
    </xf>
    <xf numFmtId="0" fontId="10" fillId="0" borderId="25" xfId="44" applyFont="1" applyFill="1" applyBorder="1" applyAlignment="1">
      <alignment horizontal="center" vertical="center" textRotation="255"/>
    </xf>
    <xf numFmtId="0" fontId="114" fillId="0" borderId="0" xfId="53" applyFont="1" applyAlignment="1">
      <alignment horizontal="left" vertical="center" wrapText="1"/>
    </xf>
    <xf numFmtId="0" fontId="115" fillId="0" borderId="379" xfId="49" applyFont="1" applyBorder="1" applyAlignment="1">
      <alignment horizontal="left" vertical="center" shrinkToFit="1"/>
    </xf>
    <xf numFmtId="0" fontId="115" fillId="0" borderId="379" xfId="49" applyFont="1" applyBorder="1" applyAlignment="1">
      <alignment horizontal="left" vertical="center"/>
    </xf>
    <xf numFmtId="0" fontId="115" fillId="0" borderId="379" xfId="49" applyFont="1" applyBorder="1" applyAlignment="1">
      <alignment horizontal="center" vertical="center"/>
    </xf>
    <xf numFmtId="0" fontId="112" fillId="0" borderId="379" xfId="53" applyFont="1" applyBorder="1" applyAlignment="1">
      <alignment horizontal="center" vertical="center" textRotation="255" shrinkToFit="1"/>
    </xf>
    <xf numFmtId="0" fontId="112" fillId="0" borderId="379" xfId="53" applyFont="1" applyBorder="1" applyAlignment="1">
      <alignment horizontal="left" vertical="center" wrapText="1"/>
    </xf>
    <xf numFmtId="0" fontId="112" fillId="0" borderId="379" xfId="53" applyFont="1" applyBorder="1" applyAlignment="1">
      <alignment horizontal="left" vertical="center"/>
    </xf>
    <xf numFmtId="0" fontId="111" fillId="0" borderId="392" xfId="53" applyFont="1" applyBorder="1" applyAlignment="1">
      <alignment horizontal="left" vertical="center" wrapText="1"/>
    </xf>
    <xf numFmtId="0" fontId="111" fillId="0" borderId="379" xfId="53" applyFont="1" applyBorder="1" applyAlignment="1">
      <alignment horizontal="left" vertical="center" wrapText="1"/>
    </xf>
    <xf numFmtId="0" fontId="112" fillId="0" borderId="384" xfId="53" applyFont="1" applyBorder="1" applyAlignment="1">
      <alignment horizontal="center" vertical="center"/>
    </xf>
    <xf numFmtId="0" fontId="112" fillId="0" borderId="385" xfId="53" applyFont="1" applyBorder="1" applyAlignment="1">
      <alignment horizontal="center" vertical="center"/>
    </xf>
    <xf numFmtId="0" fontId="112" fillId="0" borderId="379" xfId="53" applyFont="1" applyBorder="1" applyAlignment="1">
      <alignment horizontal="center" vertical="center" textRotation="255"/>
    </xf>
    <xf numFmtId="0" fontId="167" fillId="0" borderId="379" xfId="49" applyFont="1" applyBorder="1" applyAlignment="1">
      <alignment horizontal="left" vertical="center" wrapText="1" shrinkToFit="1"/>
    </xf>
    <xf numFmtId="0" fontId="167" fillId="0" borderId="379" xfId="49" applyFont="1" applyBorder="1" applyAlignment="1">
      <alignment horizontal="left" vertical="center" shrinkToFit="1"/>
    </xf>
    <xf numFmtId="0" fontId="112" fillId="0" borderId="0" xfId="53" applyFont="1" applyAlignment="1">
      <alignment horizontal="right" vertical="center"/>
    </xf>
    <xf numFmtId="0" fontId="113" fillId="0" borderId="0" xfId="53" applyFont="1" applyAlignment="1">
      <alignment horizontal="center" vertical="center"/>
    </xf>
    <xf numFmtId="0" fontId="110" fillId="0" borderId="381" xfId="53" applyFont="1" applyBorder="1" applyAlignment="1">
      <alignment horizontal="center" vertical="center"/>
    </xf>
    <xf numFmtId="0" fontId="110" fillId="0" borderId="377" xfId="53" applyFont="1" applyBorder="1" applyAlignment="1">
      <alignment horizontal="center" vertical="center"/>
    </xf>
    <xf numFmtId="0" fontId="162" fillId="0" borderId="22" xfId="53" applyFont="1" applyBorder="1" applyAlignment="1">
      <alignment horizontal="left" vertical="center" wrapText="1"/>
    </xf>
    <xf numFmtId="0" fontId="162" fillId="0" borderId="23" xfId="53" applyFont="1" applyBorder="1" applyAlignment="1">
      <alignment horizontal="left" vertical="center"/>
    </xf>
    <xf numFmtId="0" fontId="162" fillId="0" borderId="24" xfId="53" applyFont="1" applyBorder="1" applyAlignment="1">
      <alignment horizontal="left" vertical="center"/>
    </xf>
    <xf numFmtId="0" fontId="115" fillId="0" borderId="0" xfId="53" applyFont="1" applyAlignment="1">
      <alignment horizontal="right" vertical="center"/>
    </xf>
    <xf numFmtId="0" fontId="110" fillId="0" borderId="22" xfId="53" applyFont="1" applyBorder="1" applyAlignment="1">
      <alignment horizontal="center" vertical="center"/>
    </xf>
    <xf numFmtId="0" fontId="110" fillId="0" borderId="23" xfId="53" applyFont="1" applyBorder="1" applyAlignment="1">
      <alignment horizontal="center" vertical="center"/>
    </xf>
    <xf numFmtId="0" fontId="110" fillId="0" borderId="24" xfId="53" applyFont="1" applyBorder="1" applyAlignment="1">
      <alignment horizontal="center" vertical="center"/>
    </xf>
    <xf numFmtId="0" fontId="115" fillId="0" borderId="17" xfId="53" applyFont="1" applyBorder="1" applyAlignment="1">
      <alignment horizontal="center" vertical="center"/>
    </xf>
    <xf numFmtId="0" fontId="115" fillId="0" borderId="18" xfId="53" applyFont="1" applyBorder="1" applyAlignment="1">
      <alignment horizontal="center" vertical="center"/>
    </xf>
    <xf numFmtId="0" fontId="115" fillId="0" borderId="22" xfId="53" applyFont="1" applyBorder="1" applyAlignment="1">
      <alignment horizontal="left" vertical="center" wrapText="1"/>
    </xf>
    <xf numFmtId="0" fontId="115" fillId="0" borderId="23" xfId="53" applyFont="1" applyBorder="1" applyAlignment="1">
      <alignment horizontal="left" vertical="center"/>
    </xf>
    <xf numFmtId="0" fontId="115" fillId="0" borderId="24" xfId="53" applyFont="1" applyBorder="1" applyAlignment="1">
      <alignment horizontal="left" vertical="center"/>
    </xf>
    <xf numFmtId="0" fontId="164" fillId="0" borderId="179" xfId="44" applyFont="1" applyBorder="1" applyAlignment="1">
      <alignment horizontal="distributed" vertical="center" indent="1"/>
    </xf>
    <xf numFmtId="0" fontId="164" fillId="0" borderId="21" xfId="44" applyFont="1" applyBorder="1" applyAlignment="1">
      <alignment horizontal="distributed" vertical="center" indent="1"/>
    </xf>
    <xf numFmtId="0" fontId="164" fillId="0" borderId="21" xfId="44" applyFont="1" applyBorder="1" applyAlignment="1">
      <alignment horizontal="center" vertical="center"/>
    </xf>
    <xf numFmtId="0" fontId="164" fillId="0" borderId="74" xfId="44" applyFont="1" applyBorder="1" applyAlignment="1">
      <alignment horizontal="center" vertical="center"/>
    </xf>
    <xf numFmtId="0" fontId="115" fillId="0" borderId="0" xfId="44" applyFont="1" applyAlignment="1">
      <alignment horizontal="right" vertical="center"/>
    </xf>
    <xf numFmtId="0" fontId="165" fillId="0" borderId="0" xfId="44" applyFont="1" applyAlignment="1">
      <alignment horizontal="center" vertical="center"/>
    </xf>
    <xf numFmtId="0" fontId="164" fillId="0" borderId="115" xfId="44" applyFont="1" applyBorder="1" applyAlignment="1">
      <alignment horizontal="distributed" vertical="center" indent="1"/>
    </xf>
    <xf numFmtId="0" fontId="164" fillId="0" borderId="114" xfId="44" applyFont="1" applyBorder="1" applyAlignment="1">
      <alignment horizontal="distributed" vertical="center" indent="1"/>
    </xf>
    <xf numFmtId="0" fontId="164" fillId="0" borderId="114" xfId="44" applyFont="1" applyBorder="1" applyAlignment="1">
      <alignment horizontal="left" vertical="center" indent="1"/>
    </xf>
    <xf numFmtId="0" fontId="164" fillId="0" borderId="136" xfId="44" applyFont="1" applyBorder="1" applyAlignment="1">
      <alignment horizontal="left" vertical="center" indent="1"/>
    </xf>
    <xf numFmtId="0" fontId="164" fillId="0" borderId="75" xfId="44" applyFont="1" applyBorder="1" applyAlignment="1">
      <alignment horizontal="center" vertical="center"/>
    </xf>
    <xf numFmtId="0" fontId="164" fillId="0" borderId="76" xfId="44" applyFont="1" applyBorder="1" applyAlignment="1">
      <alignment horizontal="center" vertical="center"/>
    </xf>
    <xf numFmtId="0" fontId="164" fillId="0" borderId="77" xfId="44" applyFont="1" applyBorder="1" applyAlignment="1">
      <alignment horizontal="center" vertical="center"/>
    </xf>
    <xf numFmtId="0" fontId="115" fillId="0" borderId="36" xfId="44" applyFont="1" applyBorder="1" applyAlignment="1">
      <alignment horizontal="center" vertical="center"/>
    </xf>
    <xf numFmtId="0" fontId="115" fillId="0" borderId="10" xfId="44" applyFont="1" applyBorder="1" applyAlignment="1">
      <alignment horizontal="center" vertical="center"/>
    </xf>
    <xf numFmtId="0" fontId="166" fillId="0" borderId="11" xfId="44" applyFont="1" applyBorder="1" applyAlignment="1">
      <alignment horizontal="center" vertical="center" wrapText="1"/>
    </xf>
    <xf numFmtId="0" fontId="166" fillId="0" borderId="17" xfId="44" applyFont="1" applyBorder="1" applyAlignment="1">
      <alignment horizontal="center" vertical="center" wrapText="1"/>
    </xf>
    <xf numFmtId="0" fontId="166" fillId="0" borderId="18" xfId="44" applyFont="1" applyBorder="1" applyAlignment="1">
      <alignment horizontal="center" vertical="center" wrapText="1"/>
    </xf>
    <xf numFmtId="0" fontId="166" fillId="0" borderId="15" xfId="44" applyFont="1" applyBorder="1" applyAlignment="1">
      <alignment horizontal="center" vertical="center" wrapText="1"/>
    </xf>
    <xf numFmtId="0" fontId="166" fillId="0" borderId="0" xfId="44" applyFont="1" applyAlignment="1">
      <alignment horizontal="center" vertical="center" wrapText="1"/>
    </xf>
    <xf numFmtId="0" fontId="166" fillId="0" borderId="12" xfId="44" applyFont="1" applyBorder="1" applyAlignment="1">
      <alignment horizontal="center" vertical="center" wrapText="1"/>
    </xf>
    <xf numFmtId="0" fontId="166" fillId="0" borderId="16" xfId="44" applyFont="1" applyBorder="1" applyAlignment="1">
      <alignment horizontal="center" vertical="center" wrapText="1"/>
    </xf>
    <xf numFmtId="0" fontId="166" fillId="0" borderId="13" xfId="44" applyFont="1" applyBorder="1" applyAlignment="1">
      <alignment horizontal="center" vertical="center" wrapText="1"/>
    </xf>
    <xf numFmtId="0" fontId="166" fillId="0" borderId="14" xfId="44" applyFont="1" applyBorder="1" applyAlignment="1">
      <alignment horizontal="center" vertical="center" wrapText="1"/>
    </xf>
    <xf numFmtId="0" fontId="166" fillId="0" borderId="10" xfId="44" applyFont="1" applyBorder="1" applyAlignment="1">
      <alignment horizontal="center" vertical="center" wrapText="1"/>
    </xf>
    <xf numFmtId="0" fontId="166" fillId="0" borderId="61" xfId="44" applyFont="1" applyBorder="1" applyAlignment="1">
      <alignment horizontal="center" vertical="center" wrapText="1"/>
    </xf>
    <xf numFmtId="0" fontId="164" fillId="0" borderId="10" xfId="44" applyFont="1" applyBorder="1" applyAlignment="1">
      <alignment horizontal="center" vertical="center" shrinkToFit="1"/>
    </xf>
    <xf numFmtId="0" fontId="164" fillId="0" borderId="61" xfId="44" applyFont="1" applyBorder="1" applyAlignment="1">
      <alignment horizontal="center" vertical="center" shrinkToFit="1"/>
    </xf>
    <xf numFmtId="0" fontId="164" fillId="0" borderId="36" xfId="44" applyFont="1" applyBorder="1" applyAlignment="1">
      <alignment horizontal="center" vertical="center" shrinkToFit="1"/>
    </xf>
    <xf numFmtId="0" fontId="164" fillId="0" borderId="22" xfId="44" applyFont="1" applyBorder="1" applyAlignment="1">
      <alignment horizontal="center" vertical="center" shrinkToFit="1"/>
    </xf>
    <xf numFmtId="0" fontId="164" fillId="0" borderId="23" xfId="44" applyFont="1" applyBorder="1" applyAlignment="1">
      <alignment horizontal="center" vertical="center" shrinkToFit="1"/>
    </xf>
    <xf numFmtId="0" fontId="164" fillId="0" borderId="43" xfId="44" applyFont="1" applyBorder="1" applyAlignment="1">
      <alignment horizontal="center" vertical="center" shrinkToFit="1"/>
    </xf>
    <xf numFmtId="0" fontId="164" fillId="0" borderId="24" xfId="44" applyFont="1" applyBorder="1" applyAlignment="1">
      <alignment horizontal="center" vertical="center" shrinkToFit="1"/>
    </xf>
    <xf numFmtId="0" fontId="164" fillId="0" borderId="25" xfId="44" applyFont="1" applyBorder="1" applyAlignment="1">
      <alignment horizontal="center" vertical="center" shrinkToFit="1"/>
    </xf>
    <xf numFmtId="0" fontId="164" fillId="0" borderId="47" xfId="44" applyFont="1" applyBorder="1" applyAlignment="1">
      <alignment horizontal="center" vertical="center" shrinkToFit="1"/>
    </xf>
    <xf numFmtId="0" fontId="164" fillId="0" borderId="37" xfId="44" applyFont="1" applyBorder="1" applyAlignment="1">
      <alignment horizontal="center" vertical="center" shrinkToFit="1"/>
    </xf>
    <xf numFmtId="0" fontId="167" fillId="0" borderId="0" xfId="44" applyFont="1" applyAlignment="1">
      <alignment horizontal="left" vertical="center" wrapText="1"/>
    </xf>
    <xf numFmtId="0" fontId="131" fillId="0" borderId="115" xfId="44" applyFont="1" applyBorder="1" applyAlignment="1">
      <alignment horizontal="center" vertical="center" wrapText="1" shrinkToFit="1"/>
    </xf>
    <xf numFmtId="0" fontId="131" fillId="0" borderId="114" xfId="44" applyFont="1" applyBorder="1" applyAlignment="1">
      <alignment horizontal="center" vertical="center" wrapText="1" shrinkToFit="1"/>
    </xf>
    <xf numFmtId="0" fontId="131" fillId="0" borderId="37" xfId="44" applyFont="1" applyBorder="1" applyAlignment="1">
      <alignment horizontal="center" vertical="center" wrapText="1" shrinkToFit="1"/>
    </xf>
    <xf numFmtId="0" fontId="131" fillId="0" borderId="25" xfId="44" applyFont="1" applyBorder="1" applyAlignment="1">
      <alignment horizontal="center" vertical="center" wrapText="1" shrinkToFit="1"/>
    </xf>
    <xf numFmtId="0" fontId="131" fillId="0" borderId="114" xfId="44" applyFont="1" applyBorder="1" applyAlignment="1">
      <alignment horizontal="center" vertical="center" shrinkToFit="1"/>
    </xf>
    <xf numFmtId="0" fontId="131" fillId="0" borderId="136" xfId="44" applyFont="1" applyBorder="1" applyAlignment="1">
      <alignment horizontal="center" vertical="center" shrinkToFit="1"/>
    </xf>
    <xf numFmtId="0" fontId="131" fillId="0" borderId="25" xfId="44" applyFont="1" applyBorder="1" applyAlignment="1">
      <alignment horizontal="center" vertical="center" shrinkToFit="1"/>
    </xf>
    <xf numFmtId="0" fontId="131" fillId="0" borderId="47" xfId="44" applyFont="1" applyBorder="1" applyAlignment="1">
      <alignment horizontal="center" vertical="center" shrinkToFit="1"/>
    </xf>
    <xf numFmtId="0" fontId="164" fillId="0" borderId="31" xfId="44" applyFont="1" applyBorder="1" applyAlignment="1">
      <alignment horizontal="center" vertical="center" wrapText="1"/>
    </xf>
    <xf numFmtId="0" fontId="164" fillId="0" borderId="51" xfId="44" applyFont="1" applyBorder="1" applyAlignment="1">
      <alignment horizontal="center" vertical="center" wrapText="1"/>
    </xf>
    <xf numFmtId="0" fontId="164" fillId="0" borderId="55" xfId="44" applyFont="1" applyBorder="1" applyAlignment="1">
      <alignment horizontal="center" vertical="center" wrapText="1"/>
    </xf>
    <xf numFmtId="0" fontId="164" fillId="0" borderId="78" xfId="44" applyFont="1" applyBorder="1" applyAlignment="1">
      <alignment horizontal="center" vertical="center" wrapText="1"/>
    </xf>
    <xf numFmtId="0" fontId="164" fillId="0" borderId="13" xfId="44" applyFont="1" applyBorder="1" applyAlignment="1">
      <alignment horizontal="center" vertical="center" wrapText="1"/>
    </xf>
    <xf numFmtId="0" fontId="164" fillId="0" borderId="14" xfId="44" applyFont="1" applyBorder="1" applyAlignment="1">
      <alignment horizontal="center" vertical="center" wrapText="1"/>
    </xf>
    <xf numFmtId="0" fontId="164" fillId="0" borderId="119" xfId="44" applyFont="1" applyBorder="1" applyAlignment="1">
      <alignment horizontal="center" vertical="center" wrapText="1"/>
    </xf>
    <xf numFmtId="0" fontId="164" fillId="0" borderId="120" xfId="44" applyFont="1" applyBorder="1" applyAlignment="1">
      <alignment horizontal="center" vertical="center" wrapText="1"/>
    </xf>
    <xf numFmtId="0" fontId="115" fillId="0" borderId="16" xfId="44" applyFont="1" applyBorder="1" applyAlignment="1">
      <alignment horizontal="center" vertical="center" wrapText="1"/>
    </xf>
    <xf numFmtId="0" fontId="115" fillId="0" borderId="13" xfId="44" applyFont="1" applyBorder="1" applyAlignment="1">
      <alignment horizontal="center" vertical="center" wrapText="1"/>
    </xf>
    <xf numFmtId="0" fontId="115" fillId="0" borderId="44" xfId="44" applyFont="1" applyBorder="1" applyAlignment="1">
      <alignment horizontal="center" vertical="center" wrapText="1"/>
    </xf>
    <xf numFmtId="0" fontId="164" fillId="0" borderId="60" xfId="44" applyFont="1" applyBorder="1" applyAlignment="1">
      <alignment horizontal="center" vertical="center" shrinkToFit="1"/>
    </xf>
    <xf numFmtId="0" fontId="164" fillId="0" borderId="48" xfId="44" applyFont="1" applyBorder="1" applyAlignment="1">
      <alignment horizontal="center" vertical="center" shrinkToFit="1"/>
    </xf>
    <xf numFmtId="0" fontId="164" fillId="0" borderId="45" xfId="44" applyFont="1" applyBorder="1" applyAlignment="1">
      <alignment horizontal="center" vertical="center" shrinkToFit="1"/>
    </xf>
    <xf numFmtId="0" fontId="164" fillId="0" borderId="48" xfId="44" applyFont="1" applyBorder="1" applyAlignment="1">
      <alignment horizontal="center" vertical="center" wrapText="1" shrinkToFit="1"/>
    </xf>
    <xf numFmtId="0" fontId="164" fillId="0" borderId="45" xfId="44" applyFont="1" applyBorder="1" applyAlignment="1">
      <alignment horizontal="center" vertical="center" wrapText="1" shrinkToFit="1"/>
    </xf>
    <xf numFmtId="0" fontId="164" fillId="0" borderId="46" xfId="44" applyFont="1" applyBorder="1" applyAlignment="1">
      <alignment horizontal="center" vertical="center" wrapText="1" shrinkToFit="1"/>
    </xf>
    <xf numFmtId="0" fontId="164" fillId="0" borderId="49" xfId="44" applyFont="1" applyBorder="1" applyAlignment="1">
      <alignment horizontal="center" vertical="center" wrapText="1" shrinkToFit="1"/>
    </xf>
    <xf numFmtId="0" fontId="167" fillId="0" borderId="51" xfId="44" applyFont="1" applyBorder="1" applyAlignment="1">
      <alignment horizontal="left" vertical="center" wrapText="1"/>
    </xf>
    <xf numFmtId="0" fontId="10" fillId="0" borderId="0" xfId="43" applyFont="1" applyAlignment="1">
      <alignment vertical="center" wrapText="1"/>
    </xf>
    <xf numFmtId="0" fontId="53" fillId="29" borderId="10" xfId="43" applyFont="1" applyFill="1" applyBorder="1" applyAlignment="1">
      <alignment vertical="center" wrapText="1"/>
    </xf>
    <xf numFmtId="0" fontId="53" fillId="29" borderId="10" xfId="43" applyFont="1" applyFill="1" applyBorder="1" applyAlignment="1">
      <alignment vertical="center"/>
    </xf>
    <xf numFmtId="0" fontId="53" fillId="29" borderId="10" xfId="43" applyFont="1" applyFill="1" applyBorder="1" applyAlignment="1">
      <alignment horizontal="center" vertical="center"/>
    </xf>
    <xf numFmtId="0" fontId="5" fillId="0" borderId="21" xfId="43" applyBorder="1" applyAlignment="1">
      <alignment horizontal="center" vertical="center" wrapText="1"/>
    </xf>
    <xf numFmtId="0" fontId="5" fillId="0" borderId="20" xfId="43" applyBorder="1" applyAlignment="1">
      <alignment horizontal="center" vertical="center" wrapText="1"/>
    </xf>
    <xf numFmtId="0" fontId="5" fillId="0" borderId="11" xfId="43" applyBorder="1" applyAlignment="1">
      <alignment horizontal="center" vertical="center"/>
    </xf>
    <xf numFmtId="0" fontId="5" fillId="0" borderId="17" xfId="43" applyBorder="1" applyAlignment="1">
      <alignment horizontal="center" vertical="center"/>
    </xf>
    <xf numFmtId="0" fontId="5" fillId="0" borderId="18" xfId="43" applyBorder="1" applyAlignment="1">
      <alignment horizontal="center" vertical="center"/>
    </xf>
    <xf numFmtId="0" fontId="5" fillId="0" borderId="16" xfId="43" applyBorder="1" applyAlignment="1">
      <alignment horizontal="center" vertical="center"/>
    </xf>
    <xf numFmtId="0" fontId="5" fillId="0" borderId="13" xfId="43" applyBorder="1" applyAlignment="1">
      <alignment horizontal="center" vertical="center"/>
    </xf>
    <xf numFmtId="0" fontId="5" fillId="0" borderId="14" xfId="43" applyBorder="1" applyAlignment="1">
      <alignment horizontal="center" vertical="center"/>
    </xf>
    <xf numFmtId="0" fontId="5" fillId="0" borderId="19" xfId="43" applyBorder="1" applyAlignment="1">
      <alignment horizontal="center" vertical="center" wrapText="1"/>
    </xf>
    <xf numFmtId="0" fontId="5" fillId="0" borderId="22" xfId="43" applyBorder="1" applyAlignment="1">
      <alignment vertical="center" wrapText="1"/>
    </xf>
    <xf numFmtId="0" fontId="5" fillId="0" borderId="23" xfId="43" applyBorder="1" applyAlignment="1">
      <alignment vertical="center" wrapText="1"/>
    </xf>
    <xf numFmtId="0" fontId="5" fillId="0" borderId="11" xfId="43" applyBorder="1" applyAlignment="1">
      <alignment vertical="center" wrapText="1"/>
    </xf>
    <xf numFmtId="0" fontId="5" fillId="0" borderId="17" xfId="43" applyBorder="1" applyAlignment="1">
      <alignment vertical="center" wrapText="1"/>
    </xf>
    <xf numFmtId="0" fontId="5" fillId="0" borderId="16" xfId="43" applyBorder="1" applyAlignment="1">
      <alignment vertical="center" wrapText="1"/>
    </xf>
    <xf numFmtId="0" fontId="5" fillId="0" borderId="13" xfId="43" applyBorder="1" applyAlignment="1">
      <alignment vertical="center" wrapText="1"/>
    </xf>
    <xf numFmtId="0" fontId="52" fillId="0" borderId="20" xfId="53" applyBorder="1" applyAlignment="1">
      <alignment horizontal="center" vertical="center" wrapText="1"/>
    </xf>
    <xf numFmtId="0" fontId="5" fillId="0" borderId="10" xfId="43" applyBorder="1" applyAlignment="1">
      <alignment vertical="center" wrapText="1"/>
    </xf>
    <xf numFmtId="0" fontId="5" fillId="0" borderId="10" xfId="43" applyBorder="1" applyAlignment="1">
      <alignment horizontal="center" vertical="center"/>
    </xf>
    <xf numFmtId="0" fontId="5" fillId="0" borderId="24" xfId="43" applyBorder="1" applyAlignment="1">
      <alignment vertical="center" wrapText="1"/>
    </xf>
    <xf numFmtId="0" fontId="106" fillId="0" borderId="0" xfId="43" applyFont="1" applyBorder="1" applyAlignment="1">
      <alignment horizontal="center" vertical="center"/>
    </xf>
    <xf numFmtId="0" fontId="7" fillId="0" borderId="22" xfId="43" applyFont="1" applyBorder="1" applyAlignment="1">
      <alignment horizontal="center" vertical="center"/>
    </xf>
    <xf numFmtId="0" fontId="7" fillId="0" borderId="23" xfId="43" applyFont="1" applyBorder="1" applyAlignment="1">
      <alignment horizontal="center" vertical="center"/>
    </xf>
    <xf numFmtId="0" fontId="7" fillId="0" borderId="24" xfId="43" applyFont="1" applyBorder="1" applyAlignment="1">
      <alignment horizontal="center" vertical="center"/>
    </xf>
    <xf numFmtId="0" fontId="5" fillId="0" borderId="10" xfId="43" applyBorder="1" applyAlignment="1">
      <alignment vertical="center"/>
    </xf>
    <xf numFmtId="0" fontId="106" fillId="0" borderId="0" xfId="43" applyFont="1" applyFill="1" applyBorder="1" applyAlignment="1">
      <alignment horizontal="center" vertical="center"/>
    </xf>
    <xf numFmtId="0" fontId="7" fillId="0" borderId="380" xfId="43" applyFont="1"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vertical="center" wrapText="1"/>
    </xf>
    <xf numFmtId="0" fontId="15" fillId="0" borderId="16" xfId="0" applyFont="1" applyBorder="1" applyAlignment="1">
      <alignment vertical="center" wrapText="1"/>
    </xf>
    <xf numFmtId="0" fontId="15" fillId="0" borderId="13" xfId="0" applyFont="1" applyBorder="1" applyAlignment="1">
      <alignment vertical="center" wrapText="1"/>
    </xf>
    <xf numFmtId="0" fontId="15" fillId="0" borderId="14" xfId="0" applyFont="1" applyBorder="1" applyAlignment="1">
      <alignment vertical="center" wrapText="1"/>
    </xf>
    <xf numFmtId="0" fontId="0" fillId="0" borderId="23" xfId="0" applyBorder="1">
      <alignment vertical="center"/>
    </xf>
    <xf numFmtId="0" fontId="0" fillId="0" borderId="24" xfId="0" applyBorder="1">
      <alignmen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11" fillId="0" borderId="0" xfId="49" applyFont="1" applyAlignment="1">
      <alignment vertical="center" wrapText="1"/>
    </xf>
    <xf numFmtId="0" fontId="52" fillId="0" borderId="21" xfId="49" applyBorder="1" applyAlignment="1">
      <alignment horizontal="left" vertical="center" wrapText="1" indent="1"/>
    </xf>
    <xf numFmtId="0" fontId="52" fillId="0" borderId="19" xfId="49" applyBorder="1" applyAlignment="1">
      <alignment horizontal="left" vertical="center" wrapText="1" indent="1"/>
    </xf>
    <xf numFmtId="0" fontId="52" fillId="0" borderId="20" xfId="49" applyBorder="1" applyAlignment="1">
      <alignment horizontal="left" vertical="center" wrapText="1" indent="1"/>
    </xf>
    <xf numFmtId="0" fontId="52" fillId="0" borderId="0" xfId="49" applyAlignment="1">
      <alignment vertical="center" wrapText="1"/>
    </xf>
    <xf numFmtId="0" fontId="144" fillId="0" borderId="0" xfId="58" applyFont="1" applyAlignment="1">
      <alignment horizontal="left" vertical="top" wrapText="1"/>
    </xf>
    <xf numFmtId="0" fontId="144" fillId="0" borderId="383" xfId="58" quotePrefix="1" applyFont="1" applyBorder="1" applyAlignment="1">
      <alignment horizontal="center" vertical="center"/>
    </xf>
    <xf numFmtId="0" fontId="144" fillId="0" borderId="386" xfId="58" quotePrefix="1" applyFont="1" applyBorder="1" applyAlignment="1">
      <alignment horizontal="center" vertical="center"/>
    </xf>
    <xf numFmtId="0" fontId="144" fillId="0" borderId="384" xfId="58" applyFont="1" applyBorder="1" applyAlignment="1">
      <alignment horizontal="left" vertical="center" wrapText="1"/>
    </xf>
    <xf numFmtId="0" fontId="144" fillId="0" borderId="385" xfId="58" applyFont="1" applyBorder="1" applyAlignment="1">
      <alignment horizontal="left" vertical="center" wrapText="1"/>
    </xf>
    <xf numFmtId="0" fontId="144" fillId="0" borderId="390" xfId="58" quotePrefix="1" applyFont="1" applyBorder="1" applyAlignment="1">
      <alignment horizontal="center" vertical="center"/>
    </xf>
    <xf numFmtId="0" fontId="144" fillId="0" borderId="390" xfId="58" applyFont="1" applyBorder="1" applyAlignment="1">
      <alignment horizontal="left" vertical="center" wrapText="1"/>
    </xf>
    <xf numFmtId="0" fontId="144" fillId="0" borderId="391" xfId="58" applyFont="1" applyBorder="1" applyAlignment="1">
      <alignment horizontal="left" vertical="center" wrapText="1"/>
    </xf>
    <xf numFmtId="0" fontId="144" fillId="0" borderId="380" xfId="58" quotePrefix="1" applyFont="1" applyBorder="1" applyAlignment="1">
      <alignment horizontal="center" vertical="center"/>
    </xf>
    <xf numFmtId="0" fontId="144" fillId="0" borderId="379" xfId="58" quotePrefix="1" applyFont="1" applyBorder="1" applyAlignment="1">
      <alignment horizontal="center" vertical="center"/>
    </xf>
    <xf numFmtId="0" fontId="144" fillId="0" borderId="23" xfId="58" applyFont="1" applyBorder="1" applyAlignment="1">
      <alignment horizontal="left" vertical="center" wrapText="1"/>
    </xf>
    <xf numFmtId="0" fontId="144" fillId="0" borderId="24" xfId="58" applyFont="1" applyBorder="1" applyAlignment="1">
      <alignment horizontal="left" vertical="center" wrapText="1"/>
    </xf>
    <xf numFmtId="0" fontId="144" fillId="0" borderId="379" xfId="58" applyFont="1" applyBorder="1" applyAlignment="1">
      <alignment horizontal="center" vertical="center" wrapText="1"/>
    </xf>
    <xf numFmtId="0" fontId="144" fillId="0" borderId="380" xfId="58" applyFont="1" applyBorder="1" applyAlignment="1">
      <alignment horizontal="center" vertical="center" wrapText="1"/>
    </xf>
    <xf numFmtId="0" fontId="144" fillId="0" borderId="24" xfId="58" applyFont="1" applyBorder="1" applyAlignment="1">
      <alignment horizontal="center" vertical="center" wrapText="1"/>
    </xf>
    <xf numFmtId="0" fontId="144" fillId="0" borderId="379" xfId="58" applyFont="1" applyBorder="1" applyAlignment="1">
      <alignment horizontal="left" vertical="center" wrapText="1"/>
    </xf>
    <xf numFmtId="0" fontId="144" fillId="0" borderId="0" xfId="42" applyFont="1" applyAlignment="1">
      <alignment horizontal="left" vertical="top" wrapText="1"/>
    </xf>
    <xf numFmtId="0" fontId="144" fillId="0" borderId="380" xfId="58" applyFont="1" applyBorder="1" applyAlignment="1">
      <alignment horizontal="left" vertical="center" wrapText="1"/>
    </xf>
    <xf numFmtId="0" fontId="144" fillId="0" borderId="0" xfId="58" applyFont="1" applyAlignment="1"/>
    <xf numFmtId="0" fontId="127" fillId="0" borderId="0" xfId="58" applyFont="1" applyAlignment="1">
      <alignment horizontal="center" vertical="center" wrapText="1"/>
    </xf>
    <xf numFmtId="0" fontId="144" fillId="0" borderId="379" xfId="58" applyFont="1" applyBorder="1" applyAlignment="1">
      <alignment horizontal="left" vertical="distributed" wrapText="1"/>
    </xf>
    <xf numFmtId="0" fontId="144" fillId="0" borderId="379" xfId="58" applyFont="1" applyBorder="1" applyAlignment="1">
      <alignment horizontal="center" wrapText="1"/>
    </xf>
    <xf numFmtId="0" fontId="144" fillId="0" borderId="379" xfId="69" applyFont="1" applyBorder="1" applyAlignment="1">
      <alignment horizontal="center" vertical="center"/>
    </xf>
    <xf numFmtId="0" fontId="144" fillId="0" borderId="23" xfId="58" applyFont="1" applyBorder="1" applyAlignment="1">
      <alignment horizontal="center" vertical="center" wrapText="1"/>
    </xf>
    <xf numFmtId="0" fontId="58" fillId="0" borderId="414" xfId="49" applyFont="1" applyBorder="1" applyAlignment="1">
      <alignment horizontal="center" vertical="center"/>
    </xf>
    <xf numFmtId="0" fontId="58" fillId="0" borderId="23" xfId="49" applyFont="1" applyBorder="1" applyAlignment="1">
      <alignment horizontal="center" vertical="center"/>
    </xf>
    <xf numFmtId="0" fontId="58" fillId="0" borderId="24" xfId="49" applyFont="1" applyBorder="1" applyAlignment="1">
      <alignment horizontal="center" vertical="center"/>
    </xf>
    <xf numFmtId="0" fontId="52" fillId="0" borderId="380" xfId="49" applyFont="1" applyBorder="1" applyAlignment="1">
      <alignment horizontal="left" vertical="center"/>
    </xf>
    <xf numFmtId="0" fontId="52" fillId="0" borderId="415" xfId="49" applyFont="1" applyBorder="1" applyAlignment="1">
      <alignment horizontal="left" vertical="center"/>
    </xf>
    <xf numFmtId="0" fontId="52" fillId="0" borderId="0" xfId="49" applyFont="1" applyAlignment="1">
      <alignment horizontal="right" vertical="center"/>
    </xf>
    <xf numFmtId="0" fontId="75" fillId="0" borderId="0" xfId="44" applyFont="1" applyFill="1" applyAlignment="1">
      <alignment horizontal="center" vertical="center"/>
    </xf>
    <xf numFmtId="0" fontId="75" fillId="0" borderId="68" xfId="49" applyFont="1" applyBorder="1" applyAlignment="1">
      <alignment horizontal="center" vertical="center"/>
    </xf>
    <xf numFmtId="0" fontId="52" fillId="0" borderId="68" xfId="49" applyBorder="1" applyAlignment="1">
      <alignment vertical="center"/>
    </xf>
    <xf numFmtId="0" fontId="69" fillId="0" borderId="144" xfId="49" applyFont="1" applyBorder="1" applyAlignment="1">
      <alignment horizontal="center" vertical="center"/>
    </xf>
    <xf numFmtId="0" fontId="52" fillId="0" borderId="119" xfId="49" applyFont="1" applyBorder="1" applyAlignment="1">
      <alignment horizontal="center" vertical="center"/>
    </xf>
    <xf numFmtId="0" fontId="52" fillId="0" borderId="73" xfId="49" applyFont="1" applyBorder="1" applyAlignment="1">
      <alignment horizontal="center" vertical="center"/>
    </xf>
    <xf numFmtId="0" fontId="52" fillId="0" borderId="118" xfId="49" applyFont="1" applyBorder="1" applyAlignment="1">
      <alignment vertical="center"/>
    </xf>
    <xf numFmtId="0" fontId="52" fillId="0" borderId="120" xfId="49" applyFont="1" applyBorder="1" applyAlignment="1">
      <alignment vertical="center"/>
    </xf>
    <xf numFmtId="0" fontId="52" fillId="0" borderId="57" xfId="49" applyFont="1" applyBorder="1" applyAlignment="1">
      <alignment horizontal="center" vertical="center"/>
    </xf>
    <xf numFmtId="0" fontId="52" fillId="0" borderId="23" xfId="49" applyFont="1" applyBorder="1" applyAlignment="1">
      <alignment horizontal="center" vertical="center"/>
    </xf>
    <xf numFmtId="0" fontId="52" fillId="0" borderId="24" xfId="49" applyFont="1" applyBorder="1" applyAlignment="1">
      <alignment horizontal="center" vertical="center"/>
    </xf>
    <xf numFmtId="0" fontId="52" fillId="0" borderId="22" xfId="49" applyFont="1" applyBorder="1" applyAlignment="1">
      <alignment horizontal="center" vertical="center"/>
    </xf>
    <xf numFmtId="0" fontId="52" fillId="0" borderId="43" xfId="49" applyFont="1" applyBorder="1" applyAlignment="1">
      <alignment vertical="center"/>
    </xf>
    <xf numFmtId="0" fontId="69" fillId="0" borderId="57" xfId="44" applyFont="1" applyFill="1" applyBorder="1" applyAlignment="1">
      <alignment horizontal="center" vertical="center"/>
    </xf>
    <xf numFmtId="0" fontId="69" fillId="0" borderId="23" xfId="44" applyFont="1" applyFill="1" applyBorder="1" applyAlignment="1">
      <alignment horizontal="center" vertical="center"/>
    </xf>
    <xf numFmtId="0" fontId="69" fillId="0" borderId="24" xfId="44" applyFont="1" applyFill="1" applyBorder="1" applyAlignment="1">
      <alignment horizontal="center" vertical="center"/>
    </xf>
    <xf numFmtId="0" fontId="52" fillId="0" borderId="22" xfId="44" applyFont="1" applyFill="1" applyBorder="1" applyAlignment="1">
      <alignment horizontal="center" vertical="center"/>
    </xf>
    <xf numFmtId="0" fontId="52" fillId="0" borderId="43" xfId="44" applyFont="1" applyFill="1" applyBorder="1" applyAlignment="1">
      <alignment horizontal="center" vertical="center"/>
    </xf>
    <xf numFmtId="0" fontId="63" fillId="0" borderId="36" xfId="44" applyFont="1" applyBorder="1" applyAlignment="1">
      <alignment horizontal="center" vertical="center"/>
    </xf>
    <xf numFmtId="0" fontId="63" fillId="0" borderId="10" xfId="44" applyFont="1" applyBorder="1" applyAlignment="1">
      <alignment horizontal="center" vertical="center"/>
    </xf>
    <xf numFmtId="0" fontId="55" fillId="0" borderId="11" xfId="44" applyFont="1" applyFill="1" applyBorder="1" applyAlignment="1">
      <alignment horizontal="center" vertical="center" wrapText="1"/>
    </xf>
    <xf numFmtId="0" fontId="55" fillId="0" borderId="15" xfId="44" applyFont="1" applyFill="1" applyBorder="1" applyAlignment="1">
      <alignment horizontal="center" vertical="center" wrapText="1"/>
    </xf>
    <xf numFmtId="0" fontId="55" fillId="0" borderId="16" xfId="44" applyFont="1" applyFill="1" applyBorder="1" applyAlignment="1">
      <alignment horizontal="center" vertical="center" wrapText="1"/>
    </xf>
    <xf numFmtId="0" fontId="55" fillId="0" borderId="61" xfId="44" applyFont="1" applyFill="1" applyBorder="1" applyAlignment="1">
      <alignment horizontal="center" vertical="center" wrapText="1"/>
    </xf>
    <xf numFmtId="0" fontId="58" fillId="0" borderId="36" xfId="44" applyFont="1" applyFill="1" applyBorder="1" applyAlignment="1">
      <alignment horizontal="center" vertical="center" shrinkToFit="1"/>
    </xf>
    <xf numFmtId="0" fontId="58" fillId="0" borderId="10" xfId="44" applyFont="1" applyFill="1" applyBorder="1" applyAlignment="1">
      <alignment horizontal="center" vertical="center" shrinkToFit="1"/>
    </xf>
    <xf numFmtId="0" fontId="11" fillId="0" borderId="0" xfId="44" applyFont="1" applyFill="1" applyAlignment="1">
      <alignment horizontal="left" vertical="center" wrapText="1"/>
    </xf>
    <xf numFmtId="0" fontId="69" fillId="0" borderId="0" xfId="49" applyFont="1" applyAlignment="1">
      <alignment horizontal="left" vertical="center" wrapText="1"/>
    </xf>
    <xf numFmtId="0" fontId="69" fillId="0" borderId="36" xfId="44" applyFont="1" applyFill="1" applyBorder="1" applyAlignment="1">
      <alignment horizontal="center" vertical="center" shrinkToFit="1"/>
    </xf>
    <xf numFmtId="0" fontId="69" fillId="0" borderId="10" xfId="44" applyFont="1" applyFill="1" applyBorder="1" applyAlignment="1">
      <alignment horizontal="center" vertical="center" shrinkToFit="1"/>
    </xf>
    <xf numFmtId="0" fontId="69" fillId="0" borderId="37" xfId="44" applyFont="1" applyFill="1" applyBorder="1" applyAlignment="1">
      <alignment horizontal="center" vertical="center" shrinkToFit="1"/>
    </xf>
    <xf numFmtId="0" fontId="69" fillId="0" borderId="25" xfId="44" applyFont="1" applyFill="1" applyBorder="1" applyAlignment="1">
      <alignment horizontal="center" vertical="center" shrinkToFit="1"/>
    </xf>
    <xf numFmtId="0" fontId="69" fillId="0" borderId="31" xfId="44" applyFont="1" applyFill="1" applyBorder="1" applyAlignment="1">
      <alignment horizontal="center" vertical="center" wrapText="1"/>
    </xf>
    <xf numFmtId="0" fontId="69" fillId="0" borderId="51" xfId="44" applyFont="1" applyFill="1" applyBorder="1" applyAlignment="1">
      <alignment horizontal="center" vertical="center" wrapText="1"/>
    </xf>
    <xf numFmtId="0" fontId="69" fillId="0" borderId="51" xfId="49" applyFont="1" applyBorder="1" applyAlignment="1">
      <alignment horizontal="center" vertical="center" wrapText="1"/>
    </xf>
    <xf numFmtId="0" fontId="69" fillId="0" borderId="55" xfId="49" applyFont="1" applyBorder="1" applyAlignment="1">
      <alignment horizontal="center" vertical="center" wrapText="1"/>
    </xf>
    <xf numFmtId="0" fontId="69" fillId="0" borderId="78" xfId="44" applyFont="1" applyFill="1" applyBorder="1" applyAlignment="1">
      <alignment horizontal="center" vertical="center" wrapText="1"/>
    </xf>
    <xf numFmtId="0" fontId="69" fillId="0" borderId="13" xfId="44" applyFont="1" applyFill="1" applyBorder="1" applyAlignment="1">
      <alignment horizontal="center" vertical="center" wrapText="1"/>
    </xf>
    <xf numFmtId="0" fontId="69" fillId="0" borderId="13" xfId="49" applyFont="1" applyBorder="1" applyAlignment="1">
      <alignment horizontal="center" vertical="center" wrapText="1"/>
    </xf>
    <xf numFmtId="0" fontId="69" fillId="0" borderId="14" xfId="49" applyFont="1" applyBorder="1" applyAlignment="1">
      <alignment horizontal="center" vertical="center" wrapText="1"/>
    </xf>
    <xf numFmtId="0" fontId="69" fillId="0" borderId="123" xfId="44" applyFont="1" applyFill="1" applyBorder="1" applyAlignment="1">
      <alignment horizontal="center" vertical="center" wrapText="1"/>
    </xf>
    <xf numFmtId="0" fontId="69" fillId="0" borderId="16" xfId="49" applyFont="1" applyBorder="1" applyAlignment="1">
      <alignment horizontal="center" vertical="center" wrapText="1"/>
    </xf>
    <xf numFmtId="0" fontId="69" fillId="0" borderId="60" xfId="44" applyFont="1" applyFill="1" applyBorder="1" applyAlignment="1">
      <alignment horizontal="center" vertical="center" shrinkToFit="1"/>
    </xf>
    <xf numFmtId="0" fontId="69" fillId="0" borderId="48" xfId="44" applyFont="1" applyFill="1" applyBorder="1" applyAlignment="1">
      <alignment horizontal="center" vertical="center" shrinkToFit="1"/>
    </xf>
    <xf numFmtId="0" fontId="69" fillId="0" borderId="48" xfId="49" applyFont="1" applyBorder="1" applyAlignment="1">
      <alignment horizontal="center" vertical="center" shrinkToFit="1"/>
    </xf>
    <xf numFmtId="0" fontId="69" fillId="0" borderId="45" xfId="49" applyFont="1" applyBorder="1" applyAlignment="1">
      <alignment horizontal="center" vertical="center" shrinkToFit="1"/>
    </xf>
    <xf numFmtId="0" fontId="63" fillId="0" borderId="0" xfId="44" applyFont="1" applyFill="1" applyBorder="1" applyAlignment="1">
      <alignment horizontal="left" vertical="center" wrapText="1"/>
    </xf>
    <xf numFmtId="0" fontId="11" fillId="0" borderId="0" xfId="49" applyFont="1" applyAlignment="1">
      <alignment vertical="center"/>
    </xf>
    <xf numFmtId="0" fontId="69" fillId="0" borderId="0" xfId="49" applyFont="1" applyAlignment="1">
      <alignment vertical="center" wrapText="1"/>
    </xf>
    <xf numFmtId="0" fontId="11" fillId="0" borderId="0" xfId="49" applyFont="1" applyAlignment="1">
      <alignment horizontal="left" vertical="center"/>
    </xf>
    <xf numFmtId="0" fontId="52" fillId="0" borderId="22" xfId="49" applyBorder="1" applyAlignment="1">
      <alignment horizontal="center" vertical="center" wrapText="1"/>
    </xf>
    <xf numFmtId="0" fontId="77" fillId="0" borderId="383" xfId="53" applyFont="1" applyBorder="1" applyAlignment="1">
      <alignment horizontal="center" vertical="center"/>
    </xf>
    <xf numFmtId="0" fontId="77" fillId="0" borderId="384" xfId="53" applyFont="1" applyBorder="1" applyAlignment="1">
      <alignment horizontal="center" vertical="center"/>
    </xf>
    <xf numFmtId="0" fontId="77" fillId="0" borderId="385" xfId="53" applyFont="1" applyBorder="1" applyAlignment="1">
      <alignment horizontal="center" vertical="center"/>
    </xf>
    <xf numFmtId="0" fontId="77" fillId="0" borderId="390" xfId="53" applyFont="1" applyBorder="1" applyAlignment="1">
      <alignment horizontal="center" vertical="center"/>
    </xf>
    <xf numFmtId="0" fontId="77" fillId="0" borderId="378" xfId="53" applyFont="1" applyBorder="1" applyAlignment="1">
      <alignment horizontal="center" vertical="center"/>
    </xf>
    <xf numFmtId="0" fontId="77" fillId="0" borderId="391" xfId="53" applyFont="1" applyBorder="1" applyAlignment="1">
      <alignment horizontal="center" vertical="center"/>
    </xf>
    <xf numFmtId="0" fontId="77" fillId="0" borderId="384" xfId="53" applyFont="1" applyBorder="1" applyAlignment="1">
      <alignment horizontal="left" vertical="center"/>
    </xf>
    <xf numFmtId="0" fontId="77" fillId="0" borderId="386" xfId="53" applyFont="1" applyBorder="1" applyAlignment="1">
      <alignment horizontal="center" vertical="center"/>
    </xf>
    <xf numFmtId="0" fontId="77" fillId="0" borderId="0" xfId="53" applyFont="1" applyBorder="1" applyAlignment="1">
      <alignment horizontal="center" vertical="center"/>
    </xf>
    <xf numFmtId="0" fontId="77" fillId="0" borderId="380" xfId="53" applyFont="1" applyBorder="1" applyAlignment="1">
      <alignment horizontal="center" vertical="center"/>
    </xf>
    <xf numFmtId="0" fontId="77" fillId="0" borderId="381" xfId="53" applyFont="1" applyBorder="1" applyAlignment="1">
      <alignment horizontal="center" vertical="center"/>
    </xf>
    <xf numFmtId="0" fontId="77" fillId="0" borderId="377" xfId="53" applyFont="1" applyBorder="1" applyAlignment="1">
      <alignment horizontal="center" vertical="center"/>
    </xf>
    <xf numFmtId="0" fontId="127" fillId="0" borderId="0" xfId="53" applyFont="1" applyAlignment="1">
      <alignment horizontal="center" vertical="center" wrapText="1"/>
    </xf>
    <xf numFmtId="0" fontId="127" fillId="0" borderId="0" xfId="53" applyFont="1" applyAlignment="1">
      <alignment horizontal="center" vertical="center"/>
    </xf>
    <xf numFmtId="0" fontId="77" fillId="0" borderId="380" xfId="53" applyFont="1" applyBorder="1" applyAlignment="1">
      <alignment horizontal="distributed" vertical="center" justifyLastLine="1"/>
    </xf>
    <xf numFmtId="0" fontId="77" fillId="0" borderId="381" xfId="53" applyFont="1" applyBorder="1" applyAlignment="1">
      <alignment horizontal="distributed" vertical="center" justifyLastLine="1"/>
    </xf>
    <xf numFmtId="0" fontId="77" fillId="0" borderId="377" xfId="53" applyFont="1" applyBorder="1" applyAlignment="1">
      <alignment horizontal="distributed" vertical="center" justifyLastLine="1"/>
    </xf>
    <xf numFmtId="0" fontId="77" fillId="0" borderId="381" xfId="53" applyFont="1" applyBorder="1" applyAlignment="1">
      <alignment horizontal="left" vertical="center"/>
    </xf>
    <xf numFmtId="0" fontId="77" fillId="0" borderId="377" xfId="53" applyFont="1" applyBorder="1" applyAlignment="1">
      <alignment horizontal="left" vertical="center"/>
    </xf>
    <xf numFmtId="0" fontId="77" fillId="0" borderId="380" xfId="53" applyFont="1" applyBorder="1">
      <alignment vertical="center"/>
    </xf>
    <xf numFmtId="0" fontId="77" fillId="0" borderId="381" xfId="53" applyFont="1" applyBorder="1">
      <alignment vertical="center"/>
    </xf>
    <xf numFmtId="0" fontId="77" fillId="0" borderId="380" xfId="53" applyFont="1" applyBorder="1" applyAlignment="1">
      <alignment horizontal="left" vertical="center"/>
    </xf>
    <xf numFmtId="0" fontId="118" fillId="0" borderId="0" xfId="53" applyFont="1" applyBorder="1" applyAlignment="1">
      <alignment horizontal="right" vertical="center"/>
    </xf>
    <xf numFmtId="0" fontId="118" fillId="0" borderId="0" xfId="53" applyFont="1" applyBorder="1" applyAlignment="1">
      <alignment horizontal="center" vertical="center"/>
    </xf>
    <xf numFmtId="0" fontId="118" fillId="0" borderId="22" xfId="53" applyFont="1" applyBorder="1" applyAlignment="1">
      <alignment horizontal="left" vertical="center"/>
    </xf>
    <xf numFmtId="0" fontId="118" fillId="0" borderId="23" xfId="53" applyFont="1" applyBorder="1" applyAlignment="1">
      <alignment horizontal="left" vertical="center"/>
    </xf>
    <xf numFmtId="0" fontId="118" fillId="0" borderId="24" xfId="53" applyFont="1" applyBorder="1" applyAlignment="1">
      <alignment horizontal="left" vertical="center"/>
    </xf>
    <xf numFmtId="0" fontId="118" fillId="0" borderId="23" xfId="53" applyFont="1" applyBorder="1" applyAlignment="1">
      <alignment horizontal="center" vertical="center"/>
    </xf>
    <xf numFmtId="0" fontId="118" fillId="0" borderId="24" xfId="53" applyFont="1" applyBorder="1" applyAlignment="1">
      <alignment horizontal="center" vertical="center"/>
    </xf>
    <xf numFmtId="0" fontId="118" fillId="0" borderId="11" xfId="53" applyFont="1" applyBorder="1" applyAlignment="1">
      <alignment horizontal="center" vertical="center"/>
    </xf>
    <xf numFmtId="0" fontId="118" fillId="0" borderId="17" xfId="53" applyFont="1" applyBorder="1" applyAlignment="1">
      <alignment horizontal="center" vertical="center"/>
    </xf>
    <xf numFmtId="0" fontId="118" fillId="0" borderId="18" xfId="53" applyFont="1" applyBorder="1" applyAlignment="1">
      <alignment horizontal="center" vertical="center"/>
    </xf>
    <xf numFmtId="0" fontId="119" fillId="0" borderId="22" xfId="53" applyFont="1" applyBorder="1" applyAlignment="1">
      <alignment horizontal="center" vertical="center"/>
    </xf>
    <xf numFmtId="0" fontId="119" fillId="0" borderId="23" xfId="53" applyFont="1" applyBorder="1" applyAlignment="1">
      <alignment horizontal="center" vertical="center"/>
    </xf>
    <xf numFmtId="0" fontId="119" fillId="0" borderId="24" xfId="53" applyFont="1" applyBorder="1" applyAlignment="1">
      <alignment horizontal="center" vertical="center"/>
    </xf>
    <xf numFmtId="0" fontId="118" fillId="0" borderId="0" xfId="53" applyFont="1" applyBorder="1" applyAlignment="1">
      <alignment horizontal="left" vertical="center"/>
    </xf>
    <xf numFmtId="0" fontId="118" fillId="0" borderId="15" xfId="53" applyFont="1" applyBorder="1" applyAlignment="1">
      <alignment horizontal="center" vertical="center"/>
    </xf>
    <xf numFmtId="0" fontId="118" fillId="0" borderId="12" xfId="53" applyFont="1" applyBorder="1" applyAlignment="1">
      <alignment horizontal="center" vertical="center"/>
    </xf>
    <xf numFmtId="0" fontId="118" fillId="0" borderId="124" xfId="53" applyFont="1" applyBorder="1" applyAlignment="1">
      <alignment horizontal="center" vertical="center"/>
    </xf>
    <xf numFmtId="0" fontId="118" fillId="0" borderId="125" xfId="53" applyFont="1" applyBorder="1" applyAlignment="1">
      <alignment horizontal="center" vertical="center"/>
    </xf>
    <xf numFmtId="0" fontId="118" fillId="0" borderId="266" xfId="53" applyFont="1" applyBorder="1" applyAlignment="1">
      <alignment horizontal="center" vertical="center"/>
    </xf>
    <xf numFmtId="0" fontId="118" fillId="0" borderId="22" xfId="53" applyFont="1" applyBorder="1" applyAlignment="1">
      <alignment horizontal="center" vertical="center"/>
    </xf>
    <xf numFmtId="0" fontId="118" fillId="0" borderId="22" xfId="53" applyFont="1" applyBorder="1" applyAlignment="1">
      <alignment horizontal="center" vertical="center" shrinkToFit="1"/>
    </xf>
    <xf numFmtId="0" fontId="118" fillId="0" borderId="23" xfId="53" applyFont="1" applyBorder="1" applyAlignment="1">
      <alignment horizontal="center" vertical="center" shrinkToFit="1"/>
    </xf>
    <xf numFmtId="0" fontId="118" fillId="0" borderId="24" xfId="53" applyFont="1" applyBorder="1" applyAlignment="1">
      <alignment horizontal="center" vertical="center" shrinkToFit="1"/>
    </xf>
    <xf numFmtId="0" fontId="118" fillId="0" borderId="267" xfId="53" applyFont="1" applyBorder="1" applyAlignment="1">
      <alignment horizontal="center" vertical="center"/>
    </xf>
    <xf numFmtId="0" fontId="118" fillId="0" borderId="268" xfId="53" applyFont="1" applyBorder="1" applyAlignment="1">
      <alignment horizontal="center" vertical="center"/>
    </xf>
    <xf numFmtId="0" fontId="118" fillId="0" borderId="269" xfId="53" applyFont="1" applyBorder="1" applyAlignment="1">
      <alignment horizontal="center" vertical="center"/>
    </xf>
    <xf numFmtId="0" fontId="118" fillId="0" borderId="16" xfId="53" applyFont="1" applyBorder="1" applyAlignment="1">
      <alignment horizontal="center" vertical="center"/>
    </xf>
    <xf numFmtId="0" fontId="118" fillId="0" borderId="13" xfId="53" applyFont="1" applyBorder="1" applyAlignment="1">
      <alignment horizontal="center" vertical="center"/>
    </xf>
    <xf numFmtId="0" fontId="118" fillId="0" borderId="14" xfId="53" applyFont="1" applyBorder="1" applyAlignment="1">
      <alignment horizontal="center" vertical="center"/>
    </xf>
    <xf numFmtId="0" fontId="118" fillId="0" borderId="0" xfId="53" applyFont="1" applyBorder="1" applyAlignment="1">
      <alignment horizontal="left" vertical="center" wrapText="1"/>
    </xf>
    <xf numFmtId="0" fontId="118" fillId="0" borderId="0" xfId="53" applyFont="1" applyBorder="1" applyAlignment="1">
      <alignment horizontal="right" vertical="top"/>
    </xf>
    <xf numFmtId="0" fontId="77" fillId="0" borderId="11" xfId="53" applyFont="1" applyBorder="1" applyAlignment="1">
      <alignment horizontal="center" vertical="center"/>
    </xf>
    <xf numFmtId="0" fontId="77" fillId="0" borderId="17" xfId="53" applyFont="1" applyBorder="1" applyAlignment="1">
      <alignment horizontal="center" vertical="center"/>
    </xf>
    <xf numFmtId="0" fontId="77" fillId="0" borderId="18" xfId="53" applyFont="1" applyBorder="1" applyAlignment="1">
      <alignment horizontal="center" vertical="center"/>
    </xf>
    <xf numFmtId="0" fontId="77" fillId="0" borderId="16" xfId="53" applyFont="1" applyBorder="1" applyAlignment="1">
      <alignment horizontal="center" vertical="center"/>
    </xf>
    <xf numFmtId="0" fontId="77" fillId="0" borderId="13" xfId="53" applyFont="1" applyBorder="1" applyAlignment="1">
      <alignment horizontal="center" vertical="center"/>
    </xf>
    <xf numFmtId="0" fontId="77" fillId="0" borderId="14" xfId="53" applyFont="1" applyBorder="1" applyAlignment="1">
      <alignment horizontal="center" vertical="center"/>
    </xf>
    <xf numFmtId="0" fontId="77" fillId="0" borderId="22" xfId="53" applyFont="1" applyBorder="1" applyAlignment="1">
      <alignment horizontal="left" vertical="center" justifyLastLine="1"/>
    </xf>
    <xf numFmtId="0" fontId="77" fillId="0" borderId="23" xfId="53" applyFont="1" applyBorder="1" applyAlignment="1">
      <alignment horizontal="left" vertical="center" justifyLastLine="1"/>
    </xf>
    <xf numFmtId="0" fontId="77" fillId="0" borderId="24" xfId="53" applyFont="1" applyBorder="1" applyAlignment="1">
      <alignment horizontal="left" vertical="center" justifyLastLine="1"/>
    </xf>
    <xf numFmtId="0" fontId="77" fillId="0" borderId="23" xfId="53" applyFont="1" applyBorder="1" applyAlignment="1">
      <alignment horizontal="left" vertical="center"/>
    </xf>
    <xf numFmtId="0" fontId="77" fillId="0" borderId="24" xfId="53" applyFont="1" applyBorder="1" applyAlignment="1">
      <alignment horizontal="left" vertical="center"/>
    </xf>
    <xf numFmtId="0" fontId="77" fillId="0" borderId="17" xfId="53" applyFont="1" applyBorder="1" applyAlignment="1">
      <alignment horizontal="left" vertical="center"/>
    </xf>
    <xf numFmtId="0" fontId="77" fillId="0" borderId="22" xfId="53" applyFont="1" applyBorder="1" applyAlignment="1">
      <alignment vertical="center"/>
    </xf>
    <xf numFmtId="0" fontId="77" fillId="0" borderId="23" xfId="53" applyFont="1" applyBorder="1" applyAlignment="1">
      <alignment vertical="center"/>
    </xf>
    <xf numFmtId="0" fontId="77" fillId="0" borderId="24" xfId="53" applyFont="1" applyBorder="1" applyAlignment="1">
      <alignment vertical="center"/>
    </xf>
    <xf numFmtId="0" fontId="77" fillId="0" borderId="22" xfId="53" applyFont="1" applyBorder="1" applyAlignment="1">
      <alignment horizontal="left" vertical="center"/>
    </xf>
    <xf numFmtId="0" fontId="77" fillId="0" borderId="0" xfId="71" applyFont="1" applyAlignment="1">
      <alignment vertical="center" wrapText="1"/>
    </xf>
    <xf numFmtId="0" fontId="77" fillId="0" borderId="0" xfId="71" applyFont="1" applyAlignment="1">
      <alignment horizontal="left" vertical="center"/>
    </xf>
    <xf numFmtId="0" fontId="77" fillId="0" borderId="416" xfId="71" applyFont="1" applyBorder="1" applyAlignment="1">
      <alignment horizontal="center" vertical="center"/>
    </xf>
    <xf numFmtId="0" fontId="77" fillId="0" borderId="379" xfId="71" applyFont="1" applyBorder="1" applyAlignment="1">
      <alignment horizontal="center" vertical="center"/>
    </xf>
    <xf numFmtId="0" fontId="77" fillId="0" borderId="379" xfId="71" applyFont="1" applyBorder="1" applyAlignment="1">
      <alignment vertical="center"/>
    </xf>
    <xf numFmtId="0" fontId="77" fillId="0" borderId="379" xfId="71" applyFont="1" applyBorder="1" applyAlignment="1">
      <alignment horizontal="right" vertical="center"/>
    </xf>
    <xf numFmtId="0" fontId="77" fillId="0" borderId="417" xfId="71" applyFont="1" applyBorder="1" applyAlignment="1">
      <alignment horizontal="right" vertical="center"/>
    </xf>
    <xf numFmtId="0" fontId="77" fillId="0" borderId="411" xfId="71" applyFont="1" applyBorder="1" applyAlignment="1">
      <alignment horizontal="center" vertical="center"/>
    </xf>
    <xf numFmtId="0" fontId="77" fillId="0" borderId="410" xfId="71" applyFont="1" applyBorder="1" applyAlignment="1">
      <alignment horizontal="center" vertical="center"/>
    </xf>
    <xf numFmtId="0" fontId="77" fillId="0" borderId="410" xfId="71" applyFont="1" applyBorder="1" applyAlignment="1">
      <alignment vertical="center"/>
    </xf>
    <xf numFmtId="0" fontId="77" fillId="0" borderId="410" xfId="71" applyFont="1" applyBorder="1" applyAlignment="1">
      <alignment horizontal="right" vertical="center"/>
    </xf>
    <xf numFmtId="0" fontId="77" fillId="0" borderId="409" xfId="71" applyFont="1" applyBorder="1" applyAlignment="1">
      <alignment horizontal="right" vertical="center"/>
    </xf>
    <xf numFmtId="0" fontId="130" fillId="0" borderId="0" xfId="71" applyFont="1" applyAlignment="1">
      <alignment horizontal="left" vertical="center"/>
    </xf>
    <xf numFmtId="0" fontId="77" fillId="0" borderId="0" xfId="71" applyFont="1" applyAlignment="1">
      <alignment horizontal="right" vertical="center"/>
    </xf>
    <xf numFmtId="0" fontId="77" fillId="0" borderId="0" xfId="71" applyFont="1" applyAlignment="1">
      <alignment horizontal="center" vertical="center"/>
    </xf>
    <xf numFmtId="0" fontId="127" fillId="0" borderId="0" xfId="71" applyFont="1" applyAlignment="1">
      <alignment horizontal="center" vertical="center"/>
    </xf>
    <xf numFmtId="0" fontId="77" fillId="0" borderId="144" xfId="71" applyFont="1" applyBorder="1" applyAlignment="1">
      <alignment horizontal="left" vertical="center"/>
    </xf>
    <xf numFmtId="0" fontId="77" fillId="0" borderId="119" xfId="71" applyFont="1" applyBorder="1" applyAlignment="1">
      <alignment horizontal="left" vertical="center"/>
    </xf>
    <xf numFmtId="0" fontId="77" fillId="0" borderId="118" xfId="71" applyFont="1" applyBorder="1" applyAlignment="1">
      <alignment horizontal="center" vertical="center"/>
    </xf>
    <xf numFmtId="0" fontId="77" fillId="0" borderId="119" xfId="71" applyFont="1" applyBorder="1" applyAlignment="1">
      <alignment horizontal="center" vertical="center"/>
    </xf>
    <xf numFmtId="0" fontId="77" fillId="0" borderId="120" xfId="71" applyFont="1" applyBorder="1" applyAlignment="1">
      <alignment horizontal="center" vertical="center"/>
    </xf>
    <xf numFmtId="0" fontId="77" fillId="0" borderId="414" xfId="71" applyFont="1" applyBorder="1" applyAlignment="1">
      <alignment horizontal="left" vertical="center"/>
    </xf>
    <xf numFmtId="0" fontId="77" fillId="0" borderId="23" xfId="71" applyFont="1" applyBorder="1" applyAlignment="1">
      <alignment horizontal="left" vertical="center"/>
    </xf>
    <xf numFmtId="0" fontId="77" fillId="0" borderId="380" xfId="71" applyFont="1" applyBorder="1" applyAlignment="1">
      <alignment horizontal="center" vertical="center"/>
    </xf>
    <xf numFmtId="0" fontId="77" fillId="0" borderId="23" xfId="71" applyFont="1" applyBorder="1" applyAlignment="1">
      <alignment horizontal="center" vertical="center"/>
    </xf>
    <xf numFmtId="0" fontId="77" fillId="0" borderId="415" xfId="71" applyFont="1" applyBorder="1" applyAlignment="1">
      <alignment horizontal="center" vertical="center"/>
    </xf>
    <xf numFmtId="0" fontId="77" fillId="0" borderId="115" xfId="71" applyFont="1" applyBorder="1" applyAlignment="1">
      <alignment horizontal="center" vertical="center"/>
    </xf>
    <xf numFmtId="0" fontId="77" fillId="0" borderId="114" xfId="71" applyFont="1" applyBorder="1" applyAlignment="1">
      <alignment horizontal="center" vertical="center"/>
    </xf>
    <xf numFmtId="0" fontId="77" fillId="0" borderId="114" xfId="71" applyFont="1" applyBorder="1" applyAlignment="1">
      <alignment horizontal="center" vertical="center" wrapText="1"/>
    </xf>
    <xf numFmtId="0" fontId="77" fillId="0" borderId="136" xfId="71" applyFont="1" applyBorder="1" applyAlignment="1">
      <alignment horizontal="center" vertical="center" wrapText="1"/>
    </xf>
    <xf numFmtId="0" fontId="112" fillId="0" borderId="0" xfId="53" applyFont="1" applyBorder="1" applyAlignment="1">
      <alignment vertical="center" wrapText="1"/>
    </xf>
    <xf numFmtId="0" fontId="112" fillId="0" borderId="0" xfId="53" applyFont="1" applyBorder="1" applyAlignment="1">
      <alignment horizontal="left" vertical="center" wrapText="1"/>
    </xf>
    <xf numFmtId="0" fontId="114" fillId="0" borderId="0" xfId="53" applyFont="1" applyAlignment="1">
      <alignment vertical="center" wrapText="1"/>
    </xf>
    <xf numFmtId="0" fontId="112" fillId="0" borderId="22" xfId="53" applyFont="1" applyBorder="1" applyAlignment="1">
      <alignment horizontal="center" vertical="center"/>
    </xf>
    <xf numFmtId="0" fontId="112" fillId="0" borderId="23" xfId="53" applyFont="1" applyBorder="1" applyAlignment="1">
      <alignment horizontal="center" vertical="center"/>
    </xf>
    <xf numFmtId="0" fontId="112" fillId="0" borderId="24" xfId="53" applyFont="1" applyBorder="1" applyAlignment="1">
      <alignment horizontal="center" vertical="center"/>
    </xf>
    <xf numFmtId="0" fontId="112" fillId="0" borderId="11" xfId="53" applyFont="1" applyBorder="1" applyAlignment="1">
      <alignment horizontal="center" vertical="center"/>
    </xf>
    <xf numFmtId="0" fontId="112" fillId="0" borderId="17" xfId="53" applyFont="1" applyBorder="1" applyAlignment="1">
      <alignment horizontal="center" vertical="center"/>
    </xf>
    <xf numFmtId="0" fontId="112" fillId="0" borderId="18" xfId="53" applyFont="1" applyBorder="1" applyAlignment="1">
      <alignment horizontal="center" vertical="center"/>
    </xf>
    <xf numFmtId="0" fontId="112" fillId="0" borderId="10" xfId="53" applyFont="1" applyBorder="1" applyAlignment="1">
      <alignment horizontal="center" vertical="center"/>
    </xf>
    <xf numFmtId="0" fontId="112" fillId="0" borderId="10" xfId="44" applyFont="1" applyBorder="1" applyAlignment="1">
      <alignment horizontal="center" vertical="center" wrapText="1"/>
    </xf>
    <xf numFmtId="0" fontId="112" fillId="0" borderId="11" xfId="53" applyFont="1" applyBorder="1" applyAlignment="1">
      <alignment vertical="center" wrapText="1"/>
    </xf>
    <xf numFmtId="0" fontId="112" fillId="0" borderId="15" xfId="53" applyFont="1" applyBorder="1" applyAlignment="1">
      <alignment vertical="center" wrapText="1"/>
    </xf>
    <xf numFmtId="0" fontId="112" fillId="0" borderId="16" xfId="53" applyFont="1" applyBorder="1" applyAlignment="1">
      <alignment vertical="center" wrapText="1"/>
    </xf>
    <xf numFmtId="0" fontId="116" fillId="0" borderId="17" xfId="53" applyFont="1" applyBorder="1" applyAlignment="1">
      <alignment horizontal="center" wrapText="1"/>
    </xf>
    <xf numFmtId="0" fontId="116" fillId="0" borderId="18" xfId="53" applyFont="1" applyBorder="1" applyAlignment="1">
      <alignment horizontal="center" wrapText="1"/>
    </xf>
    <xf numFmtId="0" fontId="116" fillId="0" borderId="0" xfId="53" applyFont="1" applyBorder="1" applyAlignment="1">
      <alignment horizontal="center" wrapText="1"/>
    </xf>
    <xf numFmtId="0" fontId="116" fillId="0" borderId="12" xfId="53" applyFont="1" applyBorder="1" applyAlignment="1">
      <alignment horizontal="center" wrapText="1"/>
    </xf>
    <xf numFmtId="0" fontId="116" fillId="0" borderId="13" xfId="53" applyFont="1" applyBorder="1" applyAlignment="1">
      <alignment horizontal="center" wrapText="1"/>
    </xf>
    <xf numFmtId="0" fontId="116" fillId="0" borderId="14" xfId="53" applyFont="1" applyBorder="1" applyAlignment="1">
      <alignment horizontal="center" wrapText="1"/>
    </xf>
    <xf numFmtId="0" fontId="112" fillId="0" borderId="22" xfId="53" applyFont="1" applyBorder="1" applyAlignment="1">
      <alignment horizontal="center" vertical="center" wrapText="1"/>
    </xf>
    <xf numFmtId="0" fontId="112" fillId="0" borderId="23" xfId="53" applyFont="1" applyBorder="1" applyAlignment="1">
      <alignment horizontal="center" vertical="center" wrapText="1"/>
    </xf>
    <xf numFmtId="0" fontId="112" fillId="0" borderId="24" xfId="53" applyFont="1" applyBorder="1" applyAlignment="1">
      <alignment horizontal="center" vertical="center" wrapText="1"/>
    </xf>
    <xf numFmtId="0" fontId="112" fillId="0" borderId="21" xfId="53" applyFont="1" applyBorder="1" applyAlignment="1">
      <alignment vertical="center" wrapText="1"/>
    </xf>
    <xf numFmtId="0" fontId="112" fillId="0" borderId="20" xfId="53" applyFont="1" applyBorder="1" applyAlignment="1">
      <alignment vertical="center" wrapText="1"/>
    </xf>
    <xf numFmtId="0" fontId="112" fillId="0" borderId="15" xfId="53" applyFont="1" applyBorder="1" applyAlignment="1">
      <alignment horizontal="left" vertical="center" wrapText="1"/>
    </xf>
    <xf numFmtId="0" fontId="112" fillId="0" borderId="12" xfId="53" applyFont="1" applyBorder="1" applyAlignment="1">
      <alignment horizontal="left" vertical="center" wrapText="1"/>
    </xf>
    <xf numFmtId="0" fontId="112" fillId="0" borderId="16" xfId="53" applyFont="1" applyBorder="1" applyAlignment="1">
      <alignment horizontal="left" vertical="center" wrapText="1"/>
    </xf>
    <xf numFmtId="0" fontId="112" fillId="0" borderId="13" xfId="53" applyFont="1" applyBorder="1" applyAlignment="1">
      <alignment horizontal="left" vertical="center" wrapText="1"/>
    </xf>
    <xf numFmtId="0" fontId="112" fillId="0" borderId="14" xfId="53" applyFont="1" applyBorder="1" applyAlignment="1">
      <alignment horizontal="left" vertical="center" wrapText="1"/>
    </xf>
    <xf numFmtId="0" fontId="112" fillId="0" borderId="16" xfId="53" applyFont="1" applyBorder="1" applyAlignment="1">
      <alignment horizontal="center" vertical="center"/>
    </xf>
    <xf numFmtId="0" fontId="112" fillId="0" borderId="13" xfId="53" applyFont="1" applyBorder="1" applyAlignment="1">
      <alignment horizontal="center" vertical="center"/>
    </xf>
    <xf numFmtId="0" fontId="112" fillId="0" borderId="14" xfId="53" applyFont="1" applyBorder="1" applyAlignment="1">
      <alignment horizontal="center" vertical="center"/>
    </xf>
    <xf numFmtId="0" fontId="69" fillId="0" borderId="0" xfId="53" applyFont="1" applyAlignment="1">
      <alignment horizontal="left" vertical="center" wrapText="1"/>
    </xf>
    <xf numFmtId="0" fontId="69" fillId="0" borderId="51" xfId="53" applyFont="1" applyBorder="1" applyAlignment="1">
      <alignment horizontal="center" vertical="center" wrapText="1"/>
    </xf>
    <xf numFmtId="0" fontId="69" fillId="0" borderId="55" xfId="53" applyFont="1" applyBorder="1" applyAlignment="1">
      <alignment horizontal="center" vertical="center" wrapText="1"/>
    </xf>
    <xf numFmtId="0" fontId="69" fillId="0" borderId="48" xfId="53" applyFont="1" applyBorder="1" applyAlignment="1">
      <alignment horizontal="center" vertical="center" shrinkToFit="1"/>
    </xf>
    <xf numFmtId="0" fontId="69" fillId="0" borderId="45" xfId="53" applyFont="1" applyBorder="1" applyAlignment="1">
      <alignment horizontal="center" vertical="center" shrinkToFit="1"/>
    </xf>
    <xf numFmtId="0" fontId="52" fillId="0" borderId="57" xfId="53" applyFont="1" applyBorder="1" applyAlignment="1">
      <alignment horizontal="center" vertical="center"/>
    </xf>
    <xf numFmtId="0" fontId="52" fillId="0" borderId="23" xfId="53" applyFont="1" applyBorder="1" applyAlignment="1">
      <alignment horizontal="center" vertical="center"/>
    </xf>
    <xf numFmtId="0" fontId="52" fillId="0" borderId="24" xfId="53" applyFont="1" applyBorder="1" applyAlignment="1">
      <alignment horizontal="center" vertical="center"/>
    </xf>
    <xf numFmtId="0" fontId="52" fillId="0" borderId="22" xfId="53" applyFont="1" applyBorder="1" applyAlignment="1">
      <alignment horizontal="center" vertical="center"/>
    </xf>
    <xf numFmtId="0" fontId="52" fillId="0" borderId="43" xfId="53" applyFont="1" applyBorder="1" applyAlignment="1">
      <alignment vertical="center"/>
    </xf>
    <xf numFmtId="0" fontId="52" fillId="0" borderId="0" xfId="53" applyFont="1" applyAlignment="1">
      <alignment horizontal="right" vertical="center"/>
    </xf>
    <xf numFmtId="0" fontId="52" fillId="0" borderId="0" xfId="53" applyFont="1" applyAlignment="1">
      <alignment vertical="center"/>
    </xf>
    <xf numFmtId="0" fontId="52" fillId="0" borderId="0" xfId="53" applyAlignment="1">
      <alignment vertical="center"/>
    </xf>
    <xf numFmtId="0" fontId="75" fillId="0" borderId="68" xfId="53" applyFont="1" applyBorder="1" applyAlignment="1">
      <alignment horizontal="center" vertical="center"/>
    </xf>
    <xf numFmtId="0" fontId="52" fillId="0" borderId="68" xfId="53" applyBorder="1" applyAlignment="1">
      <alignment vertical="center"/>
    </xf>
    <xf numFmtId="0" fontId="69" fillId="0" borderId="144" xfId="53" applyFont="1" applyBorder="1" applyAlignment="1">
      <alignment horizontal="center" vertical="center"/>
    </xf>
    <xf numFmtId="0" fontId="52" fillId="0" borderId="119" xfId="53" applyFont="1" applyBorder="1" applyAlignment="1">
      <alignment horizontal="center" vertical="center"/>
    </xf>
    <xf numFmtId="0" fontId="52" fillId="0" borderId="73" xfId="53" applyFont="1" applyBorder="1" applyAlignment="1">
      <alignment horizontal="center" vertical="center"/>
    </xf>
    <xf numFmtId="0" fontId="52" fillId="0" borderId="118" xfId="53" applyFont="1" applyBorder="1" applyAlignment="1">
      <alignment vertical="center"/>
    </xf>
    <xf numFmtId="0" fontId="52" fillId="0" borderId="120" xfId="53" applyFont="1" applyBorder="1" applyAlignment="1">
      <alignment vertical="center"/>
    </xf>
    <xf numFmtId="0" fontId="52" fillId="0" borderId="0" xfId="53" applyAlignment="1">
      <alignment vertical="center" wrapText="1"/>
    </xf>
    <xf numFmtId="0" fontId="52" fillId="0" borderId="0" xfId="53" applyAlignment="1">
      <alignment horizontal="right" vertical="center"/>
    </xf>
    <xf numFmtId="0" fontId="7" fillId="0" borderId="22" xfId="53" applyFont="1" applyBorder="1" applyAlignment="1">
      <alignment horizontal="center" vertical="center"/>
    </xf>
    <xf numFmtId="0" fontId="7" fillId="0" borderId="23" xfId="53" applyFont="1" applyBorder="1" applyAlignment="1">
      <alignment horizontal="center" vertical="center"/>
    </xf>
    <xf numFmtId="0" fontId="7" fillId="0" borderId="24" xfId="53" applyFont="1" applyBorder="1" applyAlignment="1">
      <alignment horizontal="center" vertical="center"/>
    </xf>
    <xf numFmtId="0" fontId="52" fillId="0" borderId="17" xfId="53" applyBorder="1" applyAlignment="1">
      <alignment horizontal="center" vertical="center"/>
    </xf>
    <xf numFmtId="0" fontId="52" fillId="0" borderId="18" xfId="53" applyBorder="1" applyAlignment="1">
      <alignment horizontal="center" vertical="center"/>
    </xf>
    <xf numFmtId="0" fontId="52" fillId="0" borderId="21" xfId="53" applyBorder="1" applyAlignment="1">
      <alignment horizontal="left" vertical="center" wrapText="1" indent="1"/>
    </xf>
    <xf numFmtId="0" fontId="52" fillId="0" borderId="19" xfId="53" applyBorder="1" applyAlignment="1">
      <alignment horizontal="left" vertical="center" wrapText="1" indent="1"/>
    </xf>
    <xf numFmtId="0" fontId="52" fillId="0" borderId="20" xfId="53" applyBorder="1" applyAlignment="1">
      <alignment horizontal="left" vertical="center" wrapText="1" indent="1"/>
    </xf>
    <xf numFmtId="0" fontId="112" fillId="0" borderId="21" xfId="53" applyFont="1" applyBorder="1" applyAlignment="1">
      <alignment vertical="center"/>
    </xf>
    <xf numFmtId="0" fontId="112" fillId="0" borderId="20" xfId="53" applyFont="1" applyBorder="1" applyAlignment="1">
      <alignment vertical="center"/>
    </xf>
    <xf numFmtId="0" fontId="15" fillId="0" borderId="0" xfId="53" applyFont="1" applyAlignment="1">
      <alignment vertical="center" wrapText="1"/>
    </xf>
    <xf numFmtId="0" fontId="112" fillId="0" borderId="21" xfId="53" applyFont="1" applyBorder="1" applyAlignment="1">
      <alignment horizontal="center" vertical="center" wrapText="1"/>
    </xf>
    <xf numFmtId="0" fontId="112" fillId="0" borderId="20" xfId="53" applyFont="1" applyBorder="1" applyAlignment="1">
      <alignment horizontal="center" vertical="center" wrapText="1"/>
    </xf>
    <xf numFmtId="0" fontId="112" fillId="0" borderId="11" xfId="53" applyFont="1" applyBorder="1" applyAlignment="1">
      <alignment horizontal="left" vertical="center" wrapText="1"/>
    </xf>
    <xf numFmtId="0" fontId="112" fillId="0" borderId="17" xfId="53" applyFont="1" applyBorder="1" applyAlignment="1">
      <alignment horizontal="left" vertical="center" wrapText="1"/>
    </xf>
    <xf numFmtId="0" fontId="112" fillId="0" borderId="18" xfId="53" applyFont="1" applyBorder="1" applyAlignment="1">
      <alignment horizontal="left" vertical="center" wrapText="1"/>
    </xf>
    <xf numFmtId="0" fontId="112" fillId="0" borderId="21" xfId="53" applyFont="1" applyBorder="1" applyAlignment="1">
      <alignment horizontal="left" vertical="center" wrapText="1"/>
    </xf>
    <xf numFmtId="0" fontId="112" fillId="0" borderId="19" xfId="53" applyFont="1" applyBorder="1" applyAlignment="1">
      <alignment horizontal="left" vertical="center" wrapText="1"/>
    </xf>
    <xf numFmtId="0" fontId="112" fillId="0" borderId="20" xfId="53" applyFont="1" applyBorder="1" applyAlignment="1">
      <alignment horizontal="left" vertical="center" wrapText="1"/>
    </xf>
    <xf numFmtId="0" fontId="112" fillId="0" borderId="379" xfId="53" applyFont="1" applyBorder="1" applyAlignment="1">
      <alignment horizontal="center" vertical="center"/>
    </xf>
    <xf numFmtId="0" fontId="112" fillId="0" borderId="380" xfId="53" applyFont="1" applyBorder="1" applyAlignment="1">
      <alignment horizontal="center" vertical="center"/>
    </xf>
    <xf numFmtId="0" fontId="112" fillId="0" borderId="381" xfId="53" applyFont="1" applyBorder="1" applyAlignment="1">
      <alignment horizontal="center" vertical="center"/>
    </xf>
    <xf numFmtId="0" fontId="112" fillId="0" borderId="377" xfId="53" applyFont="1" applyBorder="1" applyAlignment="1">
      <alignment horizontal="center" vertical="center"/>
    </xf>
    <xf numFmtId="0" fontId="112" fillId="0" borderId="380" xfId="53" applyFont="1" applyBorder="1" applyAlignment="1">
      <alignment horizontal="left" vertical="center" wrapText="1"/>
    </xf>
    <xf numFmtId="0" fontId="112" fillId="0" borderId="381" xfId="53" applyFont="1" applyBorder="1" applyAlignment="1">
      <alignment horizontal="left" vertical="center" wrapText="1"/>
    </xf>
    <xf numFmtId="0" fontId="112" fillId="0" borderId="377" xfId="53" applyFont="1" applyBorder="1" applyAlignment="1">
      <alignment horizontal="left" vertical="center" wrapText="1"/>
    </xf>
    <xf numFmtId="0" fontId="112" fillId="0" borderId="389" xfId="53" applyFont="1" applyBorder="1" applyAlignment="1">
      <alignment horizontal="left" vertical="center" wrapText="1"/>
    </xf>
    <xf numFmtId="0" fontId="112" fillId="0" borderId="387" xfId="53" applyFont="1" applyBorder="1" applyAlignment="1">
      <alignment horizontal="left" vertical="center" wrapText="1"/>
    </xf>
    <xf numFmtId="0" fontId="112" fillId="0" borderId="392" xfId="53" applyFont="1" applyBorder="1" applyAlignment="1">
      <alignment horizontal="left" vertical="center" wrapText="1"/>
    </xf>
    <xf numFmtId="0" fontId="112" fillId="0" borderId="383" xfId="53" applyFont="1" applyBorder="1" applyAlignment="1">
      <alignment horizontal="center" vertical="center"/>
    </xf>
    <xf numFmtId="0" fontId="112" fillId="0" borderId="379" xfId="44" applyFont="1" applyBorder="1" applyAlignment="1">
      <alignment horizontal="center" vertical="center" wrapText="1"/>
    </xf>
    <xf numFmtId="0" fontId="112" fillId="0" borderId="390" xfId="53" applyFont="1" applyBorder="1" applyAlignment="1">
      <alignment horizontal="center" vertical="center"/>
    </xf>
    <xf numFmtId="0" fontId="112" fillId="0" borderId="378" xfId="53" applyFont="1" applyBorder="1" applyAlignment="1">
      <alignment horizontal="center" vertical="center"/>
    </xf>
    <xf numFmtId="0" fontId="112" fillId="0" borderId="391" xfId="53" applyFont="1" applyBorder="1" applyAlignment="1">
      <alignment horizontal="center" vertical="center"/>
    </xf>
    <xf numFmtId="0" fontId="112" fillId="0" borderId="389" xfId="53" applyFont="1" applyBorder="1" applyAlignment="1">
      <alignment horizontal="center" vertical="center" wrapText="1"/>
    </xf>
    <xf numFmtId="0" fontId="112" fillId="0" borderId="392" xfId="53" applyFont="1" applyBorder="1" applyAlignment="1">
      <alignment horizontal="center" vertical="center" wrapText="1"/>
    </xf>
    <xf numFmtId="0" fontId="112" fillId="0" borderId="383" xfId="53" applyFont="1" applyBorder="1" applyAlignment="1">
      <alignment horizontal="left" vertical="center" wrapText="1"/>
    </xf>
    <xf numFmtId="0" fontId="112" fillId="0" borderId="384" xfId="53" applyFont="1" applyBorder="1" applyAlignment="1">
      <alignment horizontal="left" vertical="center" wrapText="1"/>
    </xf>
    <xf numFmtId="0" fontId="112" fillId="0" borderId="385" xfId="53" applyFont="1" applyBorder="1" applyAlignment="1">
      <alignment horizontal="left" vertical="center" wrapText="1"/>
    </xf>
    <xf numFmtId="0" fontId="112" fillId="0" borderId="390" xfId="53" applyFont="1" applyBorder="1" applyAlignment="1">
      <alignment horizontal="left" vertical="center" wrapText="1"/>
    </xf>
    <xf numFmtId="0" fontId="112" fillId="0" borderId="378" xfId="53" applyFont="1" applyBorder="1" applyAlignment="1">
      <alignment horizontal="left" vertical="center" wrapText="1"/>
    </xf>
    <xf numFmtId="0" fontId="112" fillId="0" borderId="391" xfId="53" applyFont="1" applyBorder="1" applyAlignment="1">
      <alignment horizontal="left" vertical="center" wrapText="1"/>
    </xf>
    <xf numFmtId="0" fontId="112" fillId="0" borderId="380" xfId="53" applyFont="1" applyBorder="1" applyAlignment="1">
      <alignment horizontal="center" vertical="center" wrapText="1"/>
    </xf>
    <xf numFmtId="0" fontId="112" fillId="0" borderId="381" xfId="53" applyFont="1" applyBorder="1" applyAlignment="1">
      <alignment horizontal="center" vertical="center" wrapText="1"/>
    </xf>
    <xf numFmtId="0" fontId="112" fillId="0" borderId="377" xfId="53" applyFont="1" applyBorder="1" applyAlignment="1">
      <alignment horizontal="center" vertical="center" wrapText="1"/>
    </xf>
    <xf numFmtId="0" fontId="112" fillId="0" borderId="10" xfId="53" applyFont="1" applyBorder="1" applyAlignment="1">
      <alignment horizontal="center" vertical="center" wrapText="1"/>
    </xf>
    <xf numFmtId="0" fontId="112" fillId="0" borderId="0" xfId="53" applyFont="1" applyAlignment="1">
      <alignment vertical="center" wrapText="1"/>
    </xf>
    <xf numFmtId="0" fontId="131" fillId="0" borderId="0" xfId="44" applyFont="1" applyAlignment="1">
      <alignment horizontal="right" vertical="center"/>
    </xf>
    <xf numFmtId="0" fontId="113" fillId="0" borderId="0" xfId="44" applyFont="1" applyAlignment="1">
      <alignment horizontal="center" vertical="center"/>
    </xf>
    <xf numFmtId="0" fontId="131" fillId="0" borderId="291" xfId="43" applyFont="1" applyBorder="1" applyAlignment="1">
      <alignment horizontal="center" vertical="center"/>
    </xf>
    <xf numFmtId="0" fontId="131" fillId="0" borderId="292" xfId="43" applyFont="1" applyBorder="1" applyAlignment="1" applyProtection="1">
      <alignment horizontal="center" vertical="center"/>
      <protection locked="0"/>
    </xf>
    <xf numFmtId="0" fontId="114" fillId="0" borderId="292" xfId="43" applyFont="1" applyBorder="1" applyAlignment="1" applyProtection="1">
      <alignment horizontal="left" vertical="center" wrapText="1"/>
      <protection locked="0"/>
    </xf>
    <xf numFmtId="0" fontId="131" fillId="0" borderId="292" xfId="43" applyFont="1" applyBorder="1" applyAlignment="1">
      <alignment horizontal="center" vertical="center" shrinkToFit="1"/>
    </xf>
    <xf numFmtId="0" fontId="112" fillId="0" borderId="292" xfId="43" applyFont="1" applyBorder="1" applyAlignment="1" applyProtection="1">
      <alignment horizontal="center" vertical="center"/>
      <protection locked="0"/>
    </xf>
    <xf numFmtId="0" fontId="112" fillId="0" borderId="291" xfId="43" applyFont="1" applyBorder="1" applyAlignment="1">
      <alignment horizontal="center" vertical="center" wrapText="1"/>
    </xf>
    <xf numFmtId="0" fontId="131" fillId="0" borderId="293" xfId="44" applyFont="1" applyBorder="1" applyAlignment="1">
      <alignment horizontal="left" vertical="center" indent="1"/>
    </xf>
    <xf numFmtId="0" fontId="131" fillId="0" borderId="294" xfId="44" applyFont="1" applyBorder="1" applyAlignment="1">
      <alignment horizontal="left" vertical="center" indent="1"/>
    </xf>
    <xf numFmtId="0" fontId="131" fillId="0" borderId="295" xfId="44" applyFont="1" applyBorder="1" applyAlignment="1">
      <alignment horizontal="left" vertical="center" indent="1"/>
    </xf>
    <xf numFmtId="0" fontId="131" fillId="0" borderId="296" xfId="44" applyFont="1" applyBorder="1" applyAlignment="1">
      <alignment horizontal="center" vertical="center"/>
    </xf>
    <xf numFmtId="0" fontId="131" fillId="0" borderId="297" xfId="44" applyFont="1" applyBorder="1" applyAlignment="1">
      <alignment horizontal="center" vertical="center"/>
    </xf>
    <xf numFmtId="177" fontId="131" fillId="0" borderId="291" xfId="44" applyNumberFormat="1" applyFont="1" applyBorder="1" applyAlignment="1" applyProtection="1">
      <alignment horizontal="right" vertical="center"/>
      <protection locked="0"/>
    </xf>
    <xf numFmtId="176" fontId="131" fillId="0" borderId="300" xfId="44" applyNumberFormat="1" applyFont="1" applyBorder="1" applyAlignment="1">
      <alignment horizontal="center" vertical="center"/>
    </xf>
    <xf numFmtId="176" fontId="131" fillId="0" borderId="301" xfId="44" applyNumberFormat="1" applyFont="1" applyBorder="1" applyAlignment="1">
      <alignment horizontal="center" vertical="center"/>
    </xf>
    <xf numFmtId="0" fontId="131" fillId="0" borderId="321" xfId="44" applyFont="1" applyBorder="1" applyAlignment="1">
      <alignment horizontal="center" vertical="center"/>
    </xf>
    <xf numFmtId="0" fontId="131" fillId="0" borderId="302" xfId="44" applyFont="1" applyBorder="1" applyAlignment="1">
      <alignment horizontal="center" vertical="center"/>
    </xf>
    <xf numFmtId="177" fontId="131" fillId="0" borderId="303" xfId="44" applyNumberFormat="1" applyFont="1" applyBorder="1" applyAlignment="1">
      <alignment horizontal="right" vertical="center"/>
    </xf>
    <xf numFmtId="189" fontId="131" fillId="0" borderId="305" xfId="44" applyNumberFormat="1" applyFont="1" applyBorder="1" applyAlignment="1">
      <alignment horizontal="center" vertical="center"/>
    </xf>
    <xf numFmtId="189" fontId="131" fillId="0" borderId="306" xfId="44" applyNumberFormat="1" applyFont="1" applyBorder="1" applyAlignment="1">
      <alignment horizontal="center" vertical="center"/>
    </xf>
    <xf numFmtId="0" fontId="131" fillId="0" borderId="302" xfId="44" applyFont="1" applyBorder="1" applyAlignment="1">
      <alignment horizontal="left" vertical="center" indent="1"/>
    </xf>
    <xf numFmtId="0" fontId="131" fillId="0" borderId="307" xfId="44" applyFont="1" applyBorder="1" applyAlignment="1">
      <alignment horizontal="center" vertical="center"/>
    </xf>
    <xf numFmtId="0" fontId="131" fillId="0" borderId="308" xfId="44" applyFont="1" applyBorder="1" applyAlignment="1">
      <alignment horizontal="center" vertical="center"/>
    </xf>
    <xf numFmtId="177" fontId="131" fillId="0" borderId="309" xfId="44" applyNumberFormat="1" applyFont="1" applyBorder="1" applyAlignment="1">
      <alignment horizontal="right" vertical="center"/>
    </xf>
    <xf numFmtId="189" fontId="131" fillId="0" borderId="311" xfId="44" applyNumberFormat="1" applyFont="1" applyBorder="1" applyAlignment="1">
      <alignment horizontal="center" vertical="center"/>
    </xf>
    <xf numFmtId="189" fontId="131" fillId="0" borderId="312" xfId="44" applyNumberFormat="1" applyFont="1" applyBorder="1" applyAlignment="1">
      <alignment horizontal="center" vertical="center"/>
    </xf>
    <xf numFmtId="0" fontId="131" fillId="0" borderId="313" xfId="44" applyFont="1" applyBorder="1" applyAlignment="1">
      <alignment horizontal="left" vertical="center" shrinkToFit="1"/>
    </xf>
    <xf numFmtId="0" fontId="131" fillId="0" borderId="298" xfId="44" applyFont="1" applyBorder="1" applyAlignment="1">
      <alignment horizontal="left" vertical="center" shrinkToFit="1"/>
    </xf>
    <xf numFmtId="0" fontId="131" fillId="0" borderId="314" xfId="44" applyFont="1" applyBorder="1" applyAlignment="1">
      <alignment horizontal="left" vertical="center" shrinkToFit="1"/>
    </xf>
    <xf numFmtId="38" fontId="131" fillId="30" borderId="292" xfId="55" applyFont="1" applyFill="1" applyBorder="1" applyAlignment="1" applyProtection="1">
      <alignment horizontal="center" vertical="center"/>
    </xf>
    <xf numFmtId="38" fontId="131" fillId="30" borderId="315" xfId="55" applyFont="1" applyFill="1" applyBorder="1" applyAlignment="1" applyProtection="1">
      <alignment horizontal="center" vertical="center"/>
    </xf>
    <xf numFmtId="0" fontId="131" fillId="0" borderId="316" xfId="44" applyFont="1" applyBorder="1" applyAlignment="1">
      <alignment horizontal="left" vertical="center" shrinkToFit="1"/>
    </xf>
    <xf numFmtId="0" fontId="131" fillId="0" borderId="317" xfId="44" applyFont="1" applyBorder="1" applyAlignment="1">
      <alignment horizontal="left" vertical="center" shrinkToFit="1"/>
    </xf>
    <xf numFmtId="0" fontId="131" fillId="0" borderId="318" xfId="44" applyFont="1" applyBorder="1" applyAlignment="1">
      <alignment horizontal="left" vertical="center" shrinkToFit="1"/>
    </xf>
    <xf numFmtId="38" fontId="131" fillId="30" borderId="319" xfId="55" applyFont="1" applyFill="1" applyBorder="1" applyAlignment="1" applyProtection="1">
      <alignment horizontal="center" vertical="center"/>
    </xf>
    <xf numFmtId="38" fontId="131" fillId="30" borderId="320" xfId="55" applyFont="1" applyFill="1" applyBorder="1" applyAlignment="1" applyProtection="1">
      <alignment horizontal="center" vertical="center"/>
    </xf>
    <xf numFmtId="0" fontId="131" fillId="0" borderId="324" xfId="44" applyFont="1" applyBorder="1" applyAlignment="1">
      <alignment horizontal="center" vertical="center"/>
    </xf>
    <xf numFmtId="0" fontId="131" fillId="0" borderId="325" xfId="44" applyFont="1" applyBorder="1" applyAlignment="1">
      <alignment horizontal="center" vertical="center"/>
    </xf>
    <xf numFmtId="177" fontId="131" fillId="30" borderId="326" xfId="44" applyNumberFormat="1" applyFont="1" applyFill="1" applyBorder="1" applyAlignment="1" applyProtection="1">
      <alignment horizontal="right" vertical="center"/>
      <protection locked="0"/>
    </xf>
    <xf numFmtId="189" fontId="131" fillId="0" borderId="329" xfId="44" applyNumberFormat="1" applyFont="1" applyBorder="1" applyAlignment="1">
      <alignment horizontal="center" vertical="center"/>
    </xf>
    <xf numFmtId="189" fontId="131" fillId="0" borderId="330" xfId="44" applyNumberFormat="1" applyFont="1" applyBorder="1" applyAlignment="1">
      <alignment horizontal="center" vertical="center"/>
    </xf>
    <xf numFmtId="0" fontId="131" fillId="0" borderId="31" xfId="44" applyFont="1" applyBorder="1" applyAlignment="1">
      <alignment horizontal="center" vertical="center"/>
    </xf>
    <xf numFmtId="0" fontId="131" fillId="0" borderId="51" xfId="44" applyFont="1" applyBorder="1" applyAlignment="1">
      <alignment horizontal="center" vertical="center"/>
    </xf>
    <xf numFmtId="0" fontId="131" fillId="0" borderId="331" xfId="44" applyFont="1" applyBorder="1" applyAlignment="1">
      <alignment horizontal="center" vertical="center"/>
    </xf>
    <xf numFmtId="0" fontId="131" fillId="0" borderId="56" xfId="44" applyFont="1" applyBorder="1" applyAlignment="1">
      <alignment horizontal="center" vertical="center"/>
    </xf>
    <xf numFmtId="0" fontId="131" fillId="0" borderId="0" xfId="44" applyFont="1" applyBorder="1" applyAlignment="1">
      <alignment horizontal="center" vertical="center"/>
    </xf>
    <xf numFmtId="0" fontId="131" fillId="0" borderId="332" xfId="44" applyFont="1" applyBorder="1" applyAlignment="1">
      <alignment horizontal="center" vertical="center"/>
    </xf>
    <xf numFmtId="0" fontId="131" fillId="0" borderId="333" xfId="44" applyFont="1" applyBorder="1" applyAlignment="1">
      <alignment horizontal="center" vertical="center"/>
    </xf>
    <xf numFmtId="0" fontId="131" fillId="0" borderId="334" xfId="44" applyFont="1" applyBorder="1" applyAlignment="1">
      <alignment horizontal="center" vertical="center"/>
    </xf>
    <xf numFmtId="0" fontId="111" fillId="0" borderId="21" xfId="44" applyFont="1" applyBorder="1" applyAlignment="1">
      <alignment horizontal="center" vertical="center" wrapText="1"/>
    </xf>
    <xf numFmtId="0" fontId="111" fillId="0" borderId="304" xfId="44" applyFont="1" applyBorder="1" applyAlignment="1">
      <alignment horizontal="center" vertical="center" wrapText="1"/>
    </xf>
    <xf numFmtId="0" fontId="111" fillId="0" borderId="335" xfId="44" applyFont="1" applyBorder="1" applyAlignment="1">
      <alignment horizontal="center" vertical="center" wrapText="1"/>
    </xf>
    <xf numFmtId="0" fontId="131" fillId="0" borderId="10" xfId="44" applyFont="1" applyBorder="1" applyAlignment="1" applyProtection="1">
      <alignment horizontal="center" vertical="center"/>
      <protection locked="0"/>
    </xf>
    <xf numFmtId="0" fontId="131" fillId="0" borderId="61" xfId="44" applyFont="1" applyBorder="1" applyAlignment="1" applyProtection="1">
      <alignment horizontal="center" vertical="center"/>
      <protection locked="0"/>
    </xf>
    <xf numFmtId="0" fontId="112" fillId="0" borderId="0" xfId="44" applyFont="1" applyBorder="1" applyAlignment="1">
      <alignment horizontal="left" vertical="center" wrapText="1"/>
    </xf>
    <xf numFmtId="0" fontId="131" fillId="0" borderId="21" xfId="44" applyFont="1" applyBorder="1" applyAlignment="1" applyProtection="1">
      <alignment horizontal="center" vertical="center"/>
      <protection locked="0"/>
    </xf>
    <xf numFmtId="0" fontId="131" fillId="0" borderId="74" xfId="44" applyFont="1" applyBorder="1" applyAlignment="1" applyProtection="1">
      <alignment horizontal="center" vertical="center"/>
      <protection locked="0"/>
    </xf>
    <xf numFmtId="0" fontId="114" fillId="0" borderId="31" xfId="44" applyFont="1" applyBorder="1" applyAlignment="1">
      <alignment horizontal="left" vertical="center" wrapText="1" shrinkToFit="1"/>
    </xf>
    <xf numFmtId="0" fontId="114" fillId="0" borderId="51" xfId="44" applyFont="1" applyBorder="1" applyAlignment="1">
      <alignment horizontal="left" vertical="center" wrapText="1" shrinkToFit="1"/>
    </xf>
    <xf numFmtId="0" fontId="114" fillId="0" borderId="67" xfId="44" applyFont="1" applyBorder="1" applyAlignment="1">
      <alignment horizontal="left" vertical="center" wrapText="1" shrinkToFit="1"/>
    </xf>
    <xf numFmtId="0" fontId="114" fillId="0" borderId="68" xfId="44" applyFont="1" applyBorder="1" applyAlignment="1">
      <alignment horizontal="left" vertical="center" wrapText="1" shrinkToFit="1"/>
    </xf>
    <xf numFmtId="0" fontId="114" fillId="0" borderId="114" xfId="44" applyFont="1" applyBorder="1" applyAlignment="1">
      <alignment horizontal="center" vertical="center" wrapText="1" shrinkToFit="1"/>
    </xf>
    <xf numFmtId="0" fontId="114" fillId="0" borderId="136" xfId="44" applyFont="1" applyBorder="1" applyAlignment="1">
      <alignment horizontal="center" vertical="center" wrapText="1" shrinkToFit="1"/>
    </xf>
    <xf numFmtId="0" fontId="114" fillId="0" borderId="25" xfId="44" applyFont="1" applyBorder="1" applyAlignment="1">
      <alignment horizontal="center" vertical="center" wrapText="1" shrinkToFit="1"/>
    </xf>
    <xf numFmtId="0" fontId="114" fillId="0" borderId="47" xfId="44" applyFont="1" applyBorder="1" applyAlignment="1">
      <alignment horizontal="center" vertical="center" wrapText="1" shrinkToFit="1"/>
    </xf>
    <xf numFmtId="0" fontId="112" fillId="0" borderId="292" xfId="43" applyFont="1" applyBorder="1" applyAlignment="1">
      <alignment horizontal="center" vertical="center"/>
    </xf>
    <xf numFmtId="0" fontId="112" fillId="0" borderId="292" xfId="43" applyFont="1" applyBorder="1" applyAlignment="1">
      <alignment horizontal="left" vertical="center" wrapText="1"/>
    </xf>
    <xf numFmtId="0" fontId="109" fillId="0" borderId="0" xfId="59" applyFont="1" applyBorder="1" applyAlignment="1">
      <alignment horizontal="right" vertical="top"/>
    </xf>
    <xf numFmtId="0" fontId="148" fillId="0" borderId="0" xfId="59" applyFont="1" applyAlignment="1">
      <alignment horizontal="right" vertical="center"/>
    </xf>
    <xf numFmtId="0" fontId="144" fillId="0" borderId="36" xfId="56" applyFont="1" applyBorder="1" applyAlignment="1">
      <alignment horizontal="center" vertical="center"/>
    </xf>
    <xf numFmtId="0" fontId="144" fillId="0" borderId="37" xfId="56" applyFont="1" applyBorder="1" applyAlignment="1">
      <alignment horizontal="center" vertical="center"/>
    </xf>
    <xf numFmtId="0" fontId="129" fillId="0" borderId="10" xfId="58" applyFont="1" applyBorder="1" applyAlignment="1">
      <alignment horizontal="center" vertical="center" wrapText="1"/>
    </xf>
    <xf numFmtId="0" fontId="127" fillId="0" borderId="0" xfId="56" applyFont="1" applyAlignment="1">
      <alignment horizontal="center" vertical="center"/>
    </xf>
    <xf numFmtId="0" fontId="144" fillId="0" borderId="118" xfId="59" applyFont="1" applyBorder="1" applyAlignment="1">
      <alignment horizontal="center" vertical="center"/>
    </xf>
    <xf numFmtId="0" fontId="144" fillId="0" borderId="119" xfId="59" applyFont="1" applyBorder="1" applyAlignment="1">
      <alignment horizontal="center" vertical="center"/>
    </xf>
    <xf numFmtId="0" fontId="144" fillId="0" borderId="120" xfId="59" applyFont="1" applyBorder="1" applyAlignment="1">
      <alignment horizontal="center" vertical="center"/>
    </xf>
    <xf numFmtId="0" fontId="148" fillId="0" borderId="46" xfId="59" applyFont="1" applyBorder="1" applyAlignment="1">
      <alignment horizontal="center" vertical="center"/>
    </xf>
    <xf numFmtId="0" fontId="148" fillId="0" borderId="48" xfId="59" applyFont="1" applyBorder="1" applyAlignment="1">
      <alignment horizontal="center" vertical="center"/>
    </xf>
    <xf numFmtId="0" fontId="148" fillId="0" borderId="49" xfId="59" applyFont="1" applyBorder="1" applyAlignment="1">
      <alignment horizontal="center" vertical="center"/>
    </xf>
    <xf numFmtId="0" fontId="144" fillId="0" borderId="179" xfId="58" applyFont="1" applyBorder="1" applyAlignment="1">
      <alignment horizontal="center" vertical="center" wrapText="1"/>
    </xf>
    <xf numFmtId="0" fontId="144" fillId="0" borderId="32" xfId="58" applyFont="1" applyBorder="1" applyAlignment="1">
      <alignment horizontal="center" vertical="center" wrapText="1"/>
    </xf>
    <xf numFmtId="0" fontId="144" fillId="0" borderId="35" xfId="58" applyFont="1" applyBorder="1" applyAlignment="1">
      <alignment horizontal="center" vertical="center" wrapText="1"/>
    </xf>
    <xf numFmtId="0" fontId="144" fillId="0" borderId="11" xfId="58" applyFont="1" applyBorder="1" applyAlignment="1">
      <alignment horizontal="center" vertical="center" wrapText="1"/>
    </xf>
    <xf numFmtId="0" fontId="144" fillId="0" borderId="17" xfId="58" applyFont="1" applyBorder="1" applyAlignment="1">
      <alignment horizontal="center" vertical="center" wrapText="1"/>
    </xf>
    <xf numFmtId="0" fontId="144" fillId="0" borderId="18" xfId="58" applyFont="1" applyBorder="1" applyAlignment="1">
      <alignment horizontal="center" vertical="center" wrapText="1"/>
    </xf>
    <xf numFmtId="0" fontId="144" fillId="0" borderId="15" xfId="58" applyFont="1" applyBorder="1" applyAlignment="1">
      <alignment horizontal="center" vertical="center" wrapText="1"/>
    </xf>
    <xf numFmtId="0" fontId="144" fillId="0" borderId="0" xfId="58" applyFont="1" applyBorder="1" applyAlignment="1">
      <alignment horizontal="center" vertical="center" wrapText="1"/>
    </xf>
    <xf numFmtId="0" fontId="144" fillId="0" borderId="12" xfId="58" applyFont="1" applyBorder="1" applyAlignment="1">
      <alignment horizontal="center" vertical="center" wrapText="1"/>
    </xf>
    <xf numFmtId="0" fontId="144" fillId="0" borderId="16" xfId="58" applyFont="1" applyBorder="1" applyAlignment="1">
      <alignment horizontal="center" vertical="center" wrapText="1"/>
    </xf>
    <xf numFmtId="0" fontId="144" fillId="0" borderId="13" xfId="58" applyFont="1" applyBorder="1" applyAlignment="1">
      <alignment horizontal="center" vertical="center" wrapText="1"/>
    </xf>
    <xf numFmtId="0" fontId="144" fillId="0" borderId="14" xfId="58" applyFont="1" applyBorder="1" applyAlignment="1">
      <alignment horizontal="center" vertical="center" wrapText="1"/>
    </xf>
    <xf numFmtId="0" fontId="144" fillId="0" borderId="31" xfId="58" applyFont="1" applyBorder="1" applyAlignment="1">
      <alignment horizontal="left" vertical="center" wrapText="1"/>
    </xf>
    <xf numFmtId="0" fontId="144" fillId="0" borderId="51" xfId="58" applyFont="1" applyBorder="1" applyAlignment="1">
      <alignment horizontal="left" vertical="center" wrapText="1"/>
    </xf>
    <xf numFmtId="0" fontId="144" fillId="0" borderId="52" xfId="58" applyFont="1" applyBorder="1" applyAlignment="1">
      <alignment horizontal="left" vertical="center" wrapText="1"/>
    </xf>
    <xf numFmtId="0" fontId="144" fillId="0" borderId="10" xfId="58" applyFont="1" applyBorder="1" applyAlignment="1">
      <alignment horizontal="center" vertical="center" wrapText="1"/>
    </xf>
    <xf numFmtId="0" fontId="144" fillId="0" borderId="61" xfId="58" applyFont="1" applyBorder="1" applyAlignment="1">
      <alignment horizontal="center" vertical="center" wrapText="1"/>
    </xf>
    <xf numFmtId="0" fontId="144" fillId="0" borderId="57" xfId="56" applyFont="1" applyBorder="1" applyAlignment="1">
      <alignment horizontal="left" vertical="center" wrapText="1"/>
    </xf>
    <xf numFmtId="0" fontId="144" fillId="0" borderId="23" xfId="56" applyFont="1" applyBorder="1" applyAlignment="1">
      <alignment horizontal="left" vertical="center" wrapText="1"/>
    </xf>
    <xf numFmtId="0" fontId="144" fillId="0" borderId="60" xfId="56" applyFont="1" applyBorder="1" applyAlignment="1">
      <alignment horizontal="left" vertical="center" wrapText="1"/>
    </xf>
    <xf numFmtId="0" fontId="144" fillId="0" borderId="48" xfId="56" applyFont="1" applyBorder="1" applyAlignment="1">
      <alignment horizontal="left" vertical="center" wrapText="1"/>
    </xf>
    <xf numFmtId="0" fontId="144" fillId="0" borderId="68" xfId="56" applyFont="1" applyBorder="1" applyAlignment="1">
      <alignment horizontal="center" vertical="center" wrapText="1"/>
    </xf>
    <xf numFmtId="0" fontId="147" fillId="0" borderId="31" xfId="56" applyFont="1" applyBorder="1" applyAlignment="1">
      <alignment horizontal="center" vertical="center"/>
    </xf>
    <xf numFmtId="0" fontId="147" fillId="0" borderId="52" xfId="56" applyFont="1" applyBorder="1" applyAlignment="1">
      <alignment horizontal="center" vertical="center"/>
    </xf>
    <xf numFmtId="0" fontId="144" fillId="0" borderId="55" xfId="56" applyFont="1" applyBorder="1" applyAlignment="1">
      <alignment horizontal="center" vertical="center" wrapText="1"/>
    </xf>
    <xf numFmtId="0" fontId="144" fillId="0" borderId="138" xfId="56" applyFont="1" applyBorder="1" applyAlignment="1">
      <alignment horizontal="center" vertical="center" wrapText="1"/>
    </xf>
    <xf numFmtId="0" fontId="144" fillId="0" borderId="123" xfId="56" applyFont="1" applyBorder="1" applyAlignment="1">
      <alignment horizontal="center" vertical="center" wrapText="1"/>
    </xf>
    <xf numFmtId="0" fontId="144" fillId="0" borderId="205" xfId="56" applyFont="1" applyBorder="1" applyAlignment="1">
      <alignment horizontal="center" vertical="center" wrapText="1"/>
    </xf>
    <xf numFmtId="0" fontId="144" fillId="0" borderId="206" xfId="56" applyFont="1" applyBorder="1" applyAlignment="1">
      <alignment horizontal="center" vertical="center" wrapText="1"/>
    </xf>
    <xf numFmtId="0" fontId="144" fillId="0" borderId="207" xfId="56" applyFont="1" applyBorder="1" applyAlignment="1">
      <alignment horizontal="center" vertical="center" wrapText="1"/>
    </xf>
    <xf numFmtId="0" fontId="144" fillId="0" borderId="73" xfId="56" applyFont="1" applyBorder="1" applyAlignment="1">
      <alignment horizontal="left" vertical="center" wrapText="1"/>
    </xf>
    <xf numFmtId="0" fontId="144" fillId="0" borderId="114" xfId="56" applyFont="1" applyBorder="1" applyAlignment="1">
      <alignment horizontal="left" vertical="center" wrapText="1"/>
    </xf>
    <xf numFmtId="0" fontId="144" fillId="0" borderId="118" xfId="56" applyFont="1" applyBorder="1" applyAlignment="1">
      <alignment horizontal="left" vertical="center" wrapText="1"/>
    </xf>
    <xf numFmtId="0" fontId="144" fillId="0" borderId="24" xfId="56" applyFont="1" applyBorder="1" applyAlignment="1">
      <alignment horizontal="left" vertical="center" wrapText="1"/>
    </xf>
    <xf numFmtId="0" fontId="144" fillId="0" borderId="10" xfId="56" applyFont="1" applyBorder="1" applyAlignment="1">
      <alignment horizontal="left" vertical="center" wrapText="1"/>
    </xf>
    <xf numFmtId="0" fontId="144" fillId="0" borderId="22" xfId="56" applyFont="1" applyBorder="1" applyAlignment="1">
      <alignment horizontal="left" vertical="center" wrapText="1"/>
    </xf>
    <xf numFmtId="0" fontId="144" fillId="0" borderId="45" xfId="56" applyFont="1" applyBorder="1" applyAlignment="1">
      <alignment horizontal="left" vertical="center" wrapText="1"/>
    </xf>
    <xf numFmtId="0" fontId="144" fillId="0" borderId="25" xfId="56" applyFont="1" applyBorder="1" applyAlignment="1">
      <alignment horizontal="left" vertical="center" wrapText="1"/>
    </xf>
    <xf numFmtId="0" fontId="144" fillId="0" borderId="46" xfId="56" applyFont="1" applyBorder="1" applyAlignment="1">
      <alignment horizontal="left" vertical="center" wrapText="1"/>
    </xf>
    <xf numFmtId="0" fontId="144" fillId="0" borderId="144" xfId="56" applyFont="1" applyBorder="1" applyAlignment="1">
      <alignment horizontal="left" vertical="center" wrapText="1"/>
    </xf>
    <xf numFmtId="0" fontId="144" fillId="0" borderId="119" xfId="56" applyFont="1" applyBorder="1" applyAlignment="1">
      <alignment horizontal="left" vertical="center" wrapText="1"/>
    </xf>
    <xf numFmtId="0" fontId="144" fillId="0" borderId="21" xfId="58" applyFont="1" applyBorder="1" applyAlignment="1">
      <alignment horizontal="center" vertical="center" textRotation="255" wrapText="1"/>
    </xf>
    <xf numFmtId="0" fontId="144" fillId="0" borderId="19" xfId="58" applyFont="1" applyBorder="1" applyAlignment="1">
      <alignment horizontal="center" vertical="center" textRotation="255" wrapText="1"/>
    </xf>
    <xf numFmtId="0" fontId="144" fillId="0" borderId="20" xfId="58" applyFont="1" applyBorder="1" applyAlignment="1">
      <alignment horizontal="center" vertical="center" textRotation="255" wrapText="1"/>
    </xf>
    <xf numFmtId="0" fontId="144" fillId="0" borderId="11" xfId="58" applyFont="1" applyBorder="1" applyAlignment="1">
      <alignment horizontal="left" vertical="center" wrapText="1"/>
    </xf>
    <xf numFmtId="0" fontId="144" fillId="0" borderId="17" xfId="58" applyFont="1" applyBorder="1" applyAlignment="1">
      <alignment horizontal="left" vertical="center" wrapText="1"/>
    </xf>
    <xf numFmtId="0" fontId="144" fillId="0" borderId="59" xfId="58" applyFont="1" applyBorder="1" applyAlignment="1">
      <alignment horizontal="left" vertical="center" wrapText="1"/>
    </xf>
    <xf numFmtId="0" fontId="144" fillId="0" borderId="66" xfId="58" applyFont="1" applyBorder="1" applyAlignment="1">
      <alignment horizontal="center" vertical="center" wrapText="1"/>
    </xf>
    <xf numFmtId="0" fontId="144" fillId="0" borderId="11" xfId="56" applyFont="1" applyBorder="1" applyAlignment="1">
      <alignment horizontal="center" vertical="center"/>
    </xf>
    <xf numFmtId="0" fontId="144" fillId="0" borderId="17" xfId="56" applyFont="1" applyBorder="1" applyAlignment="1">
      <alignment horizontal="center" vertical="center"/>
    </xf>
    <xf numFmtId="0" fontId="144" fillId="0" borderId="18" xfId="56" applyFont="1" applyBorder="1" applyAlignment="1">
      <alignment horizontal="center" vertical="center"/>
    </xf>
    <xf numFmtId="0" fontId="144" fillId="0" borderId="121" xfId="56" applyFont="1" applyBorder="1" applyAlignment="1">
      <alignment horizontal="center" vertical="center"/>
    </xf>
    <xf numFmtId="0" fontId="144" fillId="0" borderId="68" xfId="56" applyFont="1" applyBorder="1" applyAlignment="1">
      <alignment horizontal="center" vertical="center"/>
    </xf>
    <xf numFmtId="0" fontId="144" fillId="0" borderId="122" xfId="56" applyFont="1" applyBorder="1" applyAlignment="1">
      <alignment horizontal="center" vertical="center"/>
    </xf>
    <xf numFmtId="0" fontId="144" fillId="0" borderId="17" xfId="56" applyFont="1" applyBorder="1" applyAlignment="1">
      <alignment horizontal="center" vertical="center" wrapText="1"/>
    </xf>
    <xf numFmtId="0" fontId="144" fillId="0" borderId="59" xfId="56" applyFont="1" applyBorder="1" applyAlignment="1">
      <alignment horizontal="center" vertical="center"/>
    </xf>
    <xf numFmtId="0" fontId="144" fillId="0" borderId="69" xfId="56" applyFont="1" applyBorder="1" applyAlignment="1">
      <alignment horizontal="center" vertical="center"/>
    </xf>
    <xf numFmtId="0" fontId="151" fillId="0" borderId="10" xfId="57" applyFont="1" applyBorder="1" applyAlignment="1">
      <alignment horizontal="center" vertical="center"/>
    </xf>
    <xf numFmtId="0" fontId="151" fillId="31" borderId="10" xfId="57" applyFont="1" applyFill="1" applyBorder="1" applyAlignment="1" applyProtection="1">
      <alignment horizontal="center" vertical="center" shrinkToFit="1"/>
      <protection locked="0"/>
    </xf>
    <xf numFmtId="0" fontId="151" fillId="31" borderId="10" xfId="57" applyFont="1" applyFill="1" applyBorder="1" applyAlignment="1" applyProtection="1">
      <alignment horizontal="center" vertical="center"/>
      <protection locked="0"/>
    </xf>
    <xf numFmtId="0" fontId="151" fillId="0" borderId="23" xfId="57" applyFont="1" applyBorder="1" applyAlignment="1">
      <alignment horizontal="center" vertical="center"/>
    </xf>
    <xf numFmtId="0" fontId="151" fillId="0" borderId="24" xfId="57" applyFont="1" applyBorder="1" applyAlignment="1">
      <alignment horizontal="center" vertical="center"/>
    </xf>
    <xf numFmtId="183" fontId="150" fillId="31" borderId="10" xfId="57" applyNumberFormat="1" applyFont="1" applyFill="1" applyBorder="1" applyAlignment="1" applyProtection="1">
      <alignment horizontal="right" vertical="center"/>
      <protection locked="0"/>
    </xf>
    <xf numFmtId="0" fontId="151" fillId="0" borderId="10" xfId="57" applyFont="1" applyBorder="1" applyAlignment="1">
      <alignment horizontal="left" vertical="center"/>
    </xf>
    <xf numFmtId="0" fontId="151" fillId="0" borderId="22" xfId="57" applyFont="1" applyBorder="1" applyAlignment="1">
      <alignment horizontal="center" vertical="center" shrinkToFit="1"/>
    </xf>
    <xf numFmtId="0" fontId="151" fillId="0" borderId="23" xfId="57" applyFont="1" applyBorder="1" applyAlignment="1">
      <alignment horizontal="center" vertical="center" shrinkToFit="1"/>
    </xf>
    <xf numFmtId="0" fontId="151" fillId="0" borderId="24" xfId="57" applyFont="1" applyBorder="1" applyAlignment="1">
      <alignment horizontal="center" vertical="center" shrinkToFit="1"/>
    </xf>
    <xf numFmtId="191" fontId="150" fillId="31" borderId="22" xfId="57" applyNumberFormat="1" applyFont="1" applyFill="1" applyBorder="1" applyAlignment="1" applyProtection="1">
      <alignment horizontal="right" vertical="center"/>
      <protection locked="0"/>
    </xf>
    <xf numFmtId="191" fontId="150" fillId="31" borderId="23" xfId="57" applyNumberFormat="1" applyFont="1" applyFill="1" applyBorder="1" applyAlignment="1" applyProtection="1">
      <alignment horizontal="right" vertical="center"/>
      <protection locked="0"/>
    </xf>
    <xf numFmtId="0" fontId="151" fillId="0" borderId="22" xfId="57" applyFont="1" applyBorder="1" applyAlignment="1">
      <alignment horizontal="center" vertical="center"/>
    </xf>
    <xf numFmtId="191" fontId="150" fillId="31" borderId="16" xfId="57" applyNumberFormat="1" applyFont="1" applyFill="1" applyBorder="1" applyAlignment="1" applyProtection="1">
      <alignment horizontal="right" vertical="center"/>
      <protection locked="0"/>
    </xf>
    <xf numFmtId="191" fontId="150" fillId="31" borderId="13" xfId="57" applyNumberFormat="1" applyFont="1" applyFill="1" applyBorder="1" applyAlignment="1" applyProtection="1">
      <alignment horizontal="right" vertical="center"/>
      <protection locked="0"/>
    </xf>
    <xf numFmtId="0" fontId="151" fillId="0" borderId="13" xfId="57" applyFont="1" applyBorder="1" applyAlignment="1">
      <alignment horizontal="center" vertical="center"/>
    </xf>
    <xf numFmtId="0" fontId="151" fillId="0" borderId="14" xfId="57" applyFont="1" applyBorder="1" applyAlignment="1">
      <alignment horizontal="center" vertical="center"/>
    </xf>
    <xf numFmtId="0" fontId="151" fillId="0" borderId="10" xfId="57" applyFont="1" applyBorder="1" applyAlignment="1">
      <alignment horizontal="center" vertical="center" shrinkToFit="1"/>
    </xf>
    <xf numFmtId="191" fontId="150" fillId="31" borderId="16" xfId="57" applyNumberFormat="1" applyFont="1" applyFill="1" applyBorder="1" applyAlignment="1" applyProtection="1">
      <alignment horizontal="right" vertical="center" shrinkToFit="1"/>
      <protection locked="0"/>
    </xf>
    <xf numFmtId="191" fontId="150" fillId="31" borderId="13" xfId="57" applyNumberFormat="1" applyFont="1" applyFill="1" applyBorder="1" applyAlignment="1" applyProtection="1">
      <alignment horizontal="right" vertical="center" shrinkToFit="1"/>
      <protection locked="0"/>
    </xf>
    <xf numFmtId="191" fontId="150" fillId="31" borderId="22" xfId="57" applyNumberFormat="1" applyFont="1" applyFill="1" applyBorder="1" applyAlignment="1" applyProtection="1">
      <alignment horizontal="right" vertical="center" shrinkToFit="1"/>
      <protection locked="0"/>
    </xf>
    <xf numFmtId="191" fontId="150" fillId="31" borderId="23" xfId="57" applyNumberFormat="1" applyFont="1" applyFill="1" applyBorder="1" applyAlignment="1" applyProtection="1">
      <alignment horizontal="right" vertical="center" shrinkToFit="1"/>
      <protection locked="0"/>
    </xf>
    <xf numFmtId="191" fontId="150" fillId="0" borderId="22" xfId="57" applyNumberFormat="1" applyFont="1" applyBorder="1" applyAlignment="1">
      <alignment horizontal="right" vertical="center"/>
    </xf>
    <xf numFmtId="191" fontId="150" fillId="0" borderId="23" xfId="57" applyNumberFormat="1" applyFont="1" applyBorder="1" applyAlignment="1">
      <alignment horizontal="right" vertical="center"/>
    </xf>
    <xf numFmtId="191" fontId="150" fillId="0" borderId="22" xfId="57" applyNumberFormat="1" applyFont="1" applyBorder="1" applyAlignment="1">
      <alignment horizontal="right" vertical="center" shrinkToFit="1"/>
    </xf>
    <xf numFmtId="191" fontId="150" fillId="0" borderId="23" xfId="57" applyNumberFormat="1" applyFont="1" applyBorder="1" applyAlignment="1">
      <alignment horizontal="right" vertical="center" shrinkToFit="1"/>
    </xf>
    <xf numFmtId="191" fontId="150" fillId="0" borderId="16" xfId="57" applyNumberFormat="1" applyFont="1" applyBorder="1" applyAlignment="1">
      <alignment horizontal="right" vertical="center"/>
    </xf>
    <xf numFmtId="191" fontId="150" fillId="0" borderId="13" xfId="57" applyNumberFormat="1" applyFont="1" applyBorder="1" applyAlignment="1">
      <alignment horizontal="right" vertical="center"/>
    </xf>
    <xf numFmtId="191" fontId="150" fillId="0" borderId="16" xfId="57" applyNumberFormat="1" applyFont="1" applyBorder="1" applyAlignment="1">
      <alignment horizontal="right" vertical="center" shrinkToFit="1"/>
    </xf>
    <xf numFmtId="191" fontId="150" fillId="0" borderId="13" xfId="57" applyNumberFormat="1" applyFont="1" applyBorder="1" applyAlignment="1">
      <alignment horizontal="right" vertical="center" shrinkToFit="1"/>
    </xf>
    <xf numFmtId="0" fontId="149" fillId="0" borderId="31" xfId="57" applyFont="1" applyBorder="1" applyAlignment="1">
      <alignment horizontal="center" vertical="center"/>
    </xf>
    <xf numFmtId="0" fontId="149" fillId="0" borderId="51" xfId="57" applyFont="1" applyBorder="1" applyAlignment="1">
      <alignment horizontal="center" vertical="center"/>
    </xf>
    <xf numFmtId="0" fontId="149" fillId="0" borderId="52" xfId="57" applyFont="1" applyBorder="1" applyAlignment="1">
      <alignment horizontal="center" vertical="center"/>
    </xf>
    <xf numFmtId="0" fontId="149" fillId="0" borderId="67" xfId="57" applyFont="1" applyBorder="1" applyAlignment="1">
      <alignment horizontal="center" vertical="center"/>
    </xf>
    <xf numFmtId="0" fontId="149" fillId="0" borderId="68" xfId="57" applyFont="1" applyBorder="1" applyAlignment="1">
      <alignment horizontal="center" vertical="center"/>
    </xf>
    <xf numFmtId="0" fontId="149" fillId="0" borderId="69" xfId="57" applyFont="1" applyBorder="1" applyAlignment="1">
      <alignment horizontal="center" vertical="center"/>
    </xf>
    <xf numFmtId="190" fontId="150" fillId="0" borderId="22" xfId="57" applyNumberFormat="1" applyFont="1" applyFill="1" applyBorder="1" applyAlignment="1" applyProtection="1">
      <alignment horizontal="right" vertical="center"/>
      <protection locked="0"/>
    </xf>
    <xf numFmtId="190" fontId="150" fillId="0" borderId="23" xfId="57" applyNumberFormat="1" applyFont="1" applyFill="1" applyBorder="1" applyAlignment="1" applyProtection="1">
      <alignment horizontal="right" vertical="center"/>
      <protection locked="0"/>
    </xf>
    <xf numFmtId="190" fontId="150" fillId="0" borderId="24" xfId="57" applyNumberFormat="1" applyFont="1" applyFill="1" applyBorder="1" applyAlignment="1" applyProtection="1">
      <alignment horizontal="right" vertical="center"/>
      <protection locked="0"/>
    </xf>
    <xf numFmtId="190" fontId="54" fillId="0" borderId="10" xfId="57" applyNumberFormat="1" applyFont="1" applyBorder="1" applyAlignment="1">
      <alignment horizontal="center" vertical="center"/>
    </xf>
    <xf numFmtId="190" fontId="150" fillId="31" borderId="10" xfId="57" applyNumberFormat="1" applyFont="1" applyFill="1" applyBorder="1" applyAlignment="1" applyProtection="1">
      <alignment horizontal="right" vertical="center"/>
      <protection locked="0"/>
    </xf>
    <xf numFmtId="190" fontId="150" fillId="0" borderId="16" xfId="57" applyNumberFormat="1" applyFont="1" applyBorder="1" applyAlignment="1">
      <alignment horizontal="right" vertical="center" shrinkToFit="1"/>
    </xf>
    <xf numFmtId="190" fontId="150" fillId="0" borderId="13" xfId="57" applyNumberFormat="1" applyFont="1" applyBorder="1" applyAlignment="1">
      <alignment horizontal="right" vertical="center" shrinkToFit="1"/>
    </xf>
    <xf numFmtId="0" fontId="151" fillId="0" borderId="340" xfId="57" applyFont="1" applyBorder="1" applyAlignment="1">
      <alignment horizontal="center" vertical="center"/>
    </xf>
    <xf numFmtId="0" fontId="151" fillId="0" borderId="339" xfId="57" applyFont="1" applyBorder="1" applyAlignment="1">
      <alignment horizontal="center" vertical="center"/>
    </xf>
    <xf numFmtId="0" fontId="151" fillId="0" borderId="338" xfId="57" applyFont="1" applyBorder="1" applyAlignment="1">
      <alignment horizontal="center" vertical="center"/>
    </xf>
    <xf numFmtId="190" fontId="150" fillId="0" borderId="22" xfId="57" applyNumberFormat="1" applyFont="1" applyBorder="1" applyAlignment="1">
      <alignment horizontal="right" vertical="center" shrinkToFit="1"/>
    </xf>
    <xf numFmtId="190" fontId="150" fillId="0" borderId="23" xfId="57" applyNumberFormat="1" applyFont="1" applyBorder="1" applyAlignment="1">
      <alignment horizontal="right" vertical="center" shrinkToFit="1"/>
    </xf>
    <xf numFmtId="0" fontId="156" fillId="0" borderId="31" xfId="57" applyFont="1" applyBorder="1" applyAlignment="1">
      <alignment horizontal="center" vertical="center"/>
    </xf>
    <xf numFmtId="0" fontId="156" fillId="0" borderId="51" xfId="57" applyFont="1" applyBorder="1" applyAlignment="1">
      <alignment horizontal="center" vertical="center"/>
    </xf>
    <xf numFmtId="0" fontId="156" fillId="0" borderId="52" xfId="57" applyFont="1" applyBorder="1" applyAlignment="1">
      <alignment horizontal="center" vertical="center"/>
    </xf>
    <xf numFmtId="0" fontId="156" fillId="0" borderId="67" xfId="57" applyFont="1" applyBorder="1" applyAlignment="1">
      <alignment horizontal="center" vertical="center"/>
    </xf>
    <xf numFmtId="0" fontId="156" fillId="0" borderId="68" xfId="57" applyFont="1" applyBorder="1" applyAlignment="1">
      <alignment horizontal="center" vertical="center"/>
    </xf>
    <xf numFmtId="0" fontId="156" fillId="0" borderId="69" xfId="57" applyFont="1" applyBorder="1" applyAlignment="1">
      <alignment horizontal="center" vertical="center"/>
    </xf>
    <xf numFmtId="0" fontId="168" fillId="0" borderId="10" xfId="42" applyFont="1" applyBorder="1" applyAlignment="1">
      <alignment horizontal="center" vertical="center"/>
    </xf>
    <xf numFmtId="0" fontId="77" fillId="0" borderId="21" xfId="42" applyFont="1" applyBorder="1" applyAlignment="1">
      <alignment horizontal="center" vertical="center" wrapText="1"/>
    </xf>
    <xf numFmtId="0" fontId="77" fillId="0" borderId="0" xfId="42" applyFont="1" applyAlignment="1">
      <alignment horizontal="center" vertical="center"/>
    </xf>
    <xf numFmtId="0" fontId="127" fillId="0" borderId="0" xfId="42" applyFont="1" applyAlignment="1">
      <alignment horizontal="center" vertical="center"/>
    </xf>
    <xf numFmtId="0" fontId="77" fillId="0" borderId="10" xfId="42" applyFont="1" applyBorder="1" applyAlignment="1">
      <alignment horizontal="left" vertical="center"/>
    </xf>
    <xf numFmtId="0" fontId="77" fillId="0" borderId="22" xfId="42" applyFont="1" applyBorder="1" applyAlignment="1">
      <alignment horizontal="left" vertical="center"/>
    </xf>
    <xf numFmtId="0" fontId="77" fillId="0" borderId="23" xfId="42" applyFont="1" applyBorder="1" applyAlignment="1">
      <alignment horizontal="left" vertical="center"/>
    </xf>
    <xf numFmtId="0" fontId="77" fillId="0" borderId="24" xfId="42" applyFont="1" applyBorder="1" applyAlignment="1">
      <alignment horizontal="left" vertical="center"/>
    </xf>
    <xf numFmtId="0" fontId="77" fillId="0" borderId="22" xfId="42" applyFont="1" applyBorder="1" applyAlignment="1">
      <alignment horizontal="center" vertical="center"/>
    </xf>
    <xf numFmtId="0" fontId="77" fillId="0" borderId="23" xfId="42" applyFont="1" applyBorder="1" applyAlignment="1">
      <alignment horizontal="center" vertical="center"/>
    </xf>
    <xf numFmtId="0" fontId="77" fillId="0" borderId="24" xfId="42" applyFont="1" applyBorder="1" applyAlignment="1">
      <alignment horizontal="center" vertical="center"/>
    </xf>
    <xf numFmtId="38" fontId="77" fillId="0" borderId="10" xfId="60" applyFont="1" applyFill="1" applyBorder="1" applyAlignment="1">
      <alignment horizontal="center" vertical="center" wrapText="1"/>
    </xf>
    <xf numFmtId="0" fontId="77" fillId="0" borderId="11" xfId="42" applyFont="1" applyBorder="1" applyAlignment="1">
      <alignment horizontal="left" vertical="center"/>
    </xf>
    <xf numFmtId="0" fontId="77" fillId="0" borderId="17" xfId="42" applyFont="1" applyBorder="1" applyAlignment="1">
      <alignment horizontal="left" vertical="center"/>
    </xf>
    <xf numFmtId="0" fontId="77" fillId="0" borderId="18" xfId="42" applyFont="1" applyBorder="1" applyAlignment="1">
      <alignment horizontal="left" vertical="center"/>
    </xf>
    <xf numFmtId="0" fontId="77" fillId="0" borderId="15" xfId="42" applyFont="1" applyBorder="1" applyAlignment="1">
      <alignment horizontal="left" vertical="center"/>
    </xf>
    <xf numFmtId="0" fontId="77" fillId="0" borderId="0" xfId="42" applyFont="1" applyAlignment="1">
      <alignment horizontal="left" vertical="center"/>
    </xf>
    <xf numFmtId="0" fontId="77" fillId="0" borderId="16" xfId="42" applyFont="1" applyBorder="1" applyAlignment="1">
      <alignment horizontal="left" vertical="center"/>
    </xf>
    <xf numFmtId="0" fontId="77" fillId="0" borderId="13" xfId="42" applyFont="1" applyBorder="1" applyAlignment="1">
      <alignment horizontal="left" vertical="center"/>
    </xf>
    <xf numFmtId="0" fontId="77" fillId="0" borderId="14" xfId="42" applyFont="1" applyBorder="1" applyAlignment="1">
      <alignment horizontal="left" vertical="center"/>
    </xf>
    <xf numFmtId="0" fontId="77" fillId="0" borderId="10" xfId="42" applyFont="1" applyBorder="1" applyAlignment="1">
      <alignment horizontal="center" vertical="center" wrapText="1"/>
    </xf>
    <xf numFmtId="0" fontId="77" fillId="0" borderId="11" xfId="42" applyFont="1" applyBorder="1" applyAlignment="1">
      <alignment horizontal="center" vertical="center" wrapText="1"/>
    </xf>
    <xf numFmtId="0" fontId="77" fillId="0" borderId="17" xfId="42" applyFont="1" applyBorder="1" applyAlignment="1">
      <alignment horizontal="center" vertical="center" wrapText="1"/>
    </xf>
    <xf numFmtId="0" fontId="77" fillId="0" borderId="16" xfId="42" applyFont="1" applyBorder="1" applyAlignment="1">
      <alignment horizontal="center" vertical="center" wrapText="1"/>
    </xf>
    <xf numFmtId="0" fontId="77" fillId="0" borderId="13" xfId="42" applyFont="1" applyBorder="1" applyAlignment="1">
      <alignment horizontal="center" vertical="center" wrapText="1"/>
    </xf>
    <xf numFmtId="38" fontId="77" fillId="0" borderId="10" xfId="60" applyFont="1" applyFill="1" applyBorder="1" applyAlignment="1">
      <alignment horizontal="center" vertical="center"/>
    </xf>
    <xf numFmtId="192" fontId="77" fillId="0" borderId="17" xfId="42" applyNumberFormat="1" applyFont="1" applyBorder="1" applyAlignment="1">
      <alignment horizontal="center" vertical="center"/>
    </xf>
    <xf numFmtId="192" fontId="77" fillId="0" borderId="13" xfId="42" applyNumberFormat="1" applyFont="1" applyBorder="1" applyAlignment="1">
      <alignment horizontal="center" vertical="center"/>
    </xf>
    <xf numFmtId="192" fontId="77" fillId="0" borderId="18" xfId="42" applyNumberFormat="1" applyFont="1" applyBorder="1" applyAlignment="1">
      <alignment horizontal="center" vertical="center"/>
    </xf>
    <xf numFmtId="192" fontId="77" fillId="0" borderId="14" xfId="42" applyNumberFormat="1" applyFont="1" applyBorder="1" applyAlignment="1">
      <alignment horizontal="center" vertical="center"/>
    </xf>
    <xf numFmtId="0" fontId="77" fillId="0" borderId="13" xfId="42" applyFont="1" applyBorder="1" applyAlignment="1">
      <alignment horizontal="left" vertical="center" wrapText="1"/>
    </xf>
    <xf numFmtId="0" fontId="77" fillId="0" borderId="24" xfId="42" applyFont="1" applyBorder="1" applyAlignment="1">
      <alignment horizontal="center" vertical="center" wrapText="1"/>
    </xf>
    <xf numFmtId="0" fontId="161" fillId="0" borderId="0" xfId="42" applyFont="1" applyAlignment="1">
      <alignment horizontal="center" vertical="center"/>
    </xf>
    <xf numFmtId="0" fontId="161" fillId="0" borderId="0" xfId="42" applyFont="1" applyAlignment="1">
      <alignment horizontal="left" vertical="center"/>
    </xf>
    <xf numFmtId="0" fontId="161" fillId="0" borderId="0" xfId="42" applyFont="1" applyAlignment="1">
      <alignment horizontal="left" vertical="center" wrapText="1"/>
    </xf>
    <xf numFmtId="192" fontId="77" fillId="0" borderId="22" xfId="42" applyNumberFormat="1" applyFont="1" applyBorder="1" applyAlignment="1">
      <alignment horizontal="center" vertical="center"/>
    </xf>
    <xf numFmtId="192" fontId="77" fillId="0" borderId="23" xfId="42" applyNumberFormat="1" applyFont="1" applyBorder="1" applyAlignment="1">
      <alignment horizontal="center" vertical="center"/>
    </xf>
    <xf numFmtId="0" fontId="113" fillId="0" borderId="0" xfId="53" applyFont="1" applyBorder="1" applyAlignment="1">
      <alignment horizontal="center" vertical="center"/>
    </xf>
    <xf numFmtId="0" fontId="115" fillId="0" borderId="17" xfId="61" applyFont="1" applyBorder="1" applyAlignment="1">
      <alignment horizontal="center" vertical="center"/>
    </xf>
    <xf numFmtId="0" fontId="115" fillId="0" borderId="18" xfId="61" applyFont="1" applyBorder="1" applyAlignment="1">
      <alignment horizontal="center" vertical="center"/>
    </xf>
    <xf numFmtId="0" fontId="115" fillId="0" borderId="21" xfId="53" applyFont="1" applyBorder="1" applyAlignment="1">
      <alignment horizontal="left" vertical="center"/>
    </xf>
    <xf numFmtId="0" fontId="115" fillId="0" borderId="19" xfId="53" applyFont="1" applyBorder="1" applyAlignment="1">
      <alignment horizontal="left" vertical="center"/>
    </xf>
    <xf numFmtId="0" fontId="115" fillId="0" borderId="20" xfId="53" applyFont="1" applyBorder="1" applyAlignment="1">
      <alignment horizontal="left" vertical="center"/>
    </xf>
    <xf numFmtId="0" fontId="115" fillId="0" borderId="22" xfId="53" applyFont="1" applyBorder="1" applyAlignment="1">
      <alignment horizontal="center" vertical="center"/>
    </xf>
    <xf numFmtId="0" fontId="115" fillId="0" borderId="23" xfId="53" applyFont="1" applyBorder="1" applyAlignment="1">
      <alignment horizontal="center" vertical="center"/>
    </xf>
    <xf numFmtId="0" fontId="115" fillId="0" borderId="24" xfId="53" applyFont="1" applyBorder="1" applyAlignment="1">
      <alignment horizontal="center" vertical="center"/>
    </xf>
    <xf numFmtId="0" fontId="115" fillId="0" borderId="23" xfId="53" applyFont="1" applyBorder="1" applyAlignment="1">
      <alignment horizontal="left" vertical="center" wrapText="1"/>
    </xf>
    <xf numFmtId="0" fontId="115" fillId="0" borderId="24" xfId="53" applyFont="1" applyBorder="1" applyAlignment="1">
      <alignment horizontal="left" vertical="center" wrapText="1"/>
    </xf>
    <xf numFmtId="0" fontId="115" fillId="0" borderId="22" xfId="53" applyFont="1" applyBorder="1" applyAlignment="1">
      <alignment horizontal="center" vertical="center" wrapText="1"/>
    </xf>
    <xf numFmtId="0" fontId="115" fillId="0" borderId="23" xfId="53" applyFont="1" applyBorder="1" applyAlignment="1">
      <alignment horizontal="center" vertical="center" wrapText="1"/>
    </xf>
    <xf numFmtId="0" fontId="115" fillId="0" borderId="24" xfId="53" applyFont="1" applyBorder="1" applyAlignment="1">
      <alignment horizontal="center" vertical="center" wrapText="1"/>
    </xf>
    <xf numFmtId="0" fontId="144" fillId="0" borderId="0" xfId="62" applyFont="1" applyFill="1" applyBorder="1" applyAlignment="1">
      <alignment horizontal="right" vertical="center"/>
    </xf>
    <xf numFmtId="0" fontId="127" fillId="0" borderId="0" xfId="62" applyFont="1" applyFill="1" applyBorder="1" applyAlignment="1">
      <alignment horizontal="center" vertical="center" wrapText="1"/>
    </xf>
    <xf numFmtId="0" fontId="127" fillId="0" borderId="0" xfId="62" applyFont="1" applyFill="1" applyBorder="1" applyAlignment="1">
      <alignment horizontal="center" vertical="center"/>
    </xf>
    <xf numFmtId="0" fontId="144" fillId="0" borderId="144" xfId="62" applyFont="1" applyFill="1" applyBorder="1" applyAlignment="1">
      <alignment horizontal="left" vertical="center"/>
    </xf>
    <xf numFmtId="0" fontId="144" fillId="0" borderId="119" xfId="62" applyFont="1" applyFill="1" applyBorder="1" applyAlignment="1">
      <alignment horizontal="left" vertical="center"/>
    </xf>
    <xf numFmtId="0" fontId="144" fillId="0" borderId="73" xfId="62" applyFont="1" applyFill="1" applyBorder="1" applyAlignment="1">
      <alignment horizontal="left" vertical="center"/>
    </xf>
    <xf numFmtId="0" fontId="144" fillId="0" borderId="118" xfId="62" applyFont="1" applyFill="1" applyBorder="1" applyAlignment="1">
      <alignment horizontal="center" vertical="center"/>
    </xf>
    <xf numFmtId="0" fontId="144" fillId="0" borderId="119" xfId="62" applyFont="1" applyFill="1" applyBorder="1" applyAlignment="1">
      <alignment horizontal="center" vertical="center"/>
    </xf>
    <xf numFmtId="0" fontId="144" fillId="0" borderId="120" xfId="62" applyFont="1" applyFill="1" applyBorder="1" applyAlignment="1">
      <alignment horizontal="center" vertical="center"/>
    </xf>
    <xf numFmtId="0" fontId="144" fillId="0" borderId="57" xfId="62" applyFont="1" applyFill="1" applyBorder="1" applyAlignment="1">
      <alignment horizontal="left" vertical="center"/>
    </xf>
    <xf numFmtId="0" fontId="144" fillId="0" borderId="23" xfId="62" applyFont="1" applyFill="1" applyBorder="1" applyAlignment="1">
      <alignment horizontal="left" vertical="center"/>
    </xf>
    <xf numFmtId="0" fontId="144" fillId="0" borderId="24" xfId="62" applyFont="1" applyFill="1" applyBorder="1" applyAlignment="1">
      <alignment horizontal="left" vertical="center"/>
    </xf>
    <xf numFmtId="0" fontId="77" fillId="0" borderId="22" xfId="62" applyFont="1" applyFill="1" applyBorder="1" applyAlignment="1">
      <alignment horizontal="center" vertical="center"/>
    </xf>
    <xf numFmtId="0" fontId="77" fillId="0" borderId="23" xfId="62" applyFont="1" applyFill="1" applyBorder="1" applyAlignment="1">
      <alignment horizontal="center" vertical="center"/>
    </xf>
    <xf numFmtId="0" fontId="77" fillId="0" borderId="43" xfId="62" applyFont="1" applyFill="1" applyBorder="1" applyAlignment="1">
      <alignment horizontal="center" vertical="center"/>
    </xf>
    <xf numFmtId="0" fontId="144" fillId="0" borderId="58" xfId="62" applyFont="1" applyFill="1" applyBorder="1" applyAlignment="1">
      <alignment horizontal="left" vertical="center" wrapText="1"/>
    </xf>
    <xf numFmtId="0" fontId="144" fillId="0" borderId="17" xfId="62" applyFont="1" applyFill="1" applyBorder="1" applyAlignment="1">
      <alignment horizontal="left" vertical="center" wrapText="1"/>
    </xf>
    <xf numFmtId="0" fontId="144" fillId="0" borderId="18" xfId="62" applyFont="1" applyFill="1" applyBorder="1" applyAlignment="1">
      <alignment horizontal="left" vertical="center" wrapText="1"/>
    </xf>
    <xf numFmtId="0" fontId="144" fillId="0" borderId="56" xfId="62" applyFont="1" applyFill="1" applyBorder="1" applyAlignment="1">
      <alignment horizontal="left" vertical="center" wrapText="1"/>
    </xf>
    <xf numFmtId="0" fontId="144" fillId="0" borderId="0" xfId="62" applyFont="1" applyFill="1" applyBorder="1" applyAlignment="1">
      <alignment horizontal="left" vertical="center" wrapText="1"/>
    </xf>
    <xf numFmtId="0" fontId="144" fillId="0" borderId="12" xfId="62" applyFont="1" applyFill="1" applyBorder="1" applyAlignment="1">
      <alignment horizontal="left" vertical="center" wrapText="1"/>
    </xf>
    <xf numFmtId="0" fontId="144" fillId="0" borderId="78" xfId="62" applyFont="1" applyFill="1" applyBorder="1" applyAlignment="1">
      <alignment horizontal="left" vertical="center" wrapText="1"/>
    </xf>
    <xf numFmtId="0" fontId="144" fillId="0" borderId="13" xfId="62" applyFont="1" applyFill="1" applyBorder="1" applyAlignment="1">
      <alignment horizontal="left" vertical="center" wrapText="1"/>
    </xf>
    <xf numFmtId="0" fontId="144" fillId="0" borderId="14" xfId="62" applyFont="1" applyFill="1" applyBorder="1" applyAlignment="1">
      <alignment horizontal="left" vertical="center" wrapText="1"/>
    </xf>
    <xf numFmtId="0" fontId="77" fillId="0" borderId="11" xfId="62" applyFont="1" applyFill="1" applyBorder="1" applyAlignment="1">
      <alignment horizontal="left" vertical="center" wrapText="1"/>
    </xf>
    <xf numFmtId="0" fontId="77" fillId="0" borderId="17" xfId="62" applyFont="1" applyFill="1" applyBorder="1" applyAlignment="1">
      <alignment horizontal="left" vertical="center" wrapText="1"/>
    </xf>
    <xf numFmtId="0" fontId="77" fillId="0" borderId="18" xfId="62" applyFont="1" applyFill="1" applyBorder="1" applyAlignment="1">
      <alignment horizontal="left" vertical="center" wrapText="1"/>
    </xf>
    <xf numFmtId="0" fontId="77" fillId="0" borderId="16" xfId="62" applyFont="1" applyFill="1" applyBorder="1" applyAlignment="1">
      <alignment horizontal="left" vertical="center" wrapText="1"/>
    </xf>
    <xf numFmtId="0" fontId="77" fillId="0" borderId="13" xfId="62" applyFont="1" applyFill="1" applyBorder="1" applyAlignment="1">
      <alignment horizontal="left" vertical="center" wrapText="1"/>
    </xf>
    <xf numFmtId="0" fontId="77" fillId="0" borderId="14" xfId="62" applyFont="1" applyFill="1" applyBorder="1" applyAlignment="1">
      <alignment horizontal="left" vertical="center" wrapText="1"/>
    </xf>
    <xf numFmtId="0" fontId="77" fillId="0" borderId="11" xfId="62" applyFont="1" applyFill="1" applyBorder="1" applyAlignment="1">
      <alignment horizontal="center" vertical="center"/>
    </xf>
    <xf numFmtId="0" fontId="77" fillId="0" borderId="17" xfId="62" applyFont="1" applyFill="1" applyBorder="1" applyAlignment="1">
      <alignment horizontal="center" vertical="center"/>
    </xf>
    <xf numFmtId="0" fontId="77" fillId="0" borderId="59" xfId="62" applyFont="1" applyFill="1" applyBorder="1" applyAlignment="1">
      <alignment horizontal="center" vertical="center"/>
    </xf>
    <xf numFmtId="0" fontId="77" fillId="0" borderId="16" xfId="62" applyFont="1" applyFill="1" applyBorder="1" applyAlignment="1">
      <alignment horizontal="center" vertical="center"/>
    </xf>
    <xf numFmtId="0" fontId="77" fillId="0" borderId="13" xfId="62" applyFont="1" applyFill="1" applyBorder="1" applyAlignment="1">
      <alignment horizontal="center" vertical="center"/>
    </xf>
    <xf numFmtId="0" fontId="77" fillId="0" borderId="44" xfId="62" applyFont="1" applyFill="1" applyBorder="1" applyAlignment="1">
      <alignment horizontal="center" vertical="center"/>
    </xf>
    <xf numFmtId="0" fontId="77" fillId="0" borderId="22" xfId="62" applyFont="1" applyFill="1" applyBorder="1" applyAlignment="1">
      <alignment horizontal="left" vertical="center"/>
    </xf>
    <xf numFmtId="0" fontId="77" fillId="0" borderId="23" xfId="62" applyFont="1" applyFill="1" applyBorder="1" applyAlignment="1">
      <alignment horizontal="left" vertical="center"/>
    </xf>
    <xf numFmtId="0" fontId="77" fillId="0" borderId="24" xfId="62" applyFont="1" applyFill="1" applyBorder="1" applyAlignment="1">
      <alignment horizontal="left" vertical="center"/>
    </xf>
    <xf numFmtId="0" fontId="161" fillId="0" borderId="46" xfId="62" applyFont="1" applyFill="1" applyBorder="1" applyAlignment="1">
      <alignment horizontal="left"/>
    </xf>
    <xf numFmtId="0" fontId="161" fillId="0" borderId="48" xfId="62" applyFont="1" applyFill="1" applyBorder="1" applyAlignment="1">
      <alignment horizontal="left"/>
    </xf>
    <xf numFmtId="0" fontId="161" fillId="0" borderId="49" xfId="62" applyFont="1" applyFill="1" applyBorder="1" applyAlignment="1">
      <alignment horizontal="left"/>
    </xf>
    <xf numFmtId="0" fontId="77" fillId="0" borderId="0" xfId="62" applyFont="1" applyFill="1" applyBorder="1" applyAlignment="1">
      <alignment horizontal="left" vertical="center"/>
    </xf>
    <xf numFmtId="0" fontId="144" fillId="0" borderId="205" xfId="62" applyFont="1" applyFill="1" applyBorder="1" applyAlignment="1">
      <alignment horizontal="center" vertical="center" textRotation="255" wrapText="1"/>
    </xf>
    <xf numFmtId="0" fontId="144" fillId="0" borderId="206" xfId="62" applyFont="1" applyFill="1" applyBorder="1" applyAlignment="1">
      <alignment horizontal="center" vertical="center" textRotation="255" wrapText="1"/>
    </xf>
    <xf numFmtId="0" fontId="144" fillId="0" borderId="207" xfId="62" applyFont="1" applyFill="1" applyBorder="1" applyAlignment="1">
      <alignment horizontal="center" vertical="center" textRotation="255" wrapText="1"/>
    </xf>
    <xf numFmtId="0" fontId="77" fillId="0" borderId="118" xfId="62" applyFont="1" applyFill="1" applyBorder="1" applyAlignment="1">
      <alignment horizontal="left" vertical="center"/>
    </xf>
    <xf numFmtId="0" fontId="77" fillId="0" borderId="119" xfId="62" applyFont="1" applyFill="1" applyBorder="1" applyAlignment="1">
      <alignment horizontal="left" vertical="center"/>
    </xf>
    <xf numFmtId="0" fontId="161" fillId="0" borderId="119" xfId="62" applyFont="1" applyFill="1" applyBorder="1" applyAlignment="1">
      <alignment horizontal="left" vertical="center" wrapText="1"/>
    </xf>
    <xf numFmtId="0" fontId="161" fillId="0" borderId="120" xfId="62" applyFont="1" applyFill="1" applyBorder="1" applyAlignment="1">
      <alignment horizontal="left" vertical="center" wrapText="1"/>
    </xf>
    <xf numFmtId="0" fontId="161" fillId="0" borderId="23" xfId="62" applyFont="1" applyFill="1" applyBorder="1" applyAlignment="1">
      <alignment horizontal="left" vertical="center" wrapText="1"/>
    </xf>
    <xf numFmtId="0" fontId="161" fillId="0" borderId="43" xfId="62" applyFont="1" applyFill="1" applyBorder="1" applyAlignment="1">
      <alignment horizontal="left" vertical="center" wrapText="1"/>
    </xf>
    <xf numFmtId="0" fontId="77" fillId="0" borderId="22" xfId="62" applyFont="1" applyBorder="1" applyAlignment="1">
      <alignment horizontal="left" vertical="center"/>
    </xf>
    <xf numFmtId="0" fontId="77" fillId="0" borderId="23" xfId="62" applyFont="1" applyBorder="1" applyAlignment="1">
      <alignment horizontal="left" vertical="center"/>
    </xf>
    <xf numFmtId="0" fontId="77" fillId="0" borderId="46" xfId="62" applyFont="1" applyFill="1" applyBorder="1" applyAlignment="1">
      <alignment horizontal="left" vertical="center"/>
    </xf>
    <xf numFmtId="0" fontId="77" fillId="0" borderId="48" xfId="62" applyFont="1" applyFill="1" applyBorder="1" applyAlignment="1">
      <alignment horizontal="left" vertical="center"/>
    </xf>
    <xf numFmtId="0" fontId="77" fillId="0" borderId="0" xfId="62" applyFont="1" applyFill="1" applyBorder="1" applyAlignment="1">
      <alignment horizontal="left" vertical="center" wrapText="1" shrinkToFit="1" readingOrder="1"/>
    </xf>
    <xf numFmtId="0" fontId="77" fillId="0" borderId="0" xfId="62" applyFont="1" applyFill="1" applyBorder="1" applyAlignment="1">
      <alignment horizontal="left" vertical="center" wrapText="1"/>
    </xf>
    <xf numFmtId="0" fontId="5" fillId="0" borderId="0" xfId="62" applyFont="1" applyFill="1" applyBorder="1" applyAlignment="1">
      <alignment horizontal="left" vertical="center"/>
    </xf>
    <xf numFmtId="0" fontId="109" fillId="0" borderId="0" xfId="53" applyFont="1" applyBorder="1" applyAlignment="1">
      <alignment horizontal="right" vertical="top"/>
    </xf>
    <xf numFmtId="0" fontId="109" fillId="0" borderId="0" xfId="53" applyFont="1" applyBorder="1" applyAlignment="1">
      <alignment horizontal="center" vertical="center"/>
    </xf>
    <xf numFmtId="0" fontId="124" fillId="0" borderId="0" xfId="53" applyFont="1" applyBorder="1" applyAlignment="1">
      <alignment horizontal="center" vertical="center"/>
    </xf>
    <xf numFmtId="0" fontId="109" fillId="0" borderId="23" xfId="53" applyFont="1" applyBorder="1" applyAlignment="1">
      <alignment horizontal="left" vertical="center"/>
    </xf>
    <xf numFmtId="0" fontId="109" fillId="0" borderId="24" xfId="53" applyFont="1" applyBorder="1" applyAlignment="1">
      <alignment horizontal="left" vertical="center"/>
    </xf>
    <xf numFmtId="0" fontId="109" fillId="0" borderId="0" xfId="53" applyFont="1" applyBorder="1" applyAlignment="1">
      <alignment horizontal="left" vertical="center"/>
    </xf>
    <xf numFmtId="0" fontId="191" fillId="0" borderId="0" xfId="53" applyFont="1" applyBorder="1" applyAlignment="1">
      <alignment horizontal="left" vertical="center" wrapText="1"/>
    </xf>
    <xf numFmtId="0" fontId="191" fillId="0" borderId="0" xfId="53" applyFont="1" applyBorder="1" applyAlignment="1">
      <alignment horizontal="left" vertical="center"/>
    </xf>
    <xf numFmtId="0" fontId="109" fillId="30" borderId="62" xfId="53" applyFont="1" applyFill="1" applyBorder="1" applyAlignment="1">
      <alignment horizontal="center" vertical="center"/>
    </xf>
    <xf numFmtId="0" fontId="109" fillId="30" borderId="53" xfId="53" applyFont="1" applyFill="1" applyBorder="1" applyAlignment="1">
      <alignment horizontal="center" vertical="center"/>
    </xf>
    <xf numFmtId="0" fontId="109" fillId="30" borderId="54" xfId="53" applyFont="1" applyFill="1" applyBorder="1" applyAlignment="1">
      <alignment horizontal="center" vertical="center"/>
    </xf>
    <xf numFmtId="0" fontId="190" fillId="0" borderId="0" xfId="53" applyFont="1" applyBorder="1" applyAlignment="1">
      <alignment horizontal="right" vertical="center"/>
    </xf>
    <xf numFmtId="0" fontId="109" fillId="29" borderId="62" xfId="53" applyFont="1" applyFill="1" applyBorder="1" applyAlignment="1">
      <alignment horizontal="center" vertical="center"/>
    </xf>
    <xf numFmtId="0" fontId="109" fillId="29" borderId="54" xfId="53" applyFont="1" applyFill="1" applyBorder="1" applyAlignment="1">
      <alignment horizontal="center" vertical="center"/>
    </xf>
    <xf numFmtId="0" fontId="190" fillId="30" borderId="62" xfId="53" applyFont="1" applyFill="1" applyBorder="1" applyAlignment="1">
      <alignment horizontal="center" vertical="center"/>
    </xf>
    <xf numFmtId="0" fontId="190" fillId="30" borderId="53" xfId="53" applyFont="1" applyFill="1" applyBorder="1" applyAlignment="1">
      <alignment horizontal="center" vertical="center"/>
    </xf>
    <xf numFmtId="0" fontId="190" fillId="30" borderId="54" xfId="53" applyFont="1" applyFill="1" applyBorder="1" applyAlignment="1">
      <alignment horizontal="center" vertical="center"/>
    </xf>
    <xf numFmtId="0" fontId="197" fillId="0" borderId="31" xfId="53" applyFont="1" applyBorder="1" applyAlignment="1">
      <alignment horizontal="center" vertical="center" wrapText="1"/>
    </xf>
    <xf numFmtId="0" fontId="197" fillId="0" borderId="52" xfId="53" applyFont="1" applyBorder="1" applyAlignment="1">
      <alignment horizontal="center" vertical="center"/>
    </xf>
    <xf numFmtId="0" fontId="197" fillId="0" borderId="56" xfId="53" applyFont="1" applyBorder="1" applyAlignment="1">
      <alignment horizontal="center" vertical="center"/>
    </xf>
    <xf numFmtId="0" fontId="197" fillId="0" borderId="66" xfId="53" applyFont="1" applyBorder="1" applyAlignment="1">
      <alignment horizontal="center" vertical="center"/>
    </xf>
    <xf numFmtId="0" fontId="109" fillId="0" borderId="31" xfId="53" applyFont="1" applyBorder="1" applyAlignment="1">
      <alignment horizontal="center" vertical="center" wrapText="1" shrinkToFit="1"/>
    </xf>
    <xf numFmtId="0" fontId="197" fillId="0" borderId="51" xfId="53" applyFont="1" applyBorder="1" applyAlignment="1">
      <alignment horizontal="center" vertical="center" shrinkToFit="1"/>
    </xf>
    <xf numFmtId="0" fontId="197" fillId="0" borderId="55" xfId="53" applyFont="1" applyBorder="1" applyAlignment="1">
      <alignment horizontal="center" vertical="center" shrinkToFit="1"/>
    </xf>
    <xf numFmtId="0" fontId="197" fillId="0" borderId="67" xfId="53" applyFont="1" applyBorder="1" applyAlignment="1">
      <alignment horizontal="center" vertical="center" shrinkToFit="1"/>
    </xf>
    <xf numFmtId="0" fontId="197" fillId="0" borderId="68" xfId="53" applyFont="1" applyBorder="1" applyAlignment="1">
      <alignment horizontal="center" vertical="center" shrinkToFit="1"/>
    </xf>
    <xf numFmtId="0" fontId="197" fillId="0" borderId="122" xfId="53" applyFont="1" applyBorder="1" applyAlignment="1">
      <alignment horizontal="center" vertical="center" shrinkToFit="1"/>
    </xf>
    <xf numFmtId="0" fontId="109" fillId="0" borderId="123" xfId="53" applyFont="1" applyBorder="1" applyAlignment="1">
      <alignment horizontal="center" vertical="center"/>
    </xf>
    <xf numFmtId="0" fontId="109" fillId="0" borderId="51" xfId="53" applyFont="1" applyBorder="1" applyAlignment="1">
      <alignment horizontal="center" vertical="center"/>
    </xf>
    <xf numFmtId="0" fontId="109" fillId="0" borderId="52" xfId="53" applyFont="1" applyBorder="1" applyAlignment="1">
      <alignment horizontal="center" vertical="center"/>
    </xf>
    <xf numFmtId="0" fontId="109" fillId="0" borderId="121" xfId="53" applyFont="1" applyBorder="1" applyAlignment="1">
      <alignment horizontal="center" vertical="center"/>
    </xf>
    <xf numFmtId="0" fontId="109" fillId="0" borderId="68" xfId="53" applyFont="1" applyBorder="1" applyAlignment="1">
      <alignment horizontal="center" vertical="center"/>
    </xf>
    <xf numFmtId="0" fontId="109" fillId="0" borderId="69" xfId="53" applyFont="1" applyBorder="1" applyAlignment="1">
      <alignment horizontal="center" vertical="center"/>
    </xf>
    <xf numFmtId="0" fontId="109" fillId="0" borderId="31" xfId="53" applyFont="1" applyBorder="1" applyAlignment="1">
      <alignment horizontal="center" vertical="center" wrapText="1"/>
    </xf>
    <xf numFmtId="0" fontId="109" fillId="0" borderId="51" xfId="53" applyFont="1" applyBorder="1" applyAlignment="1">
      <alignment horizontal="center" vertical="center" wrapText="1"/>
    </xf>
    <xf numFmtId="0" fontId="109" fillId="0" borderId="52" xfId="53" applyFont="1" applyBorder="1" applyAlignment="1">
      <alignment horizontal="center" vertical="center" wrapText="1"/>
    </xf>
    <xf numFmtId="0" fontId="109" fillId="0" borderId="67" xfId="53" applyFont="1" applyBorder="1" applyAlignment="1">
      <alignment horizontal="center" vertical="center" wrapText="1"/>
    </xf>
    <xf numFmtId="0" fontId="109" fillId="0" borderId="68" xfId="53" applyFont="1" applyBorder="1" applyAlignment="1">
      <alignment horizontal="center" vertical="center" wrapText="1"/>
    </xf>
    <xf numFmtId="0" fontId="109" fillId="0" borderId="69" xfId="53" applyFont="1" applyBorder="1" applyAlignment="1">
      <alignment horizontal="center" vertical="center" wrapText="1"/>
    </xf>
    <xf numFmtId="0" fontId="109" fillId="0" borderId="62" xfId="53" applyFont="1" applyBorder="1" applyAlignment="1">
      <alignment horizontal="center" vertical="center"/>
    </xf>
    <xf numFmtId="0" fontId="109" fillId="0" borderId="54" xfId="53" applyFont="1" applyBorder="1" applyAlignment="1">
      <alignment horizontal="center" vertical="center"/>
    </xf>
    <xf numFmtId="0" fontId="109" fillId="0" borderId="13" xfId="53" applyFont="1" applyBorder="1" applyAlignment="1">
      <alignment horizontal="center" vertical="center" shrinkToFit="1"/>
    </xf>
    <xf numFmtId="0" fontId="109" fillId="0" borderId="14" xfId="53" applyFont="1" applyBorder="1" applyAlignment="1">
      <alignment horizontal="center" vertical="center" shrinkToFit="1"/>
    </xf>
    <xf numFmtId="0" fontId="109" fillId="0" borderId="118" xfId="53" applyFont="1" applyBorder="1" applyAlignment="1">
      <alignment horizontal="left" vertical="center" wrapText="1" shrinkToFit="1"/>
    </xf>
    <xf numFmtId="0" fontId="109" fillId="0" borderId="119" xfId="53" applyFont="1" applyBorder="1" applyAlignment="1">
      <alignment horizontal="left" vertical="center" wrapText="1" shrinkToFit="1"/>
    </xf>
    <xf numFmtId="0" fontId="109" fillId="0" borderId="120" xfId="53" applyFont="1" applyBorder="1" applyAlignment="1">
      <alignment horizontal="left" vertical="center" wrapText="1" shrinkToFit="1"/>
    </xf>
    <xf numFmtId="0" fontId="109" fillId="30" borderId="78" xfId="53" applyFont="1" applyFill="1" applyBorder="1" applyAlignment="1">
      <alignment horizontal="center" vertical="center"/>
    </xf>
    <xf numFmtId="0" fontId="109" fillId="30" borderId="44" xfId="53" applyFont="1" applyFill="1" applyBorder="1" applyAlignment="1">
      <alignment horizontal="center" vertical="center"/>
    </xf>
    <xf numFmtId="0" fontId="109" fillId="0" borderId="66" xfId="53" applyFont="1" applyBorder="1" applyAlignment="1">
      <alignment horizontal="center" vertical="center"/>
    </xf>
    <xf numFmtId="0" fontId="109" fillId="0" borderId="23" xfId="53" applyFont="1" applyBorder="1" applyAlignment="1">
      <alignment horizontal="center" vertical="center" shrinkToFit="1"/>
    </xf>
    <xf numFmtId="0" fontId="109" fillId="0" borderId="24" xfId="53" applyFont="1" applyBorder="1" applyAlignment="1">
      <alignment horizontal="center" vertical="center" shrinkToFit="1"/>
    </xf>
    <xf numFmtId="0" fontId="109" fillId="0" borderId="22" xfId="53" applyFont="1" applyBorder="1" applyAlignment="1">
      <alignment horizontal="left" vertical="center" wrapText="1" shrinkToFit="1"/>
    </xf>
    <xf numFmtId="0" fontId="109" fillId="0" borderId="23" xfId="53" applyFont="1" applyBorder="1" applyAlignment="1">
      <alignment horizontal="left" vertical="center" wrapText="1" shrinkToFit="1"/>
    </xf>
    <xf numFmtId="0" fontId="109" fillId="0" borderId="43" xfId="53" applyFont="1" applyBorder="1" applyAlignment="1">
      <alignment horizontal="left" vertical="center" wrapText="1" shrinkToFit="1"/>
    </xf>
    <xf numFmtId="0" fontId="109" fillId="30" borderId="57" xfId="53" applyFont="1" applyFill="1" applyBorder="1" applyAlignment="1">
      <alignment horizontal="center" vertical="center"/>
    </xf>
    <xf numFmtId="0" fontId="109" fillId="30" borderId="43" xfId="53" applyFont="1" applyFill="1" applyBorder="1" applyAlignment="1">
      <alignment horizontal="center" vertical="center"/>
    </xf>
    <xf numFmtId="0" fontId="109" fillId="0" borderId="17" xfId="53" applyFont="1" applyBorder="1" applyAlignment="1">
      <alignment horizontal="center" vertical="center" shrinkToFit="1"/>
    </xf>
    <xf numFmtId="0" fontId="109" fillId="0" borderId="18" xfId="53" applyFont="1" applyBorder="1" applyAlignment="1">
      <alignment horizontal="center" vertical="center" shrinkToFit="1"/>
    </xf>
    <xf numFmtId="0" fontId="109" fillId="0" borderId="46" xfId="53" applyFont="1" applyBorder="1" applyAlignment="1">
      <alignment horizontal="center" vertical="center" wrapText="1" shrinkToFit="1"/>
    </xf>
    <xf numFmtId="0" fontId="109" fillId="0" borderId="48" xfId="53" applyFont="1" applyBorder="1" applyAlignment="1">
      <alignment horizontal="center" vertical="center" wrapText="1" shrinkToFit="1"/>
    </xf>
    <xf numFmtId="0" fontId="109" fillId="0" borderId="49" xfId="53" applyFont="1" applyBorder="1" applyAlignment="1">
      <alignment horizontal="center" vertical="center" wrapText="1" shrinkToFit="1"/>
    </xf>
    <xf numFmtId="0" fontId="109" fillId="30" borderId="58" xfId="53" applyFont="1" applyFill="1" applyBorder="1" applyAlignment="1">
      <alignment horizontal="center" vertical="center"/>
    </xf>
    <xf numFmtId="0" fontId="109" fillId="30" borderId="59" xfId="53" applyFont="1" applyFill="1" applyBorder="1" applyAlignment="1">
      <alignment horizontal="center" vertical="center"/>
    </xf>
    <xf numFmtId="0" fontId="109" fillId="0" borderId="53" xfId="53" applyFont="1" applyBorder="1" applyAlignment="1">
      <alignment horizontal="center" vertical="center"/>
    </xf>
    <xf numFmtId="0" fontId="109" fillId="0" borderId="79" xfId="53" applyFont="1" applyBorder="1" applyAlignment="1">
      <alignment horizontal="center" vertical="center"/>
    </xf>
    <xf numFmtId="0" fontId="109" fillId="0" borderId="80" xfId="53" applyFont="1" applyBorder="1" applyAlignment="1">
      <alignment horizontal="center" vertical="center"/>
    </xf>
    <xf numFmtId="0" fontId="109" fillId="0" borderId="31" xfId="53" applyFont="1" applyBorder="1" applyAlignment="1">
      <alignment horizontal="left" vertical="center"/>
    </xf>
    <xf numFmtId="0" fontId="109" fillId="0" borderId="51" xfId="53" applyFont="1" applyBorder="1" applyAlignment="1">
      <alignment horizontal="left" vertical="center"/>
    </xf>
    <xf numFmtId="0" fontId="109" fillId="0" borderId="67" xfId="53" applyFont="1" applyBorder="1" applyAlignment="1">
      <alignment horizontal="left" vertical="center"/>
    </xf>
    <xf numFmtId="0" fontId="109" fillId="0" borderId="68" xfId="53" applyFont="1" applyBorder="1" applyAlignment="1">
      <alignment horizontal="left" vertical="center"/>
    </xf>
    <xf numFmtId="0" fontId="109" fillId="30" borderId="31" xfId="53" applyFont="1" applyFill="1" applyBorder="1" applyAlignment="1">
      <alignment horizontal="center" vertical="center"/>
    </xf>
    <xf numFmtId="0" fontId="109" fillId="30" borderId="51" xfId="53" applyFont="1" applyFill="1" applyBorder="1" applyAlignment="1">
      <alignment horizontal="center" vertical="center"/>
    </xf>
    <xf numFmtId="0" fontId="109" fillId="30" borderId="52" xfId="53" applyFont="1" applyFill="1" applyBorder="1" applyAlignment="1">
      <alignment horizontal="center" vertical="center"/>
    </xf>
    <xf numFmtId="0" fontId="109" fillId="30" borderId="67" xfId="53" applyFont="1" applyFill="1" applyBorder="1" applyAlignment="1">
      <alignment horizontal="center" vertical="center"/>
    </xf>
    <xf numFmtId="0" fontId="109" fillId="30" borderId="68" xfId="53" applyFont="1" applyFill="1" applyBorder="1" applyAlignment="1">
      <alignment horizontal="center" vertical="center"/>
    </xf>
    <xf numFmtId="0" fontId="109" fillId="30" borderId="69" xfId="53" applyFont="1" applyFill="1" applyBorder="1" applyAlignment="1">
      <alignment horizontal="center" vertical="center"/>
    </xf>
    <xf numFmtId="0" fontId="109" fillId="0" borderId="62" xfId="53" applyFont="1" applyBorder="1" applyAlignment="1">
      <alignment horizontal="center" vertical="center" wrapText="1"/>
    </xf>
    <xf numFmtId="0" fontId="109" fillId="0" borderId="53" xfId="53" applyFont="1" applyBorder="1" applyAlignment="1">
      <alignment horizontal="center" vertical="center" wrapText="1"/>
    </xf>
    <xf numFmtId="0" fontId="109" fillId="0" borderId="54" xfId="53" applyFont="1" applyBorder="1" applyAlignment="1">
      <alignment horizontal="center" vertical="center" wrapText="1"/>
    </xf>
    <xf numFmtId="0" fontId="192" fillId="0" borderId="14" xfId="53" applyFont="1" applyBorder="1" applyAlignment="1">
      <alignment horizontal="left" vertical="center" wrapText="1"/>
    </xf>
    <xf numFmtId="0" fontId="192" fillId="0" borderId="20" xfId="53" applyFont="1" applyBorder="1" applyAlignment="1">
      <alignment horizontal="left" vertical="center" wrapText="1"/>
    </xf>
    <xf numFmtId="0" fontId="192" fillId="0" borderId="45" xfId="53" applyFont="1" applyBorder="1" applyAlignment="1">
      <alignment horizontal="left" vertical="center" wrapText="1"/>
    </xf>
    <xf numFmtId="0" fontId="192" fillId="0" borderId="25" xfId="53" applyFont="1" applyBorder="1" applyAlignment="1">
      <alignment horizontal="left" vertical="center" wrapText="1"/>
    </xf>
    <xf numFmtId="0" fontId="190" fillId="0" borderId="118" xfId="53" applyFont="1" applyFill="1" applyBorder="1" applyAlignment="1">
      <alignment horizontal="center" vertical="center" wrapText="1"/>
    </xf>
    <xf numFmtId="0" fontId="190" fillId="0" borderId="46" xfId="53" applyFont="1" applyFill="1" applyBorder="1" applyAlignment="1">
      <alignment horizontal="center" vertical="center" wrapText="1"/>
    </xf>
    <xf numFmtId="0" fontId="197" fillId="0" borderId="115" xfId="0" applyFont="1" applyFill="1" applyBorder="1" applyAlignment="1">
      <alignment horizontal="center" vertical="top" wrapText="1"/>
    </xf>
    <xf numFmtId="0" fontId="197" fillId="0" borderId="136" xfId="0" applyFont="1" applyFill="1" applyBorder="1" applyAlignment="1">
      <alignment horizontal="center" vertical="top" wrapText="1"/>
    </xf>
    <xf numFmtId="0" fontId="197" fillId="0" borderId="62" xfId="53" applyFont="1" applyBorder="1" applyAlignment="1">
      <alignment horizontal="center" vertical="center" wrapText="1"/>
    </xf>
    <xf numFmtId="0" fontId="197" fillId="0" borderId="53" xfId="53" applyFont="1" applyBorder="1" applyAlignment="1">
      <alignment horizontal="center" vertical="center" wrapText="1"/>
    </xf>
    <xf numFmtId="0" fontId="197" fillId="0" borderId="54" xfId="53" applyFont="1" applyBorder="1" applyAlignment="1">
      <alignment horizontal="center" vertical="center" wrapText="1"/>
    </xf>
    <xf numFmtId="0" fontId="185" fillId="0" borderId="37" xfId="0" applyFont="1" applyFill="1" applyBorder="1" applyAlignment="1">
      <alignment horizontal="center" vertical="center" wrapText="1"/>
    </xf>
    <xf numFmtId="0" fontId="185" fillId="0" borderId="47" xfId="0" applyFont="1" applyFill="1" applyBorder="1" applyAlignment="1">
      <alignment horizontal="center" vertical="center" wrapText="1"/>
    </xf>
    <xf numFmtId="0" fontId="109" fillId="0" borderId="22" xfId="53" applyFont="1" applyBorder="1" applyAlignment="1">
      <alignment horizontal="distributed" vertical="center" justifyLastLine="1"/>
    </xf>
    <xf numFmtId="0" fontId="109" fillId="0" borderId="23" xfId="53" applyFont="1" applyBorder="1" applyAlignment="1">
      <alignment horizontal="distributed" vertical="center" justifyLastLine="1"/>
    </xf>
    <xf numFmtId="0" fontId="109" fillId="0" borderId="24" xfId="53" applyFont="1" applyBorder="1" applyAlignment="1">
      <alignment horizontal="distributed" vertical="center" justifyLastLine="1"/>
    </xf>
    <xf numFmtId="0" fontId="77" fillId="0" borderId="0" xfId="53" applyFont="1" applyBorder="1" applyAlignment="1">
      <alignment horizontal="left" vertical="center"/>
    </xf>
    <xf numFmtId="0" fontId="77" fillId="0" borderId="13" xfId="53" applyFont="1" applyBorder="1" applyAlignment="1">
      <alignment horizontal="left" vertical="center"/>
    </xf>
    <xf numFmtId="0" fontId="77" fillId="0" borderId="0" xfId="46" applyFont="1" applyAlignment="1">
      <alignment horizontal="right" vertical="center"/>
    </xf>
    <xf numFmtId="0" fontId="127" fillId="0" borderId="0" xfId="46" applyFont="1" applyAlignment="1">
      <alignment horizontal="center" vertical="center"/>
    </xf>
    <xf numFmtId="0" fontId="77" fillId="0" borderId="10" xfId="46" applyFont="1" applyBorder="1" applyAlignment="1">
      <alignment horizontal="left" vertical="center"/>
    </xf>
    <xf numFmtId="0" fontId="77" fillId="0" borderId="22" xfId="46" applyFont="1" applyBorder="1" applyAlignment="1">
      <alignment horizontal="center" vertical="center"/>
    </xf>
    <xf numFmtId="0" fontId="77" fillId="0" borderId="23" xfId="46" applyFont="1" applyBorder="1" applyAlignment="1">
      <alignment horizontal="center" vertical="center"/>
    </xf>
    <xf numFmtId="0" fontId="77" fillId="0" borderId="24" xfId="46" applyFont="1" applyBorder="1" applyAlignment="1">
      <alignment horizontal="center" vertical="center"/>
    </xf>
    <xf numFmtId="0" fontId="77" fillId="0" borderId="22" xfId="46" applyFont="1" applyBorder="1" applyAlignment="1">
      <alignment horizontal="left" vertical="center"/>
    </xf>
    <xf numFmtId="0" fontId="77" fillId="0" borderId="24" xfId="46" applyFont="1" applyBorder="1" applyAlignment="1">
      <alignment horizontal="left" vertical="center"/>
    </xf>
    <xf numFmtId="0" fontId="69" fillId="0" borderId="0" xfId="46" applyFont="1" applyAlignment="1">
      <alignment horizontal="left" vertical="center" wrapText="1"/>
    </xf>
    <xf numFmtId="0" fontId="69" fillId="0" borderId="0" xfId="46" applyFont="1" applyAlignment="1">
      <alignment horizontal="left" vertical="center"/>
    </xf>
    <xf numFmtId="0" fontId="203" fillId="28" borderId="22" xfId="63" applyFont="1" applyFill="1" applyBorder="1" applyAlignment="1">
      <alignment horizontal="center" vertical="center" wrapText="1"/>
    </xf>
    <xf numFmtId="0" fontId="203" fillId="28" borderId="23" xfId="63" applyFont="1" applyFill="1" applyBorder="1" applyAlignment="1">
      <alignment horizontal="center" vertical="center" wrapText="1"/>
    </xf>
    <xf numFmtId="0" fontId="203" fillId="28" borderId="24" xfId="63" applyFont="1" applyFill="1" applyBorder="1" applyAlignment="1">
      <alignment horizontal="center" vertical="center" wrapText="1"/>
    </xf>
    <xf numFmtId="0" fontId="203" fillId="29" borderId="22" xfId="63" applyFont="1" applyFill="1" applyBorder="1" applyAlignment="1">
      <alignment horizontal="center" vertical="center" wrapText="1"/>
    </xf>
    <xf numFmtId="0" fontId="203" fillId="29" borderId="23" xfId="63" applyFont="1" applyFill="1" applyBorder="1" applyAlignment="1">
      <alignment horizontal="center" vertical="center" wrapText="1"/>
    </xf>
    <xf numFmtId="0" fontId="203" fillId="29" borderId="24" xfId="63" applyFont="1" applyFill="1" applyBorder="1" applyAlignment="1">
      <alignment horizontal="center" vertical="center" wrapText="1"/>
    </xf>
    <xf numFmtId="0" fontId="203" fillId="28" borderId="11" xfId="63" applyFont="1" applyFill="1" applyBorder="1" applyAlignment="1">
      <alignment horizontal="center" vertical="center"/>
    </xf>
    <xf numFmtId="0" fontId="203" fillId="28" borderId="17" xfId="63" applyFont="1" applyFill="1" applyBorder="1" applyAlignment="1">
      <alignment horizontal="center" vertical="center"/>
    </xf>
    <xf numFmtId="0" fontId="203" fillId="28" borderId="18" xfId="63" applyFont="1" applyFill="1" applyBorder="1" applyAlignment="1">
      <alignment horizontal="center" vertical="center"/>
    </xf>
    <xf numFmtId="0" fontId="203" fillId="0" borderId="0" xfId="63" applyFont="1" applyAlignment="1">
      <alignment horizontal="center" vertical="center"/>
    </xf>
    <xf numFmtId="0" fontId="203" fillId="0" borderId="13" xfId="63" applyFont="1" applyBorder="1" applyAlignment="1">
      <alignment horizontal="center" vertical="center"/>
    </xf>
    <xf numFmtId="0" fontId="201" fillId="0" borderId="0" xfId="63" applyFont="1" applyAlignment="1">
      <alignment horizontal="center" vertical="center" wrapText="1"/>
    </xf>
    <xf numFmtId="0" fontId="203" fillId="28" borderId="22" xfId="63" applyFont="1" applyFill="1" applyBorder="1" applyAlignment="1">
      <alignment horizontal="center" vertical="center"/>
    </xf>
    <xf numFmtId="0" fontId="203" fillId="28" borderId="23" xfId="63" applyFont="1" applyFill="1" applyBorder="1" applyAlignment="1">
      <alignment horizontal="center" vertical="center"/>
    </xf>
    <xf numFmtId="0" fontId="203" fillId="28" borderId="24" xfId="63" applyFont="1" applyFill="1" applyBorder="1" applyAlignment="1">
      <alignment horizontal="center" vertical="center"/>
    </xf>
    <xf numFmtId="0" fontId="203" fillId="0" borderId="10" xfId="63" applyFont="1" applyBorder="1" applyAlignment="1">
      <alignment horizontal="center" vertical="center"/>
    </xf>
    <xf numFmtId="0" fontId="203" fillId="28" borderId="10" xfId="63" applyFont="1" applyFill="1" applyBorder="1" applyAlignment="1">
      <alignment horizontal="center" vertical="center"/>
    </xf>
    <xf numFmtId="0" fontId="203" fillId="0" borderId="22" xfId="63" applyFont="1" applyBorder="1" applyAlignment="1">
      <alignment horizontal="center" vertical="center"/>
    </xf>
    <xf numFmtId="0" fontId="203" fillId="0" borderId="23" xfId="63" applyFont="1" applyBorder="1" applyAlignment="1">
      <alignment horizontal="center" vertical="center"/>
    </xf>
    <xf numFmtId="0" fontId="203" fillId="0" borderId="24" xfId="63" applyFont="1" applyBorder="1" applyAlignment="1">
      <alignment horizontal="center" vertical="center"/>
    </xf>
    <xf numFmtId="0" fontId="203" fillId="35" borderId="11" xfId="63" applyFont="1" applyFill="1" applyBorder="1" applyAlignment="1">
      <alignment horizontal="center" vertical="center"/>
    </xf>
    <xf numFmtId="0" fontId="203" fillId="35" borderId="18" xfId="63" applyFont="1" applyFill="1" applyBorder="1" applyAlignment="1">
      <alignment horizontal="center" vertical="center"/>
    </xf>
    <xf numFmtId="0" fontId="203" fillId="35" borderId="16" xfId="63" applyFont="1" applyFill="1" applyBorder="1" applyAlignment="1">
      <alignment horizontal="center" vertical="center"/>
    </xf>
    <xf numFmtId="0" fontId="203" fillId="35" borderId="14" xfId="63" applyFont="1" applyFill="1" applyBorder="1" applyAlignment="1">
      <alignment horizontal="center" vertical="center"/>
    </xf>
    <xf numFmtId="0" fontId="204" fillId="0" borderId="11" xfId="63" applyFont="1" applyBorder="1" applyAlignment="1">
      <alignment horizontal="center" vertical="center"/>
    </xf>
    <xf numFmtId="0" fontId="204" fillId="0" borderId="17" xfId="63" applyFont="1" applyBorder="1" applyAlignment="1">
      <alignment horizontal="center" vertical="center"/>
    </xf>
    <xf numFmtId="0" fontId="204" fillId="0" borderId="18" xfId="63" applyFont="1" applyBorder="1" applyAlignment="1">
      <alignment horizontal="center" vertical="center"/>
    </xf>
    <xf numFmtId="0" fontId="204" fillId="0" borderId="16" xfId="63" applyFont="1" applyBorder="1" applyAlignment="1">
      <alignment horizontal="center" vertical="center"/>
    </xf>
    <xf numFmtId="0" fontId="204" fillId="0" borderId="13" xfId="63" applyFont="1" applyBorder="1" applyAlignment="1">
      <alignment horizontal="center" vertical="center"/>
    </xf>
    <xf numFmtId="0" fontId="204" fillId="0" borderId="14" xfId="63" applyFont="1" applyBorder="1" applyAlignment="1">
      <alignment horizontal="center" vertical="center"/>
    </xf>
    <xf numFmtId="0" fontId="203" fillId="35" borderId="10" xfId="63" applyFont="1" applyFill="1" applyBorder="1" applyAlignment="1">
      <alignment horizontal="center" vertical="center"/>
    </xf>
    <xf numFmtId="0" fontId="204" fillId="0" borderId="23" xfId="63" applyFont="1" applyBorder="1" applyAlignment="1">
      <alignment horizontal="center" vertical="center"/>
    </xf>
    <xf numFmtId="0" fontId="203" fillId="0" borderId="15" xfId="63" applyFont="1" applyBorder="1" applyAlignment="1">
      <alignment horizontal="center" vertical="top"/>
    </xf>
    <xf numFmtId="0" fontId="203" fillId="0" borderId="0" xfId="63" applyFont="1" applyAlignment="1">
      <alignment horizontal="center" vertical="top"/>
    </xf>
    <xf numFmtId="0" fontId="203" fillId="0" borderId="12" xfId="63" applyFont="1" applyBorder="1" applyAlignment="1">
      <alignment horizontal="center" vertical="top"/>
    </xf>
    <xf numFmtId="0" fontId="203" fillId="0" borderId="16" xfId="63" applyFont="1" applyBorder="1" applyAlignment="1">
      <alignment horizontal="center" vertical="top"/>
    </xf>
    <xf numFmtId="0" fontId="203" fillId="0" borderId="13" xfId="63" applyFont="1" applyBorder="1" applyAlignment="1">
      <alignment horizontal="center" vertical="top"/>
    </xf>
    <xf numFmtId="0" fontId="203" fillId="35" borderId="22" xfId="63" applyFont="1" applyFill="1" applyBorder="1" applyAlignment="1">
      <alignment horizontal="left" vertical="center"/>
    </xf>
    <xf numFmtId="0" fontId="203" fillId="35" borderId="23" xfId="63" applyFont="1" applyFill="1" applyBorder="1" applyAlignment="1">
      <alignment horizontal="left" vertical="center"/>
    </xf>
    <xf numFmtId="0" fontId="203" fillId="35" borderId="24" xfId="63" applyFont="1" applyFill="1" applyBorder="1" applyAlignment="1">
      <alignment horizontal="left" vertical="center"/>
    </xf>
    <xf numFmtId="0" fontId="204" fillId="0" borderId="0" xfId="63" applyFont="1" applyAlignment="1">
      <alignment horizontal="left" vertical="top" wrapText="1"/>
    </xf>
    <xf numFmtId="0" fontId="203" fillId="28" borderId="11" xfId="63" applyFont="1" applyFill="1" applyBorder="1" applyAlignment="1">
      <alignment horizontal="center" vertical="center" wrapText="1"/>
    </xf>
    <xf numFmtId="0" fontId="203" fillId="28" borderId="17" xfId="63" applyFont="1" applyFill="1" applyBorder="1" applyAlignment="1">
      <alignment horizontal="center" vertical="center" wrapText="1"/>
    </xf>
    <xf numFmtId="0" fontId="203" fillId="28" borderId="18" xfId="63" applyFont="1" applyFill="1" applyBorder="1" applyAlignment="1">
      <alignment horizontal="center" vertical="center" wrapText="1"/>
    </xf>
    <xf numFmtId="0" fontId="203" fillId="28" borderId="15" xfId="63" applyFont="1" applyFill="1" applyBorder="1" applyAlignment="1">
      <alignment horizontal="center" vertical="center" wrapText="1"/>
    </xf>
    <xf numFmtId="0" fontId="203" fillId="28" borderId="0" xfId="63" applyFont="1" applyFill="1" applyAlignment="1">
      <alignment horizontal="center" vertical="center" wrapText="1"/>
    </xf>
    <xf numFmtId="0" fontId="203" fillId="28" borderId="12" xfId="63" applyFont="1" applyFill="1" applyBorder="1" applyAlignment="1">
      <alignment horizontal="center" vertical="center" wrapText="1"/>
    </xf>
    <xf numFmtId="0" fontId="203" fillId="28" borderId="16" xfId="63" applyFont="1" applyFill="1" applyBorder="1" applyAlignment="1">
      <alignment horizontal="center" vertical="center" wrapText="1"/>
    </xf>
    <xf numFmtId="0" fontId="203" fillId="28" borderId="13" xfId="63" applyFont="1" applyFill="1" applyBorder="1" applyAlignment="1">
      <alignment horizontal="center" vertical="center" wrapText="1"/>
    </xf>
    <xf numFmtId="0" fontId="203" fillId="28" borderId="14" xfId="63" applyFont="1" applyFill="1" applyBorder="1" applyAlignment="1">
      <alignment horizontal="center" vertical="center" wrapText="1"/>
    </xf>
    <xf numFmtId="0" fontId="203" fillId="0" borderId="10" xfId="63" applyFont="1" applyBorder="1" applyAlignment="1">
      <alignment horizontal="center" vertical="top"/>
    </xf>
    <xf numFmtId="0" fontId="203" fillId="0" borderId="11" xfId="63" applyFont="1" applyBorder="1" applyAlignment="1">
      <alignment horizontal="left" vertical="center" wrapText="1"/>
    </xf>
    <xf numFmtId="0" fontId="203" fillId="0" borderId="17" xfId="63" applyFont="1" applyBorder="1" applyAlignment="1">
      <alignment horizontal="left" vertical="center" wrapText="1"/>
    </xf>
    <xf numFmtId="0" fontId="203" fillId="0" borderId="18" xfId="63" applyFont="1" applyBorder="1" applyAlignment="1">
      <alignment horizontal="left" vertical="center" wrapText="1"/>
    </xf>
    <xf numFmtId="0" fontId="203" fillId="0" borderId="15" xfId="63" applyFont="1" applyBorder="1" applyAlignment="1">
      <alignment horizontal="left" vertical="center" wrapText="1"/>
    </xf>
    <xf numFmtId="0" fontId="203" fillId="0" borderId="0" xfId="63" applyFont="1" applyAlignment="1">
      <alignment horizontal="left" vertical="center" wrapText="1"/>
    </xf>
    <xf numFmtId="0" fontId="203" fillId="0" borderId="12" xfId="63" applyFont="1" applyBorder="1" applyAlignment="1">
      <alignment horizontal="left" vertical="center" wrapText="1"/>
    </xf>
    <xf numFmtId="0" fontId="203" fillId="0" borderId="16" xfId="63" applyFont="1" applyBorder="1" applyAlignment="1">
      <alignment horizontal="left" vertical="center" wrapText="1"/>
    </xf>
    <xf numFmtId="0" fontId="203" fillId="0" borderId="13" xfId="63" applyFont="1" applyBorder="1" applyAlignment="1">
      <alignment horizontal="left" vertical="center" wrapText="1"/>
    </xf>
    <xf numFmtId="0" fontId="203" fillId="0" borderId="14" xfId="63" applyFont="1" applyBorder="1" applyAlignment="1">
      <alignment horizontal="left" vertical="center" wrapText="1"/>
    </xf>
    <xf numFmtId="0" fontId="203" fillId="28" borderId="22" xfId="63" applyFont="1" applyFill="1" applyBorder="1" applyAlignment="1">
      <alignment horizontal="left" vertical="center"/>
    </xf>
    <xf numFmtId="0" fontId="203" fillId="28" borderId="23" xfId="63" applyFont="1" applyFill="1" applyBorder="1" applyAlignment="1">
      <alignment horizontal="left" vertical="center"/>
    </xf>
    <xf numFmtId="0" fontId="203" fillId="28" borderId="24" xfId="63" applyFont="1" applyFill="1" applyBorder="1" applyAlignment="1">
      <alignment horizontal="left" vertical="center"/>
    </xf>
    <xf numFmtId="0" fontId="166" fillId="28" borderId="22" xfId="63" applyFont="1" applyFill="1" applyBorder="1" applyAlignment="1">
      <alignment horizontal="left" vertical="center" wrapText="1"/>
    </xf>
    <xf numFmtId="0" fontId="166" fillId="28" borderId="23" xfId="63" applyFont="1" applyFill="1" applyBorder="1" applyAlignment="1">
      <alignment horizontal="left" vertical="center"/>
    </xf>
    <xf numFmtId="0" fontId="166" fillId="28" borderId="24" xfId="63" applyFont="1" applyFill="1" applyBorder="1" applyAlignment="1">
      <alignment horizontal="left" vertical="center"/>
    </xf>
    <xf numFmtId="0" fontId="203" fillId="0" borderId="11" xfId="63" applyFont="1" applyBorder="1" applyAlignment="1">
      <alignment horizontal="center" vertical="center"/>
    </xf>
    <xf numFmtId="0" fontId="203" fillId="0" borderId="17" xfId="63" applyFont="1" applyBorder="1" applyAlignment="1">
      <alignment horizontal="center" vertical="center"/>
    </xf>
    <xf numFmtId="0" fontId="203" fillId="0" borderId="18" xfId="63" applyFont="1" applyBorder="1" applyAlignment="1">
      <alignment horizontal="center" vertical="center"/>
    </xf>
    <xf numFmtId="0" fontId="203" fillId="0" borderId="15" xfId="63" applyFont="1" applyBorder="1" applyAlignment="1">
      <alignment horizontal="center" vertical="center"/>
    </xf>
    <xf numFmtId="0" fontId="203" fillId="0" borderId="12" xfId="63" applyFont="1" applyBorder="1" applyAlignment="1">
      <alignment horizontal="center" vertical="center"/>
    </xf>
    <xf numFmtId="0" fontId="203" fillId="0" borderId="16" xfId="63" applyFont="1" applyBorder="1" applyAlignment="1">
      <alignment horizontal="center" vertical="center"/>
    </xf>
    <xf numFmtId="0" fontId="203" fillId="0" borderId="14" xfId="63" applyFont="1" applyBorder="1" applyAlignment="1">
      <alignment horizontal="center" vertical="center"/>
    </xf>
    <xf numFmtId="0" fontId="204" fillId="28" borderId="22" xfId="63" applyFont="1" applyFill="1" applyBorder="1" applyAlignment="1">
      <alignment horizontal="center" vertical="center"/>
    </xf>
    <xf numFmtId="0" fontId="204" fillId="28" borderId="24" xfId="63" applyFont="1" applyFill="1" applyBorder="1" applyAlignment="1">
      <alignment horizontal="center" vertical="center"/>
    </xf>
    <xf numFmtId="0" fontId="204" fillId="28" borderId="23" xfId="63" applyFont="1" applyFill="1" applyBorder="1" applyAlignment="1">
      <alignment horizontal="center" vertical="center"/>
    </xf>
    <xf numFmtId="0" fontId="203" fillId="0" borderId="15" xfId="63" applyFont="1" applyBorder="1" applyAlignment="1">
      <alignment horizontal="left" vertical="top" wrapText="1"/>
    </xf>
    <xf numFmtId="0" fontId="203" fillId="0" borderId="0" xfId="63" applyFont="1" applyAlignment="1">
      <alignment horizontal="left" vertical="top" wrapText="1"/>
    </xf>
    <xf numFmtId="0" fontId="203" fillId="0" borderId="12" xfId="63" applyFont="1" applyBorder="1" applyAlignment="1">
      <alignment horizontal="left" vertical="top" wrapText="1"/>
    </xf>
    <xf numFmtId="0" fontId="203" fillId="28" borderId="21" xfId="63" applyFont="1" applyFill="1" applyBorder="1" applyAlignment="1">
      <alignment horizontal="center" vertical="center" textRotation="255"/>
    </xf>
    <xf numFmtId="0" fontId="203" fillId="28" borderId="19" xfId="63" applyFont="1" applyFill="1" applyBorder="1" applyAlignment="1">
      <alignment horizontal="center" vertical="center" textRotation="255"/>
    </xf>
    <xf numFmtId="0" fontId="204" fillId="28" borderId="10" xfId="63" applyFont="1" applyFill="1" applyBorder="1" applyAlignment="1">
      <alignment horizontal="center" vertical="center"/>
    </xf>
    <xf numFmtId="0" fontId="203" fillId="0" borderId="11" xfId="63" applyFont="1" applyBorder="1" applyAlignment="1">
      <alignment horizontal="center" vertical="top"/>
    </xf>
    <xf numFmtId="0" fontId="203" fillId="0" borderId="17" xfId="63" applyFont="1" applyBorder="1" applyAlignment="1">
      <alignment horizontal="center" vertical="top"/>
    </xf>
    <xf numFmtId="0" fontId="203" fillId="0" borderId="14" xfId="63" applyFont="1" applyBorder="1" applyAlignment="1">
      <alignment horizontal="center" vertical="top"/>
    </xf>
    <xf numFmtId="0" fontId="204" fillId="0" borderId="22" xfId="63" applyFont="1" applyBorder="1" applyAlignment="1">
      <alignment horizontal="center" vertical="center"/>
    </xf>
    <xf numFmtId="0" fontId="204" fillId="0" borderId="24" xfId="63" applyFont="1" applyBorder="1" applyAlignment="1">
      <alignment horizontal="center" vertical="center"/>
    </xf>
    <xf numFmtId="0" fontId="203" fillId="28" borderId="16" xfId="63" applyFont="1" applyFill="1" applyBorder="1" applyAlignment="1">
      <alignment horizontal="center" vertical="center"/>
    </xf>
    <xf numFmtId="0" fontId="203" fillId="28" borderId="14" xfId="63" applyFont="1" applyFill="1" applyBorder="1" applyAlignment="1">
      <alignment horizontal="center" vertical="center"/>
    </xf>
    <xf numFmtId="0" fontId="204" fillId="0" borderId="10" xfId="63" applyFont="1" applyBorder="1" applyAlignment="1">
      <alignment horizontal="center" vertical="top"/>
    </xf>
    <xf numFmtId="0" fontId="203" fillId="0" borderId="22" xfId="63" applyFont="1" applyBorder="1" applyAlignment="1">
      <alignment horizontal="left" vertical="center"/>
    </xf>
    <xf numFmtId="0" fontId="203" fillId="0" borderId="23" xfId="63" applyFont="1" applyBorder="1" applyAlignment="1">
      <alignment horizontal="left" vertical="center"/>
    </xf>
    <xf numFmtId="0" fontId="203" fillId="0" borderId="24" xfId="63" applyFont="1" applyBorder="1" applyAlignment="1">
      <alignment horizontal="left" vertical="center"/>
    </xf>
    <xf numFmtId="0" fontId="203" fillId="0" borderId="18" xfId="63" applyFont="1" applyBorder="1" applyAlignment="1">
      <alignment horizontal="center" vertical="top"/>
    </xf>
    <xf numFmtId="0" fontId="203" fillId="0" borderId="11" xfId="63" applyFont="1" applyBorder="1" applyAlignment="1">
      <alignment horizontal="center" vertical="center" wrapText="1"/>
    </xf>
    <xf numFmtId="0" fontId="203" fillId="0" borderId="17" xfId="63" applyFont="1" applyBorder="1" applyAlignment="1">
      <alignment horizontal="center" vertical="center" wrapText="1"/>
    </xf>
    <xf numFmtId="0" fontId="203" fillId="0" borderId="18" xfId="63" applyFont="1" applyBorder="1" applyAlignment="1">
      <alignment horizontal="center" vertical="center" wrapText="1"/>
    </xf>
    <xf numFmtId="0" fontId="203" fillId="0" borderId="16" xfId="63" applyFont="1" applyBorder="1" applyAlignment="1">
      <alignment horizontal="center" vertical="center" wrapText="1"/>
    </xf>
    <xf numFmtId="0" fontId="203" fillId="0" borderId="13" xfId="63" applyFont="1" applyBorder="1" applyAlignment="1">
      <alignment horizontal="center" vertical="center" wrapText="1"/>
    </xf>
    <xf numFmtId="0" fontId="203" fillId="0" borderId="14" xfId="63" applyFont="1" applyBorder="1" applyAlignment="1">
      <alignment horizontal="center" vertical="center" wrapText="1"/>
    </xf>
    <xf numFmtId="0" fontId="203" fillId="28" borderId="15" xfId="63" applyFont="1" applyFill="1" applyBorder="1" applyAlignment="1">
      <alignment horizontal="center" vertical="center"/>
    </xf>
    <xf numFmtId="0" fontId="203" fillId="28" borderId="0" xfId="63" applyFont="1" applyFill="1" applyAlignment="1">
      <alignment horizontal="center" vertical="center"/>
    </xf>
    <xf numFmtId="0" fontId="203" fillId="28" borderId="12" xfId="63" applyFont="1" applyFill="1" applyBorder="1" applyAlignment="1">
      <alignment horizontal="center" vertical="center"/>
    </xf>
    <xf numFmtId="0" fontId="203" fillId="28" borderId="13" xfId="63" applyFont="1" applyFill="1" applyBorder="1" applyAlignment="1">
      <alignment horizontal="center" vertical="center"/>
    </xf>
    <xf numFmtId="0" fontId="203" fillId="29" borderId="11" xfId="63" applyFont="1" applyFill="1" applyBorder="1" applyAlignment="1">
      <alignment horizontal="center" vertical="center" wrapText="1"/>
    </xf>
    <xf numFmtId="0" fontId="203" fillId="29" borderId="17" xfId="63" applyFont="1" applyFill="1" applyBorder="1" applyAlignment="1">
      <alignment horizontal="center" vertical="center" wrapText="1"/>
    </xf>
    <xf numFmtId="0" fontId="203" fillId="29" borderId="18" xfId="63" applyFont="1" applyFill="1" applyBorder="1" applyAlignment="1">
      <alignment horizontal="center" vertical="center" wrapText="1"/>
    </xf>
    <xf numFmtId="0" fontId="203" fillId="29" borderId="16" xfId="63" applyFont="1" applyFill="1" applyBorder="1" applyAlignment="1">
      <alignment horizontal="center" vertical="center" wrapText="1"/>
    </xf>
    <xf numFmtId="0" fontId="203" fillId="29" borderId="13" xfId="63" applyFont="1" applyFill="1" applyBorder="1" applyAlignment="1">
      <alignment horizontal="center" vertical="center" wrapText="1"/>
    </xf>
    <xf numFmtId="0" fontId="203" fillId="29" borderId="14" xfId="63" applyFont="1" applyFill="1" applyBorder="1" applyAlignment="1">
      <alignment horizontal="center" vertical="center" wrapText="1"/>
    </xf>
    <xf numFmtId="0" fontId="203" fillId="0" borderId="22" xfId="63" applyFont="1" applyBorder="1" applyAlignment="1">
      <alignment horizontal="center" vertical="center" wrapText="1"/>
    </xf>
    <xf numFmtId="0" fontId="203" fillId="0" borderId="23" xfId="63" applyFont="1" applyBorder="1" applyAlignment="1">
      <alignment horizontal="center" vertical="center" wrapText="1"/>
    </xf>
    <xf numFmtId="0" fontId="203" fillId="0" borderId="24" xfId="63" applyFont="1" applyBorder="1" applyAlignment="1">
      <alignment horizontal="center" vertical="center" wrapText="1"/>
    </xf>
    <xf numFmtId="0" fontId="115" fillId="0" borderId="19" xfId="53" applyFont="1" applyBorder="1" applyAlignment="1">
      <alignment horizontal="center" vertical="center"/>
    </xf>
    <xf numFmtId="0" fontId="115" fillId="0" borderId="20" xfId="53" applyFont="1" applyBorder="1" applyAlignment="1">
      <alignment horizontal="center" vertical="center"/>
    </xf>
    <xf numFmtId="0" fontId="170" fillId="0" borderId="118" xfId="53" applyFont="1" applyBorder="1" applyAlignment="1">
      <alignment horizontal="left" vertical="center" wrapText="1"/>
    </xf>
    <xf numFmtId="0" fontId="164" fillId="0" borderId="119" xfId="53" applyFont="1" applyBorder="1" applyAlignment="1">
      <alignment horizontal="left" vertical="center" wrapText="1"/>
    </xf>
    <xf numFmtId="0" fontId="164" fillId="0" borderId="401" xfId="53" applyFont="1" applyBorder="1" applyAlignment="1">
      <alignment horizontal="center" vertical="center" wrapText="1"/>
    </xf>
    <xf numFmtId="0" fontId="164" fillId="0" borderId="441" xfId="53" applyFont="1" applyBorder="1" applyAlignment="1">
      <alignment horizontal="center" vertical="center" wrapText="1"/>
    </xf>
    <xf numFmtId="0" fontId="164" fillId="0" borderId="399" xfId="53" applyFont="1" applyBorder="1" applyAlignment="1">
      <alignment horizontal="left" vertical="center" wrapText="1"/>
    </xf>
    <xf numFmtId="0" fontId="164" fillId="0" borderId="401" xfId="53" applyFont="1" applyBorder="1" applyAlignment="1">
      <alignment horizontal="left" vertical="center" wrapText="1"/>
    </xf>
    <xf numFmtId="0" fontId="163" fillId="0" borderId="51" xfId="53" applyFont="1" applyBorder="1" applyAlignment="1">
      <alignment horizontal="left" vertical="center" wrapText="1"/>
    </xf>
    <xf numFmtId="0" fontId="117" fillId="0" borderId="0" xfId="53" applyFont="1" applyAlignment="1">
      <alignment horizontal="left" vertical="center" wrapText="1"/>
    </xf>
    <xf numFmtId="0" fontId="164" fillId="0" borderId="139" xfId="53" applyFont="1" applyBorder="1" applyAlignment="1">
      <alignment horizontal="center" vertical="center" wrapText="1"/>
    </xf>
    <xf numFmtId="0" fontId="164" fillId="0" borderId="376" xfId="53" applyFont="1" applyBorder="1" applyAlignment="1">
      <alignment horizontal="center" vertical="center" wrapText="1"/>
    </xf>
    <xf numFmtId="0" fontId="164" fillId="0" borderId="383" xfId="53" applyFont="1" applyBorder="1" applyAlignment="1">
      <alignment horizontal="left" vertical="center" wrapText="1"/>
    </xf>
    <xf numFmtId="0" fontId="164" fillId="0" borderId="384" xfId="53" applyFont="1" applyBorder="1" applyAlignment="1">
      <alignment horizontal="left" vertical="center" wrapText="1"/>
    </xf>
    <xf numFmtId="0" fontId="164" fillId="0" borderId="419" xfId="53" applyFont="1" applyBorder="1" applyAlignment="1">
      <alignment horizontal="left" vertical="center" wrapText="1"/>
    </xf>
    <xf numFmtId="0" fontId="164" fillId="0" borderId="375" xfId="53" applyFont="1" applyBorder="1" applyAlignment="1">
      <alignment horizontal="center" vertical="center" wrapText="1"/>
    </xf>
    <xf numFmtId="0" fontId="164" fillId="0" borderId="374" xfId="53" applyFont="1" applyBorder="1" applyAlignment="1">
      <alignment horizontal="center" vertical="center" wrapText="1"/>
    </xf>
    <xf numFmtId="0" fontId="164" fillId="0" borderId="79" xfId="53" applyFont="1" applyBorder="1" applyAlignment="1">
      <alignment horizontal="center" vertical="center"/>
    </xf>
    <xf numFmtId="0" fontId="164" fillId="0" borderId="32" xfId="53" applyFont="1" applyBorder="1" applyAlignment="1">
      <alignment horizontal="center" vertical="center"/>
    </xf>
    <xf numFmtId="0" fontId="164" fillId="0" borderId="50" xfId="53" applyFont="1" applyBorder="1" applyAlignment="1">
      <alignment horizontal="center" vertical="center"/>
    </xf>
    <xf numFmtId="0" fontId="115" fillId="0" borderId="375" xfId="68" applyFont="1" applyBorder="1" applyAlignment="1">
      <alignment horizontal="center" vertical="center" wrapText="1"/>
    </xf>
    <xf numFmtId="0" fontId="115" fillId="0" borderId="374" xfId="68" applyFont="1" applyBorder="1" applyAlignment="1">
      <alignment horizontal="center" vertical="center" wrapText="1"/>
    </xf>
    <xf numFmtId="0" fontId="164" fillId="0" borderId="79" xfId="53" applyFont="1" applyBorder="1" applyAlignment="1">
      <alignment horizontal="center" vertical="center" wrapText="1"/>
    </xf>
    <xf numFmtId="0" fontId="164" fillId="0" borderId="32" xfId="53" applyFont="1" applyBorder="1" applyAlignment="1">
      <alignment horizontal="center" vertical="center" wrapText="1"/>
    </xf>
    <xf numFmtId="0" fontId="164" fillId="0" borderId="50" xfId="53" applyFont="1" applyBorder="1" applyAlignment="1">
      <alignment horizontal="center" vertical="center" wrapText="1"/>
    </xf>
    <xf numFmtId="0" fontId="164" fillId="0" borderId="123" xfId="53" applyFont="1" applyBorder="1" applyAlignment="1">
      <alignment horizontal="left" vertical="center" wrapText="1"/>
    </xf>
    <xf numFmtId="0" fontId="164" fillId="0" borderId="51" xfId="53" applyFont="1" applyBorder="1" applyAlignment="1">
      <alignment horizontal="left" vertical="center" wrapText="1"/>
    </xf>
    <xf numFmtId="0" fontId="164" fillId="0" borderId="52" xfId="53" applyFont="1" applyBorder="1" applyAlignment="1">
      <alignment horizontal="left" vertical="center" wrapText="1"/>
    </xf>
    <xf numFmtId="0" fontId="112" fillId="0" borderId="379" xfId="72" applyFont="1" applyBorder="1" applyAlignment="1">
      <alignment horizontal="left" vertical="center" wrapText="1"/>
    </xf>
    <xf numFmtId="0" fontId="131" fillId="0" borderId="379" xfId="43" applyFont="1" applyBorder="1" applyAlignment="1">
      <alignment horizontal="center" vertical="center"/>
    </xf>
    <xf numFmtId="0" fontId="8" fillId="0" borderId="0" xfId="72" applyFont="1" applyAlignment="1">
      <alignment horizontal="left" vertical="center" wrapText="1"/>
    </xf>
    <xf numFmtId="0" fontId="131" fillId="0" borderId="379" xfId="43" applyFont="1" applyBorder="1" applyAlignment="1">
      <alignment horizontal="center" vertical="center" wrapText="1"/>
    </xf>
    <xf numFmtId="0" fontId="110" fillId="0" borderId="0" xfId="72" applyFont="1" applyAlignment="1">
      <alignment vertical="center"/>
    </xf>
    <xf numFmtId="0" fontId="110" fillId="0" borderId="0" xfId="72" applyFont="1" applyAlignment="1">
      <alignment horizontal="center" vertical="center"/>
    </xf>
    <xf numFmtId="0" fontId="167" fillId="0" borderId="0" xfId="53" applyFont="1" applyAlignment="1">
      <alignment horizontal="left" vertical="center" wrapText="1"/>
    </xf>
    <xf numFmtId="0" fontId="167" fillId="0" borderId="0" xfId="53" applyFont="1" applyAlignment="1">
      <alignment horizontal="left" vertical="center"/>
    </xf>
    <xf numFmtId="0" fontId="115" fillId="0" borderId="0" xfId="53" applyFont="1" applyAlignment="1">
      <alignment vertical="center"/>
    </xf>
    <xf numFmtId="0" fontId="110" fillId="0" borderId="0" xfId="53" applyFont="1" applyAlignment="1">
      <alignment horizontal="center" vertical="center"/>
    </xf>
    <xf numFmtId="0" fontId="115" fillId="0" borderId="0" xfId="53" applyFont="1" applyAlignment="1">
      <alignment horizontal="center" vertical="center"/>
    </xf>
    <xf numFmtId="0" fontId="115" fillId="0" borderId="380" xfId="53" applyFont="1" applyBorder="1" applyAlignment="1">
      <alignment horizontal="left" vertical="center" wrapText="1"/>
    </xf>
    <xf numFmtId="0" fontId="115" fillId="0" borderId="380" xfId="53" applyFont="1" applyBorder="1" applyAlignment="1">
      <alignment horizontal="center" vertical="center"/>
    </xf>
    <xf numFmtId="0" fontId="21" fillId="0" borderId="22" xfId="0" applyFont="1" applyBorder="1" applyAlignment="1">
      <alignment horizontal="left"/>
    </xf>
    <xf numFmtId="0" fontId="21" fillId="0" borderId="23" xfId="0" applyFont="1" applyBorder="1" applyAlignment="1">
      <alignment horizontal="left"/>
    </xf>
    <xf numFmtId="0" fontId="21" fillId="0" borderId="43" xfId="0" applyFont="1" applyBorder="1" applyAlignment="1">
      <alignment horizontal="left"/>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1" fillId="0" borderId="17" xfId="0" applyFont="1" applyBorder="1" applyAlignment="1">
      <alignment horizontal="center" vertical="center"/>
    </xf>
    <xf numFmtId="0" fontId="21" fillId="0" borderId="15" xfId="0" applyFont="1" applyBorder="1" applyAlignment="1">
      <alignment horizontal="center"/>
    </xf>
    <xf numFmtId="0" fontId="21" fillId="0" borderId="0" xfId="0" applyFont="1" applyBorder="1" applyAlignment="1">
      <alignment horizontal="center"/>
    </xf>
    <xf numFmtId="0" fontId="21" fillId="0" borderId="66" xfId="0" applyFont="1" applyBorder="1" applyAlignment="1">
      <alignment horizontal="center"/>
    </xf>
    <xf numFmtId="0" fontId="21" fillId="0" borderId="121" xfId="0" applyFont="1" applyBorder="1" applyAlignment="1">
      <alignment horizontal="center"/>
    </xf>
    <xf numFmtId="0" fontId="21" fillId="0" borderId="68" xfId="0" applyFont="1" applyBorder="1" applyAlignment="1">
      <alignment horizontal="center"/>
    </xf>
    <xf numFmtId="0" fontId="21" fillId="0" borderId="69" xfId="0" applyFont="1" applyBorder="1" applyAlignment="1">
      <alignment horizontal="center"/>
    </xf>
    <xf numFmtId="0" fontId="21" fillId="0" borderId="0" xfId="0" applyFont="1" applyAlignment="1">
      <alignment horizontal="left" vertical="center" wrapText="1"/>
    </xf>
    <xf numFmtId="0" fontId="27" fillId="0" borderId="0" xfId="0" applyFont="1" applyAlignment="1">
      <alignment horizontal="center" vertical="center"/>
    </xf>
    <xf numFmtId="0" fontId="21" fillId="0" borderId="114" xfId="0" applyFont="1" applyBorder="1" applyAlignment="1">
      <alignment horizontal="center" vertical="center"/>
    </xf>
    <xf numFmtId="0" fontId="21" fillId="0" borderId="136" xfId="0" applyFont="1" applyBorder="1" applyAlignment="1">
      <alignment horizontal="center" vertical="center"/>
    </xf>
    <xf numFmtId="0" fontId="21" fillId="0" borderId="10" xfId="0" applyFont="1" applyBorder="1" applyAlignment="1">
      <alignment horizontal="center" vertical="center"/>
    </xf>
    <xf numFmtId="0" fontId="21" fillId="0" borderId="61" xfId="0" applyFont="1" applyBorder="1" applyAlignment="1">
      <alignment horizontal="center" vertical="center"/>
    </xf>
    <xf numFmtId="0" fontId="21" fillId="0" borderId="58" xfId="0" applyFont="1" applyBorder="1" applyAlignment="1">
      <alignment horizontal="left" vertical="center" wrapText="1"/>
    </xf>
    <xf numFmtId="0" fontId="21" fillId="0" borderId="35" xfId="0" applyFont="1" applyBorder="1" applyAlignment="1">
      <alignment horizontal="left" vertical="center" wrapText="1"/>
    </xf>
    <xf numFmtId="0" fontId="21" fillId="0" borderId="11" xfId="0" applyFont="1" applyBorder="1" applyAlignment="1">
      <alignment horizontal="left" vertical="center"/>
    </xf>
    <xf numFmtId="0" fontId="21" fillId="0" borderId="17" xfId="0" applyFont="1" applyBorder="1" applyAlignment="1">
      <alignment horizontal="left" vertical="center"/>
    </xf>
    <xf numFmtId="0" fontId="21" fillId="0" borderId="59" xfId="0" applyFont="1" applyBorder="1" applyAlignment="1">
      <alignment horizontal="left" vertical="center"/>
    </xf>
    <xf numFmtId="0" fontId="21" fillId="0" borderId="16" xfId="0" applyFont="1" applyBorder="1" applyAlignment="1">
      <alignment horizontal="left"/>
    </xf>
    <xf numFmtId="0" fontId="21" fillId="0" borderId="13" xfId="0" applyFont="1" applyBorder="1" applyAlignment="1">
      <alignment horizontal="left"/>
    </xf>
    <xf numFmtId="0" fontId="21" fillId="0" borderId="44" xfId="0" applyFont="1" applyBorder="1" applyAlignment="1">
      <alignment horizontal="left"/>
    </xf>
    <xf numFmtId="0" fontId="70" fillId="0" borderId="0" xfId="49" applyFont="1" applyAlignment="1">
      <alignment horizontal="right" vertical="center"/>
    </xf>
    <xf numFmtId="0" fontId="70" fillId="0" borderId="0" xfId="49" applyFont="1" applyAlignment="1">
      <alignment vertical="center"/>
    </xf>
    <xf numFmtId="0" fontId="69" fillId="0" borderId="0" xfId="49" applyFont="1" applyAlignment="1">
      <alignment vertical="center"/>
    </xf>
    <xf numFmtId="0" fontId="63" fillId="0" borderId="26" xfId="49" applyFont="1" applyBorder="1" applyAlignment="1">
      <alignment horizontal="left" vertical="center"/>
    </xf>
    <xf numFmtId="0" fontId="63" fillId="0" borderId="76" xfId="49" applyFont="1" applyBorder="1" applyAlignment="1">
      <alignment horizontal="left" vertical="center"/>
    </xf>
    <xf numFmtId="0" fontId="69" fillId="0" borderId="76" xfId="49" applyFont="1" applyBorder="1" applyAlignment="1">
      <alignment horizontal="center" vertical="center"/>
    </xf>
    <xf numFmtId="0" fontId="69" fillId="0" borderId="186" xfId="49" applyFont="1" applyBorder="1" applyAlignment="1">
      <alignment horizontal="center" vertical="center"/>
    </xf>
    <xf numFmtId="0" fontId="63" fillId="0" borderId="398" xfId="49" applyFont="1" applyBorder="1" applyAlignment="1">
      <alignment horizontal="left" vertical="center"/>
    </xf>
    <xf numFmtId="0" fontId="63" fillId="0" borderId="379" xfId="49" applyFont="1" applyBorder="1" applyAlignment="1">
      <alignment horizontal="left" vertical="center"/>
    </xf>
    <xf numFmtId="0" fontId="69" fillId="0" borderId="379" xfId="49" applyFont="1" applyBorder="1" applyAlignment="1">
      <alignment horizontal="center" vertical="center"/>
    </xf>
    <xf numFmtId="0" fontId="69" fillId="0" borderId="395" xfId="49" applyFont="1" applyBorder="1" applyAlignment="1">
      <alignment horizontal="center" vertical="center"/>
    </xf>
    <xf numFmtId="0" fontId="63" fillId="0" borderId="443" xfId="49" applyFont="1" applyBorder="1" applyAlignment="1">
      <alignment horizontal="left" vertical="center"/>
    </xf>
    <xf numFmtId="0" fontId="63" fillId="0" borderId="444" xfId="49" applyFont="1" applyBorder="1" applyAlignment="1">
      <alignment horizontal="left" vertical="center"/>
    </xf>
    <xf numFmtId="0" fontId="69" fillId="0" borderId="444" xfId="49" applyFont="1" applyBorder="1" applyAlignment="1">
      <alignment horizontal="center" vertical="center"/>
    </xf>
    <xf numFmtId="0" fontId="69" fillId="0" borderId="445" xfId="49" applyFont="1" applyBorder="1" applyAlignment="1">
      <alignment horizontal="center" vertical="center"/>
    </xf>
    <xf numFmtId="0" fontId="63" fillId="0" borderId="433" xfId="49" applyFont="1" applyBorder="1" applyAlignment="1">
      <alignment horizontal="left" vertical="center" wrapText="1"/>
    </xf>
    <xf numFmtId="0" fontId="63" fillId="0" borderId="446" xfId="49" applyFont="1" applyBorder="1" applyAlignment="1">
      <alignment horizontal="center" vertical="center"/>
    </xf>
    <xf numFmtId="0" fontId="63" fillId="0" borderId="447" xfId="49" applyFont="1" applyBorder="1" applyAlignment="1">
      <alignment horizontal="center" vertical="center"/>
    </xf>
    <xf numFmtId="0" fontId="63" fillId="0" borderId="448" xfId="49" applyFont="1" applyBorder="1" applyAlignment="1">
      <alignment horizontal="center" vertical="center"/>
    </xf>
    <xf numFmtId="0" fontId="63" fillId="0" borderId="26" xfId="49" applyFont="1" applyBorder="1">
      <alignment vertical="center"/>
    </xf>
    <xf numFmtId="0" fontId="71" fillId="0" borderId="76" xfId="49" applyFont="1" applyBorder="1" applyAlignment="1">
      <alignment horizontal="center" vertical="center"/>
    </xf>
    <xf numFmtId="0" fontId="71" fillId="0" borderId="186" xfId="49" applyFont="1" applyBorder="1" applyAlignment="1">
      <alignment horizontal="center" vertical="center"/>
    </xf>
    <xf numFmtId="0" fontId="63" fillId="0" borderId="398" xfId="49" applyFont="1" applyBorder="1">
      <alignment vertical="center"/>
    </xf>
    <xf numFmtId="0" fontId="71" fillId="0" borderId="379" xfId="49" applyFont="1" applyBorder="1" applyAlignment="1">
      <alignment horizontal="center" vertical="center"/>
    </xf>
    <xf numFmtId="0" fontId="71" fillId="0" borderId="395" xfId="49" applyFont="1" applyBorder="1" applyAlignment="1">
      <alignment horizontal="center" vertical="center"/>
    </xf>
    <xf numFmtId="0" fontId="71" fillId="0" borderId="449" xfId="49" applyFont="1" applyBorder="1" applyAlignment="1">
      <alignment horizontal="center" vertical="center"/>
    </xf>
    <xf numFmtId="0" fontId="63" fillId="0" borderId="379" xfId="49" applyFont="1" applyBorder="1" applyAlignment="1">
      <alignment horizontal="center" vertical="center"/>
    </xf>
    <xf numFmtId="0" fontId="63" fillId="0" borderId="395" xfId="49" applyFont="1" applyBorder="1" applyAlignment="1">
      <alignment horizontal="center" vertical="center"/>
    </xf>
    <xf numFmtId="0" fontId="63" fillId="0" borderId="443" xfId="49" applyFont="1" applyBorder="1">
      <alignment vertical="center"/>
    </xf>
    <xf numFmtId="0" fontId="63" fillId="0" borderId="444" xfId="49" applyFont="1" applyBorder="1" applyAlignment="1">
      <alignment horizontal="center" vertical="center"/>
    </xf>
    <xf numFmtId="0" fontId="63" fillId="0" borderId="445" xfId="49" applyFont="1" applyBorder="1" applyAlignment="1">
      <alignment horizontal="center" vertical="center"/>
    </xf>
    <xf numFmtId="0" fontId="63" fillId="0" borderId="443" xfId="49" applyFont="1" applyBorder="1" applyAlignment="1">
      <alignment horizontal="right" vertical="center"/>
    </xf>
    <xf numFmtId="0" fontId="71" fillId="0" borderId="157" xfId="49" applyFont="1" applyBorder="1" applyAlignment="1">
      <alignment horizontal="right" vertical="center"/>
    </xf>
    <xf numFmtId="0" fontId="71" fillId="0" borderId="156" xfId="49" applyFont="1" applyBorder="1" applyAlignment="1">
      <alignment horizontal="right" vertical="center"/>
    </xf>
    <xf numFmtId="0" fontId="71" fillId="0" borderId="450" xfId="49" applyFont="1" applyBorder="1" applyAlignment="1">
      <alignment horizontal="right" vertical="center"/>
    </xf>
    <xf numFmtId="0" fontId="71" fillId="0" borderId="202" xfId="49" applyFont="1" applyBorder="1" applyAlignment="1">
      <alignment horizontal="center" vertical="center"/>
    </xf>
    <xf numFmtId="0" fontId="71" fillId="0" borderId="451" xfId="49" applyFont="1" applyBorder="1" applyAlignment="1">
      <alignment horizontal="center" vertical="center"/>
    </xf>
    <xf numFmtId="0" fontId="63" fillId="0" borderId="26" xfId="49" applyFont="1" applyBorder="1" applyAlignment="1">
      <alignment horizontal="center" vertical="center"/>
    </xf>
    <xf numFmtId="0" fontId="63" fillId="0" borderId="76" xfId="49" applyFont="1" applyBorder="1" applyAlignment="1">
      <alignment horizontal="center" vertical="center"/>
    </xf>
    <xf numFmtId="0" fontId="63" fillId="0" borderId="186" xfId="49" applyFont="1" applyBorder="1" applyAlignment="1">
      <alignment horizontal="center" vertical="center"/>
    </xf>
    <xf numFmtId="0" fontId="71" fillId="0" borderId="380" xfId="49" applyFont="1" applyBorder="1" applyAlignment="1">
      <alignment horizontal="center" vertical="center"/>
    </xf>
    <xf numFmtId="0" fontId="71" fillId="0" borderId="381" xfId="49" applyFont="1" applyBorder="1" applyAlignment="1">
      <alignment horizontal="center" vertical="center"/>
    </xf>
    <xf numFmtId="0" fontId="71" fillId="0" borderId="377" xfId="49" applyFont="1" applyBorder="1" applyAlignment="1">
      <alignment horizontal="center" vertical="center"/>
    </xf>
    <xf numFmtId="0" fontId="63" fillId="0" borderId="380" xfId="49" applyFont="1" applyBorder="1" applyAlignment="1">
      <alignment horizontal="center" vertical="center"/>
    </xf>
    <xf numFmtId="0" fontId="63" fillId="0" borderId="381" xfId="49" applyFont="1" applyBorder="1" applyAlignment="1">
      <alignment horizontal="center" vertical="center"/>
    </xf>
    <xf numFmtId="0" fontId="63" fillId="0" borderId="377" xfId="49" applyFont="1" applyBorder="1" applyAlignment="1">
      <alignment horizontal="center" vertical="center"/>
    </xf>
    <xf numFmtId="0" fontId="63" fillId="0" borderId="449" xfId="49" applyFont="1" applyBorder="1" applyAlignment="1">
      <alignment horizontal="center" vertical="center"/>
    </xf>
    <xf numFmtId="0" fontId="63" fillId="0" borderId="382" xfId="49" applyFont="1" applyBorder="1">
      <alignment vertical="center"/>
    </xf>
    <xf numFmtId="0" fontId="63" fillId="0" borderId="383" xfId="49" applyFont="1" applyBorder="1" applyAlignment="1">
      <alignment horizontal="center" vertical="center"/>
    </xf>
    <xf numFmtId="0" fontId="63" fillId="0" borderId="384" xfId="49" applyFont="1" applyBorder="1" applyAlignment="1">
      <alignment horizontal="center" vertical="center"/>
    </xf>
    <xf numFmtId="0" fontId="63" fillId="0" borderId="385" xfId="49" applyFont="1" applyBorder="1" applyAlignment="1">
      <alignment horizontal="center" vertical="center"/>
    </xf>
    <xf numFmtId="0" fontId="63" fillId="0" borderId="406" xfId="49" applyFont="1" applyBorder="1" applyAlignment="1">
      <alignment horizontal="center" vertical="center"/>
    </xf>
    <xf numFmtId="0" fontId="63" fillId="0" borderId="446" xfId="49" applyFont="1" applyFill="1" applyBorder="1" applyAlignment="1">
      <alignment horizontal="right" vertical="center"/>
    </xf>
    <xf numFmtId="0" fontId="63" fillId="0" borderId="379" xfId="49" applyFont="1" applyBorder="1" applyAlignment="1">
      <alignment horizontal="left" vertical="center" wrapText="1"/>
    </xf>
    <xf numFmtId="0" fontId="71" fillId="0" borderId="389" xfId="49" applyFont="1" applyBorder="1" applyAlignment="1">
      <alignment horizontal="right" vertical="center"/>
    </xf>
    <xf numFmtId="0" fontId="71" fillId="0" borderId="452" xfId="49" applyFont="1" applyBorder="1" applyAlignment="1">
      <alignment horizontal="center" vertical="center"/>
    </xf>
    <xf numFmtId="0" fontId="71" fillId="0" borderId="392" xfId="49" applyFont="1" applyBorder="1" applyAlignment="1">
      <alignment horizontal="right" vertical="center"/>
    </xf>
    <xf numFmtId="0" fontId="71" fillId="0" borderId="453" xfId="49" applyFont="1" applyBorder="1" applyAlignment="1">
      <alignment horizontal="center" vertical="center"/>
    </xf>
    <xf numFmtId="0" fontId="63" fillId="0" borderId="0" xfId="49" applyFont="1" applyBorder="1" applyAlignment="1">
      <alignment horizontal="left" vertical="center" wrapText="1"/>
    </xf>
    <xf numFmtId="0" fontId="71" fillId="0" borderId="0" xfId="49" applyFont="1" applyBorder="1" applyAlignment="1">
      <alignment horizontal="right" vertical="center"/>
    </xf>
    <xf numFmtId="0" fontId="71" fillId="0" borderId="0" xfId="49" applyFont="1" applyBorder="1" applyAlignment="1">
      <alignment horizontal="center" vertical="center"/>
    </xf>
    <xf numFmtId="0" fontId="15" fillId="0" borderId="0" xfId="0" applyFont="1" applyBorder="1" applyAlignment="1">
      <alignment vertical="center" wrapText="1"/>
    </xf>
    <xf numFmtId="0" fontId="63" fillId="0" borderId="0" xfId="49" applyFont="1" applyBorder="1" applyAlignment="1">
      <alignment horizontal="center" vertical="center"/>
    </xf>
    <xf numFmtId="0" fontId="63" fillId="0" borderId="0" xfId="49" applyFont="1">
      <alignment vertical="center"/>
    </xf>
    <xf numFmtId="0" fontId="15" fillId="0" borderId="0" xfId="0" applyFont="1" applyBorder="1" applyAlignment="1">
      <alignment vertical="center" wrapText="1"/>
    </xf>
    <xf numFmtId="0" fontId="63" fillId="0" borderId="0" xfId="49" applyFont="1" applyAlignment="1">
      <alignment horizontal="left" vertical="center" wrapText="1"/>
    </xf>
    <xf numFmtId="0" fontId="69" fillId="0" borderId="154" xfId="49" applyFont="1" applyBorder="1" applyAlignment="1">
      <alignment horizontal="center" vertical="center"/>
    </xf>
    <xf numFmtId="0" fontId="69" fillId="0" borderId="404" xfId="49" applyFont="1" applyBorder="1" applyAlignment="1">
      <alignment horizontal="center" vertical="center"/>
    </xf>
    <xf numFmtId="0" fontId="69" fillId="0" borderId="380" xfId="49" applyFont="1" applyBorder="1" applyAlignment="1">
      <alignment horizontal="center" vertical="center"/>
    </xf>
    <xf numFmtId="0" fontId="69" fillId="0" borderId="449" xfId="49" applyFont="1" applyBorder="1" applyAlignment="1">
      <alignment horizontal="center" vertical="center"/>
    </xf>
    <xf numFmtId="0" fontId="69" fillId="0" borderId="454" xfId="49" applyFont="1" applyBorder="1" applyAlignment="1">
      <alignment horizontal="center" vertical="center"/>
    </xf>
    <xf numFmtId="0" fontId="69" fillId="0" borderId="455" xfId="49" applyFont="1" applyBorder="1" applyAlignment="1">
      <alignment horizontal="center" vertical="center"/>
    </xf>
    <xf numFmtId="0" fontId="69" fillId="0" borderId="0" xfId="49" applyFont="1" applyAlignment="1">
      <alignment horizontal="left" vertical="center"/>
    </xf>
    <xf numFmtId="0" fontId="71" fillId="0" borderId="383" xfId="49" applyFont="1" applyBorder="1" applyAlignment="1">
      <alignment horizontal="right" vertical="center"/>
    </xf>
    <xf numFmtId="0" fontId="71" fillId="0" borderId="390" xfId="49" applyFont="1" applyBorder="1" applyAlignment="1">
      <alignment horizontal="right" vertical="center"/>
    </xf>
    <xf numFmtId="0" fontId="64" fillId="0" borderId="0" xfId="49" applyFont="1" applyAlignment="1">
      <alignment horizontal="left" vertical="center" wrapText="1"/>
    </xf>
    <xf numFmtId="0" fontId="64" fillId="0" borderId="0" xfId="49" applyFont="1">
      <alignment vertical="center"/>
    </xf>
  </cellXfs>
  <cellStyles count="7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51"/>
    <cellStyle name="ハイパーリンク" xfId="65"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55"/>
    <cellStyle name="桁区切り 2 2" xfId="60"/>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10" xfId="67"/>
    <cellStyle name="標準 11" xfId="68"/>
    <cellStyle name="標準 15" xfId="71"/>
    <cellStyle name="標準 2" xfId="42"/>
    <cellStyle name="標準 2 2" xfId="53"/>
    <cellStyle name="標準 2 2 2" xfId="54"/>
    <cellStyle name="標準 2 2 3" xfId="56"/>
    <cellStyle name="標準 2 3" xfId="59"/>
    <cellStyle name="標準 3" xfId="43"/>
    <cellStyle name="標準 4" xfId="49"/>
    <cellStyle name="標準 4 2" xfId="57"/>
    <cellStyle name="標準 5" xfId="50"/>
    <cellStyle name="標準 5 2" xfId="63"/>
    <cellStyle name="標準 6" xfId="52"/>
    <cellStyle name="標準 6 2" xfId="72"/>
    <cellStyle name="標準 7" xfId="61"/>
    <cellStyle name="標準 8" xfId="64"/>
    <cellStyle name="標準 9" xfId="66"/>
    <cellStyle name="標準_【様式例】新規加算の体制届出書" xfId="69"/>
    <cellStyle name="標準_③-２加算様式（就労）" xfId="44"/>
    <cellStyle name="標準_③-３加算様式（追加）" xfId="45"/>
    <cellStyle name="標準_③-３加算様式（追加） 2" xfId="70"/>
    <cellStyle name="標準_かさんくん1" xfId="46"/>
    <cellStyle name="標準_短期入所介護給付費請求書" xfId="62"/>
    <cellStyle name="標準_特定事業所加算届出様式" xfId="58"/>
    <cellStyle name="標準_報酬コード表" xfId="47"/>
    <cellStyle name="良い" xfId="48" builtinId="26" customBuiltin="1"/>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2.xml"/><Relationship Id="rId110" Type="http://schemas.openxmlformats.org/officeDocument/2006/relationships/externalLink" Target="externalLinks/externalLink10.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3</xdr:col>
      <xdr:colOff>0</xdr:colOff>
      <xdr:row>3</xdr:row>
      <xdr:rowOff>0</xdr:rowOff>
    </xdr:to>
    <xdr:sp macro="" textlink="">
      <xdr:nvSpPr>
        <xdr:cNvPr id="2" name="Line 1"/>
        <xdr:cNvSpPr>
          <a:spLocks noChangeShapeType="1"/>
        </xdr:cNvSpPr>
      </xdr:nvSpPr>
      <xdr:spPr bwMode="auto">
        <a:xfrm>
          <a:off x="790575" y="619125"/>
          <a:ext cx="3324225" cy="2057400"/>
        </a:xfrm>
        <a:prstGeom prst="line">
          <a:avLst/>
        </a:prstGeom>
        <a:noFill/>
        <a:ln w="9525">
          <a:solidFill>
            <a:srgbClr val="000000"/>
          </a:solidFill>
          <a:round/>
          <a:headEnd/>
          <a:tailEnd/>
        </a:ln>
      </xdr:spPr>
    </xdr:sp>
    <xdr:clientData/>
  </xdr:twoCellAnchor>
  <xdr:twoCellAnchor>
    <xdr:from>
      <xdr:col>2</xdr:col>
      <xdr:colOff>9525</xdr:colOff>
      <xdr:row>2</xdr:row>
      <xdr:rowOff>2095500</xdr:rowOff>
    </xdr:from>
    <xdr:to>
      <xdr:col>2</xdr:col>
      <xdr:colOff>1181100</xdr:colOff>
      <xdr:row>2</xdr:row>
      <xdr:rowOff>2305050</xdr:rowOff>
    </xdr:to>
    <xdr:sp macro="" textlink="">
      <xdr:nvSpPr>
        <xdr:cNvPr id="3" name="Text Box 2"/>
        <xdr:cNvSpPr txBox="1">
          <a:spLocks noChangeArrowheads="1"/>
        </xdr:cNvSpPr>
      </xdr:nvSpPr>
      <xdr:spPr bwMode="auto">
        <a:xfrm>
          <a:off x="800100" y="2676525"/>
          <a:ext cx="1171575"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加算等</a:t>
          </a:r>
        </a:p>
      </xdr:txBody>
    </xdr:sp>
    <xdr:clientData/>
  </xdr:twoCellAnchor>
  <xdr:twoCellAnchor>
    <xdr:from>
      <xdr:col>2</xdr:col>
      <xdr:colOff>2238375</xdr:colOff>
      <xdr:row>2</xdr:row>
      <xdr:rowOff>28575</xdr:rowOff>
    </xdr:from>
    <xdr:to>
      <xdr:col>2</xdr:col>
      <xdr:colOff>2495550</xdr:colOff>
      <xdr:row>2</xdr:row>
      <xdr:rowOff>1276350</xdr:rowOff>
    </xdr:to>
    <xdr:sp macro="" textlink="">
      <xdr:nvSpPr>
        <xdr:cNvPr id="4" name="Text Box 3"/>
        <xdr:cNvSpPr txBox="1">
          <a:spLocks noChangeArrowheads="1"/>
        </xdr:cNvSpPr>
      </xdr:nvSpPr>
      <xdr:spPr bwMode="auto">
        <a:xfrm>
          <a:off x="3028950" y="857250"/>
          <a:ext cx="257175" cy="1247775"/>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4982135" y="2053476"/>
          <a:ext cx="1192305" cy="350184"/>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5591734" y="1826557"/>
          <a:ext cx="582707" cy="56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5544110" y="1882588"/>
          <a:ext cx="462803" cy="17088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540685</xdr:colOff>
      <xdr:row>4</xdr:row>
      <xdr:rowOff>350184</xdr:rowOff>
    </xdr:from>
    <xdr:to>
      <xdr:col>8</xdr:col>
      <xdr:colOff>158004</xdr:colOff>
      <xdr:row>6</xdr:row>
      <xdr:rowOff>378759</xdr:rowOff>
    </xdr:to>
    <xdr:sp macro="" textlink="">
      <xdr:nvSpPr>
        <xdr:cNvPr id="5" name="正方形/長方形 4"/>
        <xdr:cNvSpPr/>
      </xdr:nvSpPr>
      <xdr:spPr>
        <a:xfrm>
          <a:off x="3969685" y="855009"/>
          <a:ext cx="1674719" cy="342900"/>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428440" y="1540811"/>
          <a:ext cx="2088776" cy="19049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6</xdr:row>
      <xdr:rowOff>378759</xdr:rowOff>
    </xdr:from>
    <xdr:to>
      <xdr:col>6</xdr:col>
      <xdr:colOff>830357</xdr:colOff>
      <xdr:row>8</xdr:row>
      <xdr:rowOff>264461</xdr:rowOff>
    </xdr:to>
    <xdr:cxnSp macro="">
      <xdr:nvCxnSpPr>
        <xdr:cNvPr id="7" name="直線矢印コネクタ 6"/>
        <xdr:cNvCxnSpPr>
          <a:stCxn id="5" idx="2"/>
          <a:endCxn id="6" idx="0"/>
        </xdr:cNvCxnSpPr>
      </xdr:nvCxnSpPr>
      <xdr:spPr>
        <a:xfrm flipH="1">
          <a:off x="4572841" y="1197909"/>
          <a:ext cx="229441" cy="342902"/>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2292723" y="671232"/>
          <a:ext cx="1053914" cy="80010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879351" y="1784537"/>
          <a:ext cx="546848" cy="10141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746282" y="1471334"/>
          <a:ext cx="501743" cy="3132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3066490" y="1804147"/>
          <a:ext cx="1734110" cy="8628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589429</xdr:colOff>
      <xdr:row>11</xdr:row>
      <xdr:rowOff>220756</xdr:rowOff>
    </xdr:from>
    <xdr:to>
      <xdr:col>5</xdr:col>
      <xdr:colOff>702048</xdr:colOff>
      <xdr:row>14</xdr:row>
      <xdr:rowOff>354106</xdr:rowOff>
    </xdr:to>
    <xdr:sp macro="" textlink="">
      <xdr:nvSpPr>
        <xdr:cNvPr id="12" name="正方形/長方形 11"/>
        <xdr:cNvSpPr/>
      </xdr:nvSpPr>
      <xdr:spPr>
        <a:xfrm>
          <a:off x="2646829" y="2059081"/>
          <a:ext cx="1465169" cy="514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4</xdr:col>
      <xdr:colOff>412376</xdr:colOff>
      <xdr:row>10</xdr:row>
      <xdr:rowOff>537882</xdr:rowOff>
    </xdr:from>
    <xdr:to>
      <xdr:col>5</xdr:col>
      <xdr:colOff>552170</xdr:colOff>
      <xdr:row>11</xdr:row>
      <xdr:rowOff>220756</xdr:rowOff>
    </xdr:to>
    <xdr:cxnSp macro="">
      <xdr:nvCxnSpPr>
        <xdr:cNvPr id="13" name="直線矢印コネクタ 12"/>
        <xdr:cNvCxnSpPr>
          <a:stCxn id="12" idx="0"/>
          <a:endCxn id="11" idx="2"/>
        </xdr:cNvCxnSpPr>
      </xdr:nvCxnSpPr>
      <xdr:spPr>
        <a:xfrm flipV="1">
          <a:off x="3155576" y="1890432"/>
          <a:ext cx="825594" cy="168649"/>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19</xdr:row>
      <xdr:rowOff>342900</xdr:rowOff>
    </xdr:from>
    <xdr:to>
      <xdr:col>4</xdr:col>
      <xdr:colOff>219075</xdr:colOff>
      <xdr:row>19</xdr:row>
      <xdr:rowOff>542925</xdr:rowOff>
    </xdr:to>
    <xdr:sp macro="" textlink="">
      <xdr:nvSpPr>
        <xdr:cNvPr id="6145" name="Rectangle 1"/>
        <xdr:cNvSpPr>
          <a:spLocks noChangeArrowheads="1"/>
        </xdr:cNvSpPr>
      </xdr:nvSpPr>
      <xdr:spPr bwMode="auto">
        <a:xfrm>
          <a:off x="1876425" y="878205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0</xdr:col>
      <xdr:colOff>1257300</xdr:colOff>
      <xdr:row>30</xdr:row>
      <xdr:rowOff>123825</xdr:rowOff>
    </xdr:from>
    <xdr:to>
      <xdr:col>3</xdr:col>
      <xdr:colOff>647700</xdr:colOff>
      <xdr:row>31</xdr:row>
      <xdr:rowOff>314325</xdr:rowOff>
    </xdr:to>
    <xdr:sp macro="" textlink="">
      <xdr:nvSpPr>
        <xdr:cNvPr id="6146" name="AutoShape 2"/>
        <xdr:cNvSpPr>
          <a:spLocks noChangeArrowheads="1"/>
        </xdr:cNvSpPr>
      </xdr:nvSpPr>
      <xdr:spPr bwMode="auto">
        <a:xfrm>
          <a:off x="1257300" y="12639675"/>
          <a:ext cx="3876675" cy="571500"/>
        </a:xfrm>
        <a:prstGeom prst="wedgeRectCallout">
          <a:avLst>
            <a:gd name="adj1" fmla="val -35505"/>
            <a:gd name="adj2" fmla="val -81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加算の対象となる研修</a:t>
          </a:r>
          <a:r>
            <a:rPr lang="en-US" altLang="ja-JP" sz="1000" b="0" i="0" u="none" strike="noStrike" baseline="0">
              <a:solidFill>
                <a:srgbClr val="000000"/>
              </a:solidFill>
              <a:latin typeface="ＭＳ Ｐゴシック"/>
              <a:ea typeface="ＭＳ Ｐゴシック"/>
            </a:rPr>
            <a:t>】</a:t>
          </a:r>
        </a:p>
        <a:p>
          <a:pPr algn="l" rtl="0">
            <a:defRPr sz="1000"/>
          </a:pPr>
          <a:r>
            <a:rPr lang="en-US" altLang="ja-JP" sz="1000" b="0" i="0" u="none" strike="noStrike" baseline="0">
              <a:solidFill>
                <a:srgbClr val="000000"/>
              </a:solidFill>
              <a:latin typeface="ＭＳ Ｐゴシック"/>
              <a:ea typeface="ＭＳ Ｐゴシック"/>
            </a:rPr>
            <a:t>①</a:t>
          </a:r>
          <a:r>
            <a:rPr lang="ja-JP" altLang="en-US" sz="1000" b="0" i="0" u="none" strike="noStrike" baseline="0">
              <a:solidFill>
                <a:srgbClr val="000000"/>
              </a:solidFill>
              <a:latin typeface="ＭＳ Ｐゴシック"/>
              <a:ea typeface="ＭＳ Ｐゴシック"/>
            </a:rPr>
            <a:t>地域障害者職業センターが実施する就労支援員向けの研修</a:t>
          </a:r>
        </a:p>
        <a:p>
          <a:pPr algn="l" rtl="0">
            <a:defRPr sz="1000"/>
          </a:pPr>
          <a:r>
            <a:rPr lang="ja-JP" altLang="en-US" sz="1000" b="0" i="0" u="none" strike="noStrike" baseline="0">
              <a:solidFill>
                <a:srgbClr val="000000"/>
              </a:solidFill>
              <a:latin typeface="ＭＳ Ｐゴシック"/>
              <a:ea typeface="ＭＳ Ｐゴシック"/>
            </a:rPr>
            <a:t>②第</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号職場適応援助者の研修</a:t>
          </a:r>
        </a:p>
      </xdr:txBody>
    </xdr:sp>
    <xdr:clientData/>
  </xdr:twoCellAnchor>
  <xdr:twoCellAnchor>
    <xdr:from>
      <xdr:col>4</xdr:col>
      <xdr:colOff>1038225</xdr:colOff>
      <xdr:row>35</xdr:row>
      <xdr:rowOff>133350</xdr:rowOff>
    </xdr:from>
    <xdr:to>
      <xdr:col>4</xdr:col>
      <xdr:colOff>1438275</xdr:colOff>
      <xdr:row>36</xdr:row>
      <xdr:rowOff>9525</xdr:rowOff>
    </xdr:to>
    <xdr:sp macro="" textlink="">
      <xdr:nvSpPr>
        <xdr:cNvPr id="6147" name="Rectangle 3"/>
        <xdr:cNvSpPr>
          <a:spLocks noChangeArrowheads="1"/>
        </xdr:cNvSpPr>
      </xdr:nvSpPr>
      <xdr:spPr bwMode="auto">
        <a:xfrm>
          <a:off x="6981825" y="14439900"/>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35</xdr:row>
      <xdr:rowOff>123825</xdr:rowOff>
    </xdr:from>
    <xdr:to>
      <xdr:col>5</xdr:col>
      <xdr:colOff>819150</xdr:colOff>
      <xdr:row>36</xdr:row>
      <xdr:rowOff>0</xdr:rowOff>
    </xdr:to>
    <xdr:sp macro="" textlink="">
      <xdr:nvSpPr>
        <xdr:cNvPr id="6148" name="Rectangle 4"/>
        <xdr:cNvSpPr>
          <a:spLocks noChangeArrowheads="1"/>
        </xdr:cNvSpPr>
      </xdr:nvSpPr>
      <xdr:spPr bwMode="auto">
        <a:xfrm>
          <a:off x="7934325" y="1443037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36</xdr:row>
      <xdr:rowOff>104775</xdr:rowOff>
    </xdr:from>
    <xdr:to>
      <xdr:col>4</xdr:col>
      <xdr:colOff>904875</xdr:colOff>
      <xdr:row>36</xdr:row>
      <xdr:rowOff>361950</xdr:rowOff>
    </xdr:to>
    <xdr:sp macro="" textlink="">
      <xdr:nvSpPr>
        <xdr:cNvPr id="6149" name="Rectangle 5"/>
        <xdr:cNvSpPr>
          <a:spLocks noChangeArrowheads="1"/>
        </xdr:cNvSpPr>
      </xdr:nvSpPr>
      <xdr:spPr bwMode="auto">
        <a:xfrm>
          <a:off x="6448425"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36</xdr:row>
      <xdr:rowOff>104775</xdr:rowOff>
    </xdr:from>
    <xdr:to>
      <xdr:col>5</xdr:col>
      <xdr:colOff>47625</xdr:colOff>
      <xdr:row>36</xdr:row>
      <xdr:rowOff>361950</xdr:rowOff>
    </xdr:to>
    <xdr:sp macro="" textlink="">
      <xdr:nvSpPr>
        <xdr:cNvPr id="6150" name="Rectangle 6"/>
        <xdr:cNvSpPr>
          <a:spLocks noChangeArrowheads="1"/>
        </xdr:cNvSpPr>
      </xdr:nvSpPr>
      <xdr:spPr bwMode="auto">
        <a:xfrm>
          <a:off x="716280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36</xdr:row>
      <xdr:rowOff>104775</xdr:rowOff>
    </xdr:from>
    <xdr:to>
      <xdr:col>5</xdr:col>
      <xdr:colOff>828675</xdr:colOff>
      <xdr:row>36</xdr:row>
      <xdr:rowOff>361950</xdr:rowOff>
    </xdr:to>
    <xdr:sp macro="" textlink="">
      <xdr:nvSpPr>
        <xdr:cNvPr id="6151" name="Rectangle 7"/>
        <xdr:cNvSpPr>
          <a:spLocks noChangeArrowheads="1"/>
        </xdr:cNvSpPr>
      </xdr:nvSpPr>
      <xdr:spPr bwMode="auto">
        <a:xfrm>
          <a:off x="794385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39</xdr:row>
      <xdr:rowOff>247650</xdr:rowOff>
    </xdr:from>
    <xdr:to>
      <xdr:col>5</xdr:col>
      <xdr:colOff>1152525</xdr:colOff>
      <xdr:row>41</xdr:row>
      <xdr:rowOff>180975</xdr:rowOff>
    </xdr:to>
    <xdr:sp macro="" textlink="">
      <xdr:nvSpPr>
        <xdr:cNvPr id="6178" name="AutoShape 8"/>
        <xdr:cNvSpPr>
          <a:spLocks noChangeArrowheads="1"/>
        </xdr:cNvSpPr>
      </xdr:nvSpPr>
      <xdr:spPr bwMode="auto">
        <a:xfrm>
          <a:off x="7877175" y="16078200"/>
          <a:ext cx="790575" cy="695325"/>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57150</xdr:colOff>
      <xdr:row>43</xdr:row>
      <xdr:rowOff>133350</xdr:rowOff>
    </xdr:from>
    <xdr:to>
      <xdr:col>2</xdr:col>
      <xdr:colOff>590550</xdr:colOff>
      <xdr:row>43</xdr:row>
      <xdr:rowOff>361950</xdr:rowOff>
    </xdr:to>
    <xdr:sp macro="" textlink="">
      <xdr:nvSpPr>
        <xdr:cNvPr id="6153" name="Rectangle 9"/>
        <xdr:cNvSpPr>
          <a:spLocks noChangeArrowheads="1"/>
        </xdr:cNvSpPr>
      </xdr:nvSpPr>
      <xdr:spPr bwMode="auto">
        <a:xfrm>
          <a:off x="1828800" y="17487900"/>
          <a:ext cx="188595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37</xdr:row>
      <xdr:rowOff>104775</xdr:rowOff>
    </xdr:from>
    <xdr:to>
      <xdr:col>5</xdr:col>
      <xdr:colOff>47625</xdr:colOff>
      <xdr:row>39</xdr:row>
      <xdr:rowOff>257175</xdr:rowOff>
    </xdr:to>
    <xdr:sp macro="" textlink="">
      <xdr:nvSpPr>
        <xdr:cNvPr id="6154" name="Rectangle 10"/>
        <xdr:cNvSpPr>
          <a:spLocks noChangeArrowheads="1"/>
        </xdr:cNvSpPr>
      </xdr:nvSpPr>
      <xdr:spPr bwMode="auto">
        <a:xfrm>
          <a:off x="5905500" y="15173325"/>
          <a:ext cx="1657350" cy="914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38</xdr:row>
      <xdr:rowOff>304800</xdr:rowOff>
    </xdr:from>
    <xdr:to>
      <xdr:col>5</xdr:col>
      <xdr:colOff>571500</xdr:colOff>
      <xdr:row>39</xdr:row>
      <xdr:rowOff>352425</xdr:rowOff>
    </xdr:to>
    <xdr:sp macro="" textlink="">
      <xdr:nvSpPr>
        <xdr:cNvPr id="6181" name="Line 11"/>
        <xdr:cNvSpPr>
          <a:spLocks noChangeShapeType="1"/>
        </xdr:cNvSpPr>
      </xdr:nvSpPr>
      <xdr:spPr bwMode="auto">
        <a:xfrm>
          <a:off x="7572375" y="15754350"/>
          <a:ext cx="514350" cy="428625"/>
        </a:xfrm>
        <a:prstGeom prst="line">
          <a:avLst/>
        </a:prstGeom>
        <a:noFill/>
        <a:ln w="9525">
          <a:solidFill>
            <a:srgbClr val="000000"/>
          </a:solidFill>
          <a:round/>
          <a:headEnd/>
          <a:tailEnd/>
        </a:ln>
      </xdr:spPr>
    </xdr:sp>
    <xdr:clientData/>
  </xdr:twoCellAnchor>
  <xdr:twoCellAnchor>
    <xdr:from>
      <xdr:col>4</xdr:col>
      <xdr:colOff>1123950</xdr:colOff>
      <xdr:row>34</xdr:row>
      <xdr:rowOff>76200</xdr:rowOff>
    </xdr:from>
    <xdr:to>
      <xdr:col>5</xdr:col>
      <xdr:colOff>1038225</xdr:colOff>
      <xdr:row>34</xdr:row>
      <xdr:rowOff>504825</xdr:rowOff>
    </xdr:to>
    <xdr:sp macro="" textlink="">
      <xdr:nvSpPr>
        <xdr:cNvPr id="6156" name="Rectangle 12"/>
        <xdr:cNvSpPr>
          <a:spLocks noChangeArrowheads="1"/>
        </xdr:cNvSpPr>
      </xdr:nvSpPr>
      <xdr:spPr bwMode="auto">
        <a:xfrm>
          <a:off x="7067550" y="13792200"/>
          <a:ext cx="1485900"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51</xdr:row>
      <xdr:rowOff>342900</xdr:rowOff>
    </xdr:from>
    <xdr:to>
      <xdr:col>4</xdr:col>
      <xdr:colOff>219075</xdr:colOff>
      <xdr:row>51</xdr:row>
      <xdr:rowOff>542925</xdr:rowOff>
    </xdr:to>
    <xdr:sp macro="" textlink="">
      <xdr:nvSpPr>
        <xdr:cNvPr id="6157" name="Rectangle 13"/>
        <xdr:cNvSpPr>
          <a:spLocks noChangeArrowheads="1"/>
        </xdr:cNvSpPr>
      </xdr:nvSpPr>
      <xdr:spPr bwMode="auto">
        <a:xfrm>
          <a:off x="1876425" y="21869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142875</xdr:colOff>
      <xdr:row>21</xdr:row>
      <xdr:rowOff>161925</xdr:rowOff>
    </xdr:from>
    <xdr:to>
      <xdr:col>7</xdr:col>
      <xdr:colOff>1447800</xdr:colOff>
      <xdr:row>22</xdr:row>
      <xdr:rowOff>0</xdr:rowOff>
    </xdr:to>
    <xdr:sp macro="" textlink="">
      <xdr:nvSpPr>
        <xdr:cNvPr id="20481" name="Rectangle 1"/>
        <xdr:cNvSpPr>
          <a:spLocks noChangeArrowheads="1"/>
        </xdr:cNvSpPr>
      </xdr:nvSpPr>
      <xdr:spPr bwMode="auto">
        <a:xfrm>
          <a:off x="6124575" y="7448550"/>
          <a:ext cx="1304925" cy="28575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31</xdr:row>
      <xdr:rowOff>219075</xdr:rowOff>
    </xdr:from>
    <xdr:to>
      <xdr:col>7</xdr:col>
      <xdr:colOff>523875</xdr:colOff>
      <xdr:row>36</xdr:row>
      <xdr:rowOff>66675</xdr:rowOff>
    </xdr:to>
    <xdr:sp macro="" textlink="">
      <xdr:nvSpPr>
        <xdr:cNvPr id="20488" name="Line 3"/>
        <xdr:cNvSpPr>
          <a:spLocks noChangeShapeType="1"/>
        </xdr:cNvSpPr>
      </xdr:nvSpPr>
      <xdr:spPr bwMode="auto">
        <a:xfrm flipH="1" flipV="1">
          <a:off x="5762625" y="10620375"/>
          <a:ext cx="742950" cy="1752600"/>
        </a:xfrm>
        <a:prstGeom prst="line">
          <a:avLst/>
        </a:prstGeom>
        <a:noFill/>
        <a:ln w="9525">
          <a:solidFill>
            <a:srgbClr val="000000"/>
          </a:solidFill>
          <a:round/>
          <a:headEnd/>
          <a:tailEnd/>
        </a:ln>
      </xdr:spPr>
    </xdr:sp>
    <xdr:clientData/>
  </xdr:twoCellAnchor>
  <xdr:twoCellAnchor>
    <xdr:from>
      <xdr:col>7</xdr:col>
      <xdr:colOff>310092</xdr:colOff>
      <xdr:row>36</xdr:row>
      <xdr:rowOff>17992</xdr:rowOff>
    </xdr:from>
    <xdr:to>
      <xdr:col>7</xdr:col>
      <xdr:colOff>1186392</xdr:colOff>
      <xdr:row>38</xdr:row>
      <xdr:rowOff>271992</xdr:rowOff>
    </xdr:to>
    <xdr:sp macro="" textlink="">
      <xdr:nvSpPr>
        <xdr:cNvPr id="4" name="Rectangle 2"/>
        <xdr:cNvSpPr>
          <a:spLocks noChangeArrowheads="1"/>
        </xdr:cNvSpPr>
      </xdr:nvSpPr>
      <xdr:spPr bwMode="auto">
        <a:xfrm>
          <a:off x="5482167" y="1713442"/>
          <a:ext cx="647700" cy="492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6</xdr:col>
      <xdr:colOff>1452562</xdr:colOff>
      <xdr:row>26</xdr:row>
      <xdr:rowOff>35719</xdr:rowOff>
    </xdr:from>
    <xdr:to>
      <xdr:col>7</xdr:col>
      <xdr:colOff>452437</xdr:colOff>
      <xdr:row>26</xdr:row>
      <xdr:rowOff>333375</xdr:rowOff>
    </xdr:to>
    <xdr:sp macro="" textlink="">
      <xdr:nvSpPr>
        <xdr:cNvPr id="2" name="楕円 1"/>
        <xdr:cNvSpPr/>
      </xdr:nvSpPr>
      <xdr:spPr>
        <a:xfrm>
          <a:off x="5691187" y="10144125"/>
          <a:ext cx="738188" cy="297656"/>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191996</xdr:colOff>
      <xdr:row>13</xdr:row>
      <xdr:rowOff>91141</xdr:rowOff>
    </xdr:from>
    <xdr:to>
      <xdr:col>23</xdr:col>
      <xdr:colOff>91142</xdr:colOff>
      <xdr:row>15</xdr:row>
      <xdr:rowOff>71717</xdr:rowOff>
    </xdr:to>
    <xdr:sp macro="" textlink="">
      <xdr:nvSpPr>
        <xdr:cNvPr id="2" name="線吹き出し 3 (枠付き) 1"/>
        <xdr:cNvSpPr/>
      </xdr:nvSpPr>
      <xdr:spPr>
        <a:xfrm>
          <a:off x="3668621" y="4101166"/>
          <a:ext cx="3861546" cy="323476"/>
        </a:xfrm>
        <a:prstGeom prst="borderCallout3">
          <a:avLst>
            <a:gd name="adj1" fmla="val 49702"/>
            <a:gd name="adj2" fmla="val -126"/>
            <a:gd name="adj3" fmla="val 136912"/>
            <a:gd name="adj4" fmla="val -11539"/>
            <a:gd name="adj5" fmla="val 222890"/>
            <a:gd name="adj6" fmla="val -17343"/>
            <a:gd name="adj7" fmla="val 309858"/>
            <a:gd name="adj8" fmla="val -2250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10</xdr:col>
      <xdr:colOff>238125</xdr:colOff>
      <xdr:row>16</xdr:row>
      <xdr:rowOff>47625</xdr:rowOff>
    </xdr:from>
    <xdr:to>
      <xdr:col>38</xdr:col>
      <xdr:colOff>190500</xdr:colOff>
      <xdr:row>18</xdr:row>
      <xdr:rowOff>238125</xdr:rowOff>
    </xdr:to>
    <xdr:grpSp>
      <xdr:nvGrpSpPr>
        <xdr:cNvPr id="4" name="グループ化 14"/>
        <xdr:cNvGrpSpPr>
          <a:grpSpLocks/>
        </xdr:cNvGrpSpPr>
      </xdr:nvGrpSpPr>
      <xdr:grpSpPr bwMode="auto">
        <a:xfrm>
          <a:off x="3698875" y="4397375"/>
          <a:ext cx="8397875" cy="666750"/>
          <a:chOff x="3606800" y="13754100"/>
          <a:chExt cx="8483600" cy="673100"/>
        </a:xfrm>
      </xdr:grpSpPr>
      <xdr:sp macro="" textlink="">
        <xdr:nvSpPr>
          <xdr:cNvPr id="5" name="線吹き出し 3 (枠付き) 4"/>
          <xdr:cNvSpPr/>
        </xdr:nvSpPr>
        <xdr:spPr>
          <a:xfrm>
            <a:off x="3606800" y="13754100"/>
            <a:ext cx="8093221" cy="379211"/>
          </a:xfrm>
          <a:prstGeom prst="borderCallout3">
            <a:avLst>
              <a:gd name="adj1" fmla="val 30071"/>
              <a:gd name="adj2" fmla="val 203"/>
              <a:gd name="adj3" fmla="val 39312"/>
              <a:gd name="adj4" fmla="val -2291"/>
              <a:gd name="adj5" fmla="val 93937"/>
              <a:gd name="adj6" fmla="val -4211"/>
              <a:gd name="adj7" fmla="val 172943"/>
              <a:gd name="adj8" fmla="val -4945"/>
            </a:avLst>
          </a:prstGeom>
          <a:no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6" name="フリーフォーム 5"/>
          <xdr:cNvSpPr/>
        </xdr:nvSpPr>
        <xdr:spPr>
          <a:xfrm>
            <a:off x="11738107" y="13972146"/>
            <a:ext cx="352293" cy="455054"/>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3" name="グループ化 2"/>
        <xdr:cNvGrpSpPr>
          <a:grpSpLocks/>
        </xdr:cNvGrpSpPr>
      </xdr:nvGrpSpPr>
      <xdr:grpSpPr bwMode="auto">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xdr:cNvGrpSpPr>
          <a:grpSpLocks/>
        </xdr:cNvGrpSpPr>
      </xdr:nvGrpSpPr>
      <xdr:grpSpPr bwMode="auto">
        <a:xfrm>
          <a:off x="6762750" y="6286500"/>
          <a:ext cx="2428875" cy="116205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9" name="グループ化 8"/>
        <xdr:cNvGrpSpPr>
          <a:grpSpLocks/>
        </xdr:cNvGrpSpPr>
      </xdr:nvGrpSpPr>
      <xdr:grpSpPr bwMode="auto">
        <a:xfrm>
          <a:off x="6781800" y="7229475"/>
          <a:ext cx="2457450" cy="75247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142875</xdr:colOff>
      <xdr:row>8</xdr:row>
      <xdr:rowOff>2285999</xdr:rowOff>
    </xdr:from>
    <xdr:to>
      <xdr:col>5</xdr:col>
      <xdr:colOff>684225</xdr:colOff>
      <xdr:row>8</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10</xdr:row>
      <xdr:rowOff>876300</xdr:rowOff>
    </xdr:from>
    <xdr:to>
      <xdr:col>5</xdr:col>
      <xdr:colOff>676276</xdr:colOff>
      <xdr:row>10</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419100</xdr:colOff>
      <xdr:row>25</xdr:row>
      <xdr:rowOff>209550</xdr:rowOff>
    </xdr:from>
    <xdr:to>
      <xdr:col>2</xdr:col>
      <xdr:colOff>1476375</xdr:colOff>
      <xdr:row>26</xdr:row>
      <xdr:rowOff>257175</xdr:rowOff>
    </xdr:to>
    <xdr:sp macro="" textlink="">
      <xdr:nvSpPr>
        <xdr:cNvPr id="18434" name="Rectangle 1"/>
        <xdr:cNvSpPr>
          <a:spLocks noChangeArrowheads="1"/>
        </xdr:cNvSpPr>
      </xdr:nvSpPr>
      <xdr:spPr bwMode="auto">
        <a:xfrm>
          <a:off x="1009650" y="9401175"/>
          <a:ext cx="1057275"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8</xdr:col>
      <xdr:colOff>375708</xdr:colOff>
      <xdr:row>36</xdr:row>
      <xdr:rowOff>342900</xdr:rowOff>
    </xdr:from>
    <xdr:to>
      <xdr:col>8</xdr:col>
      <xdr:colOff>1071033</xdr:colOff>
      <xdr:row>39</xdr:row>
      <xdr:rowOff>215900</xdr:rowOff>
    </xdr:to>
    <xdr:sp macro="" textlink="">
      <xdr:nvSpPr>
        <xdr:cNvPr id="3" name="Rectangle 2"/>
        <xdr:cNvSpPr>
          <a:spLocks noChangeArrowheads="1"/>
        </xdr:cNvSpPr>
      </xdr:nvSpPr>
      <xdr:spPr bwMode="auto">
        <a:xfrm>
          <a:off x="7662333" y="12201525"/>
          <a:ext cx="695325"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8</xdr:col>
      <xdr:colOff>1057275</xdr:colOff>
      <xdr:row>34</xdr:row>
      <xdr:rowOff>323849</xdr:rowOff>
    </xdr:from>
    <xdr:to>
      <xdr:col>8</xdr:col>
      <xdr:colOff>1419225</xdr:colOff>
      <xdr:row>36</xdr:row>
      <xdr:rowOff>371474</xdr:rowOff>
    </xdr:to>
    <xdr:sp macro="" textlink="">
      <xdr:nvSpPr>
        <xdr:cNvPr id="18442" name="Line 3"/>
        <xdr:cNvSpPr>
          <a:spLocks noChangeShapeType="1"/>
        </xdr:cNvSpPr>
      </xdr:nvSpPr>
      <xdr:spPr bwMode="auto">
        <a:xfrm flipV="1">
          <a:off x="8343900" y="11420474"/>
          <a:ext cx="361950" cy="809625"/>
        </a:xfrm>
        <a:prstGeom prst="line">
          <a:avLst/>
        </a:prstGeom>
        <a:noFill/>
        <a:ln w="9525">
          <a:solidFill>
            <a:srgbClr val="000000"/>
          </a:solidFill>
          <a:round/>
          <a:headEnd/>
          <a:tailEnd/>
        </a:ln>
      </xdr:spPr>
    </xdr:sp>
    <xdr:clientData/>
  </xdr:twoCellAnchor>
  <xdr:twoCellAnchor>
    <xdr:from>
      <xdr:col>7</xdr:col>
      <xdr:colOff>1166812</xdr:colOff>
      <xdr:row>29</xdr:row>
      <xdr:rowOff>47625</xdr:rowOff>
    </xdr:from>
    <xdr:to>
      <xdr:col>8</xdr:col>
      <xdr:colOff>333375</xdr:colOff>
      <xdr:row>29</xdr:row>
      <xdr:rowOff>357188</xdr:rowOff>
    </xdr:to>
    <xdr:sp macro="" textlink="">
      <xdr:nvSpPr>
        <xdr:cNvPr id="2" name="楕円 1"/>
        <xdr:cNvSpPr/>
      </xdr:nvSpPr>
      <xdr:spPr>
        <a:xfrm>
          <a:off x="6929437" y="11394281"/>
          <a:ext cx="690563" cy="309563"/>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1025"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103096</xdr:colOff>
      <xdr:row>13</xdr:row>
      <xdr:rowOff>103841</xdr:rowOff>
    </xdr:from>
    <xdr:to>
      <xdr:col>23</xdr:col>
      <xdr:colOff>2242</xdr:colOff>
      <xdr:row>15</xdr:row>
      <xdr:rowOff>71717</xdr:rowOff>
    </xdr:to>
    <xdr:sp macro="" textlink="">
      <xdr:nvSpPr>
        <xdr:cNvPr id="2" name="線吹き出し 3 (枠付き) 1"/>
        <xdr:cNvSpPr/>
      </xdr:nvSpPr>
      <xdr:spPr>
        <a:xfrm>
          <a:off x="3579721" y="4371041"/>
          <a:ext cx="3861546" cy="329826"/>
        </a:xfrm>
        <a:prstGeom prst="borderCallout3">
          <a:avLst>
            <a:gd name="adj1" fmla="val 49702"/>
            <a:gd name="adj2" fmla="val -126"/>
            <a:gd name="adj3" fmla="val 93725"/>
            <a:gd name="adj4" fmla="val -5948"/>
            <a:gd name="adj5" fmla="val 144368"/>
            <a:gd name="adj6" fmla="val -11753"/>
            <a:gd name="adj7" fmla="val 305932"/>
            <a:gd name="adj8" fmla="val -1954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3</xdr:col>
      <xdr:colOff>228600</xdr:colOff>
      <xdr:row>21</xdr:row>
      <xdr:rowOff>266700</xdr:rowOff>
    </xdr:from>
    <xdr:to>
      <xdr:col>9</xdr:col>
      <xdr:colOff>76200</xdr:colOff>
      <xdr:row>25</xdr:row>
      <xdr:rowOff>101600</xdr:rowOff>
    </xdr:to>
    <xdr:sp macro="" textlink="">
      <xdr:nvSpPr>
        <xdr:cNvPr id="5" name="四角形吹き出し 4"/>
        <xdr:cNvSpPr/>
      </xdr:nvSpPr>
      <xdr:spPr>
        <a:xfrm>
          <a:off x="1571625" y="6457950"/>
          <a:ext cx="1676400" cy="1054100"/>
        </a:xfrm>
        <a:prstGeom prst="wedgeRectCallout">
          <a:avLst>
            <a:gd name="adj1" fmla="val 53866"/>
            <a:gd name="adj2" fmla="val -8813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日）に営業していなかった場合は何も入力しない。</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営業していた場合には日付を入力する</a:t>
          </a:r>
        </a:p>
      </xdr:txBody>
    </xdr:sp>
    <xdr:clientData/>
  </xdr:twoCellAnchor>
  <xdr:twoCellAnchor>
    <xdr:from>
      <xdr:col>10</xdr:col>
      <xdr:colOff>123825</xdr:colOff>
      <xdr:row>15</xdr:row>
      <xdr:rowOff>238125</xdr:rowOff>
    </xdr:from>
    <xdr:to>
      <xdr:col>38</xdr:col>
      <xdr:colOff>180975</xdr:colOff>
      <xdr:row>18</xdr:row>
      <xdr:rowOff>219075</xdr:rowOff>
    </xdr:to>
    <xdr:grpSp>
      <xdr:nvGrpSpPr>
        <xdr:cNvPr id="6" name="グループ化 13"/>
        <xdr:cNvGrpSpPr>
          <a:grpSpLocks/>
        </xdr:cNvGrpSpPr>
      </xdr:nvGrpSpPr>
      <xdr:grpSpPr bwMode="auto">
        <a:xfrm>
          <a:off x="3584575" y="4349750"/>
          <a:ext cx="8502650" cy="711200"/>
          <a:chOff x="3606800" y="13754100"/>
          <a:chExt cx="8585200" cy="711200"/>
        </a:xfrm>
      </xdr:grpSpPr>
      <xdr:sp macro="" textlink="">
        <xdr:nvSpPr>
          <xdr:cNvPr id="7" name="線吹き出し 3 (枠付き) 6"/>
          <xdr:cNvSpPr/>
        </xdr:nvSpPr>
        <xdr:spPr>
          <a:xfrm>
            <a:off x="3606800" y="13754100"/>
            <a:ext cx="8090266" cy="374316"/>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8" name="フリーフォーム 7"/>
          <xdr:cNvSpPr/>
        </xdr:nvSpPr>
        <xdr:spPr>
          <a:xfrm>
            <a:off x="11735138" y="13969332"/>
            <a:ext cx="456862" cy="495968"/>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39</xdr:col>
      <xdr:colOff>127000</xdr:colOff>
      <xdr:row>21</xdr:row>
      <xdr:rowOff>241300</xdr:rowOff>
    </xdr:from>
    <xdr:to>
      <xdr:col>44</xdr:col>
      <xdr:colOff>228600</xdr:colOff>
      <xdr:row>25</xdr:row>
      <xdr:rowOff>114300</xdr:rowOff>
    </xdr:to>
    <xdr:sp macro="" textlink="">
      <xdr:nvSpPr>
        <xdr:cNvPr id="9" name="四角形吹き出し 8"/>
        <xdr:cNvSpPr/>
      </xdr:nvSpPr>
      <xdr:spPr>
        <a:xfrm>
          <a:off x="12442825" y="6432550"/>
          <a:ext cx="1625600" cy="1092200"/>
        </a:xfrm>
        <a:prstGeom prst="wedgeRectCallout">
          <a:avLst>
            <a:gd name="adj1" fmla="val -62131"/>
            <a:gd name="adj2" fmla="val -7999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30</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月）に営業していた場合は日付を入力する。</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営業していて送迎実績がなかった場合は有効週数に含まれる。</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3</xdr:row>
          <xdr:rowOff>104775</xdr:rowOff>
        </xdr:from>
        <xdr:to>
          <xdr:col>18</xdr:col>
          <xdr:colOff>57150</xdr:colOff>
          <xdr:row>6</xdr:row>
          <xdr:rowOff>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3</xdr:row>
          <xdr:rowOff>104775</xdr:rowOff>
        </xdr:from>
        <xdr:to>
          <xdr:col>21</xdr:col>
          <xdr:colOff>28575</xdr:colOff>
          <xdr:row>6</xdr:row>
          <xdr:rowOff>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9525</xdr:rowOff>
        </xdr:from>
        <xdr:to>
          <xdr:col>6</xdr:col>
          <xdr:colOff>57150</xdr:colOff>
          <xdr:row>16</xdr:row>
          <xdr:rowOff>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38100</xdr:colOff>
          <xdr:row>15</xdr:row>
          <xdr:rowOff>228600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9525</xdr:rowOff>
        </xdr:from>
        <xdr:to>
          <xdr:col>19</xdr:col>
          <xdr:colOff>38100</xdr:colOff>
          <xdr:row>23</xdr:row>
          <xdr:rowOff>0</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9525</xdr:rowOff>
        </xdr:from>
        <xdr:to>
          <xdr:col>19</xdr:col>
          <xdr:colOff>38100</xdr:colOff>
          <xdr:row>50</xdr:row>
          <xdr:rowOff>0</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13</xdr:col>
          <xdr:colOff>38100</xdr:colOff>
          <xdr:row>58</xdr:row>
          <xdr:rowOff>228600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58</xdr:row>
          <xdr:rowOff>0</xdr:rowOff>
        </xdr:from>
        <xdr:to>
          <xdr:col>21</xdr:col>
          <xdr:colOff>38100</xdr:colOff>
          <xdr:row>58</xdr:row>
          <xdr:rowOff>228600</xdr:rowOff>
        </xdr:to>
        <xdr:sp macro="" textlink="">
          <xdr:nvSpPr>
            <xdr:cNvPr id="186380" name="Check Box 12" hidden="1">
              <a:extLst>
                <a:ext uri="{63B3BB69-23CF-44E3-9099-C40C66FF867C}">
                  <a14:compatExt spid="_x0000_s186380"/>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16</xdr:col>
          <xdr:colOff>38100</xdr:colOff>
          <xdr:row>72</xdr:row>
          <xdr:rowOff>228600</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38100</xdr:colOff>
          <xdr:row>74</xdr:row>
          <xdr:rowOff>228600</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38100</xdr:colOff>
          <xdr:row>74</xdr:row>
          <xdr:rowOff>228600</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15</xdr:col>
          <xdr:colOff>38100</xdr:colOff>
          <xdr:row>74</xdr:row>
          <xdr:rowOff>228600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13</xdr:col>
          <xdr:colOff>38100</xdr:colOff>
          <xdr:row>73</xdr:row>
          <xdr:rowOff>228600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73</xdr:row>
          <xdr:rowOff>0</xdr:rowOff>
        </xdr:from>
        <xdr:to>
          <xdr:col>17</xdr:col>
          <xdr:colOff>38100</xdr:colOff>
          <xdr:row>73</xdr:row>
          <xdr:rowOff>228600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38100</xdr:colOff>
          <xdr:row>80</xdr:row>
          <xdr:rowOff>228600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38100</xdr:colOff>
          <xdr:row>81</xdr:row>
          <xdr:rowOff>228600</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0</xdr:rowOff>
        </xdr:from>
        <xdr:to>
          <xdr:col>8</xdr:col>
          <xdr:colOff>38100</xdr:colOff>
          <xdr:row>81</xdr:row>
          <xdr:rowOff>228600</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38100</xdr:colOff>
          <xdr:row>81</xdr:row>
          <xdr:rowOff>228600</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38100</xdr:colOff>
          <xdr:row>81</xdr:row>
          <xdr:rowOff>228600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12</xdr:col>
          <xdr:colOff>38100</xdr:colOff>
          <xdr:row>92</xdr:row>
          <xdr:rowOff>228600</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15</xdr:col>
          <xdr:colOff>38100</xdr:colOff>
          <xdr:row>92</xdr:row>
          <xdr:rowOff>228600</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86406" name="Check Box 38" hidden="1">
              <a:extLst>
                <a:ext uri="{63B3BB69-23CF-44E3-9099-C40C66FF867C}">
                  <a14:compatExt spid="_x0000_s186406"/>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95</xdr:row>
          <xdr:rowOff>0</xdr:rowOff>
        </xdr:from>
        <xdr:to>
          <xdr:col>33</xdr:col>
          <xdr:colOff>38100</xdr:colOff>
          <xdr:row>95</xdr:row>
          <xdr:rowOff>228600</xdr:rowOff>
        </xdr:to>
        <xdr:sp macro="" textlink="">
          <xdr:nvSpPr>
            <xdr:cNvPr id="186407" name="Check Box 39" hidden="1">
              <a:extLst>
                <a:ext uri="{63B3BB69-23CF-44E3-9099-C40C66FF867C}">
                  <a14:compatExt spid="_x0000_s186407"/>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95</xdr:row>
          <xdr:rowOff>0</xdr:rowOff>
        </xdr:from>
        <xdr:to>
          <xdr:col>35</xdr:col>
          <xdr:colOff>38100</xdr:colOff>
          <xdr:row>95</xdr:row>
          <xdr:rowOff>228600</xdr:rowOff>
        </xdr:to>
        <xdr:sp macro="" textlink="">
          <xdr:nvSpPr>
            <xdr:cNvPr id="186408" name="Check Box 40" hidden="1">
              <a:extLst>
                <a:ext uri="{63B3BB69-23CF-44E3-9099-C40C66FF867C}">
                  <a14:compatExt spid="_x0000_s186408"/>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0</xdr:rowOff>
        </xdr:from>
        <xdr:to>
          <xdr:col>8</xdr:col>
          <xdr:colOff>38100</xdr:colOff>
          <xdr:row>96</xdr:row>
          <xdr:rowOff>228600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38100</xdr:colOff>
          <xdr:row>96</xdr:row>
          <xdr:rowOff>228600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17</xdr:col>
          <xdr:colOff>38100</xdr:colOff>
          <xdr:row>96</xdr:row>
          <xdr:rowOff>228600</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38100</xdr:colOff>
          <xdr:row>96</xdr:row>
          <xdr:rowOff>228600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38100</xdr:colOff>
          <xdr:row>96</xdr:row>
          <xdr:rowOff>228600</xdr:rowOff>
        </xdr:to>
        <xdr:sp macro="" textlink="">
          <xdr:nvSpPr>
            <xdr:cNvPr id="186413" name="Check Box 45" hidden="1">
              <a:extLst>
                <a:ext uri="{63B3BB69-23CF-44E3-9099-C40C66FF867C}">
                  <a14:compatExt spid="_x0000_s186413"/>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100</xdr:row>
          <xdr:rowOff>9525</xdr:rowOff>
        </xdr:from>
        <xdr:to>
          <xdr:col>5</xdr:col>
          <xdr:colOff>57150</xdr:colOff>
          <xdr:row>101</xdr:row>
          <xdr:rowOff>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0</xdr:rowOff>
        </xdr:from>
        <xdr:to>
          <xdr:col>8</xdr:col>
          <xdr:colOff>38100</xdr:colOff>
          <xdr:row>100</xdr:row>
          <xdr:rowOff>228600</xdr:rowOff>
        </xdr:to>
        <xdr:sp macro="" textlink="">
          <xdr:nvSpPr>
            <xdr:cNvPr id="186415" name="Check Box 47" hidden="1">
              <a:extLst>
                <a:ext uri="{63B3BB69-23CF-44E3-9099-C40C66FF867C}">
                  <a14:compatExt spid="_x0000_s186415"/>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16" name="Check Box 48" hidden="1">
              <a:extLst>
                <a:ext uri="{63B3BB69-23CF-44E3-9099-C40C66FF867C}">
                  <a14:compatExt spid="_x0000_s186416"/>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xdr:row>
          <xdr:rowOff>0</xdr:rowOff>
        </xdr:from>
        <xdr:to>
          <xdr:col>16</xdr:col>
          <xdr:colOff>38100</xdr:colOff>
          <xdr:row>91</xdr:row>
          <xdr:rowOff>228600</xdr:rowOff>
        </xdr:to>
        <xdr:sp macro="" textlink="">
          <xdr:nvSpPr>
            <xdr:cNvPr id="186417" name="Check Box 49" hidden="1">
              <a:extLst>
                <a:ext uri="{63B3BB69-23CF-44E3-9099-C40C66FF867C}">
                  <a14:compatExt spid="_x0000_s186417"/>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418" name="Check Box 50" hidden="1">
              <a:extLst>
                <a:ext uri="{63B3BB69-23CF-44E3-9099-C40C66FF867C}">
                  <a14:compatExt spid="_x0000_s186418"/>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419" name="Check Box 51" hidden="1">
              <a:extLst>
                <a:ext uri="{63B3BB69-23CF-44E3-9099-C40C66FF867C}">
                  <a14:compatExt spid="_x0000_s186419"/>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0" name="Check Box 52" hidden="1">
              <a:extLst>
                <a:ext uri="{63B3BB69-23CF-44E3-9099-C40C66FF867C}">
                  <a14:compatExt spid="_x0000_s186420"/>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1" name="Check Box 53" hidden="1">
              <a:extLst>
                <a:ext uri="{63B3BB69-23CF-44E3-9099-C40C66FF867C}">
                  <a14:compatExt spid="_x0000_s186421"/>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422" name="Check Box 54" hidden="1">
              <a:extLst>
                <a:ext uri="{63B3BB69-23CF-44E3-9099-C40C66FF867C}">
                  <a14:compatExt spid="_x0000_s186422"/>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52</xdr:row>
          <xdr:rowOff>219075</xdr:rowOff>
        </xdr:from>
        <xdr:to>
          <xdr:col>17</xdr:col>
          <xdr:colOff>57150</xdr:colOff>
          <xdr:row>54</xdr:row>
          <xdr:rowOff>28575</xdr:rowOff>
        </xdr:to>
        <xdr:sp macro="" textlink="">
          <xdr:nvSpPr>
            <xdr:cNvPr id="186423" name="Check Box 55" hidden="1">
              <a:extLst>
                <a:ext uri="{63B3BB69-23CF-44E3-9099-C40C66FF867C}">
                  <a14:compatExt spid="_x0000_s186423"/>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9525</xdr:rowOff>
        </xdr:from>
        <xdr:to>
          <xdr:col>31</xdr:col>
          <xdr:colOff>38100</xdr:colOff>
          <xdr:row>17</xdr:row>
          <xdr:rowOff>0</xdr:rowOff>
        </xdr:to>
        <xdr:sp macro="" textlink="">
          <xdr:nvSpPr>
            <xdr:cNvPr id="186424" name="Check Box 56" hidden="1">
              <a:extLst>
                <a:ext uri="{63B3BB69-23CF-44E3-9099-C40C66FF867C}">
                  <a14:compatExt spid="_x0000_s186424"/>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38100</xdr:colOff>
          <xdr:row>16</xdr:row>
          <xdr:rowOff>228600</xdr:rowOff>
        </xdr:to>
        <xdr:sp macro="" textlink="">
          <xdr:nvSpPr>
            <xdr:cNvPr id="186425" name="Check Box 57" hidden="1">
              <a:extLst>
                <a:ext uri="{63B3BB69-23CF-44E3-9099-C40C66FF867C}">
                  <a14:compatExt spid="_x0000_s186425"/>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38100</xdr:colOff>
          <xdr:row>17</xdr:row>
          <xdr:rowOff>228600</xdr:rowOff>
        </xdr:to>
        <xdr:sp macro="" textlink="">
          <xdr:nvSpPr>
            <xdr:cNvPr id="186426" name="Check Box 58" hidden="1">
              <a:extLst>
                <a:ext uri="{63B3BB69-23CF-44E3-9099-C40C66FF867C}">
                  <a14:compatExt spid="_x0000_s186426"/>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38100</xdr:colOff>
          <xdr:row>17</xdr:row>
          <xdr:rowOff>228600</xdr:rowOff>
        </xdr:to>
        <xdr:sp macro="" textlink="">
          <xdr:nvSpPr>
            <xdr:cNvPr id="186427" name="Check Box 59" hidden="1">
              <a:extLst>
                <a:ext uri="{63B3BB69-23CF-44E3-9099-C40C66FF867C}">
                  <a14:compatExt spid="_x0000_s186427"/>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38100</xdr:colOff>
          <xdr:row>17</xdr:row>
          <xdr:rowOff>228600</xdr:rowOff>
        </xdr:to>
        <xdr:sp macro="" textlink="">
          <xdr:nvSpPr>
            <xdr:cNvPr id="186428" name="Check Box 60" hidden="1">
              <a:extLst>
                <a:ext uri="{63B3BB69-23CF-44E3-9099-C40C66FF867C}">
                  <a14:compatExt spid="_x0000_s186428"/>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86429" name="Check Box 61" hidden="1">
              <a:extLst>
                <a:ext uri="{63B3BB69-23CF-44E3-9099-C40C66FF867C}">
                  <a14:compatExt spid="_x0000_s186429"/>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86430" name="Check Box 62" hidden="1">
              <a:extLst>
                <a:ext uri="{63B3BB69-23CF-44E3-9099-C40C66FF867C}">
                  <a14:compatExt spid="_x0000_s186430"/>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16</xdr:row>
          <xdr:rowOff>9525</xdr:rowOff>
        </xdr:from>
        <xdr:to>
          <xdr:col>17</xdr:col>
          <xdr:colOff>66675</xdr:colOff>
          <xdr:row>17</xdr:row>
          <xdr:rowOff>0</xdr:rowOff>
        </xdr:to>
        <xdr:sp macro="" textlink="">
          <xdr:nvSpPr>
            <xdr:cNvPr id="186431" name="Check Box 63" hidden="1">
              <a:extLst>
                <a:ext uri="{63B3BB69-23CF-44E3-9099-C40C66FF867C}">
                  <a14:compatExt spid="_x0000_s186431"/>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16</xdr:row>
          <xdr:rowOff>9525</xdr:rowOff>
        </xdr:from>
        <xdr:to>
          <xdr:col>19</xdr:col>
          <xdr:colOff>57150</xdr:colOff>
          <xdr:row>17</xdr:row>
          <xdr:rowOff>0</xdr:rowOff>
        </xdr:to>
        <xdr:sp macro="" textlink="">
          <xdr:nvSpPr>
            <xdr:cNvPr id="186432" name="Check Box 64" hidden="1">
              <a:extLst>
                <a:ext uri="{63B3BB69-23CF-44E3-9099-C40C66FF867C}">
                  <a14:compatExt spid="_x0000_s18643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16</xdr:row>
          <xdr:rowOff>9525</xdr:rowOff>
        </xdr:from>
        <xdr:to>
          <xdr:col>21</xdr:col>
          <xdr:colOff>66675</xdr:colOff>
          <xdr:row>17</xdr:row>
          <xdr:rowOff>0</xdr:rowOff>
        </xdr:to>
        <xdr:sp macro="" textlink="">
          <xdr:nvSpPr>
            <xdr:cNvPr id="186433" name="Check Box 65" hidden="1">
              <a:extLst>
                <a:ext uri="{63B3BB69-23CF-44E3-9099-C40C66FF867C}">
                  <a14:compatExt spid="_x0000_s18643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9525</xdr:rowOff>
        </xdr:from>
        <xdr:to>
          <xdr:col>23</xdr:col>
          <xdr:colOff>76200</xdr:colOff>
          <xdr:row>17</xdr:row>
          <xdr:rowOff>0</xdr:rowOff>
        </xdr:to>
        <xdr:sp macro="" textlink="">
          <xdr:nvSpPr>
            <xdr:cNvPr id="186434" name="Check Box 66" hidden="1">
              <a:extLst>
                <a:ext uri="{63B3BB69-23CF-44E3-9099-C40C66FF867C}">
                  <a14:compatExt spid="_x0000_s18643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25</xdr:col>
          <xdr:colOff>66675</xdr:colOff>
          <xdr:row>17</xdr:row>
          <xdr:rowOff>9525</xdr:rowOff>
        </xdr:to>
        <xdr:sp macro="" textlink="">
          <xdr:nvSpPr>
            <xdr:cNvPr id="186435" name="Check Box 67" hidden="1">
              <a:extLst>
                <a:ext uri="{63B3BB69-23CF-44E3-9099-C40C66FF867C}">
                  <a14:compatExt spid="_x0000_s18643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38100</xdr:colOff>
          <xdr:row>17</xdr:row>
          <xdr:rowOff>228600</xdr:rowOff>
        </xdr:to>
        <xdr:sp macro="" textlink="">
          <xdr:nvSpPr>
            <xdr:cNvPr id="186436" name="Check Box 68" hidden="1">
              <a:extLst>
                <a:ext uri="{63B3BB69-23CF-44E3-9099-C40C66FF867C}">
                  <a14:compatExt spid="_x0000_s18643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7</xdr:col>
          <xdr:colOff>38100</xdr:colOff>
          <xdr:row>65</xdr:row>
          <xdr:rowOff>228600</xdr:rowOff>
        </xdr:to>
        <xdr:sp macro="" textlink="">
          <xdr:nvSpPr>
            <xdr:cNvPr id="186437" name="Check Box 69" hidden="1">
              <a:extLst>
                <a:ext uri="{63B3BB69-23CF-44E3-9099-C40C66FF867C}">
                  <a14:compatExt spid="_x0000_s18643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38100</xdr:colOff>
          <xdr:row>65</xdr:row>
          <xdr:rowOff>228600</xdr:rowOff>
        </xdr:to>
        <xdr:sp macro="" textlink="">
          <xdr:nvSpPr>
            <xdr:cNvPr id="186438" name="Check Box 70" hidden="1">
              <a:extLst>
                <a:ext uri="{63B3BB69-23CF-44E3-9099-C40C66FF867C}">
                  <a14:compatExt spid="_x0000_s18643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38100</xdr:colOff>
          <xdr:row>65</xdr:row>
          <xdr:rowOff>228600</xdr:rowOff>
        </xdr:to>
        <xdr:sp macro="" textlink="">
          <xdr:nvSpPr>
            <xdr:cNvPr id="186439" name="Check Box 71" hidden="1">
              <a:extLst>
                <a:ext uri="{63B3BB69-23CF-44E3-9099-C40C66FF867C}">
                  <a14:compatExt spid="_x0000_s18643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14</xdr:col>
          <xdr:colOff>38100</xdr:colOff>
          <xdr:row>65</xdr:row>
          <xdr:rowOff>228600</xdr:rowOff>
        </xdr:to>
        <xdr:sp macro="" textlink="">
          <xdr:nvSpPr>
            <xdr:cNvPr id="186440" name="Check Box 72" hidden="1">
              <a:extLst>
                <a:ext uri="{63B3BB69-23CF-44E3-9099-C40C66FF867C}">
                  <a14:compatExt spid="_x0000_s18644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441" name="Check Box 73" hidden="1">
              <a:extLst>
                <a:ext uri="{63B3BB69-23CF-44E3-9099-C40C66FF867C}">
                  <a14:compatExt spid="_x0000_s18644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42" name="Check Box 74" hidden="1">
              <a:extLst>
                <a:ext uri="{63B3BB69-23CF-44E3-9099-C40C66FF867C}">
                  <a14:compatExt spid="_x0000_s18644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9525</xdr:rowOff>
        </xdr:from>
        <xdr:to>
          <xdr:col>12</xdr:col>
          <xdr:colOff>38100</xdr:colOff>
          <xdr:row>23</xdr:row>
          <xdr:rowOff>0</xdr:rowOff>
        </xdr:to>
        <xdr:sp macro="" textlink="">
          <xdr:nvSpPr>
            <xdr:cNvPr id="186443" name="Check Box 75" hidden="1">
              <a:extLst>
                <a:ext uri="{63B3BB69-23CF-44E3-9099-C40C66FF867C}">
                  <a14:compatExt spid="_x0000_s18644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9525</xdr:rowOff>
        </xdr:from>
        <xdr:to>
          <xdr:col>12</xdr:col>
          <xdr:colOff>38100</xdr:colOff>
          <xdr:row>50</xdr:row>
          <xdr:rowOff>0</xdr:rowOff>
        </xdr:to>
        <xdr:sp macro="" textlink="">
          <xdr:nvSpPr>
            <xdr:cNvPr id="186444" name="Check Box 76" hidden="1">
              <a:extLst>
                <a:ext uri="{63B3BB69-23CF-44E3-9099-C40C66FF867C}">
                  <a14:compatExt spid="_x0000_s18644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219075</xdr:rowOff>
        </xdr:from>
        <xdr:to>
          <xdr:col>7</xdr:col>
          <xdr:colOff>57150</xdr:colOff>
          <xdr:row>28</xdr:row>
          <xdr:rowOff>19050</xdr:rowOff>
        </xdr:to>
        <xdr:sp macro="" textlink="">
          <xdr:nvSpPr>
            <xdr:cNvPr id="186445" name="Check Box 77" hidden="1">
              <a:extLst>
                <a:ext uri="{63B3BB69-23CF-44E3-9099-C40C66FF867C}">
                  <a14:compatExt spid="_x0000_s18644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171450</xdr:rowOff>
        </xdr:from>
        <xdr:to>
          <xdr:col>6</xdr:col>
          <xdr:colOff>57150</xdr:colOff>
          <xdr:row>30</xdr:row>
          <xdr:rowOff>19050</xdr:rowOff>
        </xdr:to>
        <xdr:sp macro="" textlink="">
          <xdr:nvSpPr>
            <xdr:cNvPr id="186446" name="Check Box 78" hidden="1">
              <a:extLst>
                <a:ext uri="{63B3BB69-23CF-44E3-9099-C40C66FF867C}">
                  <a14:compatExt spid="_x0000_s18644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171450</xdr:rowOff>
        </xdr:from>
        <xdr:to>
          <xdr:col>6</xdr:col>
          <xdr:colOff>57150</xdr:colOff>
          <xdr:row>31</xdr:row>
          <xdr:rowOff>19050</xdr:rowOff>
        </xdr:to>
        <xdr:sp macro="" textlink="">
          <xdr:nvSpPr>
            <xdr:cNvPr id="186447" name="Check Box 79" hidden="1">
              <a:extLst>
                <a:ext uri="{63B3BB69-23CF-44E3-9099-C40C66FF867C}">
                  <a14:compatExt spid="_x0000_s18644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219075</xdr:rowOff>
        </xdr:from>
        <xdr:to>
          <xdr:col>10</xdr:col>
          <xdr:colOff>57150</xdr:colOff>
          <xdr:row>28</xdr:row>
          <xdr:rowOff>19050</xdr:rowOff>
        </xdr:to>
        <xdr:sp macro="" textlink="">
          <xdr:nvSpPr>
            <xdr:cNvPr id="186448" name="Check Box 80" hidden="1">
              <a:extLst>
                <a:ext uri="{63B3BB69-23CF-44E3-9099-C40C66FF867C}">
                  <a14:compatExt spid="_x0000_s18644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57150</xdr:colOff>
          <xdr:row>30</xdr:row>
          <xdr:rowOff>28575</xdr:rowOff>
        </xdr:to>
        <xdr:sp macro="" textlink="">
          <xdr:nvSpPr>
            <xdr:cNvPr id="186449" name="Check Box 81" hidden="1">
              <a:extLst>
                <a:ext uri="{63B3BB69-23CF-44E3-9099-C40C66FF867C}">
                  <a14:compatExt spid="_x0000_s18644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180975</xdr:rowOff>
        </xdr:from>
        <xdr:to>
          <xdr:col>9</xdr:col>
          <xdr:colOff>57150</xdr:colOff>
          <xdr:row>31</xdr:row>
          <xdr:rowOff>28575</xdr:rowOff>
        </xdr:to>
        <xdr:sp macro="" textlink="">
          <xdr:nvSpPr>
            <xdr:cNvPr id="186450" name="Check Box 82" hidden="1">
              <a:extLst>
                <a:ext uri="{63B3BB69-23CF-44E3-9099-C40C66FF867C}">
                  <a14:compatExt spid="_x0000_s18645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219075</xdr:rowOff>
        </xdr:from>
        <xdr:to>
          <xdr:col>13</xdr:col>
          <xdr:colOff>38100</xdr:colOff>
          <xdr:row>28</xdr:row>
          <xdr:rowOff>19050</xdr:rowOff>
        </xdr:to>
        <xdr:sp macro="" textlink="">
          <xdr:nvSpPr>
            <xdr:cNvPr id="186451" name="Check Box 83" hidden="1">
              <a:extLst>
                <a:ext uri="{63B3BB69-23CF-44E3-9099-C40C66FF867C}">
                  <a14:compatExt spid="_x0000_s18645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186452" name="Check Box 84" hidden="1">
              <a:extLst>
                <a:ext uri="{63B3BB69-23CF-44E3-9099-C40C66FF867C}">
                  <a14:compatExt spid="_x0000_s18645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180975</xdr:rowOff>
        </xdr:from>
        <xdr:to>
          <xdr:col>12</xdr:col>
          <xdr:colOff>38100</xdr:colOff>
          <xdr:row>31</xdr:row>
          <xdr:rowOff>28575</xdr:rowOff>
        </xdr:to>
        <xdr:sp macro="" textlink="">
          <xdr:nvSpPr>
            <xdr:cNvPr id="186453" name="Check Box 85" hidden="1">
              <a:extLst>
                <a:ext uri="{63B3BB69-23CF-44E3-9099-C40C66FF867C}">
                  <a14:compatExt spid="_x0000_s18645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0</xdr:rowOff>
        </xdr:from>
        <xdr:to>
          <xdr:col>16</xdr:col>
          <xdr:colOff>38100</xdr:colOff>
          <xdr:row>31</xdr:row>
          <xdr:rowOff>38100</xdr:rowOff>
        </xdr:to>
        <xdr:sp macro="" textlink="">
          <xdr:nvSpPr>
            <xdr:cNvPr id="186454" name="Check Box 86" hidden="1">
              <a:extLst>
                <a:ext uri="{63B3BB69-23CF-44E3-9099-C40C66FF867C}">
                  <a14:compatExt spid="_x0000_s186454"/>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180975</xdr:rowOff>
        </xdr:from>
        <xdr:to>
          <xdr:col>16</xdr:col>
          <xdr:colOff>38100</xdr:colOff>
          <xdr:row>30</xdr:row>
          <xdr:rowOff>28575</xdr:rowOff>
        </xdr:to>
        <xdr:sp macro="" textlink="">
          <xdr:nvSpPr>
            <xdr:cNvPr id="186455" name="Check Box 87" hidden="1">
              <a:extLst>
                <a:ext uri="{63B3BB69-23CF-44E3-9099-C40C66FF867C}">
                  <a14:compatExt spid="_x0000_s186455"/>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228600</xdr:rowOff>
        </xdr:from>
        <xdr:to>
          <xdr:col>17</xdr:col>
          <xdr:colOff>38100</xdr:colOff>
          <xdr:row>28</xdr:row>
          <xdr:rowOff>28575</xdr:rowOff>
        </xdr:to>
        <xdr:sp macro="" textlink="">
          <xdr:nvSpPr>
            <xdr:cNvPr id="186456" name="Check Box 88" hidden="1">
              <a:extLst>
                <a:ext uri="{63B3BB69-23CF-44E3-9099-C40C66FF867C}">
                  <a14:compatExt spid="_x0000_s186456"/>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209550</xdr:rowOff>
        </xdr:from>
        <xdr:to>
          <xdr:col>24</xdr:col>
          <xdr:colOff>38100</xdr:colOff>
          <xdr:row>28</xdr:row>
          <xdr:rowOff>9525</xdr:rowOff>
        </xdr:to>
        <xdr:sp macro="" textlink="">
          <xdr:nvSpPr>
            <xdr:cNvPr id="186457" name="Check Box 89" hidden="1">
              <a:extLst>
                <a:ext uri="{63B3BB69-23CF-44E3-9099-C40C66FF867C}">
                  <a14:compatExt spid="_x0000_s186457"/>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219075</xdr:rowOff>
        </xdr:from>
        <xdr:to>
          <xdr:col>27</xdr:col>
          <xdr:colOff>19050</xdr:colOff>
          <xdr:row>28</xdr:row>
          <xdr:rowOff>19050</xdr:rowOff>
        </xdr:to>
        <xdr:sp macro="" textlink="">
          <xdr:nvSpPr>
            <xdr:cNvPr id="186458" name="Check Box 90" hidden="1">
              <a:extLst>
                <a:ext uri="{63B3BB69-23CF-44E3-9099-C40C66FF867C}">
                  <a14:compatExt spid="_x0000_s186458"/>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219075</xdr:rowOff>
        </xdr:from>
        <xdr:to>
          <xdr:col>30</xdr:col>
          <xdr:colOff>38100</xdr:colOff>
          <xdr:row>28</xdr:row>
          <xdr:rowOff>19050</xdr:rowOff>
        </xdr:to>
        <xdr:sp macro="" textlink="">
          <xdr:nvSpPr>
            <xdr:cNvPr id="186459" name="Check Box 91" hidden="1">
              <a:extLst>
                <a:ext uri="{63B3BB69-23CF-44E3-9099-C40C66FF867C}">
                  <a14:compatExt spid="_x0000_s186459"/>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209550</xdr:rowOff>
        </xdr:from>
        <xdr:to>
          <xdr:col>34</xdr:col>
          <xdr:colOff>38100</xdr:colOff>
          <xdr:row>28</xdr:row>
          <xdr:rowOff>9525</xdr:rowOff>
        </xdr:to>
        <xdr:sp macro="" textlink="">
          <xdr:nvSpPr>
            <xdr:cNvPr id="186460" name="Check Box 92" hidden="1">
              <a:extLst>
                <a:ext uri="{63B3BB69-23CF-44E3-9099-C40C66FF867C}">
                  <a14:compatExt spid="_x0000_s186460"/>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171450</xdr:rowOff>
        </xdr:from>
        <xdr:to>
          <xdr:col>24</xdr:col>
          <xdr:colOff>38100</xdr:colOff>
          <xdr:row>29</xdr:row>
          <xdr:rowOff>19050</xdr:rowOff>
        </xdr:to>
        <xdr:sp macro="" textlink="">
          <xdr:nvSpPr>
            <xdr:cNvPr id="186461" name="Check Box 93" hidden="1">
              <a:extLst>
                <a:ext uri="{63B3BB69-23CF-44E3-9099-C40C66FF867C}">
                  <a14:compatExt spid="_x0000_s186461"/>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27</xdr:row>
          <xdr:rowOff>171450</xdr:rowOff>
        </xdr:from>
        <xdr:to>
          <xdr:col>27</xdr:col>
          <xdr:colOff>19050</xdr:colOff>
          <xdr:row>29</xdr:row>
          <xdr:rowOff>19050</xdr:rowOff>
        </xdr:to>
        <xdr:sp macro="" textlink="">
          <xdr:nvSpPr>
            <xdr:cNvPr id="186462" name="Check Box 94" hidden="1">
              <a:extLst>
                <a:ext uri="{63B3BB69-23CF-44E3-9099-C40C66FF867C}">
                  <a14:compatExt spid="_x0000_s186462"/>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27</xdr:row>
          <xdr:rowOff>171450</xdr:rowOff>
        </xdr:from>
        <xdr:to>
          <xdr:col>30</xdr:col>
          <xdr:colOff>38100</xdr:colOff>
          <xdr:row>29</xdr:row>
          <xdr:rowOff>19050</xdr:rowOff>
        </xdr:to>
        <xdr:sp macro="" textlink="">
          <xdr:nvSpPr>
            <xdr:cNvPr id="186463" name="Check Box 95" hidden="1">
              <a:extLst>
                <a:ext uri="{63B3BB69-23CF-44E3-9099-C40C66FF867C}">
                  <a14:compatExt spid="_x0000_s186463"/>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27</xdr:row>
          <xdr:rowOff>161925</xdr:rowOff>
        </xdr:from>
        <xdr:to>
          <xdr:col>34</xdr:col>
          <xdr:colOff>38100</xdr:colOff>
          <xdr:row>29</xdr:row>
          <xdr:rowOff>9525</xdr:rowOff>
        </xdr:to>
        <xdr:sp macro="" textlink="">
          <xdr:nvSpPr>
            <xdr:cNvPr id="186464" name="Check Box 96" hidden="1">
              <a:extLst>
                <a:ext uri="{63B3BB69-23CF-44E3-9099-C40C66FF867C}">
                  <a14:compatExt spid="_x0000_s186464"/>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28</xdr:row>
          <xdr:rowOff>171450</xdr:rowOff>
        </xdr:from>
        <xdr:to>
          <xdr:col>22</xdr:col>
          <xdr:colOff>28575</xdr:colOff>
          <xdr:row>30</xdr:row>
          <xdr:rowOff>19050</xdr:rowOff>
        </xdr:to>
        <xdr:sp macro="" textlink="">
          <xdr:nvSpPr>
            <xdr:cNvPr id="186465" name="Check Box 97" hidden="1">
              <a:extLst>
                <a:ext uri="{63B3BB69-23CF-44E3-9099-C40C66FF867C}">
                  <a14:compatExt spid="_x0000_s186465"/>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28</xdr:row>
          <xdr:rowOff>171450</xdr:rowOff>
        </xdr:from>
        <xdr:to>
          <xdr:col>25</xdr:col>
          <xdr:colOff>57150</xdr:colOff>
          <xdr:row>30</xdr:row>
          <xdr:rowOff>19050</xdr:rowOff>
        </xdr:to>
        <xdr:sp macro="" textlink="">
          <xdr:nvSpPr>
            <xdr:cNvPr id="186466" name="Check Box 98" hidden="1">
              <a:extLst>
                <a:ext uri="{63B3BB69-23CF-44E3-9099-C40C66FF867C}">
                  <a14:compatExt spid="_x0000_s186466"/>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86467" name="Check Box 99" hidden="1">
              <a:extLst>
                <a:ext uri="{63B3BB69-23CF-44E3-9099-C40C66FF867C}">
                  <a14:compatExt spid="_x0000_s186467"/>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171450</xdr:rowOff>
        </xdr:from>
        <xdr:to>
          <xdr:col>22</xdr:col>
          <xdr:colOff>38100</xdr:colOff>
          <xdr:row>31</xdr:row>
          <xdr:rowOff>19050</xdr:rowOff>
        </xdr:to>
        <xdr:sp macro="" textlink="">
          <xdr:nvSpPr>
            <xdr:cNvPr id="186468" name="Check Box 100" hidden="1">
              <a:extLst>
                <a:ext uri="{63B3BB69-23CF-44E3-9099-C40C66FF867C}">
                  <a14:compatExt spid="_x0000_s186468"/>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171450</xdr:rowOff>
        </xdr:from>
        <xdr:to>
          <xdr:col>25</xdr:col>
          <xdr:colOff>38100</xdr:colOff>
          <xdr:row>31</xdr:row>
          <xdr:rowOff>19050</xdr:rowOff>
        </xdr:to>
        <xdr:sp macro="" textlink="">
          <xdr:nvSpPr>
            <xdr:cNvPr id="186469" name="Check Box 101" hidden="1">
              <a:extLst>
                <a:ext uri="{63B3BB69-23CF-44E3-9099-C40C66FF867C}">
                  <a14:compatExt spid="_x0000_s186469"/>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171450</xdr:rowOff>
        </xdr:from>
        <xdr:to>
          <xdr:col>29</xdr:col>
          <xdr:colOff>38100</xdr:colOff>
          <xdr:row>31</xdr:row>
          <xdr:rowOff>19050</xdr:rowOff>
        </xdr:to>
        <xdr:sp macro="" textlink="">
          <xdr:nvSpPr>
            <xdr:cNvPr id="186470" name="Check Box 102" hidden="1">
              <a:extLst>
                <a:ext uri="{63B3BB69-23CF-44E3-9099-C40C66FF867C}">
                  <a14:compatExt spid="_x0000_s186470"/>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29</xdr:row>
          <xdr:rowOff>171450</xdr:rowOff>
        </xdr:from>
        <xdr:to>
          <xdr:col>33</xdr:col>
          <xdr:colOff>38100</xdr:colOff>
          <xdr:row>31</xdr:row>
          <xdr:rowOff>19050</xdr:rowOff>
        </xdr:to>
        <xdr:sp macro="" textlink="">
          <xdr:nvSpPr>
            <xdr:cNvPr id="186471" name="Check Box 103" hidden="1">
              <a:extLst>
                <a:ext uri="{63B3BB69-23CF-44E3-9099-C40C66FF867C}">
                  <a14:compatExt spid="_x0000_s186471"/>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161925</xdr:rowOff>
        </xdr:from>
        <xdr:to>
          <xdr:col>33</xdr:col>
          <xdr:colOff>38100</xdr:colOff>
          <xdr:row>30</xdr:row>
          <xdr:rowOff>9525</xdr:rowOff>
        </xdr:to>
        <xdr:sp macro="" textlink="">
          <xdr:nvSpPr>
            <xdr:cNvPr id="186472" name="Check Box 104" hidden="1">
              <a:extLst>
                <a:ext uri="{63B3BB69-23CF-44E3-9099-C40C66FF867C}">
                  <a14:compatExt spid="_x0000_s186472"/>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180975</xdr:rowOff>
        </xdr:from>
        <xdr:to>
          <xdr:col>7</xdr:col>
          <xdr:colOff>57150</xdr:colOff>
          <xdr:row>29</xdr:row>
          <xdr:rowOff>28575</xdr:rowOff>
        </xdr:to>
        <xdr:sp macro="" textlink="">
          <xdr:nvSpPr>
            <xdr:cNvPr id="186473" name="Check Box 105" hidden="1">
              <a:extLst>
                <a:ext uri="{63B3BB69-23CF-44E3-9099-C40C66FF867C}">
                  <a14:compatExt spid="_x0000_s186473"/>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180975</xdr:rowOff>
        </xdr:from>
        <xdr:to>
          <xdr:col>10</xdr:col>
          <xdr:colOff>57150</xdr:colOff>
          <xdr:row>29</xdr:row>
          <xdr:rowOff>28575</xdr:rowOff>
        </xdr:to>
        <xdr:sp macro="" textlink="">
          <xdr:nvSpPr>
            <xdr:cNvPr id="186474" name="Check Box 106" hidden="1">
              <a:extLst>
                <a:ext uri="{63B3BB69-23CF-44E3-9099-C40C66FF867C}">
                  <a14:compatExt spid="_x0000_s186474"/>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171450</xdr:rowOff>
        </xdr:from>
        <xdr:to>
          <xdr:col>13</xdr:col>
          <xdr:colOff>38100</xdr:colOff>
          <xdr:row>29</xdr:row>
          <xdr:rowOff>19050</xdr:rowOff>
        </xdr:to>
        <xdr:sp macro="" textlink="">
          <xdr:nvSpPr>
            <xdr:cNvPr id="186475" name="Check Box 107" hidden="1">
              <a:extLst>
                <a:ext uri="{63B3BB69-23CF-44E3-9099-C40C66FF867C}">
                  <a14:compatExt spid="_x0000_s186475"/>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161925</xdr:rowOff>
        </xdr:from>
        <xdr:to>
          <xdr:col>17</xdr:col>
          <xdr:colOff>38100</xdr:colOff>
          <xdr:row>29</xdr:row>
          <xdr:rowOff>9525</xdr:rowOff>
        </xdr:to>
        <xdr:sp macro="" textlink="">
          <xdr:nvSpPr>
            <xdr:cNvPr id="186476" name="Check Box 108" hidden="1">
              <a:extLst>
                <a:ext uri="{63B3BB69-23CF-44E3-9099-C40C66FF867C}">
                  <a14:compatExt spid="_x0000_s186476"/>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57150</xdr:colOff>
          <xdr:row>36</xdr:row>
          <xdr:rowOff>19050</xdr:rowOff>
        </xdr:to>
        <xdr:sp macro="" textlink="">
          <xdr:nvSpPr>
            <xdr:cNvPr id="186477" name="Check Box 109" hidden="1">
              <a:extLst>
                <a:ext uri="{63B3BB69-23CF-44E3-9099-C40C66FF867C}">
                  <a14:compatExt spid="_x0000_s186477"/>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57150</xdr:colOff>
          <xdr:row>36</xdr:row>
          <xdr:rowOff>19050</xdr:rowOff>
        </xdr:to>
        <xdr:sp macro="" textlink="">
          <xdr:nvSpPr>
            <xdr:cNvPr id="186478" name="Check Box 110" hidden="1">
              <a:extLst>
                <a:ext uri="{63B3BB69-23CF-44E3-9099-C40C66FF867C}">
                  <a14:compatExt spid="_x0000_s186478"/>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57150</xdr:colOff>
          <xdr:row>36</xdr:row>
          <xdr:rowOff>19050</xdr:rowOff>
        </xdr:to>
        <xdr:sp macro="" textlink="">
          <xdr:nvSpPr>
            <xdr:cNvPr id="186479" name="Check Box 111" hidden="1">
              <a:extLst>
                <a:ext uri="{63B3BB69-23CF-44E3-9099-C40C66FF867C}">
                  <a14:compatExt spid="_x0000_s186479"/>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34</xdr:row>
          <xdr:rowOff>219075</xdr:rowOff>
        </xdr:from>
        <xdr:to>
          <xdr:col>18</xdr:col>
          <xdr:colOff>57150</xdr:colOff>
          <xdr:row>36</xdr:row>
          <xdr:rowOff>19050</xdr:rowOff>
        </xdr:to>
        <xdr:sp macro="" textlink="">
          <xdr:nvSpPr>
            <xdr:cNvPr id="186480" name="Check Box 112" hidden="1">
              <a:extLst>
                <a:ext uri="{63B3BB69-23CF-44E3-9099-C40C66FF867C}">
                  <a14:compatExt spid="_x0000_s186480"/>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57150</xdr:colOff>
          <xdr:row>36</xdr:row>
          <xdr:rowOff>19050</xdr:rowOff>
        </xdr:to>
        <xdr:sp macro="" textlink="">
          <xdr:nvSpPr>
            <xdr:cNvPr id="186481" name="Check Box 113" hidden="1">
              <a:extLst>
                <a:ext uri="{63B3BB69-23CF-44E3-9099-C40C66FF867C}">
                  <a14:compatExt spid="_x0000_s186481"/>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57150</xdr:colOff>
          <xdr:row>36</xdr:row>
          <xdr:rowOff>19050</xdr:rowOff>
        </xdr:to>
        <xdr:sp macro="" textlink="">
          <xdr:nvSpPr>
            <xdr:cNvPr id="186482" name="Check Box 114" hidden="1">
              <a:extLst>
                <a:ext uri="{63B3BB69-23CF-44E3-9099-C40C66FF867C}">
                  <a14:compatExt spid="_x0000_s186482"/>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219075</xdr:rowOff>
        </xdr:from>
        <xdr:to>
          <xdr:col>5</xdr:col>
          <xdr:colOff>57150</xdr:colOff>
          <xdr:row>37</xdr:row>
          <xdr:rowOff>38100</xdr:rowOff>
        </xdr:to>
        <xdr:sp macro="" textlink="">
          <xdr:nvSpPr>
            <xdr:cNvPr id="186483" name="Check Box 115" hidden="1">
              <a:extLst>
                <a:ext uri="{63B3BB69-23CF-44E3-9099-C40C66FF867C}">
                  <a14:compatExt spid="_x0000_s186483"/>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219075</xdr:rowOff>
        </xdr:from>
        <xdr:to>
          <xdr:col>9</xdr:col>
          <xdr:colOff>57150</xdr:colOff>
          <xdr:row>37</xdr:row>
          <xdr:rowOff>38100</xdr:rowOff>
        </xdr:to>
        <xdr:sp macro="" textlink="">
          <xdr:nvSpPr>
            <xdr:cNvPr id="186484" name="Check Box 116" hidden="1">
              <a:extLst>
                <a:ext uri="{63B3BB69-23CF-44E3-9099-C40C66FF867C}">
                  <a14:compatExt spid="_x0000_s186484"/>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219075</xdr:rowOff>
        </xdr:from>
        <xdr:to>
          <xdr:col>13</xdr:col>
          <xdr:colOff>57150</xdr:colOff>
          <xdr:row>37</xdr:row>
          <xdr:rowOff>38100</xdr:rowOff>
        </xdr:to>
        <xdr:sp macro="" textlink="">
          <xdr:nvSpPr>
            <xdr:cNvPr id="186485" name="Check Box 117" hidden="1">
              <a:extLst>
                <a:ext uri="{63B3BB69-23CF-44E3-9099-C40C66FF867C}">
                  <a14:compatExt spid="_x0000_s186485"/>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35</xdr:row>
          <xdr:rowOff>219075</xdr:rowOff>
        </xdr:from>
        <xdr:to>
          <xdr:col>22</xdr:col>
          <xdr:colOff>57150</xdr:colOff>
          <xdr:row>37</xdr:row>
          <xdr:rowOff>38100</xdr:rowOff>
        </xdr:to>
        <xdr:sp macro="" textlink="">
          <xdr:nvSpPr>
            <xdr:cNvPr id="186486" name="Check Box 118" hidden="1">
              <a:extLst>
                <a:ext uri="{63B3BB69-23CF-44E3-9099-C40C66FF867C}">
                  <a14:compatExt spid="_x0000_s186486"/>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35</xdr:row>
          <xdr:rowOff>219075</xdr:rowOff>
        </xdr:from>
        <xdr:to>
          <xdr:col>26</xdr:col>
          <xdr:colOff>57150</xdr:colOff>
          <xdr:row>37</xdr:row>
          <xdr:rowOff>38100</xdr:rowOff>
        </xdr:to>
        <xdr:sp macro="" textlink="">
          <xdr:nvSpPr>
            <xdr:cNvPr id="186487" name="Check Box 119" hidden="1">
              <a:extLst>
                <a:ext uri="{63B3BB69-23CF-44E3-9099-C40C66FF867C}">
                  <a14:compatExt spid="_x0000_s186487"/>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35</xdr:row>
          <xdr:rowOff>219075</xdr:rowOff>
        </xdr:from>
        <xdr:to>
          <xdr:col>30</xdr:col>
          <xdr:colOff>57150</xdr:colOff>
          <xdr:row>37</xdr:row>
          <xdr:rowOff>38100</xdr:rowOff>
        </xdr:to>
        <xdr:sp macro="" textlink="">
          <xdr:nvSpPr>
            <xdr:cNvPr id="186488" name="Check Box 120" hidden="1">
              <a:extLst>
                <a:ext uri="{63B3BB69-23CF-44E3-9099-C40C66FF867C}">
                  <a14:compatExt spid="_x0000_s186488"/>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xdr:col>
      <xdr:colOff>104775</xdr:colOff>
      <xdr:row>19</xdr:row>
      <xdr:rowOff>0</xdr:rowOff>
    </xdr:from>
    <xdr:to>
      <xdr:col>4</xdr:col>
      <xdr:colOff>219075</xdr:colOff>
      <xdr:row>19</xdr:row>
      <xdr:rowOff>0</xdr:rowOff>
    </xdr:to>
    <xdr:sp macro="" textlink="">
      <xdr:nvSpPr>
        <xdr:cNvPr id="2" name="Rectangle 1"/>
        <xdr:cNvSpPr>
          <a:spLocks noChangeArrowheads="1"/>
        </xdr:cNvSpPr>
      </xdr:nvSpPr>
      <xdr:spPr bwMode="auto">
        <a:xfrm>
          <a:off x="1876425" y="8877300"/>
          <a:ext cx="42862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111125</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316921" y="20513675"/>
          <a:ext cx="17510416" cy="2740093"/>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C8704709-FE40-91A8-0404-12138EEA248A}"/>
            </a:ext>
          </a:extLst>
        </xdr:cNvPr>
        <xdr:cNvSpPr/>
      </xdr:nvSpPr>
      <xdr:spPr>
        <a:xfrm>
          <a:off x="19526250" y="1273174"/>
          <a:ext cx="4978400" cy="1184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5A5DA7D2-9BC8-4784-BAF6-B9A66F3D55EC}"/>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254000</xdr:rowOff>
    </xdr:to>
    <xdr:sp macro="" textlink="">
      <xdr:nvSpPr>
        <xdr:cNvPr id="3" name="角丸四角形 2">
          <a:extLst>
            <a:ext uri="{FF2B5EF4-FFF2-40B4-BE49-F238E27FC236}">
              <a16:creationId xmlns:a16="http://schemas.microsoft.com/office/drawing/2014/main" id="{0EFF4BB6-7A91-457E-8F26-9AC967B1A283}"/>
            </a:ext>
          </a:extLst>
        </xdr:cNvPr>
        <xdr:cNvSpPr/>
      </xdr:nvSpPr>
      <xdr:spPr>
        <a:xfrm>
          <a:off x="316921" y="20601774"/>
          <a:ext cx="17510416" cy="2721776"/>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2B7BAC39-50AD-423B-A9CF-F89E93C3B78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5BF29538-889F-4450-BAC3-F810A4A92A8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4267018-812B-455A-A56E-13B805FAE0E1}"/>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BC024C4F-3601-432B-964E-EAA92D7FC001}"/>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AC540C98-390C-4EDC-8A30-CD1CD2BFBBBD}"/>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873B97DA-7AD0-4DCA-B2AF-2D31026DD182}"/>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25875</xdr:colOff>
      <xdr:row>2</xdr:row>
      <xdr:rowOff>78211</xdr:rowOff>
    </xdr:from>
    <xdr:to>
      <xdr:col>61</xdr:col>
      <xdr:colOff>105424</xdr:colOff>
      <xdr:row>4</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83</xdr:col>
      <xdr:colOff>9525</xdr:colOff>
      <xdr:row>0</xdr:row>
      <xdr:rowOff>158260</xdr:rowOff>
    </xdr:from>
    <xdr:to>
      <xdr:col>105</xdr:col>
      <xdr:colOff>52267</xdr:colOff>
      <xdr:row>4</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35280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352800" y="976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hared/01_&#38556;&#12364;&#12356;&#31119;&#31049;&#25903;&#25588;&#25285;&#24403;/&#9632;03&#12288;&#38556;&#12364;&#12356;&#31119;&#31049;&#25903;&#25588;&#25285;&#24403;/03&#12288;&#20107;&#26989;&#25152;&#25351;&#23450;&#12539;&#25351;&#23566;/01&#12288;&#20107;&#26989;&#32773;&#25351;&#23450;/01&#12288;&#20307;&#21046;&#23626;&#20986;&#26360;/R6.4%20&#23626;&#20986;&#38306;&#20418;/02%20&#36215;&#26696;/02%20&#12304;&#38556;&#23475;&#32773;&#32207;&#21512;&#25903;&#25588;&#27861;&#12305;&#12469;&#12540;&#12499;&#12473;&#19968;&#35239;&#34920;&#12539;&#20307;&#21046;&#31561;&#23626;&#20986;&#26360;&#65288;R6.4.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加算の届出一覧"/>
      <sheetName val="届出書"/>
      <sheetName val="1　勤務割表"/>
      <sheetName val="2　送迎の状況確認資料"/>
      <sheetName val="2　送迎の状況確認資料【記入例】"/>
      <sheetName val="3　短期入所"/>
      <sheetName val="4-1 人員配置体制加算（生活介護・療養介護）"/>
      <sheetName val="4-2 人員配置体制加算（共同生活援助）"/>
      <sheetName val="4 別添参考様式（人員配置体制確認表）"/>
      <sheetName val="4 別添参考様式（人員配置体制確認表 （記載例））"/>
      <sheetName val="4 参考表"/>
      <sheetName val="5 サービス管理責任者配置等加算"/>
      <sheetName val="6-1 特定事業所加算（居宅介護）"/>
      <sheetName val="6-2 特定事業所加算（重度訪問介護）"/>
      <sheetName val="6-3 特定事業所加算（同行援護）"/>
      <sheetName val="6-4 特定事業所加算（行動援護）"/>
      <sheetName val="7-1 福祉専門職員配置等加算（短期入所以外）"/>
      <sheetName val="7-2 福祉専門職員配置等加算（短期入所）"/>
      <sheetName val="8 食事提供体制加算"/>
      <sheetName val="9-1　視覚・聴覚言語障害者支援体制加算(Ⅰ)"/>
      <sheetName val="9-2　視覚・聴覚言語障害者支援体制加算(Ⅱ)"/>
      <sheetName val="10-1 リハビリテーション加算（生活介護）"/>
      <sheetName val="10-2 リハビリテーション加算（自立訓練（機能訓練）"/>
      <sheetName val="11 延長支援加算"/>
      <sheetName val="12 送迎加算"/>
      <sheetName val="13 個別計画訓練支援加算 "/>
      <sheetName val="14 栄養士及び栄養マネ"/>
      <sheetName val="15 夜間支援体制等加算　（変更・共同生活援助）"/>
      <sheetName val="15 夜間支援体制等加算　記入例"/>
      <sheetName val="15 夜間支援体制等加算　注釈付き"/>
      <sheetName val="16 通勤者生活支援"/>
      <sheetName val="17 地域移行・通勤者"/>
      <sheetName val="18 夜間支援体制等加算（宿泊型自立訓練）"/>
      <sheetName val="18 夜間支援体制等加算（宿泊型自立訓練）【記入例】"/>
      <sheetName val="19 常勤看護職員配置等加算・看護職員配置加算"/>
      <sheetName val="20 視覚障害者への専門的訓練"/>
      <sheetName val="21 短期滞在・精神退院支援"/>
      <sheetName val="22-1就労移行支援体制加算(A型）"/>
      <sheetName val="22-2就労移行支援体制加算(B型）"/>
      <sheetName val="22-3 就労移行支援体制加算(生活介護、自立訓練)"/>
      <sheetName val="23 就労研修修了"/>
      <sheetName val="24 移行準備支援体制（Ⅰ）"/>
      <sheetName val="25-1 就労移行支援・基本報酬算定区分"/>
      <sheetName val="（別添）就労移行支援・基本報酬"/>
      <sheetName val="25-2 就労移行支援・基本報酬算定区分（養成）"/>
      <sheetName val="（別添）就労移行支援・基本報酬 (養成)"/>
      <sheetName val="26 就労継続支援A型・基本報酬算定区分"/>
      <sheetName val="別添スコア表"/>
      <sheetName val="27 賃金向上達成指導員配置加算"/>
      <sheetName val="28 就労継続支援Ｂ型・基本報酬算定区分"/>
      <sheetName val="別添ピアサポーターの配置に関する届出書（就労Ｂ）"/>
      <sheetName val="29 就労定着支援・基本報酬算定区分"/>
      <sheetName val="（別添１）就労定着支援・基本報酬"/>
      <sheetName val="（別添２）就労定着支援・基本報酬"/>
      <sheetName val="30 就労定着実績体制加算"/>
      <sheetName val="31 目標工賃達成指導員加算"/>
      <sheetName val="31目標工賃達成指導員加算【記入例】"/>
      <sheetName val="32 社会生活支援特別加算（新規・就労系・訓練系サービス）"/>
      <sheetName val="33 重度者支援体制"/>
      <sheetName val="34 大規模住居減算・共同生活援助の体制"/>
      <sheetName val="35-1 重度障害者支援加算（生活介護・施設入所支援）"/>
      <sheetName val="35-2 重度障害者支援加算（短期入所）"/>
      <sheetName val="35-3 重度障害者支援加算（共同生活援助）"/>
      <sheetName val="36 医療連携体制加算（Ⅶ）（共同生活援助・短期入所）"/>
      <sheetName val="37 夜間看護"/>
      <sheetName val="38-1 夜勤職員"/>
      <sheetName val="38-2 夜勤職員加配加算（共同生活援助）"/>
      <sheetName val="39 地域生活移行個別支援特別加算"/>
      <sheetName val="40 強度行動障害者地域移行支援加算（共同生活援助）"/>
      <sheetName val="41 精神障害者地域移行特別加算（共同生活援助）"/>
      <sheetName val="42 地域移行支援サービス費（Ⅰ）（Ⅱ）（地域移行）"/>
      <sheetName val="43 体制加算届出様式（相談支援）"/>
      <sheetName val="44-1機能強化型サービス費（単独）"/>
      <sheetName val="44-2機能強化型サービス費（協働）"/>
      <sheetName val="45　主任相談支援専門員配置加算"/>
      <sheetName val="46 職場適応援助者養成研修修了者配置体制"/>
      <sheetName val="47 ピアサポート体制加算"/>
      <sheetName val="48 居住支援連携体制加算（自立生活援助等）"/>
      <sheetName val="49 強度行動障害者体験利用加算（共同生活援助）"/>
      <sheetName val="50 医療的ケア対応支援加算（共同生活援助）"/>
      <sheetName val="51-1 ピアサポート実施加算（共同生活援助）"/>
      <sheetName val="51-2 ピアサポート実施加算（自立訓練・就労継続B型）"/>
      <sheetName val="51-3 退居後ピアサポート実施加算"/>
      <sheetName val="52 高次脳機能障害者支援体制加算"/>
      <sheetName val="53　自立生活支援加算Ⅲ"/>
      <sheetName val="53別紙　参考書類 "/>
      <sheetName val="53別紙　参考書類 (記載例と解説)"/>
      <sheetName val="54 障害者支援施設等感染対策向上加算"/>
      <sheetName val="55 地域移行支援体制加算"/>
      <sheetName val="56 地域生活支援拠点等に関連する加算の届出 "/>
      <sheetName val="57 地域生活支援拠点等機能強化加算"/>
      <sheetName val="58 地域体制強化共同支援加算"/>
      <sheetName val="59 通院支援加算"/>
      <sheetName val="60 入院時情報提供書"/>
      <sheetName val="61 入浴支援加算"/>
      <sheetName val="62 目標工賃達成加算"/>
      <sheetName val="実務経験証明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9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0.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AA118"/>
  <sheetViews>
    <sheetView view="pageBreakPreview" zoomScale="60" zoomScaleNormal="70" workbookViewId="0">
      <pane xSplit="3" ySplit="3" topLeftCell="D76" activePane="bottomRight" state="frozen"/>
      <selection sqref="A1:F1"/>
      <selection pane="topRight" sqref="A1:F1"/>
      <selection pane="bottomLeft" sqref="A1:F1"/>
      <selection pane="bottomRight" activeCell="Q79" sqref="Q79"/>
    </sheetView>
  </sheetViews>
  <sheetFormatPr defaultColWidth="2.625" defaultRowHeight="13.5"/>
  <cols>
    <col min="1" max="1" width="8.125" style="698" customWidth="1"/>
    <col min="2" max="2" width="4" style="654" customWidth="1"/>
    <col min="3" max="3" width="43.625" style="697" customWidth="1"/>
    <col min="4" max="8" width="4.625" style="701" customWidth="1"/>
    <col min="9" max="25" width="4.625" style="678" customWidth="1"/>
    <col min="26" max="27" width="0.5" style="678" customWidth="1"/>
    <col min="28" max="16384" width="2.625" style="678"/>
  </cols>
  <sheetData>
    <row r="1" spans="1:27" s="653" customFormat="1" ht="48.75" customHeight="1">
      <c r="A1" s="1869" t="s">
        <v>2423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652"/>
    </row>
    <row r="2" spans="1:27" s="654" customFormat="1" ht="16.5" customHeight="1">
      <c r="A2" s="1871" t="s">
        <v>270</v>
      </c>
      <c r="B2" s="1871"/>
      <c r="C2" s="1872"/>
      <c r="D2" s="1871" t="s">
        <v>265</v>
      </c>
      <c r="E2" s="1871"/>
      <c r="F2" s="1871"/>
      <c r="G2" s="1871"/>
      <c r="H2" s="1871"/>
      <c r="I2" s="1871"/>
      <c r="J2" s="1871"/>
      <c r="K2" s="1871"/>
      <c r="L2" s="1871"/>
      <c r="M2" s="1871"/>
      <c r="N2" s="1871"/>
      <c r="O2" s="1871"/>
      <c r="P2" s="1871"/>
      <c r="Q2" s="1871"/>
      <c r="R2" s="1871"/>
      <c r="S2" s="1871"/>
      <c r="T2" s="1871"/>
      <c r="U2" s="1871"/>
      <c r="V2" s="1871"/>
      <c r="W2" s="1871"/>
      <c r="X2" s="1874"/>
      <c r="Y2" s="1871"/>
    </row>
    <row r="3" spans="1:27" s="661" customFormat="1" ht="145.5">
      <c r="A3" s="655" t="s">
        <v>271</v>
      </c>
      <c r="B3" s="656" t="s">
        <v>772</v>
      </c>
      <c r="C3" s="1873"/>
      <c r="D3" s="657" t="s">
        <v>402</v>
      </c>
      <c r="E3" s="658" t="s">
        <v>403</v>
      </c>
      <c r="F3" s="658" t="s">
        <v>123</v>
      </c>
      <c r="G3" s="658" t="s">
        <v>404</v>
      </c>
      <c r="H3" s="658" t="s">
        <v>405</v>
      </c>
      <c r="I3" s="658" t="s">
        <v>406</v>
      </c>
      <c r="J3" s="658" t="s">
        <v>407</v>
      </c>
      <c r="K3" s="658" t="s">
        <v>408</v>
      </c>
      <c r="L3" s="658" t="s">
        <v>409</v>
      </c>
      <c r="M3" s="658" t="s">
        <v>410</v>
      </c>
      <c r="N3" s="658" t="s">
        <v>411</v>
      </c>
      <c r="O3" s="658" t="s">
        <v>412</v>
      </c>
      <c r="P3" s="658" t="s">
        <v>413</v>
      </c>
      <c r="Q3" s="659" t="s">
        <v>414</v>
      </c>
      <c r="R3" s="658" t="s">
        <v>415</v>
      </c>
      <c r="S3" s="658" t="s">
        <v>309</v>
      </c>
      <c r="T3" s="658" t="s">
        <v>735</v>
      </c>
      <c r="U3" s="658" t="s">
        <v>734</v>
      </c>
      <c r="V3" s="658" t="s">
        <v>310</v>
      </c>
      <c r="W3" s="1826" t="s">
        <v>2418</v>
      </c>
      <c r="X3" s="1826" t="s">
        <v>2419</v>
      </c>
      <c r="Y3" s="1827" t="s">
        <v>2420</v>
      </c>
      <c r="Z3" s="660"/>
      <c r="AA3" s="660"/>
    </row>
    <row r="4" spans="1:27" s="661" customFormat="1" ht="15" customHeight="1">
      <c r="A4" s="662"/>
      <c r="B4" s="663"/>
      <c r="C4" s="664" t="s">
        <v>336</v>
      </c>
      <c r="D4" s="665" t="s">
        <v>746</v>
      </c>
      <c r="E4" s="665" t="s">
        <v>0</v>
      </c>
      <c r="F4" s="665" t="s">
        <v>0</v>
      </c>
      <c r="G4" s="665" t="s">
        <v>0</v>
      </c>
      <c r="H4" s="665" t="s">
        <v>0</v>
      </c>
      <c r="I4" s="665" t="s">
        <v>0</v>
      </c>
      <c r="J4" s="665" t="s">
        <v>0</v>
      </c>
      <c r="K4" s="665" t="s">
        <v>0</v>
      </c>
      <c r="L4" s="665" t="s">
        <v>0</v>
      </c>
      <c r="M4" s="665" t="s">
        <v>0</v>
      </c>
      <c r="N4" s="665" t="s">
        <v>0</v>
      </c>
      <c r="O4" s="665" t="s">
        <v>0</v>
      </c>
      <c r="P4" s="665" t="s">
        <v>0</v>
      </c>
      <c r="Q4" s="665" t="s">
        <v>0</v>
      </c>
      <c r="R4" s="665" t="s">
        <v>0</v>
      </c>
      <c r="S4" s="665" t="s">
        <v>0</v>
      </c>
      <c r="T4" s="665"/>
      <c r="U4" s="665"/>
      <c r="V4" s="665" t="s">
        <v>0</v>
      </c>
      <c r="W4" s="1815" t="s">
        <v>1446</v>
      </c>
      <c r="X4" s="733" t="s">
        <v>1446</v>
      </c>
      <c r="Y4" s="1816" t="s">
        <v>1446</v>
      </c>
      <c r="Z4" s="667"/>
      <c r="AA4" s="660"/>
    </row>
    <row r="5" spans="1:27" s="661" customFormat="1" ht="15" customHeight="1">
      <c r="A5" s="662"/>
      <c r="B5" s="663"/>
      <c r="C5" s="664" t="s">
        <v>332</v>
      </c>
      <c r="D5" s="668"/>
      <c r="E5" s="669"/>
      <c r="F5" s="669"/>
      <c r="G5" s="669"/>
      <c r="H5" s="665" t="s">
        <v>0</v>
      </c>
      <c r="I5" s="665" t="s">
        <v>0</v>
      </c>
      <c r="J5" s="669"/>
      <c r="K5" s="669"/>
      <c r="L5" s="665" t="s">
        <v>0</v>
      </c>
      <c r="M5" s="665" t="s">
        <v>0</v>
      </c>
      <c r="N5" s="665" t="s">
        <v>0</v>
      </c>
      <c r="O5" s="665" t="s">
        <v>0</v>
      </c>
      <c r="P5" s="665" t="s">
        <v>0</v>
      </c>
      <c r="Q5" s="665" t="s">
        <v>0</v>
      </c>
      <c r="R5" s="665" t="s">
        <v>0</v>
      </c>
      <c r="S5" s="665" t="s">
        <v>0</v>
      </c>
      <c r="T5" s="665"/>
      <c r="U5" s="665"/>
      <c r="V5" s="669"/>
      <c r="W5" s="1817"/>
      <c r="X5" s="1828"/>
      <c r="Y5" s="1818"/>
      <c r="Z5" s="660"/>
      <c r="AA5" s="671"/>
    </row>
    <row r="6" spans="1:27" ht="15" customHeight="1">
      <c r="A6" s="672"/>
      <c r="B6" s="673"/>
      <c r="C6" s="674" t="s">
        <v>427</v>
      </c>
      <c r="D6" s="675"/>
      <c r="E6" s="676"/>
      <c r="F6" s="676"/>
      <c r="G6" s="676"/>
      <c r="H6" s="676"/>
      <c r="I6" s="676" t="s">
        <v>0</v>
      </c>
      <c r="J6" s="666"/>
      <c r="K6" s="666"/>
      <c r="L6" s="676" t="s">
        <v>0</v>
      </c>
      <c r="M6" s="676"/>
      <c r="N6" s="676"/>
      <c r="O6" s="676"/>
      <c r="P6" s="676"/>
      <c r="Q6" s="676"/>
      <c r="R6" s="676" t="s">
        <v>0</v>
      </c>
      <c r="S6" s="676" t="s">
        <v>0</v>
      </c>
      <c r="T6" s="676"/>
      <c r="U6" s="676"/>
      <c r="V6" s="676"/>
      <c r="W6" s="1819"/>
      <c r="X6" s="1829"/>
      <c r="Y6" s="1820"/>
      <c r="Z6" s="677"/>
      <c r="AA6" s="677"/>
    </row>
    <row r="7" spans="1:27" ht="15" customHeight="1">
      <c r="A7" s="679"/>
      <c r="B7" s="680"/>
      <c r="C7" s="681" t="s">
        <v>328</v>
      </c>
      <c r="D7" s="682"/>
      <c r="E7" s="676"/>
      <c r="F7" s="676"/>
      <c r="G7" s="676"/>
      <c r="H7" s="676"/>
      <c r="I7" s="666" t="s">
        <v>0</v>
      </c>
      <c r="J7" s="666" t="s">
        <v>0</v>
      </c>
      <c r="K7" s="666"/>
      <c r="L7" s="666"/>
      <c r="M7" s="666" t="s">
        <v>0</v>
      </c>
      <c r="N7" s="666" t="s">
        <v>0</v>
      </c>
      <c r="O7" s="666" t="s">
        <v>0</v>
      </c>
      <c r="P7" s="666" t="s">
        <v>0</v>
      </c>
      <c r="Q7" s="666" t="s">
        <v>0</v>
      </c>
      <c r="R7" s="666"/>
      <c r="S7" s="666"/>
      <c r="T7" s="666"/>
      <c r="U7" s="666"/>
      <c r="V7" s="666"/>
      <c r="W7" s="1815"/>
      <c r="X7" s="733"/>
      <c r="Y7" s="1820"/>
      <c r="Z7" s="677"/>
      <c r="AA7" s="677"/>
    </row>
    <row r="8" spans="1:27" ht="15" customHeight="1">
      <c r="A8" s="683">
        <v>3</v>
      </c>
      <c r="B8" s="680"/>
      <c r="C8" s="681" t="s">
        <v>272</v>
      </c>
      <c r="D8" s="682"/>
      <c r="E8" s="676"/>
      <c r="F8" s="676"/>
      <c r="G8" s="676"/>
      <c r="H8" s="676"/>
      <c r="I8" s="666"/>
      <c r="J8" s="666" t="s">
        <v>0</v>
      </c>
      <c r="K8" s="666"/>
      <c r="L8" s="666"/>
      <c r="M8" s="666"/>
      <c r="N8" s="666"/>
      <c r="O8" s="666"/>
      <c r="P8" s="666"/>
      <c r="Q8" s="666"/>
      <c r="R8" s="666"/>
      <c r="S8" s="666"/>
      <c r="T8" s="666"/>
      <c r="U8" s="666"/>
      <c r="V8" s="666"/>
      <c r="W8" s="1815"/>
      <c r="X8" s="733"/>
      <c r="Y8" s="1820"/>
      <c r="Z8" s="677"/>
      <c r="AA8" s="677"/>
    </row>
    <row r="9" spans="1:27" ht="15" customHeight="1">
      <c r="A9" s="679"/>
      <c r="B9" s="680"/>
      <c r="C9" s="681" t="s">
        <v>223</v>
      </c>
      <c r="D9" s="682"/>
      <c r="E9" s="676"/>
      <c r="F9" s="676"/>
      <c r="G9" s="676"/>
      <c r="H9" s="666" t="s">
        <v>0</v>
      </c>
      <c r="I9" s="666"/>
      <c r="J9" s="666"/>
      <c r="K9" s="666"/>
      <c r="L9" s="666"/>
      <c r="M9" s="666"/>
      <c r="N9" s="666"/>
      <c r="O9" s="666"/>
      <c r="P9" s="666"/>
      <c r="Q9" s="666"/>
      <c r="R9" s="666"/>
      <c r="S9" s="666"/>
      <c r="T9" s="666"/>
      <c r="U9" s="666"/>
      <c r="V9" s="666"/>
      <c r="W9" s="1815"/>
      <c r="X9" s="733"/>
      <c r="Y9" s="1820"/>
      <c r="Z9" s="677"/>
      <c r="AA9" s="677"/>
    </row>
    <row r="10" spans="1:27" ht="15" customHeight="1">
      <c r="A10" s="679"/>
      <c r="B10" s="680"/>
      <c r="C10" s="681" t="s">
        <v>1052</v>
      </c>
      <c r="D10" s="682"/>
      <c r="E10" s="676"/>
      <c r="F10" s="676"/>
      <c r="G10" s="676"/>
      <c r="H10" s="676"/>
      <c r="I10" s="666"/>
      <c r="J10" s="666" t="s">
        <v>1053</v>
      </c>
      <c r="K10" s="666"/>
      <c r="L10" s="666"/>
      <c r="M10" s="666"/>
      <c r="N10" s="666"/>
      <c r="O10" s="666"/>
      <c r="P10" s="666"/>
      <c r="Q10" s="666"/>
      <c r="R10" s="666"/>
      <c r="S10" s="666"/>
      <c r="T10" s="666"/>
      <c r="U10" s="666"/>
      <c r="V10" s="666"/>
      <c r="W10" s="1815"/>
      <c r="X10" s="733"/>
      <c r="Y10" s="1820"/>
      <c r="Z10" s="677"/>
      <c r="AA10" s="677"/>
    </row>
    <row r="11" spans="1:27" ht="15" customHeight="1">
      <c r="A11" s="679"/>
      <c r="B11" s="684" t="s">
        <v>0</v>
      </c>
      <c r="C11" s="664" t="s">
        <v>226</v>
      </c>
      <c r="D11" s="685"/>
      <c r="E11" s="676"/>
      <c r="F11" s="676"/>
      <c r="G11" s="676"/>
      <c r="H11" s="666"/>
      <c r="I11" s="666"/>
      <c r="J11" s="666"/>
      <c r="K11" s="666"/>
      <c r="L11" s="666"/>
      <c r="M11" s="666" t="s">
        <v>0</v>
      </c>
      <c r="N11" s="666"/>
      <c r="O11" s="666"/>
      <c r="P11" s="666"/>
      <c r="Q11" s="666"/>
      <c r="R11" s="666"/>
      <c r="S11" s="666"/>
      <c r="T11" s="666"/>
      <c r="U11" s="666"/>
      <c r="V11" s="666"/>
      <c r="W11" s="1815"/>
      <c r="X11" s="733"/>
      <c r="Y11" s="1820"/>
      <c r="Z11" s="677"/>
      <c r="AA11" s="677"/>
    </row>
    <row r="12" spans="1:27" ht="15" customHeight="1">
      <c r="A12" s="679"/>
      <c r="B12" s="680"/>
      <c r="C12" s="681" t="s">
        <v>1054</v>
      </c>
      <c r="D12" s="682"/>
      <c r="E12" s="676"/>
      <c r="F12" s="676"/>
      <c r="G12" s="676"/>
      <c r="H12" s="676"/>
      <c r="I12" s="666"/>
      <c r="J12" s="666"/>
      <c r="K12" s="666"/>
      <c r="L12" s="666"/>
      <c r="M12" s="666"/>
      <c r="N12" s="666"/>
      <c r="O12" s="666"/>
      <c r="P12" s="666"/>
      <c r="Q12" s="666"/>
      <c r="R12" s="666" t="s">
        <v>1055</v>
      </c>
      <c r="S12" s="666"/>
      <c r="T12" s="666"/>
      <c r="U12" s="666"/>
      <c r="V12" s="666"/>
      <c r="W12" s="1815"/>
      <c r="X12" s="733"/>
      <c r="Y12" s="1820"/>
      <c r="Z12" s="677"/>
      <c r="AA12" s="677"/>
    </row>
    <row r="13" spans="1:27" s="661" customFormat="1" ht="15" customHeight="1">
      <c r="A13" s="679"/>
      <c r="B13" s="684" t="s">
        <v>0</v>
      </c>
      <c r="C13" s="664" t="s">
        <v>335</v>
      </c>
      <c r="D13" s="668"/>
      <c r="E13" s="670"/>
      <c r="F13" s="670"/>
      <c r="G13" s="670"/>
      <c r="H13" s="676" t="s">
        <v>0</v>
      </c>
      <c r="I13" s="666" t="s">
        <v>0</v>
      </c>
      <c r="J13" s="670"/>
      <c r="K13" s="670"/>
      <c r="L13" s="676"/>
      <c r="M13" s="676"/>
      <c r="N13" s="676"/>
      <c r="O13" s="670"/>
      <c r="P13" s="676"/>
      <c r="Q13" s="676"/>
      <c r="R13" s="676" t="s">
        <v>0</v>
      </c>
      <c r="S13" s="676" t="s">
        <v>0</v>
      </c>
      <c r="T13" s="676"/>
      <c r="U13" s="676"/>
      <c r="V13" s="676" t="s">
        <v>0</v>
      </c>
      <c r="W13" s="1821"/>
      <c r="X13" s="1830"/>
      <c r="Y13" s="1822"/>
      <c r="Z13" s="660"/>
      <c r="AA13" s="660"/>
    </row>
    <row r="14" spans="1:27" s="661" customFormat="1" ht="15" customHeight="1">
      <c r="A14" s="1806" t="s">
        <v>750</v>
      </c>
      <c r="B14" s="684" t="s">
        <v>0</v>
      </c>
      <c r="C14" s="664" t="s">
        <v>843</v>
      </c>
      <c r="D14" s="668"/>
      <c r="E14" s="670"/>
      <c r="F14" s="670"/>
      <c r="G14" s="670"/>
      <c r="H14" s="676" t="s">
        <v>0</v>
      </c>
      <c r="I14" s="666" t="s">
        <v>0</v>
      </c>
      <c r="J14" s="670"/>
      <c r="K14" s="670"/>
      <c r="L14" s="676"/>
      <c r="M14" s="676"/>
      <c r="N14" s="676"/>
      <c r="O14" s="670"/>
      <c r="P14" s="676"/>
      <c r="Q14" s="676"/>
      <c r="R14" s="676"/>
      <c r="S14" s="676"/>
      <c r="T14" s="676"/>
      <c r="U14" s="676"/>
      <c r="V14" s="676" t="s">
        <v>0</v>
      </c>
      <c r="W14" s="1815"/>
      <c r="X14" s="733"/>
      <c r="Y14" s="1820"/>
      <c r="Z14" s="660"/>
      <c r="AA14" s="660"/>
    </row>
    <row r="15" spans="1:27" s="661" customFormat="1" ht="15" customHeight="1">
      <c r="A15" s="731">
        <v>5</v>
      </c>
      <c r="B15" s="1808" t="s">
        <v>0</v>
      </c>
      <c r="C15" s="1445" t="s">
        <v>829</v>
      </c>
      <c r="D15" s="668"/>
      <c r="E15" s="670"/>
      <c r="F15" s="670"/>
      <c r="G15" s="670"/>
      <c r="H15" s="676"/>
      <c r="I15" s="666" t="s">
        <v>0</v>
      </c>
      <c r="J15" s="670"/>
      <c r="K15" s="670"/>
      <c r="L15" s="676"/>
      <c r="M15" s="666" t="s">
        <v>0</v>
      </c>
      <c r="N15" s="666" t="s">
        <v>0</v>
      </c>
      <c r="O15" s="670"/>
      <c r="P15" s="676"/>
      <c r="Q15" s="676"/>
      <c r="R15" s="676"/>
      <c r="S15" s="676"/>
      <c r="T15" s="676"/>
      <c r="U15" s="676"/>
      <c r="V15" s="676"/>
      <c r="W15" s="1814"/>
      <c r="X15" s="1831"/>
      <c r="Y15" s="1818"/>
      <c r="Z15" s="660"/>
      <c r="AA15" s="660"/>
    </row>
    <row r="16" spans="1:27" ht="15" customHeight="1">
      <c r="A16" s="679"/>
      <c r="B16" s="680"/>
      <c r="C16" s="681" t="s">
        <v>325</v>
      </c>
      <c r="D16" s="682"/>
      <c r="E16" s="676"/>
      <c r="F16" s="676"/>
      <c r="G16" s="676"/>
      <c r="H16" s="676" t="s">
        <v>0</v>
      </c>
      <c r="I16" s="676" t="s">
        <v>0</v>
      </c>
      <c r="J16" s="676" t="s">
        <v>0</v>
      </c>
      <c r="K16" s="676"/>
      <c r="L16" s="676" t="s">
        <v>0</v>
      </c>
      <c r="M16" s="676" t="s">
        <v>0</v>
      </c>
      <c r="N16" s="676" t="s">
        <v>0</v>
      </c>
      <c r="O16" s="676" t="s">
        <v>0</v>
      </c>
      <c r="P16" s="676" t="s">
        <v>0</v>
      </c>
      <c r="Q16" s="676" t="s">
        <v>0</v>
      </c>
      <c r="R16" s="676" t="s">
        <v>0</v>
      </c>
      <c r="S16" s="676" t="s">
        <v>0</v>
      </c>
      <c r="T16" s="676"/>
      <c r="U16" s="676"/>
      <c r="V16" s="676" t="s">
        <v>0</v>
      </c>
      <c r="W16" s="1814"/>
      <c r="X16" s="1831"/>
      <c r="Y16" s="1818"/>
      <c r="Z16" s="677"/>
      <c r="AA16" s="677"/>
    </row>
    <row r="17" spans="1:27" ht="15" customHeight="1">
      <c r="A17" s="679"/>
      <c r="B17" s="680"/>
      <c r="C17" s="681" t="s">
        <v>326</v>
      </c>
      <c r="D17" s="682"/>
      <c r="E17" s="676"/>
      <c r="F17" s="676"/>
      <c r="G17" s="676"/>
      <c r="H17" s="676" t="s">
        <v>0</v>
      </c>
      <c r="I17" s="676" t="s">
        <v>0</v>
      </c>
      <c r="J17" s="676" t="s">
        <v>0</v>
      </c>
      <c r="K17" s="676"/>
      <c r="L17" s="676" t="s">
        <v>0</v>
      </c>
      <c r="M17" s="676" t="s">
        <v>0</v>
      </c>
      <c r="N17" s="676" t="s">
        <v>0</v>
      </c>
      <c r="O17" s="676" t="s">
        <v>0</v>
      </c>
      <c r="P17" s="676" t="s">
        <v>0</v>
      </c>
      <c r="Q17" s="676" t="s">
        <v>0</v>
      </c>
      <c r="R17" s="676" t="s">
        <v>0</v>
      </c>
      <c r="S17" s="676" t="s">
        <v>0</v>
      </c>
      <c r="T17" s="676"/>
      <c r="U17" s="676"/>
      <c r="V17" s="676"/>
      <c r="W17" s="1814"/>
      <c r="X17" s="1831"/>
      <c r="Y17" s="1818"/>
      <c r="Z17" s="677"/>
      <c r="AA17" s="677"/>
    </row>
    <row r="18" spans="1:27" ht="15" customHeight="1">
      <c r="A18" s="679"/>
      <c r="B18" s="680"/>
      <c r="C18" s="674" t="s">
        <v>26</v>
      </c>
      <c r="D18" s="682"/>
      <c r="E18" s="676"/>
      <c r="F18" s="676"/>
      <c r="G18" s="676"/>
      <c r="H18" s="676"/>
      <c r="I18" s="676"/>
      <c r="J18" s="676"/>
      <c r="K18" s="676"/>
      <c r="L18" s="676" t="s">
        <v>0</v>
      </c>
      <c r="M18" s="676"/>
      <c r="N18" s="676"/>
      <c r="O18" s="676"/>
      <c r="P18" s="676"/>
      <c r="Q18" s="676"/>
      <c r="R18" s="676"/>
      <c r="S18" s="676"/>
      <c r="T18" s="676"/>
      <c r="U18" s="676"/>
      <c r="V18" s="676"/>
      <c r="W18" s="1819"/>
      <c r="X18" s="1829"/>
      <c r="Y18" s="1820"/>
      <c r="Z18" s="677"/>
      <c r="AA18" s="677"/>
    </row>
    <row r="19" spans="1:27" ht="15" customHeight="1">
      <c r="A19" s="679"/>
      <c r="B19" s="680"/>
      <c r="C19" s="674" t="s">
        <v>331</v>
      </c>
      <c r="D19" s="682"/>
      <c r="E19" s="676"/>
      <c r="F19" s="676"/>
      <c r="G19" s="676"/>
      <c r="H19" s="676"/>
      <c r="I19" s="676"/>
      <c r="J19" s="676"/>
      <c r="K19" s="676"/>
      <c r="L19" s="676"/>
      <c r="M19" s="676" t="s">
        <v>0</v>
      </c>
      <c r="N19" s="676" t="s">
        <v>0</v>
      </c>
      <c r="O19" s="676"/>
      <c r="P19" s="676" t="s">
        <v>0</v>
      </c>
      <c r="Q19" s="676" t="s">
        <v>0</v>
      </c>
      <c r="R19" s="666"/>
      <c r="S19" s="666"/>
      <c r="T19" s="666"/>
      <c r="U19" s="666"/>
      <c r="V19" s="666"/>
      <c r="W19" s="1819"/>
      <c r="X19" s="1829"/>
      <c r="Y19" s="1820"/>
      <c r="Z19" s="677"/>
      <c r="AA19" s="677"/>
    </row>
    <row r="20" spans="1:27" ht="15" customHeight="1">
      <c r="A20" s="683" t="s">
        <v>1059</v>
      </c>
      <c r="B20" s="687" t="s">
        <v>0</v>
      </c>
      <c r="C20" s="664" t="s">
        <v>830</v>
      </c>
      <c r="D20" s="685" t="s">
        <v>0</v>
      </c>
      <c r="E20" s="676" t="s">
        <v>0</v>
      </c>
      <c r="F20" s="676" t="s">
        <v>0</v>
      </c>
      <c r="G20" s="676" t="s">
        <v>0</v>
      </c>
      <c r="H20" s="676"/>
      <c r="I20" s="666"/>
      <c r="J20" s="666"/>
      <c r="K20" s="666"/>
      <c r="L20" s="666"/>
      <c r="M20" s="666"/>
      <c r="N20" s="666"/>
      <c r="O20" s="666"/>
      <c r="P20" s="666"/>
      <c r="Q20" s="666"/>
      <c r="R20" s="666"/>
      <c r="S20" s="666"/>
      <c r="T20" s="666"/>
      <c r="U20" s="666"/>
      <c r="V20" s="666"/>
      <c r="W20" s="1819"/>
      <c r="X20" s="1829"/>
      <c r="Y20" s="1820"/>
      <c r="Z20" s="677"/>
      <c r="AA20" s="677"/>
    </row>
    <row r="21" spans="1:27" ht="15" customHeight="1">
      <c r="A21" s="731" t="s">
        <v>751</v>
      </c>
      <c r="B21" s="1809" t="s">
        <v>0</v>
      </c>
      <c r="C21" s="732" t="s">
        <v>831</v>
      </c>
      <c r="D21" s="682"/>
      <c r="E21" s="676"/>
      <c r="F21" s="676"/>
      <c r="G21" s="676"/>
      <c r="H21" s="676" t="s">
        <v>0</v>
      </c>
      <c r="I21" s="666" t="s">
        <v>0</v>
      </c>
      <c r="J21" s="666" t="s">
        <v>0</v>
      </c>
      <c r="K21" s="666"/>
      <c r="L21" s="666"/>
      <c r="M21" s="666" t="s">
        <v>0</v>
      </c>
      <c r="N21" s="666" t="s">
        <v>0</v>
      </c>
      <c r="O21" s="666" t="s">
        <v>0</v>
      </c>
      <c r="P21" s="666" t="s">
        <v>0</v>
      </c>
      <c r="Q21" s="666" t="s">
        <v>0</v>
      </c>
      <c r="R21" s="666" t="s">
        <v>0</v>
      </c>
      <c r="S21" s="666" t="s">
        <v>0</v>
      </c>
      <c r="T21" s="666"/>
      <c r="U21" s="666" t="s">
        <v>0</v>
      </c>
      <c r="V21" s="666" t="s">
        <v>0</v>
      </c>
      <c r="W21" s="1815"/>
      <c r="X21" s="733"/>
      <c r="Y21" s="1820"/>
      <c r="Z21" s="677"/>
      <c r="AA21" s="677"/>
    </row>
    <row r="22" spans="1:27" ht="15" customHeight="1">
      <c r="A22" s="731">
        <v>8</v>
      </c>
      <c r="B22" s="1809" t="s">
        <v>0</v>
      </c>
      <c r="C22" s="1445" t="s">
        <v>327</v>
      </c>
      <c r="D22" s="685"/>
      <c r="E22" s="676"/>
      <c r="F22" s="676"/>
      <c r="G22" s="676"/>
      <c r="H22" s="676"/>
      <c r="I22" s="666" t="s">
        <v>0</v>
      </c>
      <c r="J22" s="666" t="s">
        <v>0</v>
      </c>
      <c r="K22" s="666"/>
      <c r="L22" s="666"/>
      <c r="M22" s="666" t="s">
        <v>0</v>
      </c>
      <c r="N22" s="666" t="s">
        <v>0</v>
      </c>
      <c r="O22" s="666" t="s">
        <v>0</v>
      </c>
      <c r="P22" s="676" t="s">
        <v>0</v>
      </c>
      <c r="Q22" s="676" t="s">
        <v>0</v>
      </c>
      <c r="R22" s="666" t="s">
        <v>0</v>
      </c>
      <c r="S22" s="666" t="s">
        <v>0</v>
      </c>
      <c r="T22" s="666"/>
      <c r="U22" s="666"/>
      <c r="V22" s="666"/>
      <c r="W22" s="1821"/>
      <c r="X22" s="1830"/>
      <c r="Y22" s="1823"/>
      <c r="Z22" s="677"/>
      <c r="AA22" s="677"/>
    </row>
    <row r="23" spans="1:27" ht="15" customHeight="1">
      <c r="A23" s="683" t="s">
        <v>2081</v>
      </c>
      <c r="B23" s="687" t="s">
        <v>0</v>
      </c>
      <c r="C23" s="664" t="s">
        <v>333</v>
      </c>
      <c r="D23" s="685"/>
      <c r="E23" s="676"/>
      <c r="F23" s="676"/>
      <c r="G23" s="676"/>
      <c r="H23" s="676"/>
      <c r="I23" s="666" t="s">
        <v>0</v>
      </c>
      <c r="J23" s="666"/>
      <c r="K23" s="666"/>
      <c r="L23" s="666" t="s">
        <v>0</v>
      </c>
      <c r="M23" s="666" t="s">
        <v>0</v>
      </c>
      <c r="N23" s="666" t="s">
        <v>0</v>
      </c>
      <c r="O23" s="666" t="s">
        <v>0</v>
      </c>
      <c r="P23" s="666" t="s">
        <v>0</v>
      </c>
      <c r="Q23" s="666" t="s">
        <v>0</v>
      </c>
      <c r="R23" s="666" t="s">
        <v>0</v>
      </c>
      <c r="S23" s="666" t="s">
        <v>0</v>
      </c>
      <c r="T23" s="666"/>
      <c r="U23" s="666"/>
      <c r="V23" s="666" t="s">
        <v>0</v>
      </c>
      <c r="W23" s="1815"/>
      <c r="X23" s="733"/>
      <c r="Y23" s="1820"/>
      <c r="Z23" s="688"/>
      <c r="AA23" s="677"/>
    </row>
    <row r="24" spans="1:27" ht="15" customHeight="1">
      <c r="A24" s="683">
        <v>10</v>
      </c>
      <c r="B24" s="680"/>
      <c r="C24" s="689" t="s">
        <v>229</v>
      </c>
      <c r="D24" s="690"/>
      <c r="E24" s="676"/>
      <c r="F24" s="676"/>
      <c r="G24" s="676"/>
      <c r="H24" s="676"/>
      <c r="I24" s="666" t="s">
        <v>0</v>
      </c>
      <c r="J24" s="666"/>
      <c r="K24" s="666"/>
      <c r="L24" s="666"/>
      <c r="M24" s="666" t="s">
        <v>0</v>
      </c>
      <c r="N24" s="666"/>
      <c r="O24" s="666"/>
      <c r="P24" s="666"/>
      <c r="Q24" s="666"/>
      <c r="R24" s="666"/>
      <c r="S24" s="666"/>
      <c r="T24" s="666"/>
      <c r="U24" s="666"/>
      <c r="V24" s="666"/>
      <c r="W24" s="1821"/>
      <c r="X24" s="1830"/>
      <c r="Y24" s="1822"/>
      <c r="Z24" s="677"/>
      <c r="AA24" s="677"/>
    </row>
    <row r="25" spans="1:27" ht="15" customHeight="1">
      <c r="A25" s="683">
        <v>11</v>
      </c>
      <c r="B25" s="691" t="s">
        <v>0</v>
      </c>
      <c r="C25" s="689" t="s">
        <v>27</v>
      </c>
      <c r="D25" s="690"/>
      <c r="E25" s="676"/>
      <c r="F25" s="676"/>
      <c r="G25" s="676"/>
      <c r="H25" s="676"/>
      <c r="I25" s="666" t="s">
        <v>0</v>
      </c>
      <c r="J25" s="666"/>
      <c r="K25" s="666"/>
      <c r="L25" s="666"/>
      <c r="M25" s="666"/>
      <c r="N25" s="666"/>
      <c r="O25" s="666"/>
      <c r="P25" s="666"/>
      <c r="Q25" s="666"/>
      <c r="R25" s="666"/>
      <c r="S25" s="666"/>
      <c r="T25" s="666"/>
      <c r="U25" s="666"/>
      <c r="V25" s="666"/>
      <c r="W25" s="1821"/>
      <c r="X25" s="1830"/>
      <c r="Y25" s="1822"/>
      <c r="Z25" s="677"/>
      <c r="AA25" s="677"/>
    </row>
    <row r="26" spans="1:27" ht="15" customHeight="1">
      <c r="A26" s="1811">
        <v>12</v>
      </c>
      <c r="B26" s="1812"/>
      <c r="C26" s="732" t="s">
        <v>2414</v>
      </c>
      <c r="D26" s="682"/>
      <c r="E26" s="676"/>
      <c r="F26" s="676"/>
      <c r="G26" s="676"/>
      <c r="H26" s="676"/>
      <c r="I26" s="666" t="s">
        <v>0</v>
      </c>
      <c r="J26" s="666" t="s">
        <v>0</v>
      </c>
      <c r="K26" s="666" t="s">
        <v>0</v>
      </c>
      <c r="L26" s="666"/>
      <c r="M26" s="666" t="s">
        <v>0</v>
      </c>
      <c r="N26" s="666" t="s">
        <v>0</v>
      </c>
      <c r="O26" s="666"/>
      <c r="P26" s="666" t="s">
        <v>0</v>
      </c>
      <c r="Q26" s="666" t="s">
        <v>0</v>
      </c>
      <c r="R26" s="666" t="s">
        <v>0</v>
      </c>
      <c r="S26" s="666" t="s">
        <v>0</v>
      </c>
      <c r="T26" s="666"/>
      <c r="U26" s="666"/>
      <c r="V26" s="666"/>
      <c r="W26" s="1824"/>
      <c r="X26" s="1832"/>
      <c r="Y26" s="1825"/>
      <c r="Z26" s="677"/>
      <c r="AA26" s="677"/>
    </row>
    <row r="27" spans="1:27" ht="15" customHeight="1">
      <c r="A27" s="683">
        <v>13</v>
      </c>
      <c r="B27" s="673"/>
      <c r="C27" s="664" t="s">
        <v>1269</v>
      </c>
      <c r="D27" s="685"/>
      <c r="E27" s="676"/>
      <c r="F27" s="676"/>
      <c r="G27" s="676"/>
      <c r="H27" s="676"/>
      <c r="I27" s="666"/>
      <c r="J27" s="666"/>
      <c r="K27" s="666"/>
      <c r="L27" s="666"/>
      <c r="M27" s="666"/>
      <c r="N27" s="666" t="s">
        <v>0</v>
      </c>
      <c r="O27" s="666"/>
      <c r="P27" s="666"/>
      <c r="Q27" s="666"/>
      <c r="R27" s="666"/>
      <c r="S27" s="666"/>
      <c r="T27" s="666"/>
      <c r="U27" s="666"/>
      <c r="V27" s="666"/>
      <c r="W27" s="1824"/>
      <c r="X27" s="1832"/>
      <c r="Y27" s="1825"/>
      <c r="Z27" s="677"/>
      <c r="AA27" s="677"/>
    </row>
    <row r="28" spans="1:27" ht="15" customHeight="1">
      <c r="A28" s="731">
        <v>14</v>
      </c>
      <c r="B28" s="1809" t="s">
        <v>0</v>
      </c>
      <c r="C28" s="1445" t="s">
        <v>225</v>
      </c>
      <c r="D28" s="685"/>
      <c r="E28" s="676"/>
      <c r="F28" s="676"/>
      <c r="G28" s="676"/>
      <c r="H28" s="676"/>
      <c r="I28" s="666"/>
      <c r="J28" s="666" t="s">
        <v>0</v>
      </c>
      <c r="K28" s="692"/>
      <c r="L28" s="666"/>
      <c r="M28" s="666"/>
      <c r="N28" s="666"/>
      <c r="O28" s="666"/>
      <c r="P28" s="666"/>
      <c r="Q28" s="666"/>
      <c r="R28" s="666"/>
      <c r="S28" s="666"/>
      <c r="T28" s="666"/>
      <c r="U28" s="666"/>
      <c r="V28" s="666"/>
      <c r="W28" s="1815"/>
      <c r="X28" s="733"/>
      <c r="Y28" s="1820"/>
      <c r="Z28" s="677"/>
      <c r="AA28" s="677"/>
    </row>
    <row r="29" spans="1:27" ht="15" customHeight="1">
      <c r="A29" s="731">
        <v>14</v>
      </c>
      <c r="B29" s="1812"/>
      <c r="C29" s="1445" t="s">
        <v>278</v>
      </c>
      <c r="D29" s="685"/>
      <c r="E29" s="676"/>
      <c r="F29" s="676"/>
      <c r="G29" s="676"/>
      <c r="H29" s="676"/>
      <c r="I29" s="666"/>
      <c r="J29" s="666"/>
      <c r="K29" s="692"/>
      <c r="L29" s="666" t="s">
        <v>0</v>
      </c>
      <c r="M29" s="666"/>
      <c r="N29" s="666"/>
      <c r="O29" s="666"/>
      <c r="P29" s="666"/>
      <c r="Q29" s="666"/>
      <c r="R29" s="666"/>
      <c r="S29" s="666"/>
      <c r="T29" s="666"/>
      <c r="U29" s="666"/>
      <c r="V29" s="666"/>
      <c r="W29" s="1821"/>
      <c r="X29" s="1830"/>
      <c r="Y29" s="1822"/>
      <c r="Z29" s="677"/>
      <c r="AA29" s="677"/>
    </row>
    <row r="30" spans="1:27" ht="15" customHeight="1">
      <c r="A30" s="693"/>
      <c r="B30" s="673"/>
      <c r="C30" s="681" t="s">
        <v>224</v>
      </c>
      <c r="D30" s="682"/>
      <c r="E30" s="676"/>
      <c r="F30" s="676"/>
      <c r="G30" s="676"/>
      <c r="H30" s="676"/>
      <c r="I30" s="666"/>
      <c r="J30" s="666" t="s">
        <v>0</v>
      </c>
      <c r="K30" s="666"/>
      <c r="L30" s="666"/>
      <c r="M30" s="666"/>
      <c r="N30" s="666"/>
      <c r="O30" s="666"/>
      <c r="P30" s="666"/>
      <c r="Q30" s="666"/>
      <c r="R30" s="666"/>
      <c r="S30" s="666"/>
      <c r="T30" s="666"/>
      <c r="U30" s="666"/>
      <c r="V30" s="666"/>
      <c r="W30" s="1821"/>
      <c r="X30" s="1830"/>
      <c r="Y30" s="1822"/>
      <c r="Z30" s="677"/>
      <c r="AA30" s="677"/>
    </row>
    <row r="31" spans="1:27" ht="15" customHeight="1">
      <c r="A31" s="683">
        <v>15</v>
      </c>
      <c r="B31" s="687" t="s">
        <v>0</v>
      </c>
      <c r="C31" s="664" t="s">
        <v>2421</v>
      </c>
      <c r="D31" s="685"/>
      <c r="E31" s="665"/>
      <c r="F31" s="665"/>
      <c r="G31" s="665"/>
      <c r="H31" s="665"/>
      <c r="I31" s="686"/>
      <c r="J31" s="686"/>
      <c r="K31" s="686"/>
      <c r="L31" s="686"/>
      <c r="M31" s="686"/>
      <c r="N31" s="686"/>
      <c r="O31" s="686"/>
      <c r="P31" s="686"/>
      <c r="Q31" s="686"/>
      <c r="R31" s="686"/>
      <c r="S31" s="686"/>
      <c r="T31" s="686"/>
      <c r="U31" s="686"/>
      <c r="V31" s="686" t="s">
        <v>0</v>
      </c>
      <c r="W31" s="1821"/>
      <c r="X31" s="1830"/>
      <c r="Y31" s="1822"/>
      <c r="Z31" s="677"/>
      <c r="AA31" s="677"/>
    </row>
    <row r="32" spans="1:27" ht="15" customHeight="1">
      <c r="A32" s="731">
        <v>16</v>
      </c>
      <c r="B32" s="1809" t="s">
        <v>0</v>
      </c>
      <c r="C32" s="732" t="s">
        <v>281</v>
      </c>
      <c r="D32" s="682"/>
      <c r="E32" s="676"/>
      <c r="F32" s="676"/>
      <c r="G32" s="676"/>
      <c r="H32" s="676"/>
      <c r="I32" s="666"/>
      <c r="J32" s="666"/>
      <c r="K32" s="666"/>
      <c r="L32" s="666"/>
      <c r="M32" s="666"/>
      <c r="N32" s="666"/>
      <c r="O32" s="666"/>
      <c r="P32" s="666"/>
      <c r="Q32" s="666"/>
      <c r="R32" s="666"/>
      <c r="S32" s="666"/>
      <c r="T32" s="666"/>
      <c r="U32" s="666"/>
      <c r="V32" s="666" t="s">
        <v>0</v>
      </c>
      <c r="W32" s="1815"/>
      <c r="X32" s="733"/>
      <c r="Y32" s="1820"/>
      <c r="Z32" s="677"/>
      <c r="AA32" s="677"/>
    </row>
    <row r="33" spans="1:27" ht="15" customHeight="1">
      <c r="A33" s="683">
        <v>17</v>
      </c>
      <c r="B33" s="687" t="s">
        <v>0</v>
      </c>
      <c r="C33" s="681" t="s">
        <v>281</v>
      </c>
      <c r="D33" s="690"/>
      <c r="E33" s="676"/>
      <c r="F33" s="676"/>
      <c r="G33" s="676"/>
      <c r="H33" s="676"/>
      <c r="I33" s="666"/>
      <c r="J33" s="666"/>
      <c r="K33" s="666"/>
      <c r="L33" s="666"/>
      <c r="M33" s="666"/>
      <c r="N33" s="666"/>
      <c r="O33" s="666" t="s">
        <v>0</v>
      </c>
      <c r="P33" s="666"/>
      <c r="Q33" s="666"/>
      <c r="R33" s="666"/>
      <c r="S33" s="666"/>
      <c r="T33" s="666"/>
      <c r="U33" s="666"/>
      <c r="V33" s="666"/>
      <c r="W33" s="1821"/>
      <c r="X33" s="1830"/>
      <c r="Y33" s="1822"/>
      <c r="Z33" s="677"/>
      <c r="AA33" s="677"/>
    </row>
    <row r="34" spans="1:27" ht="15" customHeight="1">
      <c r="A34" s="683">
        <v>17</v>
      </c>
      <c r="B34" s="687" t="s">
        <v>0</v>
      </c>
      <c r="C34" s="681" t="s">
        <v>228</v>
      </c>
      <c r="D34" s="690"/>
      <c r="E34" s="676"/>
      <c r="F34" s="676"/>
      <c r="G34" s="676"/>
      <c r="H34" s="676"/>
      <c r="I34" s="666"/>
      <c r="J34" s="666"/>
      <c r="K34" s="666"/>
      <c r="L34" s="666"/>
      <c r="M34" s="666"/>
      <c r="N34" s="666"/>
      <c r="O34" s="666" t="s">
        <v>0</v>
      </c>
      <c r="P34" s="666"/>
      <c r="Q34" s="666"/>
      <c r="R34" s="666"/>
      <c r="S34" s="666"/>
      <c r="T34" s="666"/>
      <c r="U34" s="666"/>
      <c r="V34" s="666"/>
      <c r="W34" s="1815"/>
      <c r="X34" s="733"/>
      <c r="Y34" s="1820"/>
      <c r="Z34" s="677"/>
      <c r="AA34" s="677"/>
    </row>
    <row r="35" spans="1:27" ht="15" customHeight="1">
      <c r="A35" s="683">
        <v>18</v>
      </c>
      <c r="B35" s="687" t="s">
        <v>0</v>
      </c>
      <c r="C35" s="681" t="s">
        <v>2422</v>
      </c>
      <c r="D35" s="682"/>
      <c r="E35" s="676"/>
      <c r="F35" s="676"/>
      <c r="G35" s="676"/>
      <c r="H35" s="676"/>
      <c r="I35" s="666"/>
      <c r="J35" s="666"/>
      <c r="K35" s="666"/>
      <c r="L35" s="666"/>
      <c r="M35" s="666"/>
      <c r="N35" s="666"/>
      <c r="O35" s="666" t="s">
        <v>0</v>
      </c>
      <c r="P35" s="666"/>
      <c r="Q35" s="666"/>
      <c r="R35" s="666"/>
      <c r="S35" s="666"/>
      <c r="T35" s="666"/>
      <c r="U35" s="666"/>
      <c r="V35" s="666"/>
      <c r="W35" s="1824"/>
      <c r="X35" s="1832"/>
      <c r="Y35" s="1825"/>
      <c r="Z35" s="677"/>
      <c r="AA35" s="677"/>
    </row>
    <row r="36" spans="1:27" ht="15" customHeight="1">
      <c r="A36" s="683">
        <v>19</v>
      </c>
      <c r="B36" s="687" t="s">
        <v>0</v>
      </c>
      <c r="C36" s="681" t="s">
        <v>2082</v>
      </c>
      <c r="D36" s="690"/>
      <c r="E36" s="676"/>
      <c r="F36" s="676"/>
      <c r="G36" s="676"/>
      <c r="H36" s="676"/>
      <c r="I36" s="666" t="s">
        <v>0</v>
      </c>
      <c r="J36" s="666" t="s">
        <v>0</v>
      </c>
      <c r="K36" s="666"/>
      <c r="L36" s="666"/>
      <c r="M36" s="666"/>
      <c r="N36" s="666" t="s">
        <v>0</v>
      </c>
      <c r="O36" s="666" t="s">
        <v>0</v>
      </c>
      <c r="P36" s="666"/>
      <c r="Q36" s="666"/>
      <c r="R36" s="666"/>
      <c r="S36" s="666"/>
      <c r="T36" s="666"/>
      <c r="U36" s="666"/>
      <c r="V36" s="666" t="s">
        <v>0</v>
      </c>
      <c r="W36" s="1824"/>
      <c r="X36" s="1832"/>
      <c r="Y36" s="1825"/>
      <c r="Z36" s="677"/>
      <c r="AA36" s="677"/>
    </row>
    <row r="37" spans="1:27" ht="15" customHeight="1">
      <c r="A37" s="683">
        <v>20</v>
      </c>
      <c r="B37" s="687" t="s">
        <v>0</v>
      </c>
      <c r="C37" s="681" t="s">
        <v>227</v>
      </c>
      <c r="D37" s="682"/>
      <c r="E37" s="676"/>
      <c r="F37" s="676"/>
      <c r="G37" s="676"/>
      <c r="H37" s="676"/>
      <c r="I37" s="666"/>
      <c r="J37" s="666"/>
      <c r="K37" s="666"/>
      <c r="L37" s="666"/>
      <c r="M37" s="666" t="s">
        <v>0</v>
      </c>
      <c r="N37" s="666"/>
      <c r="O37" s="666"/>
      <c r="P37" s="666"/>
      <c r="Q37" s="666"/>
      <c r="R37" s="666"/>
      <c r="S37" s="666"/>
      <c r="T37" s="666"/>
      <c r="U37" s="666"/>
      <c r="V37" s="666"/>
      <c r="W37" s="1815"/>
      <c r="X37" s="733"/>
      <c r="Y37" s="1820"/>
      <c r="Z37" s="677"/>
      <c r="AA37" s="677"/>
    </row>
    <row r="38" spans="1:27" ht="15" customHeight="1">
      <c r="A38" s="731">
        <v>21</v>
      </c>
      <c r="B38" s="1809" t="s">
        <v>0</v>
      </c>
      <c r="C38" s="732" t="s">
        <v>329</v>
      </c>
      <c r="D38" s="682"/>
      <c r="E38" s="676"/>
      <c r="F38" s="676"/>
      <c r="G38" s="676"/>
      <c r="H38" s="676"/>
      <c r="I38" s="666"/>
      <c r="J38" s="666"/>
      <c r="K38" s="666"/>
      <c r="L38" s="666"/>
      <c r="M38" s="666"/>
      <c r="N38" s="666" t="s">
        <v>0</v>
      </c>
      <c r="O38" s="666"/>
      <c r="P38" s="666"/>
      <c r="Q38" s="666"/>
      <c r="R38" s="666"/>
      <c r="S38" s="666"/>
      <c r="T38" s="666"/>
      <c r="U38" s="666"/>
      <c r="V38" s="666"/>
      <c r="W38" s="1824"/>
      <c r="X38" s="1832"/>
      <c r="Y38" s="1825"/>
      <c r="Z38" s="677"/>
      <c r="AA38" s="677"/>
    </row>
    <row r="39" spans="1:27" ht="15" customHeight="1">
      <c r="A39" s="731">
        <v>21</v>
      </c>
      <c r="B39" s="1809" t="s">
        <v>0</v>
      </c>
      <c r="C39" s="732" t="s">
        <v>330</v>
      </c>
      <c r="D39" s="682"/>
      <c r="E39" s="676"/>
      <c r="F39" s="676"/>
      <c r="G39" s="676"/>
      <c r="H39" s="676"/>
      <c r="I39" s="666"/>
      <c r="J39" s="666"/>
      <c r="K39" s="666"/>
      <c r="L39" s="666"/>
      <c r="M39" s="666"/>
      <c r="N39" s="666" t="s">
        <v>0</v>
      </c>
      <c r="O39" s="666"/>
      <c r="P39" s="666" t="s">
        <v>0</v>
      </c>
      <c r="Q39" s="666"/>
      <c r="R39" s="666"/>
      <c r="S39" s="666"/>
      <c r="T39" s="666"/>
      <c r="U39" s="666"/>
      <c r="V39" s="666"/>
      <c r="W39" s="1815"/>
      <c r="X39" s="733"/>
      <c r="Y39" s="1820"/>
      <c r="Z39" s="677"/>
      <c r="AA39" s="677"/>
    </row>
    <row r="40" spans="1:27" s="723" customFormat="1" ht="15" customHeight="1">
      <c r="A40" s="731" t="s">
        <v>2229</v>
      </c>
      <c r="B40" s="1812"/>
      <c r="C40" s="732" t="s">
        <v>749</v>
      </c>
      <c r="D40" s="682"/>
      <c r="E40" s="676"/>
      <c r="F40" s="676"/>
      <c r="G40" s="676"/>
      <c r="H40" s="676"/>
      <c r="I40" s="666" t="s">
        <v>2228</v>
      </c>
      <c r="J40" s="666"/>
      <c r="K40" s="666"/>
      <c r="L40" s="666"/>
      <c r="M40" s="666" t="s">
        <v>0</v>
      </c>
      <c r="N40" s="666" t="s">
        <v>0</v>
      </c>
      <c r="O40" s="666"/>
      <c r="P40" s="1444"/>
      <c r="Q40" s="1444"/>
      <c r="R40" s="666" t="s">
        <v>0</v>
      </c>
      <c r="S40" s="666" t="s">
        <v>0</v>
      </c>
      <c r="T40" s="666"/>
      <c r="U40" s="666"/>
      <c r="V40" s="666"/>
      <c r="W40" s="1815"/>
      <c r="X40" s="733"/>
      <c r="Y40" s="1820"/>
      <c r="Z40" s="722"/>
      <c r="AA40" s="722"/>
    </row>
    <row r="41" spans="1:27" ht="15" customHeight="1">
      <c r="A41" s="683">
        <v>23</v>
      </c>
      <c r="B41" s="687" t="s">
        <v>0</v>
      </c>
      <c r="C41" s="681" t="s">
        <v>230</v>
      </c>
      <c r="D41" s="682"/>
      <c r="E41" s="676"/>
      <c r="F41" s="676"/>
      <c r="G41" s="676"/>
      <c r="H41" s="676"/>
      <c r="I41" s="666"/>
      <c r="J41" s="666"/>
      <c r="K41" s="666"/>
      <c r="L41" s="666"/>
      <c r="M41" s="666"/>
      <c r="N41" s="666"/>
      <c r="O41" s="666"/>
      <c r="P41" s="666" t="s">
        <v>0</v>
      </c>
      <c r="Q41" s="666" t="s">
        <v>0</v>
      </c>
      <c r="R41" s="666"/>
      <c r="S41" s="666"/>
      <c r="T41" s="666"/>
      <c r="U41" s="666"/>
      <c r="V41" s="666"/>
      <c r="W41" s="1815"/>
      <c r="X41" s="733"/>
      <c r="Y41" s="1820"/>
      <c r="Z41" s="677"/>
      <c r="AA41" s="677"/>
    </row>
    <row r="42" spans="1:27" ht="15" customHeight="1">
      <c r="A42" s="731">
        <v>24</v>
      </c>
      <c r="B42" s="1812"/>
      <c r="C42" s="732" t="s">
        <v>28</v>
      </c>
      <c r="D42" s="682"/>
      <c r="E42" s="676"/>
      <c r="F42" s="676"/>
      <c r="G42" s="676"/>
      <c r="H42" s="676"/>
      <c r="I42" s="666"/>
      <c r="J42" s="666"/>
      <c r="K42" s="666"/>
      <c r="L42" s="666"/>
      <c r="M42" s="666"/>
      <c r="N42" s="666"/>
      <c r="O42" s="666"/>
      <c r="P42" s="666" t="s">
        <v>0</v>
      </c>
      <c r="Q42" s="666" t="s">
        <v>0</v>
      </c>
      <c r="R42" s="666"/>
      <c r="S42" s="666"/>
      <c r="T42" s="666"/>
      <c r="U42" s="666"/>
      <c r="V42" s="666"/>
      <c r="W42" s="1815"/>
      <c r="X42" s="733"/>
      <c r="Y42" s="1820"/>
      <c r="Z42" s="677"/>
      <c r="AA42" s="677"/>
    </row>
    <row r="43" spans="1:27" ht="15" customHeight="1">
      <c r="A43" s="683" t="s">
        <v>1072</v>
      </c>
      <c r="B43" s="687" t="s">
        <v>0</v>
      </c>
      <c r="C43" s="681" t="s">
        <v>832</v>
      </c>
      <c r="D43" s="682"/>
      <c r="E43" s="676"/>
      <c r="F43" s="676"/>
      <c r="G43" s="676"/>
      <c r="H43" s="676"/>
      <c r="I43" s="666"/>
      <c r="J43" s="666"/>
      <c r="K43" s="666"/>
      <c r="L43" s="666"/>
      <c r="M43" s="666"/>
      <c r="N43" s="666"/>
      <c r="O43" s="666"/>
      <c r="P43" s="666" t="s">
        <v>0</v>
      </c>
      <c r="Q43" s="666"/>
      <c r="R43" s="666"/>
      <c r="S43" s="666"/>
      <c r="T43" s="666"/>
      <c r="U43" s="666"/>
      <c r="V43" s="666"/>
      <c r="W43" s="1815"/>
      <c r="X43" s="733"/>
      <c r="Y43" s="1820"/>
      <c r="Z43" s="677"/>
      <c r="AA43" s="677"/>
    </row>
    <row r="44" spans="1:27" ht="15" customHeight="1">
      <c r="A44" s="731" t="s">
        <v>2415</v>
      </c>
      <c r="B44" s="1809" t="s">
        <v>0</v>
      </c>
      <c r="C44" s="732" t="s">
        <v>833</v>
      </c>
      <c r="D44" s="682"/>
      <c r="E44" s="676"/>
      <c r="F44" s="676"/>
      <c r="G44" s="676"/>
      <c r="H44" s="676"/>
      <c r="I44" s="666"/>
      <c r="J44" s="666"/>
      <c r="K44" s="666"/>
      <c r="L44" s="666"/>
      <c r="M44" s="666"/>
      <c r="N44" s="666"/>
      <c r="O44" s="666"/>
      <c r="P44" s="666"/>
      <c r="Q44" s="666"/>
      <c r="R44" s="666" t="s">
        <v>0</v>
      </c>
      <c r="S44" s="666"/>
      <c r="T44" s="666"/>
      <c r="U44" s="666"/>
      <c r="V44" s="666"/>
      <c r="W44" s="1815"/>
      <c r="X44" s="733"/>
      <c r="Y44" s="1820"/>
      <c r="Z44" s="677"/>
      <c r="AA44" s="677"/>
    </row>
    <row r="45" spans="1:27" ht="15" customHeight="1">
      <c r="A45" s="683">
        <v>27</v>
      </c>
      <c r="B45" s="687" t="s">
        <v>0</v>
      </c>
      <c r="C45" s="681" t="s">
        <v>736</v>
      </c>
      <c r="D45" s="682"/>
      <c r="E45" s="676"/>
      <c r="F45" s="676"/>
      <c r="G45" s="676"/>
      <c r="H45" s="676"/>
      <c r="I45" s="666"/>
      <c r="J45" s="666"/>
      <c r="K45" s="666"/>
      <c r="L45" s="666"/>
      <c r="M45" s="666"/>
      <c r="N45" s="666"/>
      <c r="O45" s="666"/>
      <c r="P45" s="666"/>
      <c r="Q45" s="666"/>
      <c r="R45" s="666" t="s">
        <v>0</v>
      </c>
      <c r="S45" s="666"/>
      <c r="T45" s="666"/>
      <c r="U45" s="666"/>
      <c r="V45" s="666"/>
      <c r="W45" s="1815"/>
      <c r="X45" s="733"/>
      <c r="Y45" s="1820"/>
      <c r="Z45" s="677"/>
      <c r="AA45" s="677"/>
    </row>
    <row r="46" spans="1:27" ht="15" customHeight="1">
      <c r="A46" s="683">
        <v>28</v>
      </c>
      <c r="B46" s="687" t="s">
        <v>0</v>
      </c>
      <c r="C46" s="681" t="s">
        <v>834</v>
      </c>
      <c r="D46" s="682"/>
      <c r="E46" s="676"/>
      <c r="F46" s="676"/>
      <c r="G46" s="676"/>
      <c r="H46" s="676"/>
      <c r="I46" s="666"/>
      <c r="J46" s="666"/>
      <c r="K46" s="666"/>
      <c r="L46" s="666"/>
      <c r="M46" s="666"/>
      <c r="N46" s="666"/>
      <c r="O46" s="666"/>
      <c r="P46" s="666"/>
      <c r="Q46" s="666"/>
      <c r="R46" s="666"/>
      <c r="S46" s="666" t="s">
        <v>0</v>
      </c>
      <c r="T46" s="666"/>
      <c r="U46" s="666"/>
      <c r="V46" s="666"/>
      <c r="W46" s="1815"/>
      <c r="X46" s="733"/>
      <c r="Y46" s="1820"/>
      <c r="Z46" s="677"/>
      <c r="AA46" s="677"/>
    </row>
    <row r="47" spans="1:27" ht="15" customHeight="1">
      <c r="A47" s="683">
        <v>29</v>
      </c>
      <c r="B47" s="673"/>
      <c r="C47" s="681" t="s">
        <v>844</v>
      </c>
      <c r="D47" s="682"/>
      <c r="E47" s="676"/>
      <c r="F47" s="676"/>
      <c r="G47" s="676"/>
      <c r="H47" s="676"/>
      <c r="I47" s="666"/>
      <c r="J47" s="666"/>
      <c r="K47" s="666"/>
      <c r="L47" s="666"/>
      <c r="M47" s="666"/>
      <c r="N47" s="666"/>
      <c r="O47" s="666"/>
      <c r="P47" s="666"/>
      <c r="Q47" s="666"/>
      <c r="R47" s="666"/>
      <c r="S47" s="666"/>
      <c r="T47" s="666" t="s">
        <v>0</v>
      </c>
      <c r="U47" s="666"/>
      <c r="V47" s="666"/>
      <c r="W47" s="1815"/>
      <c r="X47" s="733"/>
      <c r="Y47" s="1820"/>
      <c r="Z47" s="677"/>
      <c r="AA47" s="677"/>
    </row>
    <row r="48" spans="1:27" ht="15" customHeight="1">
      <c r="A48" s="731">
        <v>30</v>
      </c>
      <c r="B48" s="1812"/>
      <c r="C48" s="1546" t="s">
        <v>835</v>
      </c>
      <c r="D48" s="690"/>
      <c r="E48" s="676"/>
      <c r="F48" s="676"/>
      <c r="G48" s="676"/>
      <c r="H48" s="676"/>
      <c r="I48" s="666"/>
      <c r="J48" s="666"/>
      <c r="K48" s="666"/>
      <c r="L48" s="666"/>
      <c r="M48" s="666"/>
      <c r="N48" s="666"/>
      <c r="O48" s="666"/>
      <c r="P48" s="666"/>
      <c r="Q48" s="666"/>
      <c r="R48" s="666"/>
      <c r="S48" s="666"/>
      <c r="T48" s="666" t="s">
        <v>0</v>
      </c>
      <c r="U48" s="666"/>
      <c r="V48" s="666"/>
      <c r="W48" s="1815"/>
      <c r="X48" s="733"/>
      <c r="Y48" s="1820"/>
      <c r="Z48" s="677"/>
      <c r="AA48" s="677"/>
    </row>
    <row r="49" spans="1:27" ht="15" customHeight="1">
      <c r="A49" s="731">
        <v>31</v>
      </c>
      <c r="B49" s="1809" t="s">
        <v>747</v>
      </c>
      <c r="C49" s="1546" t="s">
        <v>836</v>
      </c>
      <c r="D49" s="690"/>
      <c r="E49" s="676"/>
      <c r="F49" s="676"/>
      <c r="G49" s="676"/>
      <c r="H49" s="676"/>
      <c r="I49" s="666"/>
      <c r="J49" s="666"/>
      <c r="K49" s="666"/>
      <c r="L49" s="666"/>
      <c r="M49" s="666"/>
      <c r="N49" s="666"/>
      <c r="O49" s="666"/>
      <c r="P49" s="666"/>
      <c r="Q49" s="666"/>
      <c r="R49" s="666"/>
      <c r="S49" s="666" t="s">
        <v>747</v>
      </c>
      <c r="T49" s="666"/>
      <c r="U49" s="666"/>
      <c r="V49" s="666"/>
      <c r="W49" s="1815"/>
      <c r="X49" s="733"/>
      <c r="Y49" s="1820"/>
    </row>
    <row r="50" spans="1:27" ht="15" customHeight="1">
      <c r="A50" s="731">
        <v>32</v>
      </c>
      <c r="B50" s="1809" t="s">
        <v>0</v>
      </c>
      <c r="C50" s="732" t="s">
        <v>837</v>
      </c>
      <c r="D50" s="682"/>
      <c r="E50" s="676"/>
      <c r="F50" s="676"/>
      <c r="G50" s="676"/>
      <c r="H50" s="676"/>
      <c r="I50" s="666"/>
      <c r="J50" s="666"/>
      <c r="K50" s="666"/>
      <c r="L50" s="666"/>
      <c r="M50" s="666" t="s">
        <v>0</v>
      </c>
      <c r="N50" s="666" t="s">
        <v>0</v>
      </c>
      <c r="O50" s="666"/>
      <c r="P50" s="666" t="s">
        <v>0</v>
      </c>
      <c r="Q50" s="666" t="s">
        <v>0</v>
      </c>
      <c r="R50" s="666" t="s">
        <v>0</v>
      </c>
      <c r="S50" s="666" t="s">
        <v>0</v>
      </c>
      <c r="T50" s="666"/>
      <c r="U50" s="666"/>
      <c r="V50" s="666"/>
      <c r="W50" s="1815"/>
      <c r="X50" s="733"/>
      <c r="Y50" s="1820"/>
      <c r="Z50" s="677"/>
      <c r="AA50" s="677"/>
    </row>
    <row r="51" spans="1:27" ht="15" customHeight="1">
      <c r="A51" s="683">
        <v>33</v>
      </c>
      <c r="B51" s="673"/>
      <c r="C51" s="681" t="s">
        <v>420</v>
      </c>
      <c r="D51" s="682"/>
      <c r="E51" s="676"/>
      <c r="F51" s="676"/>
      <c r="G51" s="676"/>
      <c r="H51" s="676"/>
      <c r="I51" s="666"/>
      <c r="J51" s="666"/>
      <c r="K51" s="666"/>
      <c r="L51" s="666"/>
      <c r="M51" s="666"/>
      <c r="N51" s="666"/>
      <c r="O51" s="666"/>
      <c r="P51" s="666"/>
      <c r="Q51" s="666"/>
      <c r="R51" s="666" t="s">
        <v>0</v>
      </c>
      <c r="S51" s="666" t="s">
        <v>0</v>
      </c>
      <c r="T51" s="666"/>
      <c r="U51" s="666"/>
      <c r="V51" s="666"/>
      <c r="W51" s="1815"/>
      <c r="X51" s="733"/>
      <c r="Y51" s="1820"/>
      <c r="Z51" s="677"/>
      <c r="AA51" s="677"/>
    </row>
    <row r="52" spans="1:27" ht="15" customHeight="1">
      <c r="A52" s="672"/>
      <c r="B52" s="687" t="s">
        <v>0</v>
      </c>
      <c r="C52" s="674" t="s">
        <v>491</v>
      </c>
      <c r="D52" s="682"/>
      <c r="E52" s="676"/>
      <c r="F52" s="676"/>
      <c r="G52" s="676"/>
      <c r="H52" s="676"/>
      <c r="I52" s="666" t="s">
        <v>0</v>
      </c>
      <c r="J52" s="666"/>
      <c r="K52" s="666"/>
      <c r="L52" s="666"/>
      <c r="M52" s="666"/>
      <c r="N52" s="666"/>
      <c r="O52" s="666"/>
      <c r="P52" s="666"/>
      <c r="Q52" s="666"/>
      <c r="R52" s="666"/>
      <c r="S52" s="666"/>
      <c r="T52" s="666"/>
      <c r="U52" s="666"/>
      <c r="V52" s="666"/>
      <c r="W52" s="1815"/>
      <c r="X52" s="733"/>
      <c r="Y52" s="1820"/>
      <c r="Z52" s="677"/>
      <c r="AA52" s="677"/>
    </row>
    <row r="53" spans="1:27" ht="15" customHeight="1">
      <c r="A53" s="683">
        <v>34</v>
      </c>
      <c r="B53" s="687" t="s">
        <v>0</v>
      </c>
      <c r="C53" s="674" t="s">
        <v>29</v>
      </c>
      <c r="D53" s="685"/>
      <c r="E53" s="665"/>
      <c r="F53" s="665"/>
      <c r="G53" s="665"/>
      <c r="H53" s="665"/>
      <c r="I53" s="666"/>
      <c r="J53" s="666"/>
      <c r="K53" s="666"/>
      <c r="L53" s="666"/>
      <c r="M53" s="666"/>
      <c r="N53" s="666"/>
      <c r="O53" s="666"/>
      <c r="P53" s="666"/>
      <c r="Q53" s="666"/>
      <c r="R53" s="666"/>
      <c r="S53" s="666"/>
      <c r="T53" s="666"/>
      <c r="U53" s="666"/>
      <c r="V53" s="666" t="s">
        <v>0</v>
      </c>
      <c r="W53" s="1815"/>
      <c r="X53" s="733"/>
      <c r="Y53" s="1820"/>
      <c r="Z53" s="677"/>
      <c r="AA53" s="677"/>
    </row>
    <row r="54" spans="1:27" ht="15" customHeight="1">
      <c r="A54" s="683" t="s">
        <v>2099</v>
      </c>
      <c r="B54" s="687" t="s">
        <v>0</v>
      </c>
      <c r="C54" s="681" t="s">
        <v>839</v>
      </c>
      <c r="D54" s="682"/>
      <c r="E54" s="676"/>
      <c r="F54" s="676"/>
      <c r="G54" s="676"/>
      <c r="H54" s="676"/>
      <c r="I54" s="666" t="s">
        <v>2085</v>
      </c>
      <c r="J54" s="666" t="s">
        <v>2085</v>
      </c>
      <c r="K54" s="666"/>
      <c r="L54" s="666" t="s">
        <v>2085</v>
      </c>
      <c r="M54" s="666"/>
      <c r="N54" s="666"/>
      <c r="O54" s="666"/>
      <c r="P54" s="666"/>
      <c r="Q54" s="666"/>
      <c r="R54" s="666"/>
      <c r="S54" s="666"/>
      <c r="T54" s="666"/>
      <c r="U54" s="666"/>
      <c r="V54" s="666" t="s">
        <v>30</v>
      </c>
      <c r="W54" s="1815"/>
      <c r="X54" s="733"/>
      <c r="Y54" s="1820"/>
      <c r="Z54" s="677"/>
      <c r="AA54" s="677"/>
    </row>
    <row r="55" spans="1:27" ht="15" customHeight="1">
      <c r="A55" s="693"/>
      <c r="B55" s="673"/>
      <c r="C55" s="681" t="s">
        <v>347</v>
      </c>
      <c r="D55" s="682"/>
      <c r="E55" s="676"/>
      <c r="F55" s="676"/>
      <c r="G55" s="676"/>
      <c r="H55" s="676"/>
      <c r="I55" s="666"/>
      <c r="J55" s="666"/>
      <c r="K55" s="666"/>
      <c r="L55" s="666"/>
      <c r="M55" s="666"/>
      <c r="N55" s="666"/>
      <c r="O55" s="666"/>
      <c r="P55" s="666"/>
      <c r="Q55" s="666"/>
      <c r="R55" s="666"/>
      <c r="S55" s="666"/>
      <c r="T55" s="666"/>
      <c r="U55" s="666"/>
      <c r="V55" s="666" t="s">
        <v>0</v>
      </c>
      <c r="W55" s="1821"/>
      <c r="X55" s="1830"/>
      <c r="Y55" s="1822"/>
      <c r="Z55" s="677"/>
      <c r="AA55" s="677"/>
    </row>
    <row r="56" spans="1:27" ht="15" customHeight="1">
      <c r="A56" s="731">
        <v>36</v>
      </c>
      <c r="B56" s="1812"/>
      <c r="C56" s="730" t="s">
        <v>1075</v>
      </c>
      <c r="D56" s="682"/>
      <c r="E56" s="676"/>
      <c r="F56" s="676"/>
      <c r="G56" s="676"/>
      <c r="H56" s="676"/>
      <c r="I56" s="666"/>
      <c r="J56" s="666" t="s">
        <v>0</v>
      </c>
      <c r="K56" s="666"/>
      <c r="L56" s="666"/>
      <c r="M56" s="666"/>
      <c r="N56" s="666"/>
      <c r="O56" s="666"/>
      <c r="P56" s="666"/>
      <c r="Q56" s="666"/>
      <c r="R56" s="666"/>
      <c r="S56" s="666"/>
      <c r="T56" s="666"/>
      <c r="U56" s="666"/>
      <c r="V56" s="666" t="s">
        <v>0</v>
      </c>
      <c r="W56" s="1815"/>
      <c r="X56" s="733"/>
      <c r="Y56" s="1820"/>
      <c r="Z56" s="677"/>
      <c r="AA56" s="677"/>
    </row>
    <row r="57" spans="1:27" ht="15" customHeight="1">
      <c r="A57" s="731">
        <v>37</v>
      </c>
      <c r="B57" s="1809" t="s">
        <v>0</v>
      </c>
      <c r="C57" s="732" t="s">
        <v>232</v>
      </c>
      <c r="D57" s="682"/>
      <c r="E57" s="676"/>
      <c r="F57" s="676"/>
      <c r="G57" s="676"/>
      <c r="H57" s="676"/>
      <c r="I57" s="666"/>
      <c r="J57" s="666"/>
      <c r="K57" s="666"/>
      <c r="L57" s="666" t="s">
        <v>0</v>
      </c>
      <c r="M57" s="666"/>
      <c r="N57" s="666"/>
      <c r="O57" s="666"/>
      <c r="P57" s="666"/>
      <c r="Q57" s="666"/>
      <c r="R57" s="666"/>
      <c r="S57" s="666"/>
      <c r="T57" s="666"/>
      <c r="U57" s="666"/>
      <c r="V57" s="666"/>
      <c r="W57" s="1815"/>
      <c r="X57" s="733"/>
      <c r="Y57" s="1820"/>
      <c r="Z57" s="677"/>
      <c r="AA57" s="677"/>
    </row>
    <row r="58" spans="1:27" ht="15" customHeight="1">
      <c r="A58" s="731" t="s">
        <v>1073</v>
      </c>
      <c r="B58" s="1809" t="s">
        <v>0</v>
      </c>
      <c r="C58" s="732" t="s">
        <v>838</v>
      </c>
      <c r="D58" s="682"/>
      <c r="E58" s="676"/>
      <c r="F58" s="676"/>
      <c r="G58" s="676"/>
      <c r="H58" s="676"/>
      <c r="I58" s="666"/>
      <c r="J58" s="666"/>
      <c r="K58" s="692"/>
      <c r="L58" s="666" t="s">
        <v>0</v>
      </c>
      <c r="M58" s="666"/>
      <c r="N58" s="666"/>
      <c r="O58" s="666"/>
      <c r="P58" s="666"/>
      <c r="Q58" s="666"/>
      <c r="R58" s="666"/>
      <c r="S58" s="666"/>
      <c r="T58" s="666"/>
      <c r="U58" s="666"/>
      <c r="V58" s="666" t="s">
        <v>0</v>
      </c>
      <c r="W58" s="1815"/>
      <c r="X58" s="733"/>
      <c r="Y58" s="1820"/>
      <c r="Z58" s="677"/>
      <c r="AA58" s="677"/>
    </row>
    <row r="59" spans="1:27" ht="15" customHeight="1">
      <c r="A59" s="731">
        <v>39</v>
      </c>
      <c r="B59" s="1809" t="s">
        <v>0</v>
      </c>
      <c r="C59" s="732" t="s">
        <v>231</v>
      </c>
      <c r="D59" s="682"/>
      <c r="E59" s="676"/>
      <c r="F59" s="676"/>
      <c r="G59" s="676"/>
      <c r="H59" s="676"/>
      <c r="I59" s="666"/>
      <c r="J59" s="666"/>
      <c r="K59" s="666"/>
      <c r="L59" s="666" t="s">
        <v>0</v>
      </c>
      <c r="M59" s="666"/>
      <c r="N59" s="666"/>
      <c r="O59" s="666" t="s">
        <v>0</v>
      </c>
      <c r="P59" s="666"/>
      <c r="Q59" s="666"/>
      <c r="R59" s="666"/>
      <c r="S59" s="666"/>
      <c r="T59" s="666"/>
      <c r="U59" s="666"/>
      <c r="V59" s="666" t="s">
        <v>0</v>
      </c>
      <c r="W59" s="1815"/>
      <c r="X59" s="733"/>
      <c r="Y59" s="1820"/>
      <c r="Z59" s="677"/>
      <c r="AA59" s="677"/>
    </row>
    <row r="60" spans="1:27" ht="15" customHeight="1">
      <c r="A60" s="731">
        <v>40</v>
      </c>
      <c r="B60" s="1809" t="s">
        <v>0</v>
      </c>
      <c r="C60" s="730" t="s">
        <v>840</v>
      </c>
      <c r="D60" s="682"/>
      <c r="E60" s="676"/>
      <c r="F60" s="676"/>
      <c r="G60" s="676"/>
      <c r="H60" s="676"/>
      <c r="I60" s="666"/>
      <c r="J60" s="666"/>
      <c r="K60" s="666"/>
      <c r="L60" s="666"/>
      <c r="M60" s="666"/>
      <c r="N60" s="666"/>
      <c r="O60" s="666"/>
      <c r="P60" s="666"/>
      <c r="Q60" s="666"/>
      <c r="R60" s="666"/>
      <c r="S60" s="666"/>
      <c r="T60" s="666"/>
      <c r="U60" s="666"/>
      <c r="V60" s="666" t="s">
        <v>0</v>
      </c>
      <c r="W60" s="1815"/>
      <c r="X60" s="733"/>
      <c r="Y60" s="1820"/>
      <c r="Z60" s="677"/>
      <c r="AA60" s="677"/>
    </row>
    <row r="61" spans="1:27" ht="15" customHeight="1">
      <c r="A61" s="683">
        <v>41</v>
      </c>
      <c r="B61" s="687" t="s">
        <v>0</v>
      </c>
      <c r="C61" s="674" t="s">
        <v>841</v>
      </c>
      <c r="D61" s="682"/>
      <c r="E61" s="676"/>
      <c r="F61" s="676"/>
      <c r="G61" s="676"/>
      <c r="H61" s="676"/>
      <c r="I61" s="666"/>
      <c r="J61" s="666"/>
      <c r="K61" s="666"/>
      <c r="L61" s="666"/>
      <c r="M61" s="666"/>
      <c r="N61" s="666"/>
      <c r="O61" s="666"/>
      <c r="P61" s="666"/>
      <c r="Q61" s="666"/>
      <c r="R61" s="666"/>
      <c r="S61" s="666"/>
      <c r="T61" s="666"/>
      <c r="U61" s="666"/>
      <c r="V61" s="666" t="s">
        <v>0</v>
      </c>
      <c r="W61" s="1815"/>
      <c r="X61" s="733"/>
      <c r="Y61" s="1820"/>
      <c r="Z61" s="677"/>
      <c r="AA61" s="677"/>
    </row>
    <row r="62" spans="1:27" ht="15" customHeight="1">
      <c r="A62" s="683">
        <v>42</v>
      </c>
      <c r="B62" s="687" t="s">
        <v>0</v>
      </c>
      <c r="C62" s="674" t="s">
        <v>1088</v>
      </c>
      <c r="D62" s="682"/>
      <c r="E62" s="676"/>
      <c r="F62" s="676"/>
      <c r="G62" s="676"/>
      <c r="H62" s="676"/>
      <c r="I62" s="666"/>
      <c r="J62" s="666"/>
      <c r="K62" s="666"/>
      <c r="L62" s="666"/>
      <c r="M62" s="666"/>
      <c r="N62" s="666"/>
      <c r="O62" s="666"/>
      <c r="P62" s="666"/>
      <c r="Q62" s="666"/>
      <c r="R62" s="666"/>
      <c r="S62" s="666"/>
      <c r="T62" s="666"/>
      <c r="U62" s="666"/>
      <c r="V62" s="666"/>
      <c r="W62" s="1815" t="s">
        <v>2430</v>
      </c>
      <c r="X62" s="1815"/>
      <c r="Y62" s="1820"/>
      <c r="Z62" s="677"/>
      <c r="AA62" s="677"/>
    </row>
    <row r="63" spans="1:27" ht="26.25" customHeight="1">
      <c r="A63" s="683">
        <v>43</v>
      </c>
      <c r="B63" s="687" t="s">
        <v>0</v>
      </c>
      <c r="C63" s="1807" t="s">
        <v>2083</v>
      </c>
      <c r="D63" s="682"/>
      <c r="E63" s="676"/>
      <c r="F63" s="676"/>
      <c r="G63" s="676"/>
      <c r="H63" s="676"/>
      <c r="I63" s="666"/>
      <c r="J63" s="666"/>
      <c r="K63" s="666"/>
      <c r="L63" s="666"/>
      <c r="M63" s="666"/>
      <c r="N63" s="666"/>
      <c r="O63" s="666"/>
      <c r="P63" s="666"/>
      <c r="Q63" s="666"/>
      <c r="R63" s="666"/>
      <c r="S63" s="666"/>
      <c r="T63" s="666"/>
      <c r="U63" s="666"/>
      <c r="V63" s="666"/>
      <c r="W63" s="1815"/>
      <c r="X63" s="1815"/>
      <c r="Y63" s="1820" t="s">
        <v>2430</v>
      </c>
      <c r="Z63" s="677"/>
      <c r="AA63" s="677"/>
    </row>
    <row r="64" spans="1:27" s="723" customFormat="1" ht="15" customHeight="1">
      <c r="A64" s="683" t="s">
        <v>2097</v>
      </c>
      <c r="B64" s="687" t="s">
        <v>30</v>
      </c>
      <c r="C64" s="674" t="s">
        <v>1089</v>
      </c>
      <c r="D64" s="682"/>
      <c r="E64" s="676"/>
      <c r="F64" s="676"/>
      <c r="G64" s="676"/>
      <c r="H64" s="676"/>
      <c r="I64" s="666"/>
      <c r="J64" s="666"/>
      <c r="K64" s="666"/>
      <c r="L64" s="666"/>
      <c r="M64" s="666"/>
      <c r="N64" s="666"/>
      <c r="O64" s="666"/>
      <c r="P64" s="666"/>
      <c r="Q64" s="666"/>
      <c r="R64" s="666"/>
      <c r="S64" s="666"/>
      <c r="T64" s="666"/>
      <c r="U64" s="666"/>
      <c r="V64" s="666"/>
      <c r="W64" s="1815"/>
      <c r="X64" s="1815"/>
      <c r="Y64" s="1820" t="s">
        <v>1446</v>
      </c>
      <c r="Z64" s="722"/>
      <c r="AA64" s="722"/>
    </row>
    <row r="65" spans="1:27" s="723" customFormat="1" ht="15" customHeight="1">
      <c r="A65" s="683">
        <v>45</v>
      </c>
      <c r="B65" s="687" t="s">
        <v>30</v>
      </c>
      <c r="C65" s="674" t="s">
        <v>1090</v>
      </c>
      <c r="D65" s="682"/>
      <c r="E65" s="676"/>
      <c r="F65" s="676"/>
      <c r="G65" s="676"/>
      <c r="H65" s="676"/>
      <c r="I65" s="666"/>
      <c r="J65" s="666"/>
      <c r="K65" s="666"/>
      <c r="L65" s="666"/>
      <c r="M65" s="666"/>
      <c r="N65" s="666"/>
      <c r="O65" s="666"/>
      <c r="P65" s="666"/>
      <c r="Q65" s="666"/>
      <c r="R65" s="666"/>
      <c r="S65" s="666"/>
      <c r="T65" s="666"/>
      <c r="U65" s="666"/>
      <c r="V65" s="666"/>
      <c r="W65" s="1815"/>
      <c r="X65" s="1815"/>
      <c r="Y65" s="1823" t="s">
        <v>1446</v>
      </c>
      <c r="Z65" s="722"/>
      <c r="AA65" s="722"/>
    </row>
    <row r="66" spans="1:27" ht="15" customHeight="1">
      <c r="A66" s="731">
        <v>46</v>
      </c>
      <c r="B66" s="1809" t="s">
        <v>0</v>
      </c>
      <c r="C66" s="730" t="s">
        <v>845</v>
      </c>
      <c r="D66" s="682"/>
      <c r="E66" s="676"/>
      <c r="F66" s="676"/>
      <c r="G66" s="676"/>
      <c r="H66" s="676"/>
      <c r="I66" s="666"/>
      <c r="J66" s="666"/>
      <c r="K66" s="666"/>
      <c r="L66" s="666"/>
      <c r="M66" s="666"/>
      <c r="N66" s="666"/>
      <c r="O66" s="666"/>
      <c r="P66" s="666"/>
      <c r="Q66" s="666"/>
      <c r="R66" s="666"/>
      <c r="S66" s="666"/>
      <c r="T66" s="666" t="s">
        <v>842</v>
      </c>
      <c r="U66" s="666"/>
      <c r="V66" s="666"/>
      <c r="W66" s="1815"/>
      <c r="X66" s="1815"/>
      <c r="Y66" s="1823"/>
      <c r="Z66" s="677"/>
      <c r="AA66" s="677"/>
    </row>
    <row r="67" spans="1:27" ht="15" customHeight="1">
      <c r="A67" s="683">
        <v>47</v>
      </c>
      <c r="B67" s="680"/>
      <c r="C67" s="681" t="s">
        <v>1056</v>
      </c>
      <c r="D67" s="682"/>
      <c r="E67" s="676"/>
      <c r="F67" s="676"/>
      <c r="G67" s="676"/>
      <c r="H67" s="676"/>
      <c r="I67" s="666"/>
      <c r="J67" s="666"/>
      <c r="K67" s="666"/>
      <c r="L67" s="666"/>
      <c r="M67" s="666"/>
      <c r="N67" s="666"/>
      <c r="O67" s="666"/>
      <c r="P67" s="666"/>
      <c r="Q67" s="666"/>
      <c r="R67" s="666"/>
      <c r="S67" s="666"/>
      <c r="T67" s="666"/>
      <c r="U67" s="666" t="s">
        <v>1057</v>
      </c>
      <c r="V67" s="666"/>
      <c r="W67" s="1815" t="s">
        <v>1446</v>
      </c>
      <c r="X67" s="1815" t="s">
        <v>1446</v>
      </c>
      <c r="Y67" s="1823" t="s">
        <v>2430</v>
      </c>
      <c r="Z67" s="677"/>
      <c r="AA67" s="677"/>
    </row>
    <row r="68" spans="1:27" ht="15" customHeight="1">
      <c r="A68" s="683">
        <v>48</v>
      </c>
      <c r="B68" s="680"/>
      <c r="C68" s="681" t="s">
        <v>1058</v>
      </c>
      <c r="D68" s="682"/>
      <c r="E68" s="676"/>
      <c r="F68" s="676"/>
      <c r="G68" s="676"/>
      <c r="H68" s="676"/>
      <c r="I68" s="666"/>
      <c r="J68" s="666"/>
      <c r="K68" s="666"/>
      <c r="L68" s="666"/>
      <c r="M68" s="666"/>
      <c r="N68" s="666"/>
      <c r="O68" s="666"/>
      <c r="P68" s="666"/>
      <c r="Q68" s="666"/>
      <c r="R68" s="666"/>
      <c r="S68" s="666"/>
      <c r="T68" s="666"/>
      <c r="U68" s="666" t="s">
        <v>1057</v>
      </c>
      <c r="V68" s="666"/>
      <c r="W68" s="1815" t="s">
        <v>1446</v>
      </c>
      <c r="X68" s="1815" t="s">
        <v>1446</v>
      </c>
      <c r="Y68" s="1823"/>
      <c r="Z68" s="677"/>
      <c r="AA68" s="677"/>
    </row>
    <row r="69" spans="1:27" ht="15" customHeight="1">
      <c r="A69" s="683">
        <v>49</v>
      </c>
      <c r="B69" s="680"/>
      <c r="C69" s="681" t="s">
        <v>1061</v>
      </c>
      <c r="D69" s="682"/>
      <c r="E69" s="676"/>
      <c r="F69" s="676"/>
      <c r="G69" s="676"/>
      <c r="H69" s="676"/>
      <c r="I69" s="666"/>
      <c r="J69" s="666"/>
      <c r="K69" s="666"/>
      <c r="L69" s="666"/>
      <c r="M69" s="666"/>
      <c r="N69" s="666"/>
      <c r="O69" s="666"/>
      <c r="P69" s="666"/>
      <c r="Q69" s="666"/>
      <c r="R69" s="666"/>
      <c r="S69" s="666"/>
      <c r="T69" s="666"/>
      <c r="U69" s="666"/>
      <c r="V69" s="666" t="s">
        <v>1060</v>
      </c>
      <c r="W69" s="733"/>
      <c r="X69" s="733"/>
      <c r="Y69" s="1857"/>
      <c r="Z69" s="677"/>
      <c r="AA69" s="677"/>
    </row>
    <row r="70" spans="1:27" ht="15" customHeight="1">
      <c r="A70" s="683">
        <v>50</v>
      </c>
      <c r="B70" s="680"/>
      <c r="C70" s="681" t="s">
        <v>1062</v>
      </c>
      <c r="D70" s="682"/>
      <c r="E70" s="676"/>
      <c r="F70" s="676"/>
      <c r="G70" s="676"/>
      <c r="H70" s="676"/>
      <c r="I70" s="666"/>
      <c r="J70" s="666"/>
      <c r="K70" s="666"/>
      <c r="L70" s="666"/>
      <c r="M70" s="666"/>
      <c r="N70" s="666"/>
      <c r="O70" s="666"/>
      <c r="P70" s="666"/>
      <c r="Q70" s="666"/>
      <c r="R70" s="666"/>
      <c r="S70" s="666"/>
      <c r="T70" s="666"/>
      <c r="U70" s="666"/>
      <c r="V70" s="666" t="s">
        <v>1060</v>
      </c>
      <c r="W70" s="733"/>
      <c r="X70" s="733"/>
      <c r="Y70" s="1857"/>
      <c r="Z70" s="677"/>
      <c r="AA70" s="677"/>
    </row>
    <row r="71" spans="1:27" ht="15" customHeight="1">
      <c r="A71" s="683" t="s">
        <v>2098</v>
      </c>
      <c r="B71" s="691" t="s">
        <v>0</v>
      </c>
      <c r="C71" s="674" t="s">
        <v>2084</v>
      </c>
      <c r="D71" s="682"/>
      <c r="E71" s="676"/>
      <c r="F71" s="676"/>
      <c r="G71" s="676"/>
      <c r="H71" s="676"/>
      <c r="I71" s="666"/>
      <c r="J71" s="666"/>
      <c r="K71" s="666"/>
      <c r="L71" s="666"/>
      <c r="M71" s="666" t="s">
        <v>2085</v>
      </c>
      <c r="N71" s="666" t="s">
        <v>2085</v>
      </c>
      <c r="O71" s="666"/>
      <c r="P71" s="666"/>
      <c r="Q71" s="666"/>
      <c r="R71" s="666"/>
      <c r="S71" s="694" t="s">
        <v>2085</v>
      </c>
      <c r="T71" s="666"/>
      <c r="U71" s="666"/>
      <c r="V71" s="666" t="s">
        <v>0</v>
      </c>
      <c r="W71" s="733"/>
      <c r="X71" s="733"/>
      <c r="Y71" s="1857"/>
      <c r="Z71" s="677"/>
      <c r="AA71" s="677"/>
    </row>
    <row r="72" spans="1:27" ht="15" customHeight="1">
      <c r="A72" s="683">
        <v>52</v>
      </c>
      <c r="B72" s="691" t="s">
        <v>0</v>
      </c>
      <c r="C72" s="674" t="s">
        <v>2086</v>
      </c>
      <c r="D72" s="682"/>
      <c r="E72" s="676"/>
      <c r="F72" s="676"/>
      <c r="G72" s="676"/>
      <c r="H72" s="676"/>
      <c r="I72" s="666" t="s">
        <v>2085</v>
      </c>
      <c r="J72" s="666"/>
      <c r="K72" s="666"/>
      <c r="L72" s="666" t="s">
        <v>2085</v>
      </c>
      <c r="M72" s="666" t="s">
        <v>2085</v>
      </c>
      <c r="N72" s="666" t="s">
        <v>2085</v>
      </c>
      <c r="O72" s="666" t="s">
        <v>2085</v>
      </c>
      <c r="P72" s="666" t="s">
        <v>2085</v>
      </c>
      <c r="Q72" s="666" t="s">
        <v>2085</v>
      </c>
      <c r="R72" s="666" t="s">
        <v>2085</v>
      </c>
      <c r="S72" s="666" t="s">
        <v>2085</v>
      </c>
      <c r="T72" s="666"/>
      <c r="U72" s="666"/>
      <c r="V72" s="666" t="s">
        <v>0</v>
      </c>
      <c r="W72" s="1815"/>
      <c r="X72" s="1815"/>
      <c r="Y72" s="1820" t="s">
        <v>1446</v>
      </c>
      <c r="Z72" s="677"/>
      <c r="AA72" s="677"/>
    </row>
    <row r="73" spans="1:27" ht="15" customHeight="1">
      <c r="A73" s="683">
        <v>53</v>
      </c>
      <c r="B73" s="691" t="s">
        <v>0</v>
      </c>
      <c r="C73" s="674" t="s">
        <v>2087</v>
      </c>
      <c r="D73" s="682"/>
      <c r="E73" s="676"/>
      <c r="F73" s="676"/>
      <c r="G73" s="676"/>
      <c r="H73" s="676"/>
      <c r="I73" s="666"/>
      <c r="J73" s="666"/>
      <c r="K73" s="666"/>
      <c r="L73" s="666"/>
      <c r="M73" s="666"/>
      <c r="N73" s="666"/>
      <c r="O73" s="666"/>
      <c r="P73" s="666"/>
      <c r="Q73" s="666"/>
      <c r="R73" s="666"/>
      <c r="S73" s="694"/>
      <c r="T73" s="666"/>
      <c r="U73" s="666"/>
      <c r="V73" s="666" t="s">
        <v>2085</v>
      </c>
      <c r="W73" s="1815"/>
      <c r="X73" s="1815"/>
      <c r="Y73" s="1820"/>
      <c r="Z73" s="677"/>
      <c r="AA73" s="677"/>
    </row>
    <row r="74" spans="1:27" ht="15" customHeight="1">
      <c r="A74" s="683">
        <v>54</v>
      </c>
      <c r="B74" s="691" t="s">
        <v>0</v>
      </c>
      <c r="C74" s="674" t="s">
        <v>2088</v>
      </c>
      <c r="D74" s="682"/>
      <c r="E74" s="676"/>
      <c r="F74" s="676"/>
      <c r="G74" s="676"/>
      <c r="H74" s="676"/>
      <c r="I74" s="666"/>
      <c r="J74" s="666"/>
      <c r="K74" s="666"/>
      <c r="L74" s="666" t="s">
        <v>2085</v>
      </c>
      <c r="M74" s="666"/>
      <c r="N74" s="666"/>
      <c r="O74" s="666"/>
      <c r="P74" s="666"/>
      <c r="Q74" s="666"/>
      <c r="R74" s="666"/>
      <c r="S74" s="694"/>
      <c r="T74" s="666"/>
      <c r="U74" s="666"/>
      <c r="V74" s="666" t="s">
        <v>2085</v>
      </c>
      <c r="W74" s="1815"/>
      <c r="X74" s="1815"/>
      <c r="Y74" s="1820"/>
      <c r="Z74" s="677"/>
      <c r="AA74" s="677"/>
    </row>
    <row r="75" spans="1:27" ht="15" customHeight="1">
      <c r="A75" s="683">
        <v>55</v>
      </c>
      <c r="B75" s="691" t="s">
        <v>0</v>
      </c>
      <c r="C75" s="674" t="s">
        <v>2089</v>
      </c>
      <c r="D75" s="682"/>
      <c r="E75" s="676"/>
      <c r="F75" s="676"/>
      <c r="G75" s="676"/>
      <c r="H75" s="676"/>
      <c r="I75" s="666"/>
      <c r="J75" s="666"/>
      <c r="K75" s="666"/>
      <c r="L75" s="666"/>
      <c r="M75" s="666" t="s">
        <v>2085</v>
      </c>
      <c r="N75" s="666" t="s">
        <v>2085</v>
      </c>
      <c r="O75" s="666" t="s">
        <v>2085</v>
      </c>
      <c r="P75" s="666"/>
      <c r="Q75" s="666"/>
      <c r="R75" s="666"/>
      <c r="S75" s="694"/>
      <c r="T75" s="666"/>
      <c r="U75" s="666"/>
      <c r="V75" s="666"/>
      <c r="W75" s="1815"/>
      <c r="X75" s="1815"/>
      <c r="Y75" s="1820"/>
      <c r="Z75" s="677"/>
      <c r="AA75" s="677"/>
    </row>
    <row r="76" spans="1:27" ht="15" customHeight="1">
      <c r="A76" s="683">
        <v>56</v>
      </c>
      <c r="B76" s="691" t="s">
        <v>0</v>
      </c>
      <c r="C76" s="674" t="s">
        <v>2090</v>
      </c>
      <c r="D76" s="682" t="s">
        <v>0</v>
      </c>
      <c r="E76" s="676" t="s">
        <v>0</v>
      </c>
      <c r="F76" s="676" t="s">
        <v>0</v>
      </c>
      <c r="G76" s="676" t="s">
        <v>0</v>
      </c>
      <c r="H76" s="676"/>
      <c r="I76" s="666" t="s">
        <v>2085</v>
      </c>
      <c r="J76" s="733" t="s">
        <v>0</v>
      </c>
      <c r="K76" s="666" t="s">
        <v>2085</v>
      </c>
      <c r="L76" s="666" t="s">
        <v>2085</v>
      </c>
      <c r="M76" s="666" t="s">
        <v>2085</v>
      </c>
      <c r="N76" s="666" t="s">
        <v>2085</v>
      </c>
      <c r="O76" s="666"/>
      <c r="P76" s="666" t="s">
        <v>2085</v>
      </c>
      <c r="Q76" s="666" t="s">
        <v>2085</v>
      </c>
      <c r="R76" s="666" t="s">
        <v>2085</v>
      </c>
      <c r="S76" s="666" t="s">
        <v>2085</v>
      </c>
      <c r="T76" s="666"/>
      <c r="U76" s="666" t="s">
        <v>2085</v>
      </c>
      <c r="V76" s="666"/>
      <c r="W76" s="1815"/>
      <c r="X76" s="1815"/>
      <c r="Y76" s="1820" t="s">
        <v>1446</v>
      </c>
      <c r="Z76" s="677"/>
      <c r="AA76" s="677"/>
    </row>
    <row r="77" spans="1:27" ht="15" customHeight="1">
      <c r="A77" s="683">
        <v>57</v>
      </c>
      <c r="B77" s="691" t="s">
        <v>0</v>
      </c>
      <c r="C77" s="674" t="s">
        <v>2091</v>
      </c>
      <c r="D77" s="682"/>
      <c r="E77" s="676"/>
      <c r="F77" s="676"/>
      <c r="G77" s="676"/>
      <c r="H77" s="676"/>
      <c r="I77" s="666"/>
      <c r="J77" s="666"/>
      <c r="K77" s="666"/>
      <c r="L77" s="666"/>
      <c r="M77" s="666"/>
      <c r="N77" s="666"/>
      <c r="O77" s="666"/>
      <c r="P77" s="666"/>
      <c r="Q77" s="666"/>
      <c r="R77" s="666"/>
      <c r="S77" s="694"/>
      <c r="T77" s="666"/>
      <c r="U77" s="666" t="s">
        <v>2085</v>
      </c>
      <c r="V77" s="666"/>
      <c r="W77" s="1815" t="s">
        <v>1446</v>
      </c>
      <c r="X77" s="1815" t="s">
        <v>1446</v>
      </c>
      <c r="Y77" s="1820" t="s">
        <v>1446</v>
      </c>
      <c r="Z77" s="677"/>
      <c r="AA77" s="677"/>
    </row>
    <row r="78" spans="1:27" ht="15" customHeight="1">
      <c r="A78" s="683">
        <v>58</v>
      </c>
      <c r="B78" s="691" t="s">
        <v>0</v>
      </c>
      <c r="C78" s="674" t="s">
        <v>2092</v>
      </c>
      <c r="D78" s="682"/>
      <c r="E78" s="676"/>
      <c r="F78" s="676"/>
      <c r="G78" s="676"/>
      <c r="H78" s="676"/>
      <c r="I78" s="666"/>
      <c r="J78" s="666"/>
      <c r="K78" s="666"/>
      <c r="L78" s="666"/>
      <c r="M78" s="666"/>
      <c r="N78" s="666"/>
      <c r="O78" s="666"/>
      <c r="P78" s="666"/>
      <c r="Q78" s="666"/>
      <c r="R78" s="666"/>
      <c r="S78" s="694"/>
      <c r="T78" s="666"/>
      <c r="U78" s="666"/>
      <c r="V78" s="666"/>
      <c r="W78" s="1815"/>
      <c r="X78" s="1815"/>
      <c r="Y78" s="1820" t="s">
        <v>1446</v>
      </c>
      <c r="Z78" s="677"/>
      <c r="AA78" s="677"/>
    </row>
    <row r="79" spans="1:27" ht="15" customHeight="1">
      <c r="A79" s="683">
        <v>59</v>
      </c>
      <c r="B79" s="691" t="s">
        <v>0</v>
      </c>
      <c r="C79" s="674" t="s">
        <v>2093</v>
      </c>
      <c r="D79" s="682"/>
      <c r="E79" s="676"/>
      <c r="F79" s="676"/>
      <c r="G79" s="676"/>
      <c r="H79" s="676"/>
      <c r="I79" s="666"/>
      <c r="J79" s="666"/>
      <c r="K79" s="666"/>
      <c r="L79" s="666" t="s">
        <v>2085</v>
      </c>
      <c r="M79" s="666"/>
      <c r="N79" s="666"/>
      <c r="O79" s="666"/>
      <c r="P79" s="666"/>
      <c r="Q79" s="666"/>
      <c r="R79" s="666"/>
      <c r="S79" s="694"/>
      <c r="T79" s="666"/>
      <c r="U79" s="666"/>
      <c r="V79" s="666"/>
      <c r="W79" s="1815"/>
      <c r="X79" s="1815"/>
      <c r="Y79" s="1820"/>
      <c r="Z79" s="677"/>
      <c r="AA79" s="677"/>
    </row>
    <row r="80" spans="1:27" ht="15" customHeight="1">
      <c r="A80" s="683">
        <v>60</v>
      </c>
      <c r="B80" s="691" t="s">
        <v>0</v>
      </c>
      <c r="C80" s="674" t="s">
        <v>2096</v>
      </c>
      <c r="D80" s="682"/>
      <c r="E80" s="676" t="s">
        <v>2085</v>
      </c>
      <c r="F80" s="676"/>
      <c r="G80" s="676"/>
      <c r="H80" s="676"/>
      <c r="I80" s="666"/>
      <c r="J80" s="666"/>
      <c r="K80" s="666"/>
      <c r="L80" s="666"/>
      <c r="M80" s="666"/>
      <c r="N80" s="666"/>
      <c r="O80" s="666"/>
      <c r="P80" s="666"/>
      <c r="Q80" s="666"/>
      <c r="R80" s="666"/>
      <c r="S80" s="694"/>
      <c r="T80" s="666"/>
      <c r="U80" s="666"/>
      <c r="V80" s="666"/>
      <c r="W80" s="1815"/>
      <c r="X80" s="1815"/>
      <c r="Y80" s="1820" t="s">
        <v>1446</v>
      </c>
      <c r="Z80" s="677"/>
      <c r="AA80" s="677"/>
    </row>
    <row r="81" spans="1:27" ht="15" customHeight="1">
      <c r="A81" s="683">
        <v>61</v>
      </c>
      <c r="B81" s="691" t="s">
        <v>0</v>
      </c>
      <c r="C81" s="674" t="s">
        <v>2094</v>
      </c>
      <c r="D81" s="682"/>
      <c r="E81" s="676"/>
      <c r="F81" s="676"/>
      <c r="G81" s="676"/>
      <c r="H81" s="676"/>
      <c r="I81" s="666" t="s">
        <v>2085</v>
      </c>
      <c r="J81" s="666"/>
      <c r="K81" s="666"/>
      <c r="L81" s="666"/>
      <c r="M81" s="666"/>
      <c r="N81" s="666"/>
      <c r="O81" s="666"/>
      <c r="P81" s="666"/>
      <c r="Q81" s="666"/>
      <c r="R81" s="666"/>
      <c r="S81" s="694"/>
      <c r="T81" s="666"/>
      <c r="U81" s="666"/>
      <c r="V81" s="666"/>
      <c r="W81" s="1815"/>
      <c r="X81" s="733"/>
      <c r="Y81" s="1820"/>
      <c r="Z81" s="677"/>
      <c r="AA81" s="677"/>
    </row>
    <row r="82" spans="1:27" ht="15" customHeight="1">
      <c r="A82" s="731">
        <v>62</v>
      </c>
      <c r="B82" s="1813" t="s">
        <v>0</v>
      </c>
      <c r="C82" s="730" t="s">
        <v>2095</v>
      </c>
      <c r="D82" s="682"/>
      <c r="E82" s="676"/>
      <c r="F82" s="676"/>
      <c r="G82" s="676"/>
      <c r="H82" s="676"/>
      <c r="I82" s="666"/>
      <c r="J82" s="666"/>
      <c r="K82" s="666"/>
      <c r="L82" s="666"/>
      <c r="M82" s="666"/>
      <c r="N82" s="666"/>
      <c r="O82" s="666"/>
      <c r="P82" s="666"/>
      <c r="Q82" s="666"/>
      <c r="R82" s="666"/>
      <c r="S82" s="694" t="s">
        <v>0</v>
      </c>
      <c r="T82" s="666"/>
      <c r="U82" s="666"/>
      <c r="V82" s="666"/>
      <c r="W82" s="1815"/>
      <c r="X82" s="733"/>
      <c r="Y82" s="1820"/>
      <c r="Z82" s="677"/>
      <c r="AA82" s="677"/>
    </row>
    <row r="83" spans="1:27" ht="15" customHeight="1">
      <c r="A83" s="731">
        <v>63</v>
      </c>
      <c r="B83" s="1810"/>
      <c r="C83" s="730" t="s">
        <v>2416</v>
      </c>
      <c r="D83" s="682"/>
      <c r="E83" s="676"/>
      <c r="F83" s="676"/>
      <c r="G83" s="676"/>
      <c r="H83" s="676"/>
      <c r="I83" s="666"/>
      <c r="J83" s="733" t="s">
        <v>0</v>
      </c>
      <c r="K83" s="666"/>
      <c r="L83" s="666"/>
      <c r="M83" s="666"/>
      <c r="N83" s="666"/>
      <c r="O83" s="666"/>
      <c r="P83" s="666"/>
      <c r="Q83" s="666"/>
      <c r="R83" s="666"/>
      <c r="S83" s="694"/>
      <c r="T83" s="666"/>
      <c r="U83" s="666"/>
      <c r="V83" s="666"/>
      <c r="W83" s="1815"/>
      <c r="X83" s="733"/>
      <c r="Y83" s="1820"/>
      <c r="Z83" s="677"/>
      <c r="AA83" s="677"/>
    </row>
    <row r="84" spans="1:27" ht="15" customHeight="1">
      <c r="A84" s="731">
        <v>64</v>
      </c>
      <c r="B84" s="1810"/>
      <c r="C84" s="730" t="s">
        <v>2417</v>
      </c>
      <c r="D84" s="682"/>
      <c r="E84" s="676"/>
      <c r="F84" s="676"/>
      <c r="G84" s="676"/>
      <c r="H84" s="676"/>
      <c r="I84" s="666"/>
      <c r="J84" s="666"/>
      <c r="K84" s="666"/>
      <c r="L84" s="733" t="s">
        <v>0</v>
      </c>
      <c r="M84" s="666"/>
      <c r="N84" s="666"/>
      <c r="O84" s="666"/>
      <c r="P84" s="666"/>
      <c r="Q84" s="666"/>
      <c r="R84" s="666"/>
      <c r="S84" s="694"/>
      <c r="T84" s="666"/>
      <c r="U84" s="666"/>
      <c r="V84" s="666"/>
      <c r="W84" s="1815"/>
      <c r="X84" s="733"/>
      <c r="Y84" s="1820"/>
      <c r="Z84" s="677"/>
      <c r="AA84" s="677"/>
    </row>
    <row r="85" spans="1:27" ht="15" customHeight="1">
      <c r="A85" s="683" t="s">
        <v>31</v>
      </c>
      <c r="B85" s="687"/>
      <c r="C85" s="674" t="s">
        <v>334</v>
      </c>
      <c r="D85" s="682"/>
      <c r="E85" s="676"/>
      <c r="F85" s="676"/>
      <c r="G85" s="676"/>
      <c r="H85" s="676"/>
      <c r="I85" s="666"/>
      <c r="J85" s="666"/>
      <c r="K85" s="666"/>
      <c r="L85" s="666"/>
      <c r="M85" s="666"/>
      <c r="N85" s="666"/>
      <c r="O85" s="666"/>
      <c r="P85" s="666"/>
      <c r="Q85" s="666"/>
      <c r="R85" s="666" t="s">
        <v>0</v>
      </c>
      <c r="S85" s="694"/>
      <c r="T85" s="666"/>
      <c r="U85" s="666"/>
      <c r="V85" s="666"/>
      <c r="W85" s="1815"/>
      <c r="X85" s="733"/>
      <c r="Y85" s="1820"/>
      <c r="Z85" s="677"/>
      <c r="AA85" s="677"/>
    </row>
    <row r="86" spans="1:27" ht="15" customHeight="1">
      <c r="A86" s="1849" t="s">
        <v>31</v>
      </c>
      <c r="B86" s="1850"/>
      <c r="C86" s="1851" t="s">
        <v>2424</v>
      </c>
      <c r="D86" s="1852" t="s">
        <v>0</v>
      </c>
      <c r="E86" s="1853" t="s">
        <v>0</v>
      </c>
      <c r="F86" s="1853" t="s">
        <v>0</v>
      </c>
      <c r="G86" s="1853" t="s">
        <v>0</v>
      </c>
      <c r="H86" s="1853" t="s">
        <v>0</v>
      </c>
      <c r="I86" s="1853" t="s">
        <v>0</v>
      </c>
      <c r="J86" s="1853" t="s">
        <v>0</v>
      </c>
      <c r="K86" s="1853" t="s">
        <v>0</v>
      </c>
      <c r="L86" s="1853" t="s">
        <v>0</v>
      </c>
      <c r="M86" s="1853" t="s">
        <v>0</v>
      </c>
      <c r="N86" s="1853" t="s">
        <v>0</v>
      </c>
      <c r="O86" s="1853" t="s">
        <v>0</v>
      </c>
      <c r="P86" s="1853" t="s">
        <v>0</v>
      </c>
      <c r="Q86" s="1853" t="s">
        <v>0</v>
      </c>
      <c r="R86" s="1853" t="s">
        <v>0</v>
      </c>
      <c r="S86" s="1853" t="s">
        <v>0</v>
      </c>
      <c r="T86" s="1855" t="s">
        <v>0</v>
      </c>
      <c r="U86" s="1855" t="s">
        <v>0</v>
      </c>
      <c r="V86" s="1853" t="s">
        <v>0</v>
      </c>
      <c r="W86" s="1854"/>
      <c r="X86" s="1855"/>
      <c r="Y86" s="1856"/>
      <c r="Z86" s="677"/>
      <c r="AA86" s="677"/>
    </row>
    <row r="87" spans="1:27" ht="17.25" customHeight="1">
      <c r="A87" s="1875" t="s">
        <v>759</v>
      </c>
      <c r="B87" s="1875"/>
      <c r="C87" s="1875"/>
      <c r="D87" s="1875"/>
      <c r="E87" s="1875"/>
      <c r="F87" s="1875"/>
      <c r="G87" s="1875"/>
      <c r="H87" s="1875"/>
      <c r="I87" s="1875"/>
      <c r="J87" s="1875"/>
      <c r="K87" s="1875"/>
      <c r="L87" s="1875"/>
      <c r="M87" s="1875"/>
      <c r="N87" s="1875"/>
      <c r="O87" s="1875"/>
      <c r="P87" s="1875"/>
      <c r="Q87" s="1875"/>
      <c r="R87" s="1875"/>
      <c r="S87" s="1875"/>
      <c r="T87" s="1875"/>
      <c r="U87" s="1875"/>
      <c r="V87" s="1875"/>
      <c r="W87" s="1875"/>
      <c r="X87" s="1876"/>
      <c r="Y87" s="1875"/>
      <c r="Z87" s="695"/>
      <c r="AA87" s="677"/>
    </row>
    <row r="88" spans="1:27" ht="16.5" customHeight="1">
      <c r="A88" s="1877"/>
      <c r="B88" s="1877"/>
      <c r="C88" s="1877"/>
      <c r="D88" s="1877"/>
      <c r="E88" s="1877"/>
      <c r="F88" s="1877"/>
      <c r="G88" s="1877"/>
      <c r="H88" s="1877"/>
      <c r="I88" s="1877"/>
      <c r="J88" s="1877"/>
      <c r="K88" s="1877"/>
      <c r="L88" s="1877"/>
      <c r="M88" s="1877"/>
      <c r="N88" s="1877"/>
      <c r="O88" s="1877"/>
      <c r="P88" s="1877"/>
      <c r="Q88" s="1877"/>
      <c r="R88" s="1877"/>
      <c r="S88" s="1877"/>
      <c r="T88" s="1877"/>
      <c r="U88" s="1877"/>
      <c r="V88" s="1877"/>
      <c r="W88" s="1877"/>
      <c r="X88" s="1877"/>
      <c r="Y88" s="1877"/>
      <c r="Z88" s="677"/>
      <c r="AA88" s="677"/>
    </row>
    <row r="89" spans="1:27" ht="18.75" customHeight="1">
      <c r="A89" s="696" t="s">
        <v>358</v>
      </c>
      <c r="D89" s="677"/>
      <c r="E89" s="677"/>
      <c r="F89" s="677"/>
      <c r="G89" s="677"/>
      <c r="H89" s="677"/>
      <c r="I89" s="677"/>
      <c r="J89" s="677"/>
      <c r="K89" s="677"/>
      <c r="L89" s="677"/>
      <c r="M89" s="677"/>
      <c r="N89" s="677"/>
      <c r="O89" s="677"/>
      <c r="P89" s="677"/>
      <c r="Q89" s="677"/>
      <c r="R89" s="677"/>
      <c r="S89" s="677"/>
      <c r="T89" s="677"/>
      <c r="U89" s="677"/>
      <c r="V89" s="677"/>
      <c r="W89" s="677"/>
      <c r="X89" s="677"/>
      <c r="Y89" s="677"/>
      <c r="Z89" s="677"/>
      <c r="AA89" s="677"/>
    </row>
    <row r="90" spans="1:27">
      <c r="A90" s="696" t="s">
        <v>359</v>
      </c>
      <c r="D90" s="677"/>
      <c r="E90" s="677"/>
      <c r="F90" s="677"/>
      <c r="G90" s="677"/>
      <c r="H90" s="677"/>
      <c r="I90" s="677"/>
      <c r="J90" s="677"/>
      <c r="K90" s="677"/>
      <c r="L90" s="677"/>
      <c r="M90" s="677"/>
      <c r="N90" s="677"/>
      <c r="O90" s="677"/>
      <c r="P90" s="677"/>
      <c r="Q90" s="677"/>
      <c r="R90" s="677"/>
      <c r="S90" s="677"/>
      <c r="T90" s="677"/>
      <c r="U90" s="677"/>
      <c r="V90" s="677"/>
      <c r="W90" s="677"/>
      <c r="X90" s="677"/>
      <c r="Y90" s="677"/>
      <c r="Z90" s="677"/>
      <c r="AA90" s="677"/>
    </row>
    <row r="91" spans="1:27">
      <c r="A91" s="696"/>
      <c r="D91" s="677"/>
      <c r="E91" s="677"/>
      <c r="F91" s="677"/>
      <c r="G91" s="677"/>
      <c r="H91" s="677"/>
      <c r="I91" s="677"/>
      <c r="J91" s="677"/>
      <c r="K91" s="677"/>
      <c r="L91" s="677"/>
      <c r="M91" s="677"/>
      <c r="N91" s="677"/>
      <c r="O91" s="677"/>
      <c r="P91" s="677"/>
      <c r="Q91" s="677"/>
      <c r="R91" s="677"/>
      <c r="S91" s="677"/>
      <c r="T91" s="677"/>
      <c r="U91" s="677"/>
      <c r="V91" s="677"/>
      <c r="W91" s="677"/>
      <c r="X91" s="677"/>
      <c r="Y91" s="677"/>
      <c r="Z91" s="677"/>
      <c r="AA91" s="677"/>
    </row>
    <row r="92" spans="1:27">
      <c r="D92" s="677"/>
      <c r="E92" s="677"/>
      <c r="F92" s="677"/>
      <c r="G92" s="677"/>
      <c r="H92" s="677"/>
      <c r="I92" s="677"/>
      <c r="J92" s="677"/>
      <c r="K92" s="677"/>
      <c r="L92" s="677"/>
      <c r="M92" s="677"/>
      <c r="N92" s="677"/>
      <c r="O92" s="677"/>
      <c r="P92" s="677"/>
      <c r="Q92" s="677"/>
      <c r="R92" s="677"/>
      <c r="S92" s="677"/>
      <c r="T92" s="677"/>
      <c r="U92" s="677"/>
      <c r="V92" s="677"/>
      <c r="W92" s="677"/>
      <c r="X92" s="677"/>
      <c r="Y92" s="677"/>
      <c r="Z92" s="677"/>
      <c r="AA92" s="677"/>
    </row>
    <row r="93" spans="1:27">
      <c r="D93" s="677"/>
      <c r="E93" s="677"/>
      <c r="F93" s="677"/>
      <c r="G93" s="677"/>
      <c r="H93" s="677"/>
      <c r="I93" s="677"/>
      <c r="J93" s="677"/>
      <c r="K93" s="677"/>
      <c r="L93" s="677"/>
      <c r="M93" s="677"/>
      <c r="N93" s="677"/>
      <c r="O93" s="677"/>
      <c r="P93" s="677"/>
      <c r="Q93" s="677"/>
      <c r="R93" s="677"/>
      <c r="S93" s="677"/>
      <c r="T93" s="677"/>
      <c r="U93" s="677"/>
      <c r="V93" s="677"/>
      <c r="W93" s="677"/>
      <c r="X93" s="677"/>
      <c r="Y93" s="677"/>
      <c r="Z93" s="677"/>
      <c r="AA93" s="677"/>
    </row>
    <row r="94" spans="1:27">
      <c r="D94" s="677"/>
      <c r="E94" s="677"/>
      <c r="F94" s="677"/>
      <c r="G94" s="677"/>
      <c r="H94" s="677"/>
      <c r="I94" s="677"/>
      <c r="J94" s="677"/>
      <c r="K94" s="677"/>
      <c r="L94" s="677"/>
      <c r="M94" s="677"/>
      <c r="N94" s="677"/>
      <c r="O94" s="677"/>
      <c r="P94" s="677"/>
      <c r="Q94" s="677"/>
      <c r="R94" s="677"/>
      <c r="S94" s="677"/>
      <c r="T94" s="677"/>
      <c r="U94" s="677"/>
      <c r="V94" s="677"/>
      <c r="W94" s="677"/>
      <c r="X94" s="677"/>
      <c r="Y94" s="677"/>
      <c r="Z94" s="677"/>
      <c r="AA94" s="677"/>
    </row>
    <row r="95" spans="1:27">
      <c r="D95" s="677"/>
      <c r="E95" s="677"/>
      <c r="F95" s="677"/>
      <c r="G95" s="677"/>
      <c r="H95" s="677"/>
      <c r="I95" s="677"/>
      <c r="J95" s="677"/>
      <c r="K95" s="677"/>
      <c r="L95" s="677"/>
      <c r="M95" s="677"/>
      <c r="N95" s="677"/>
      <c r="O95" s="677"/>
      <c r="P95" s="677"/>
      <c r="Q95" s="677"/>
      <c r="R95" s="677"/>
      <c r="S95" s="677"/>
      <c r="T95" s="677"/>
      <c r="U95" s="677"/>
      <c r="V95" s="677"/>
      <c r="W95" s="677"/>
      <c r="X95" s="677"/>
      <c r="Y95" s="677"/>
      <c r="Z95" s="677"/>
      <c r="AA95" s="677"/>
    </row>
    <row r="96" spans="1:27">
      <c r="D96" s="677"/>
      <c r="E96" s="677"/>
      <c r="F96" s="677"/>
      <c r="G96" s="677"/>
      <c r="H96" s="677"/>
      <c r="I96" s="677"/>
      <c r="J96" s="677"/>
      <c r="K96" s="677"/>
      <c r="L96" s="677"/>
      <c r="M96" s="677"/>
      <c r="N96" s="677"/>
      <c r="O96" s="677"/>
      <c r="P96" s="677"/>
      <c r="Q96" s="677"/>
      <c r="R96" s="677"/>
      <c r="S96" s="677"/>
      <c r="T96" s="677"/>
      <c r="U96" s="677"/>
      <c r="V96" s="677"/>
      <c r="W96" s="677"/>
      <c r="X96" s="677"/>
      <c r="Y96" s="677"/>
      <c r="Z96" s="677"/>
      <c r="AA96" s="677"/>
    </row>
    <row r="97" spans="4:27">
      <c r="D97" s="677"/>
      <c r="E97" s="677"/>
      <c r="F97" s="677"/>
      <c r="G97" s="677"/>
      <c r="H97" s="677"/>
      <c r="I97" s="677"/>
      <c r="J97" s="677"/>
      <c r="K97" s="677"/>
      <c r="L97" s="677"/>
      <c r="M97" s="677"/>
      <c r="N97" s="677"/>
      <c r="O97" s="677"/>
      <c r="P97" s="677"/>
      <c r="Q97" s="677"/>
      <c r="R97" s="677"/>
      <c r="S97" s="677"/>
      <c r="T97" s="677"/>
      <c r="U97" s="677"/>
      <c r="V97" s="677"/>
      <c r="W97" s="677"/>
      <c r="X97" s="677"/>
      <c r="Y97" s="677"/>
      <c r="Z97" s="677"/>
      <c r="AA97" s="677"/>
    </row>
    <row r="98" spans="4:27">
      <c r="D98" s="677"/>
      <c r="E98" s="677"/>
      <c r="F98" s="677"/>
      <c r="G98" s="677"/>
      <c r="H98" s="677"/>
      <c r="I98" s="677"/>
      <c r="J98" s="677"/>
      <c r="K98" s="677"/>
      <c r="L98" s="677"/>
      <c r="M98" s="677"/>
      <c r="N98" s="677"/>
      <c r="O98" s="677"/>
      <c r="P98" s="677"/>
      <c r="Q98" s="677"/>
      <c r="R98" s="677"/>
      <c r="S98" s="677"/>
      <c r="T98" s="677"/>
      <c r="U98" s="677"/>
      <c r="V98" s="677"/>
      <c r="W98" s="677"/>
      <c r="X98" s="677"/>
      <c r="Y98" s="677"/>
      <c r="Z98" s="677"/>
      <c r="AA98" s="677"/>
    </row>
    <row r="99" spans="4:27">
      <c r="D99" s="677"/>
      <c r="E99" s="677"/>
      <c r="F99" s="677"/>
      <c r="G99" s="677"/>
      <c r="H99" s="677"/>
      <c r="I99" s="677"/>
      <c r="J99" s="677"/>
      <c r="K99" s="677"/>
      <c r="L99" s="677"/>
      <c r="M99" s="677"/>
      <c r="N99" s="677"/>
      <c r="O99" s="677"/>
      <c r="P99" s="677"/>
      <c r="Q99" s="677"/>
      <c r="R99" s="677"/>
      <c r="S99" s="677"/>
      <c r="T99" s="677"/>
      <c r="U99" s="677"/>
      <c r="V99" s="677"/>
      <c r="W99" s="677"/>
      <c r="X99" s="677"/>
      <c r="Y99" s="677"/>
      <c r="Z99" s="677"/>
      <c r="AA99" s="677"/>
    </row>
    <row r="100" spans="4:27">
      <c r="D100" s="677"/>
      <c r="E100" s="677"/>
      <c r="F100" s="677"/>
      <c r="G100" s="677"/>
      <c r="H100" s="677"/>
      <c r="I100" s="677"/>
      <c r="J100" s="677"/>
      <c r="K100" s="677"/>
      <c r="L100" s="677"/>
      <c r="M100" s="677"/>
      <c r="N100" s="677"/>
      <c r="O100" s="677"/>
      <c r="P100" s="677"/>
      <c r="Q100" s="677"/>
      <c r="R100" s="677"/>
      <c r="S100" s="677"/>
      <c r="T100" s="677"/>
      <c r="U100" s="677"/>
      <c r="V100" s="677"/>
      <c r="W100" s="677"/>
      <c r="X100" s="677"/>
      <c r="Y100" s="677"/>
      <c r="Z100" s="677"/>
      <c r="AA100" s="677"/>
    </row>
    <row r="101" spans="4:27">
      <c r="D101" s="677"/>
      <c r="E101" s="677"/>
      <c r="F101" s="677"/>
      <c r="G101" s="677"/>
      <c r="H101" s="677"/>
      <c r="I101" s="677"/>
      <c r="J101" s="677"/>
      <c r="K101" s="677"/>
      <c r="L101" s="677"/>
      <c r="M101" s="677"/>
      <c r="N101" s="677"/>
      <c r="O101" s="677"/>
      <c r="P101" s="677"/>
      <c r="Q101" s="677"/>
      <c r="R101" s="677"/>
      <c r="S101" s="677"/>
      <c r="T101" s="677"/>
      <c r="U101" s="677"/>
      <c r="V101" s="677"/>
      <c r="W101" s="677"/>
      <c r="X101" s="677"/>
      <c r="Y101" s="677"/>
      <c r="Z101" s="677"/>
      <c r="AA101" s="677"/>
    </row>
    <row r="102" spans="4:27">
      <c r="D102" s="677"/>
      <c r="E102" s="677"/>
      <c r="F102" s="677"/>
      <c r="G102" s="677"/>
      <c r="H102" s="677"/>
      <c r="I102" s="677"/>
      <c r="J102" s="677"/>
      <c r="K102" s="677"/>
      <c r="L102" s="677"/>
      <c r="M102" s="677"/>
      <c r="N102" s="677"/>
      <c r="O102" s="677"/>
      <c r="P102" s="677"/>
      <c r="Q102" s="677"/>
      <c r="R102" s="677"/>
      <c r="S102" s="677"/>
      <c r="T102" s="677"/>
      <c r="U102" s="677"/>
      <c r="V102" s="677"/>
      <c r="W102" s="677"/>
      <c r="X102" s="677"/>
      <c r="Y102" s="677"/>
      <c r="Z102" s="677"/>
      <c r="AA102" s="677"/>
    </row>
    <row r="103" spans="4:27">
      <c r="D103" s="677"/>
      <c r="E103" s="677"/>
      <c r="F103" s="677"/>
      <c r="G103" s="677"/>
      <c r="H103" s="677"/>
      <c r="I103" s="677"/>
      <c r="J103" s="677"/>
      <c r="K103" s="677"/>
      <c r="L103" s="677"/>
      <c r="M103" s="677"/>
      <c r="N103" s="677"/>
      <c r="O103" s="677"/>
      <c r="P103" s="677"/>
      <c r="Q103" s="677"/>
      <c r="R103" s="677"/>
      <c r="S103" s="677"/>
      <c r="T103" s="677"/>
      <c r="U103" s="677"/>
      <c r="V103" s="677"/>
      <c r="W103" s="677"/>
      <c r="X103" s="677"/>
      <c r="Y103" s="677"/>
      <c r="Z103" s="677"/>
      <c r="AA103" s="677"/>
    </row>
    <row r="104" spans="4:27">
      <c r="D104" s="677"/>
      <c r="E104" s="677"/>
      <c r="F104" s="677"/>
      <c r="G104" s="677"/>
      <c r="H104" s="677"/>
      <c r="I104" s="677"/>
      <c r="J104" s="677"/>
      <c r="K104" s="677"/>
      <c r="L104" s="677"/>
      <c r="M104" s="677"/>
      <c r="N104" s="677"/>
      <c r="O104" s="677"/>
      <c r="P104" s="677"/>
      <c r="Q104" s="677"/>
      <c r="R104" s="677"/>
      <c r="S104" s="677"/>
      <c r="T104" s="677"/>
      <c r="U104" s="677"/>
      <c r="V104" s="677"/>
      <c r="W104" s="677"/>
      <c r="X104" s="677"/>
      <c r="Y104" s="677"/>
      <c r="Z104" s="677"/>
      <c r="AA104" s="677"/>
    </row>
    <row r="105" spans="4:27">
      <c r="D105" s="677"/>
      <c r="E105" s="677"/>
      <c r="F105" s="677"/>
      <c r="G105" s="677"/>
      <c r="H105" s="677"/>
      <c r="I105" s="677"/>
      <c r="J105" s="677"/>
      <c r="K105" s="677"/>
      <c r="L105" s="677"/>
      <c r="M105" s="677"/>
      <c r="N105" s="677"/>
      <c r="O105" s="677"/>
      <c r="P105" s="677"/>
      <c r="Q105" s="677"/>
      <c r="R105" s="677"/>
      <c r="S105" s="677"/>
      <c r="T105" s="677"/>
      <c r="U105" s="677"/>
      <c r="V105" s="677"/>
      <c r="W105" s="677"/>
      <c r="X105" s="677"/>
      <c r="Y105" s="677"/>
      <c r="Z105" s="699"/>
      <c r="AA105" s="699"/>
    </row>
    <row r="106" spans="4:27">
      <c r="D106" s="700"/>
      <c r="E106" s="700"/>
      <c r="F106" s="700"/>
      <c r="G106" s="700"/>
      <c r="H106" s="700"/>
      <c r="I106" s="699"/>
      <c r="J106" s="699"/>
      <c r="K106" s="699"/>
      <c r="L106" s="699"/>
      <c r="M106" s="699"/>
      <c r="N106" s="699"/>
      <c r="O106" s="699"/>
      <c r="P106" s="699"/>
      <c r="Q106" s="699"/>
      <c r="R106" s="699"/>
      <c r="S106" s="699"/>
      <c r="T106" s="699"/>
      <c r="U106" s="699"/>
      <c r="V106" s="699"/>
      <c r="W106" s="699"/>
      <c r="X106" s="699"/>
      <c r="Y106" s="699"/>
      <c r="Z106" s="699"/>
      <c r="AA106" s="699"/>
    </row>
    <row r="107" spans="4:27">
      <c r="D107" s="700"/>
      <c r="E107" s="700"/>
      <c r="F107" s="700"/>
      <c r="G107" s="700"/>
      <c r="H107" s="700"/>
      <c r="I107" s="699"/>
      <c r="J107" s="699"/>
      <c r="K107" s="699"/>
      <c r="L107" s="699"/>
      <c r="M107" s="699"/>
      <c r="N107" s="699"/>
      <c r="O107" s="699"/>
      <c r="P107" s="699"/>
      <c r="Q107" s="699"/>
      <c r="R107" s="699"/>
      <c r="S107" s="699"/>
      <c r="T107" s="699"/>
      <c r="U107" s="699"/>
      <c r="V107" s="699"/>
      <c r="W107" s="699"/>
      <c r="X107" s="699"/>
      <c r="Y107" s="699"/>
      <c r="Z107" s="699"/>
      <c r="AA107" s="699"/>
    </row>
    <row r="108" spans="4:27">
      <c r="D108" s="700"/>
      <c r="E108" s="700"/>
      <c r="F108" s="700"/>
      <c r="G108" s="700"/>
      <c r="H108" s="700"/>
      <c r="I108" s="699"/>
      <c r="J108" s="699"/>
      <c r="K108" s="699"/>
      <c r="L108" s="699"/>
      <c r="M108" s="699"/>
      <c r="N108" s="699"/>
      <c r="O108" s="699"/>
      <c r="P108" s="699"/>
      <c r="Q108" s="699"/>
      <c r="R108" s="699"/>
      <c r="S108" s="699"/>
      <c r="T108" s="699"/>
      <c r="U108" s="699"/>
      <c r="V108" s="699"/>
      <c r="W108" s="699"/>
      <c r="X108" s="699"/>
      <c r="Y108" s="699"/>
      <c r="Z108" s="699"/>
      <c r="AA108" s="699"/>
    </row>
    <row r="109" spans="4:27">
      <c r="D109" s="700"/>
      <c r="E109" s="700"/>
      <c r="F109" s="700"/>
      <c r="G109" s="700"/>
      <c r="H109" s="700"/>
      <c r="I109" s="699"/>
      <c r="J109" s="699"/>
      <c r="K109" s="699"/>
      <c r="L109" s="699"/>
      <c r="M109" s="699"/>
      <c r="N109" s="699"/>
      <c r="O109" s="699"/>
      <c r="P109" s="699"/>
      <c r="Q109" s="699"/>
      <c r="R109" s="699"/>
      <c r="S109" s="699"/>
      <c r="T109" s="699"/>
      <c r="U109" s="699"/>
      <c r="V109" s="699"/>
      <c r="W109" s="699"/>
      <c r="X109" s="699"/>
      <c r="Y109" s="699"/>
      <c r="Z109" s="699"/>
      <c r="AA109" s="699"/>
    </row>
    <row r="110" spans="4:27">
      <c r="D110" s="700"/>
      <c r="E110" s="700"/>
      <c r="F110" s="700"/>
      <c r="G110" s="700"/>
      <c r="H110" s="700"/>
      <c r="I110" s="699"/>
      <c r="J110" s="699"/>
      <c r="K110" s="699"/>
      <c r="L110" s="699"/>
      <c r="M110" s="699"/>
      <c r="N110" s="699"/>
      <c r="O110" s="699"/>
      <c r="P110" s="699"/>
      <c r="Q110" s="699"/>
      <c r="R110" s="699"/>
      <c r="S110" s="699"/>
      <c r="T110" s="699"/>
      <c r="U110" s="699"/>
      <c r="V110" s="699"/>
      <c r="W110" s="699"/>
      <c r="X110" s="699"/>
      <c r="Y110" s="699"/>
      <c r="Z110" s="699"/>
      <c r="AA110" s="699"/>
    </row>
    <row r="111" spans="4:27">
      <c r="D111" s="700"/>
      <c r="E111" s="700"/>
      <c r="F111" s="700"/>
      <c r="G111" s="700"/>
      <c r="H111" s="700"/>
      <c r="I111" s="699"/>
      <c r="J111" s="699"/>
      <c r="K111" s="699"/>
      <c r="L111" s="699"/>
      <c r="M111" s="699"/>
      <c r="N111" s="699"/>
      <c r="O111" s="699"/>
      <c r="P111" s="699"/>
      <c r="Q111" s="699"/>
      <c r="R111" s="699"/>
      <c r="S111" s="699"/>
      <c r="T111" s="699"/>
      <c r="U111" s="699"/>
      <c r="V111" s="699"/>
      <c r="W111" s="699"/>
      <c r="X111" s="699"/>
      <c r="Y111" s="699"/>
      <c r="Z111" s="699"/>
      <c r="AA111" s="699"/>
    </row>
    <row r="112" spans="4:27">
      <c r="D112" s="700"/>
      <c r="E112" s="700"/>
      <c r="F112" s="700"/>
      <c r="G112" s="700"/>
      <c r="H112" s="700"/>
      <c r="I112" s="699"/>
      <c r="J112" s="699"/>
      <c r="K112" s="699"/>
      <c r="L112" s="699"/>
      <c r="M112" s="699"/>
      <c r="N112" s="699"/>
      <c r="O112" s="699"/>
      <c r="P112" s="699"/>
      <c r="Q112" s="699"/>
      <c r="R112" s="699"/>
      <c r="S112" s="699"/>
      <c r="T112" s="699"/>
      <c r="U112" s="699"/>
      <c r="V112" s="699"/>
      <c r="W112" s="699"/>
      <c r="X112" s="699"/>
      <c r="Y112" s="699"/>
      <c r="Z112" s="699"/>
      <c r="AA112" s="699"/>
    </row>
    <row r="113" spans="4:27">
      <c r="D113" s="700"/>
      <c r="E113" s="700"/>
      <c r="F113" s="700"/>
      <c r="G113" s="700"/>
      <c r="H113" s="700"/>
      <c r="I113" s="699"/>
      <c r="J113" s="699"/>
      <c r="K113" s="699"/>
      <c r="L113" s="699"/>
      <c r="M113" s="699"/>
      <c r="N113" s="699"/>
      <c r="O113" s="699"/>
      <c r="P113" s="699"/>
      <c r="Q113" s="699"/>
      <c r="R113" s="699"/>
      <c r="S113" s="699"/>
      <c r="T113" s="699"/>
      <c r="U113" s="699"/>
      <c r="V113" s="699"/>
      <c r="W113" s="699"/>
      <c r="X113" s="699"/>
      <c r="Y113" s="699"/>
      <c r="Z113" s="699"/>
      <c r="AA113" s="699"/>
    </row>
    <row r="114" spans="4:27">
      <c r="D114" s="700"/>
      <c r="E114" s="700"/>
      <c r="F114" s="700"/>
      <c r="G114" s="700"/>
      <c r="H114" s="700"/>
      <c r="I114" s="699"/>
      <c r="J114" s="699"/>
      <c r="K114" s="699"/>
      <c r="L114" s="699"/>
      <c r="M114" s="699"/>
      <c r="N114" s="699"/>
      <c r="O114" s="699"/>
      <c r="P114" s="699"/>
      <c r="Q114" s="699"/>
      <c r="R114" s="699"/>
      <c r="S114" s="699"/>
      <c r="T114" s="699"/>
      <c r="U114" s="699"/>
      <c r="V114" s="699"/>
      <c r="W114" s="699"/>
      <c r="X114" s="699"/>
      <c r="Y114" s="699"/>
      <c r="Z114" s="699"/>
      <c r="AA114" s="699"/>
    </row>
    <row r="115" spans="4:27">
      <c r="D115" s="700"/>
      <c r="E115" s="700"/>
      <c r="F115" s="700"/>
      <c r="G115" s="700"/>
      <c r="H115" s="700"/>
      <c r="I115" s="699"/>
      <c r="J115" s="699"/>
      <c r="K115" s="699"/>
      <c r="L115" s="699"/>
      <c r="M115" s="699"/>
      <c r="N115" s="699"/>
      <c r="O115" s="699"/>
      <c r="P115" s="699"/>
      <c r="Q115" s="699"/>
      <c r="R115" s="699"/>
      <c r="S115" s="699"/>
      <c r="T115" s="699"/>
      <c r="U115" s="699"/>
      <c r="V115" s="699"/>
      <c r="W115" s="699"/>
      <c r="X115" s="699"/>
      <c r="Y115" s="699"/>
      <c r="Z115" s="699"/>
      <c r="AA115" s="699"/>
    </row>
    <row r="116" spans="4:27">
      <c r="D116" s="700"/>
      <c r="E116" s="700"/>
      <c r="F116" s="700"/>
      <c r="G116" s="700"/>
      <c r="H116" s="700"/>
      <c r="I116" s="699"/>
      <c r="J116" s="699"/>
      <c r="K116" s="699"/>
      <c r="L116" s="699"/>
      <c r="M116" s="699"/>
      <c r="N116" s="699"/>
      <c r="O116" s="699"/>
      <c r="P116" s="699"/>
      <c r="Q116" s="699"/>
      <c r="R116" s="699"/>
      <c r="S116" s="699"/>
      <c r="T116" s="699"/>
      <c r="U116" s="699"/>
      <c r="V116" s="699"/>
      <c r="W116" s="699"/>
      <c r="X116" s="699"/>
      <c r="Y116" s="699"/>
      <c r="Z116" s="699"/>
      <c r="AA116" s="699"/>
    </row>
    <row r="117" spans="4:27">
      <c r="D117" s="700"/>
      <c r="E117" s="700"/>
      <c r="F117" s="700"/>
      <c r="G117" s="700"/>
      <c r="H117" s="700"/>
      <c r="I117" s="699"/>
      <c r="J117" s="699"/>
      <c r="K117" s="699"/>
      <c r="L117" s="699"/>
      <c r="M117" s="699"/>
      <c r="N117" s="699"/>
      <c r="O117" s="699"/>
      <c r="P117" s="699"/>
      <c r="Q117" s="699"/>
      <c r="R117" s="699"/>
      <c r="S117" s="699"/>
      <c r="T117" s="699"/>
      <c r="U117" s="699"/>
      <c r="V117" s="699"/>
      <c r="W117" s="699"/>
      <c r="X117" s="699"/>
      <c r="Y117" s="699"/>
      <c r="Z117" s="699"/>
      <c r="AA117" s="699"/>
    </row>
    <row r="118" spans="4:27">
      <c r="D118" s="700"/>
      <c r="E118" s="700"/>
      <c r="F118" s="700"/>
      <c r="G118" s="700"/>
      <c r="H118" s="700"/>
      <c r="I118" s="699"/>
      <c r="J118" s="699"/>
      <c r="K118" s="699"/>
      <c r="L118" s="699"/>
      <c r="M118" s="699"/>
      <c r="N118" s="699"/>
      <c r="O118" s="699"/>
      <c r="P118" s="699"/>
      <c r="Q118" s="699"/>
      <c r="R118" s="699"/>
      <c r="S118" s="699"/>
      <c r="T118" s="699"/>
      <c r="U118" s="699"/>
      <c r="V118" s="699"/>
      <c r="W118" s="699"/>
      <c r="X118" s="699"/>
      <c r="Y118" s="699"/>
    </row>
  </sheetData>
  <mergeCells count="5">
    <mergeCell ref="A1:Z1"/>
    <mergeCell ref="A2:B2"/>
    <mergeCell ref="C2:C3"/>
    <mergeCell ref="D2:Y2"/>
    <mergeCell ref="A87:Y88"/>
  </mergeCells>
  <phoneticPr fontId="6"/>
  <printOptions horizontalCentered="1" verticalCentered="1"/>
  <pageMargins left="0.3" right="0.19685039370078741" top="0.31" bottom="0.26" header="0.19685039370078741" footer="0.19685039370078741"/>
  <pageSetup paperSize="9" scale="55"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election activeCell="AG6" sqref="AG6:AJ6"/>
    </sheetView>
  </sheetViews>
  <sheetFormatPr defaultColWidth="9" defaultRowHeight="21" customHeight="1"/>
  <cols>
    <col min="1" max="1" width="3.75" style="66" customWidth="1"/>
    <col min="2" max="2" width="3" style="66" customWidth="1"/>
    <col min="3" max="3" width="5.375" style="66" customWidth="1"/>
    <col min="4" max="7" width="3.5" style="130"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0"/>
      <c r="C1" s="130"/>
      <c r="G1" s="66"/>
      <c r="W1" s="66" t="s">
        <v>0</v>
      </c>
      <c r="AK1" s="941"/>
      <c r="AO1" s="1116"/>
      <c r="AZ1" s="1116"/>
      <c r="BA1" s="1116"/>
      <c r="BB1" s="1116"/>
      <c r="BC1" s="1116"/>
      <c r="BD1" s="1116"/>
      <c r="BE1" s="1116"/>
      <c r="BF1" s="1116"/>
      <c r="BG1" s="1116"/>
      <c r="BH1" s="1116"/>
      <c r="BI1" s="1116"/>
      <c r="BJ1" s="1116"/>
      <c r="BK1" s="1116"/>
      <c r="BL1" s="1116"/>
      <c r="BM1" s="1116"/>
      <c r="BN1" s="1116"/>
      <c r="BO1" s="1116"/>
      <c r="BP1" s="1116"/>
      <c r="BQ1" s="1116"/>
      <c r="BR1" s="1116"/>
      <c r="BS1" s="941"/>
      <c r="BT1" s="941"/>
      <c r="BU1" s="941"/>
      <c r="BV1" s="941"/>
      <c r="BW1" s="941"/>
      <c r="BX1" s="941"/>
      <c r="BY1" s="941"/>
      <c r="BZ1" s="941"/>
      <c r="CA1" s="941"/>
      <c r="CB1" s="941"/>
      <c r="CC1" s="941"/>
      <c r="CD1" s="941"/>
      <c r="CE1" s="941"/>
    </row>
    <row r="2" spans="2:112" ht="21" customHeight="1">
      <c r="B2" s="130"/>
      <c r="C2" s="130"/>
      <c r="G2" s="66"/>
      <c r="Y2" s="66">
        <v>-1</v>
      </c>
      <c r="AO2" s="2513" t="s">
        <v>1622</v>
      </c>
      <c r="AP2" s="2513"/>
      <c r="AQ2" s="2513"/>
      <c r="AR2" s="2513"/>
      <c r="AS2" s="2513"/>
      <c r="AT2" s="2513"/>
      <c r="AU2" s="2513"/>
      <c r="AV2" s="2513"/>
      <c r="AW2" s="2514"/>
      <c r="AX2" s="2515"/>
      <c r="AY2" s="2515"/>
      <c r="AZ2" s="2515"/>
      <c r="BA2" s="2515"/>
      <c r="BB2" s="2515"/>
      <c r="BC2" s="2515"/>
      <c r="BD2" s="2515"/>
      <c r="BE2" s="2515"/>
      <c r="BF2" s="2515"/>
      <c r="BG2" s="2515"/>
      <c r="BH2" s="2515"/>
      <c r="BI2" s="2515"/>
      <c r="BJ2" s="2515"/>
      <c r="BK2" s="2515"/>
      <c r="BL2" s="2515"/>
      <c r="BM2" s="2515"/>
      <c r="BN2" s="2515"/>
      <c r="BO2" s="2515"/>
      <c r="BP2" s="2515"/>
      <c r="BQ2" s="2515"/>
      <c r="BR2" s="2516"/>
      <c r="BS2" s="1117"/>
      <c r="BT2" s="1117"/>
      <c r="BU2" s="1117"/>
      <c r="BV2" s="1117"/>
      <c r="BW2" s="1117"/>
      <c r="BX2" s="1117"/>
      <c r="BY2" s="1117"/>
      <c r="CA2" s="1117"/>
      <c r="CB2" s="1117"/>
      <c r="CC2" s="1117"/>
      <c r="CD2" s="1117"/>
      <c r="CE2" s="1117"/>
    </row>
    <row r="3" spans="2:112" ht="21" customHeight="1">
      <c r="B3" s="130"/>
      <c r="C3" s="130"/>
      <c r="G3" s="66"/>
      <c r="AO3" s="2513" t="s">
        <v>1439</v>
      </c>
      <c r="AP3" s="2513"/>
      <c r="AQ3" s="2513"/>
      <c r="AR3" s="2513"/>
      <c r="AS3" s="2513"/>
      <c r="AT3" s="2513"/>
      <c r="AU3" s="2513"/>
      <c r="AV3" s="2513"/>
      <c r="AW3" s="2517"/>
      <c r="AX3" s="2517"/>
      <c r="AY3" s="2517"/>
      <c r="AZ3" s="2517"/>
      <c r="BA3" s="2517"/>
      <c r="BB3" s="2517"/>
      <c r="BC3" s="2517"/>
      <c r="BD3" s="2517"/>
      <c r="BE3" s="2517"/>
      <c r="BF3" s="2517"/>
      <c r="BG3" s="2517"/>
      <c r="BH3" s="2517"/>
      <c r="BI3" s="2517"/>
      <c r="BJ3" s="2517"/>
      <c r="BK3" s="2518" t="s">
        <v>1438</v>
      </c>
      <c r="BL3" s="2519"/>
      <c r="BM3" s="2519"/>
      <c r="BN3" s="2520"/>
      <c r="BO3" s="2521">
        <v>15</v>
      </c>
      <c r="BP3" s="2522"/>
      <c r="BQ3" s="2522"/>
      <c r="BR3" s="2523"/>
      <c r="BS3" s="1117"/>
      <c r="BT3" s="1117"/>
      <c r="BU3" s="1117"/>
      <c r="BV3" s="1117"/>
      <c r="BW3" s="1117"/>
      <c r="BX3" s="1117"/>
      <c r="BY3" s="1117"/>
      <c r="CA3" s="1117"/>
      <c r="CB3" s="1117"/>
      <c r="CC3" s="1117"/>
      <c r="CD3" s="1117"/>
      <c r="CE3" s="1117"/>
    </row>
    <row r="4" spans="2:112" ht="21" customHeight="1">
      <c r="B4" s="130"/>
      <c r="C4" s="1118"/>
      <c r="D4" s="2524" t="s">
        <v>1623</v>
      </c>
      <c r="E4" s="2524"/>
      <c r="F4" s="2524"/>
      <c r="G4" s="2524"/>
      <c r="H4" s="2524"/>
      <c r="I4" s="2524"/>
      <c r="J4" s="2524"/>
      <c r="K4" s="1119"/>
      <c r="L4" s="1119"/>
      <c r="M4" s="1120"/>
      <c r="N4" s="1120"/>
      <c r="O4" s="1120"/>
      <c r="P4" s="1120"/>
      <c r="Q4" s="1120"/>
      <c r="R4" s="1120"/>
      <c r="S4" s="1120"/>
      <c r="T4" s="1120"/>
      <c r="U4" s="1121"/>
      <c r="V4" s="1122"/>
      <c r="W4" s="1123"/>
      <c r="X4" s="1124"/>
      <c r="Y4" s="1124"/>
      <c r="Z4" s="1125" t="s">
        <v>61</v>
      </c>
      <c r="AA4" s="1126"/>
      <c r="CA4" s="2279"/>
      <c r="CB4" s="2279"/>
      <c r="CC4" s="2279"/>
      <c r="CD4" s="2279"/>
      <c r="CE4" s="2279"/>
      <c r="CF4" s="2279"/>
      <c r="CG4" s="2279"/>
      <c r="CH4" s="2512"/>
      <c r="CI4" s="2512"/>
      <c r="CJ4" s="2512"/>
      <c r="CK4" s="2512"/>
      <c r="CL4" s="2279"/>
      <c r="CM4" s="2279"/>
      <c r="CN4" s="2279"/>
      <c r="CO4" s="2279"/>
      <c r="CP4" s="2279"/>
      <c r="CQ4" s="2279"/>
      <c r="CR4" s="2279"/>
      <c r="CS4" s="2279"/>
      <c r="CT4" s="2279"/>
      <c r="CU4" s="2279"/>
      <c r="CV4" s="2279"/>
      <c r="CW4" s="2279"/>
      <c r="CX4" s="2279"/>
      <c r="CY4" s="2279"/>
      <c r="CZ4" s="2279"/>
      <c r="DA4" s="2279"/>
      <c r="DB4" s="2279"/>
      <c r="DC4" s="2279"/>
      <c r="DD4" s="2279"/>
      <c r="DE4" s="2279"/>
      <c r="DF4" s="2279"/>
      <c r="DG4" s="2279"/>
      <c r="DH4" s="2279"/>
    </row>
    <row r="5" spans="2:112" ht="27.75" customHeight="1">
      <c r="B5" s="130"/>
      <c r="C5" s="1118"/>
      <c r="D5" s="2509" t="s">
        <v>1446</v>
      </c>
      <c r="E5" s="2509"/>
      <c r="F5" s="2509"/>
      <c r="G5" s="2475" t="s">
        <v>1624</v>
      </c>
      <c r="H5" s="2475"/>
      <c r="I5" s="2475"/>
      <c r="J5" s="2475"/>
      <c r="K5" s="2475"/>
      <c r="L5" s="2475"/>
      <c r="M5" s="2475"/>
      <c r="N5" s="2475"/>
      <c r="O5" s="2475"/>
      <c r="P5" s="2475"/>
      <c r="Q5" s="2475"/>
      <c r="R5" s="2475"/>
      <c r="S5" s="2475"/>
      <c r="T5" s="2476"/>
      <c r="U5" s="1121"/>
      <c r="V5" s="1121"/>
      <c r="W5" s="1123"/>
      <c r="X5" s="1124"/>
      <c r="Y5" s="1124"/>
      <c r="Z5" s="2474"/>
      <c r="AA5" s="2475"/>
      <c r="AB5" s="2475"/>
      <c r="AC5" s="2475"/>
      <c r="AD5" s="2475"/>
      <c r="AE5" s="2475"/>
      <c r="AF5" s="2476"/>
      <c r="AG5" s="2346" t="s">
        <v>1625</v>
      </c>
      <c r="AH5" s="2347"/>
      <c r="AI5" s="2347"/>
      <c r="AJ5" s="2460"/>
      <c r="AK5" s="2474" t="s">
        <v>1626</v>
      </c>
      <c r="AL5" s="2475"/>
      <c r="AM5" s="2475"/>
      <c r="AN5" s="2476"/>
      <c r="AO5" s="2474" t="s">
        <v>1627</v>
      </c>
      <c r="AP5" s="2475"/>
      <c r="AQ5" s="2475"/>
      <c r="AR5" s="2476"/>
      <c r="AS5" s="2474" t="s">
        <v>1628</v>
      </c>
      <c r="AT5" s="2475"/>
      <c r="AU5" s="2475"/>
      <c r="AV5" s="2476"/>
      <c r="AW5" s="2474" t="s">
        <v>1629</v>
      </c>
      <c r="AX5" s="2475"/>
      <c r="AY5" s="2475"/>
      <c r="AZ5" s="2476"/>
      <c r="BA5" s="2474" t="s">
        <v>1630</v>
      </c>
      <c r="BB5" s="2475"/>
      <c r="BC5" s="2475"/>
      <c r="BD5" s="2476"/>
      <c r="BE5" s="2474" t="s">
        <v>899</v>
      </c>
      <c r="BF5" s="2475"/>
      <c r="BG5" s="2476"/>
      <c r="BK5" s="1564"/>
      <c r="BL5" s="1564"/>
      <c r="BM5" s="1564"/>
      <c r="BN5" s="1564"/>
      <c r="BO5" s="1565"/>
      <c r="BP5" s="1571"/>
      <c r="BQ5" s="1127"/>
      <c r="BR5" s="1127"/>
      <c r="BS5" s="1127"/>
      <c r="CA5" s="2512"/>
      <c r="CB5" s="2512"/>
      <c r="CC5" s="2512"/>
      <c r="CD5" s="2512"/>
      <c r="CE5" s="2512"/>
      <c r="CF5" s="2512"/>
      <c r="CG5" s="2512"/>
      <c r="CH5" s="2508"/>
      <c r="CI5" s="2508"/>
      <c r="CJ5" s="2508"/>
      <c r="CK5" s="2508"/>
      <c r="CL5" s="2508"/>
      <c r="CM5" s="2508"/>
      <c r="CN5" s="2508"/>
      <c r="CO5" s="2508"/>
      <c r="CP5" s="2508"/>
      <c r="CQ5" s="2508"/>
      <c r="CR5" s="2508"/>
      <c r="CS5" s="2508"/>
      <c r="CT5" s="2508"/>
      <c r="CU5" s="2508"/>
      <c r="CV5" s="2508"/>
      <c r="CW5" s="2508"/>
      <c r="CX5" s="2508"/>
      <c r="CY5" s="2508"/>
      <c r="CZ5" s="2508"/>
      <c r="DA5" s="2508"/>
      <c r="DB5" s="2508"/>
      <c r="DC5" s="2508"/>
      <c r="DD5" s="2508"/>
      <c r="DE5" s="2508"/>
      <c r="DF5" s="2496"/>
      <c r="DG5" s="2496"/>
      <c r="DH5" s="2496"/>
    </row>
    <row r="6" spans="2:112" ht="21" customHeight="1">
      <c r="B6" s="130"/>
      <c r="C6" s="1118"/>
      <c r="D6" s="2509"/>
      <c r="E6" s="2509"/>
      <c r="F6" s="2509"/>
      <c r="G6" s="2475" t="s">
        <v>1631</v>
      </c>
      <c r="H6" s="2475"/>
      <c r="I6" s="2475"/>
      <c r="J6" s="2475"/>
      <c r="K6" s="2475"/>
      <c r="L6" s="2475"/>
      <c r="M6" s="2475"/>
      <c r="N6" s="2475"/>
      <c r="O6" s="2475"/>
      <c r="P6" s="2475"/>
      <c r="Q6" s="2475"/>
      <c r="R6" s="2475"/>
      <c r="S6" s="2475"/>
      <c r="T6" s="2476"/>
      <c r="U6" s="1121"/>
      <c r="V6" s="1121"/>
      <c r="W6" s="1123"/>
      <c r="X6" s="1124"/>
      <c r="Y6" s="1124"/>
      <c r="Z6" s="2349" t="s">
        <v>1632</v>
      </c>
      <c r="AA6" s="2350"/>
      <c r="AB6" s="2350"/>
      <c r="AC6" s="2350"/>
      <c r="AD6" s="2350"/>
      <c r="AE6" s="2350"/>
      <c r="AF6" s="2511"/>
      <c r="AG6" s="2501"/>
      <c r="AH6" s="2502"/>
      <c r="AI6" s="2502"/>
      <c r="AJ6" s="2503"/>
      <c r="AK6" s="2501"/>
      <c r="AL6" s="2502"/>
      <c r="AM6" s="2502"/>
      <c r="AN6" s="2503"/>
      <c r="AO6" s="2501"/>
      <c r="AP6" s="2502"/>
      <c r="AQ6" s="2502"/>
      <c r="AR6" s="2503"/>
      <c r="AS6" s="2501">
        <v>6</v>
      </c>
      <c r="AT6" s="2502"/>
      <c r="AU6" s="2502"/>
      <c r="AV6" s="2503"/>
      <c r="AW6" s="2501">
        <v>4</v>
      </c>
      <c r="AX6" s="2502"/>
      <c r="AY6" s="2502"/>
      <c r="AZ6" s="2503"/>
      <c r="BA6" s="2501">
        <v>5</v>
      </c>
      <c r="BB6" s="2502"/>
      <c r="BC6" s="2502"/>
      <c r="BD6" s="2503"/>
      <c r="BE6" s="2497">
        <f>SUM(AG6:BD6)</f>
        <v>15</v>
      </c>
      <c r="BF6" s="2498"/>
      <c r="BG6" s="2499"/>
      <c r="BL6" s="1128"/>
      <c r="BM6" s="1128"/>
      <c r="BN6" s="1128"/>
      <c r="BW6" s="1129"/>
      <c r="CC6" s="1128"/>
      <c r="CD6" s="1128"/>
      <c r="CE6" s="1128"/>
      <c r="CL6" s="2507"/>
      <c r="CM6" s="2507"/>
      <c r="CN6" s="2507"/>
      <c r="CO6" s="2507"/>
      <c r="CP6" s="2507"/>
      <c r="CQ6" s="2507"/>
      <c r="CR6" s="2507"/>
      <c r="CS6" s="2507"/>
      <c r="CT6" s="2508"/>
      <c r="CU6" s="2508"/>
      <c r="CV6" s="2508"/>
      <c r="CW6" s="2508"/>
      <c r="CX6" s="2508"/>
      <c r="CY6" s="2508"/>
      <c r="CZ6" s="2508"/>
      <c r="DA6" s="2508"/>
      <c r="DB6" s="2508"/>
      <c r="DC6" s="2508"/>
      <c r="DD6" s="2508"/>
      <c r="DE6" s="2508"/>
      <c r="DF6" s="2496"/>
      <c r="DG6" s="2496"/>
      <c r="DH6" s="2496"/>
    </row>
    <row r="7" spans="2:112" ht="21" customHeight="1">
      <c r="B7" s="130"/>
      <c r="C7" s="1118"/>
      <c r="D7" s="2509"/>
      <c r="E7" s="2509"/>
      <c r="F7" s="2509"/>
      <c r="G7" s="2475" t="s">
        <v>1633</v>
      </c>
      <c r="H7" s="2475"/>
      <c r="I7" s="2475"/>
      <c r="J7" s="2475"/>
      <c r="K7" s="2475"/>
      <c r="L7" s="2475"/>
      <c r="M7" s="2475"/>
      <c r="N7" s="2475"/>
      <c r="O7" s="2475"/>
      <c r="P7" s="2475"/>
      <c r="Q7" s="2475"/>
      <c r="R7" s="2475"/>
      <c r="S7" s="2475"/>
      <c r="T7" s="2476"/>
      <c r="U7" s="1130"/>
      <c r="V7" s="1121"/>
      <c r="W7" s="1123"/>
      <c r="X7" s="1124"/>
      <c r="Y7" s="1124"/>
      <c r="Z7" s="1667" t="s">
        <v>493</v>
      </c>
      <c r="AA7" s="2346" t="s">
        <v>1634</v>
      </c>
      <c r="AB7" s="2347"/>
      <c r="AC7" s="2347"/>
      <c r="AD7" s="2347"/>
      <c r="AE7" s="2347"/>
      <c r="AF7" s="2460"/>
      <c r="AG7" s="2504"/>
      <c r="AH7" s="2505"/>
      <c r="AI7" s="2505"/>
      <c r="AJ7" s="2506"/>
      <c r="AK7" s="2504"/>
      <c r="AL7" s="2505"/>
      <c r="AM7" s="2505"/>
      <c r="AN7" s="2506"/>
      <c r="AO7" s="2504"/>
      <c r="AP7" s="2505"/>
      <c r="AQ7" s="2505"/>
      <c r="AR7" s="2506"/>
      <c r="AS7" s="2501"/>
      <c r="AT7" s="2502"/>
      <c r="AU7" s="2502"/>
      <c r="AV7" s="2503"/>
      <c r="AW7" s="2501"/>
      <c r="AX7" s="2502"/>
      <c r="AY7" s="2502"/>
      <c r="AZ7" s="2503"/>
      <c r="BA7" s="2501"/>
      <c r="BB7" s="2502"/>
      <c r="BC7" s="2502"/>
      <c r="BD7" s="2503"/>
      <c r="BE7" s="2497">
        <f>SUM(AG7:BD7)</f>
        <v>0</v>
      </c>
      <c r="BF7" s="2498"/>
      <c r="BG7" s="2499"/>
      <c r="CB7" s="2279"/>
      <c r="CC7" s="2279"/>
      <c r="CD7" s="2279"/>
      <c r="CE7" s="2279"/>
      <c r="CF7" s="2279"/>
      <c r="CG7" s="2279"/>
      <c r="CH7" s="2279"/>
      <c r="CI7" s="2510"/>
      <c r="CJ7" s="2510"/>
      <c r="CK7" s="2510"/>
      <c r="CL7" s="2508"/>
      <c r="CM7" s="2508"/>
      <c r="CN7" s="2508"/>
      <c r="CO7" s="2508"/>
      <c r="CP7" s="2508"/>
      <c r="CQ7" s="2508"/>
      <c r="CR7" s="2508"/>
      <c r="CS7" s="2508"/>
      <c r="CT7" s="2508"/>
      <c r="CU7" s="2508"/>
      <c r="CV7" s="2508"/>
      <c r="CW7" s="2508"/>
      <c r="CX7" s="2508"/>
      <c r="CY7" s="2508"/>
      <c r="CZ7" s="2508"/>
      <c r="DA7" s="2508"/>
      <c r="DB7" s="2508"/>
      <c r="DC7" s="2508"/>
      <c r="DD7" s="2508"/>
      <c r="DE7" s="2508"/>
      <c r="DF7" s="2496"/>
      <c r="DG7" s="2496"/>
      <c r="DH7" s="2496"/>
    </row>
    <row r="8" spans="2:112" ht="21" customHeight="1">
      <c r="B8" s="1124"/>
      <c r="C8" s="1131"/>
      <c r="D8" s="1120"/>
      <c r="E8" s="1120"/>
      <c r="F8" s="1120"/>
      <c r="G8" s="1120"/>
      <c r="H8" s="1120"/>
      <c r="I8" s="1120"/>
      <c r="J8" s="1120"/>
      <c r="K8" s="1120"/>
      <c r="L8" s="1132" t="str">
        <f>IF(COUNTIF(D5:F7,"○")&gt;1,"いずれか１つを選択してください。","")</f>
        <v/>
      </c>
      <c r="M8" s="1120"/>
      <c r="N8" s="1120"/>
      <c r="O8" s="1120"/>
      <c r="P8" s="1120"/>
      <c r="Q8" s="1120"/>
      <c r="R8" s="1120"/>
      <c r="S8" s="1120"/>
      <c r="T8" s="1120"/>
      <c r="U8" s="1133"/>
      <c r="V8" s="1133"/>
      <c r="W8" s="1123"/>
      <c r="X8" s="1124"/>
      <c r="Y8" s="1124"/>
      <c r="Z8" s="2346" t="s">
        <v>1635</v>
      </c>
      <c r="AA8" s="2347"/>
      <c r="AB8" s="2347"/>
      <c r="AC8" s="2347"/>
      <c r="AD8" s="2347"/>
      <c r="AE8" s="2347"/>
      <c r="AF8" s="2460"/>
      <c r="AG8" s="2501"/>
      <c r="AH8" s="2502"/>
      <c r="AI8" s="2502"/>
      <c r="AJ8" s="2503"/>
      <c r="AK8" s="2501"/>
      <c r="AL8" s="2502"/>
      <c r="AM8" s="2502"/>
      <c r="AN8" s="2503"/>
      <c r="AO8" s="2501"/>
      <c r="AP8" s="2502"/>
      <c r="AQ8" s="2502"/>
      <c r="AR8" s="2503"/>
      <c r="AS8" s="2501"/>
      <c r="AT8" s="2502"/>
      <c r="AU8" s="2502"/>
      <c r="AV8" s="2503"/>
      <c r="AW8" s="2501"/>
      <c r="AX8" s="2502"/>
      <c r="AY8" s="2502"/>
      <c r="AZ8" s="2503"/>
      <c r="BA8" s="2501"/>
      <c r="BB8" s="2502"/>
      <c r="BC8" s="2502"/>
      <c r="BD8" s="2503"/>
      <c r="BE8" s="2497">
        <f>SUM(AG8:BD8)</f>
        <v>0</v>
      </c>
      <c r="BF8" s="2498"/>
      <c r="BG8" s="2499"/>
      <c r="BU8" s="1129"/>
      <c r="BW8" s="1993"/>
      <c r="BX8" s="1993"/>
      <c r="BY8" s="1993"/>
      <c r="BZ8" s="1993"/>
      <c r="CA8" s="1993"/>
      <c r="CB8" s="2500"/>
      <c r="CC8" s="2500"/>
      <c r="CD8" s="2500"/>
      <c r="CE8" s="2500"/>
      <c r="CF8" s="2500"/>
      <c r="CG8" s="2500"/>
      <c r="CH8" s="2500"/>
      <c r="CI8" s="2510"/>
      <c r="CJ8" s="2510"/>
      <c r="CK8" s="2510"/>
      <c r="CL8" s="2496"/>
      <c r="CM8" s="2496"/>
      <c r="CN8" s="2496"/>
      <c r="CO8" s="2496"/>
      <c r="CP8" s="2496"/>
      <c r="CQ8" s="2496"/>
      <c r="CR8" s="2496"/>
      <c r="CS8" s="2496"/>
      <c r="CT8" s="2496"/>
      <c r="CU8" s="2496"/>
      <c r="CV8" s="2496"/>
      <c r="CW8" s="2496"/>
      <c r="CX8" s="2496"/>
      <c r="CY8" s="2496"/>
      <c r="CZ8" s="2496"/>
      <c r="DA8" s="2496"/>
      <c r="DB8" s="2496"/>
      <c r="DC8" s="2496"/>
      <c r="DD8" s="2496"/>
      <c r="DE8" s="2496"/>
      <c r="DF8" s="2496"/>
      <c r="DG8" s="2496"/>
      <c r="DH8" s="2496"/>
    </row>
    <row r="9" spans="2:112" ht="21" customHeight="1">
      <c r="B9" s="1124"/>
      <c r="C9" s="1131"/>
      <c r="D9" s="1120"/>
      <c r="E9" s="1133"/>
      <c r="F9" s="1121"/>
      <c r="G9" s="1121"/>
      <c r="H9" s="1121"/>
      <c r="I9" s="1121"/>
      <c r="J9" s="1121"/>
      <c r="K9" s="1121"/>
      <c r="L9" s="1121"/>
      <c r="M9" s="1121"/>
      <c r="N9" s="1121"/>
      <c r="O9" s="1121"/>
      <c r="P9" s="1121"/>
      <c r="Q9" s="1121"/>
      <c r="R9" s="1121"/>
      <c r="S9" s="1121"/>
      <c r="T9" s="1121"/>
      <c r="U9" s="1121"/>
      <c r="V9" s="1133"/>
      <c r="W9" s="1123"/>
      <c r="X9" s="1124"/>
      <c r="Y9" s="1124"/>
      <c r="Z9" s="2346" t="s">
        <v>899</v>
      </c>
      <c r="AA9" s="2347"/>
      <c r="AB9" s="2347"/>
      <c r="AC9" s="2347"/>
      <c r="AD9" s="2347"/>
      <c r="AE9" s="2347"/>
      <c r="AF9" s="2460"/>
      <c r="AG9" s="2497">
        <f>AG6+AG8</f>
        <v>0</v>
      </c>
      <c r="AH9" s="2498"/>
      <c r="AI9" s="2498"/>
      <c r="AJ9" s="2499"/>
      <c r="AK9" s="2497">
        <f t="shared" ref="AK9" si="0">AK6+AK8</f>
        <v>0</v>
      </c>
      <c r="AL9" s="2498"/>
      <c r="AM9" s="2498"/>
      <c r="AN9" s="2499"/>
      <c r="AO9" s="2497">
        <f t="shared" ref="AO9" si="1">AO6+AO8</f>
        <v>0</v>
      </c>
      <c r="AP9" s="2498"/>
      <c r="AQ9" s="2498"/>
      <c r="AR9" s="2499"/>
      <c r="AS9" s="2497">
        <f>AS6+AS8</f>
        <v>6</v>
      </c>
      <c r="AT9" s="2498"/>
      <c r="AU9" s="2498"/>
      <c r="AV9" s="2499"/>
      <c r="AW9" s="2497">
        <f t="shared" ref="AW9" si="2">AW6+AW8</f>
        <v>4</v>
      </c>
      <c r="AX9" s="2498"/>
      <c r="AY9" s="2498"/>
      <c r="AZ9" s="2499"/>
      <c r="BA9" s="2497">
        <f t="shared" ref="BA9" si="3">BA6+BA8</f>
        <v>5</v>
      </c>
      <c r="BB9" s="2498"/>
      <c r="BC9" s="2498"/>
      <c r="BD9" s="2499"/>
      <c r="BE9" s="2497">
        <f>BE6+BE8</f>
        <v>15</v>
      </c>
      <c r="BF9" s="2498"/>
      <c r="BG9" s="2499"/>
      <c r="BW9" s="2279"/>
      <c r="BX9" s="2279"/>
      <c r="BY9" s="2279"/>
      <c r="BZ9" s="2279"/>
      <c r="CA9" s="2279"/>
      <c r="CB9" s="2472"/>
      <c r="CC9" s="2472"/>
      <c r="CD9" s="2472"/>
      <c r="CE9" s="2472"/>
      <c r="CF9" s="2473"/>
      <c r="CG9" s="2473"/>
      <c r="CH9" s="2473"/>
      <c r="CI9" s="2473"/>
      <c r="CJ9" s="2473"/>
      <c r="CK9" s="2473"/>
    </row>
    <row r="10" spans="2:112" ht="21" customHeight="1">
      <c r="B10" s="1124"/>
      <c r="C10" s="1131"/>
      <c r="D10" s="1120"/>
      <c r="E10" s="1133"/>
      <c r="F10" s="1121"/>
      <c r="G10" s="1121"/>
      <c r="H10" s="1121"/>
      <c r="I10" s="1121"/>
      <c r="J10" s="1121"/>
      <c r="K10" s="1121"/>
      <c r="L10" s="1121"/>
      <c r="M10" s="1121"/>
      <c r="N10" s="1121"/>
      <c r="O10" s="1121"/>
      <c r="P10" s="1121"/>
      <c r="Q10" s="1121"/>
      <c r="R10" s="1121"/>
      <c r="S10" s="1121"/>
      <c r="T10" s="1121"/>
      <c r="U10" s="1121"/>
      <c r="V10" s="1133"/>
      <c r="W10" s="1134"/>
      <c r="X10" s="1124"/>
      <c r="Y10" s="1124"/>
      <c r="Z10" s="1124"/>
      <c r="AA10" s="1124"/>
      <c r="BG10" s="1666" t="str">
        <f>IF(AND(BE9&lt;&gt;BO3,D12="○"),"「事業者名簿」の定員数と想定される利用者数が一致しません。","")</f>
        <v/>
      </c>
      <c r="BK10" s="1564"/>
      <c r="BL10" s="1564"/>
      <c r="BM10" s="1564"/>
      <c r="BN10" s="1564"/>
      <c r="BO10" s="1565"/>
      <c r="BP10" s="1571"/>
      <c r="BQ10" s="1127"/>
      <c r="BR10" s="1127"/>
      <c r="BS10" s="1127"/>
      <c r="BW10" s="2279"/>
      <c r="BX10" s="2279"/>
      <c r="BY10" s="2279"/>
      <c r="BZ10" s="2279"/>
      <c r="CA10" s="2279"/>
      <c r="CB10" s="2472"/>
      <c r="CC10" s="2472"/>
      <c r="CD10" s="2472"/>
      <c r="CE10" s="2472"/>
      <c r="CF10" s="2473"/>
      <c r="CG10" s="2473"/>
      <c r="CH10" s="2473"/>
      <c r="CI10" s="2473"/>
      <c r="CJ10" s="2473"/>
      <c r="CK10" s="2473"/>
    </row>
    <row r="11" spans="2:112" ht="21" customHeight="1">
      <c r="B11" s="1124"/>
      <c r="C11" s="1131"/>
      <c r="D11" s="1135" t="s">
        <v>1636</v>
      </c>
      <c r="E11" s="1136"/>
      <c r="F11" s="1136"/>
      <c r="G11" s="1136"/>
      <c r="H11" s="1136"/>
      <c r="I11" s="1136"/>
      <c r="J11" s="1121"/>
      <c r="K11" s="1121"/>
      <c r="L11" s="1121"/>
      <c r="M11" s="1121"/>
      <c r="N11" s="1121"/>
      <c r="O11" s="1121"/>
      <c r="P11" s="1121"/>
      <c r="Q11" s="1121"/>
      <c r="R11" s="1121"/>
      <c r="S11" s="1121"/>
      <c r="T11" s="1121"/>
      <c r="U11" s="1121"/>
      <c r="V11" s="1133"/>
      <c r="W11" s="1137"/>
      <c r="Z11" s="1129" t="s">
        <v>1637</v>
      </c>
      <c r="AP11" s="1129" t="s">
        <v>1638</v>
      </c>
      <c r="AQ11" s="1129"/>
      <c r="AW11" s="1128"/>
      <c r="AX11" s="1128"/>
      <c r="AY11" s="1128"/>
      <c r="BG11" s="1138"/>
      <c r="BH11" s="1129" t="s">
        <v>1639</v>
      </c>
      <c r="BN11" s="1128"/>
      <c r="BO11" s="1128"/>
      <c r="BP11" s="1128"/>
      <c r="BW11" s="1124"/>
      <c r="BX11" s="1124"/>
      <c r="BY11" s="1124"/>
      <c r="BZ11" s="1124"/>
      <c r="CA11" s="1124"/>
      <c r="CB11" s="2472"/>
      <c r="CC11" s="2472"/>
      <c r="CD11" s="2472"/>
      <c r="CE11" s="2472"/>
      <c r="CF11" s="2473"/>
      <c r="CG11" s="2473"/>
      <c r="CH11" s="2473"/>
      <c r="CI11" s="2473"/>
      <c r="CJ11" s="2473"/>
      <c r="CK11" s="2473"/>
    </row>
    <row r="12" spans="2:112" ht="21" customHeight="1">
      <c r="B12" s="1124"/>
      <c r="C12" s="1131"/>
      <c r="D12" s="2482" t="s">
        <v>1446</v>
      </c>
      <c r="E12" s="2487"/>
      <c r="F12" s="2484" t="s">
        <v>1640</v>
      </c>
      <c r="G12" s="2485"/>
      <c r="H12" s="2485"/>
      <c r="I12" s="2485"/>
      <c r="J12" s="2485"/>
      <c r="K12" s="2485"/>
      <c r="L12" s="2485"/>
      <c r="M12" s="2485"/>
      <c r="N12" s="2485"/>
      <c r="O12" s="2485"/>
      <c r="P12" s="2485"/>
      <c r="Q12" s="2485"/>
      <c r="R12" s="2485"/>
      <c r="S12" s="2485"/>
      <c r="T12" s="2485"/>
      <c r="U12" s="2485"/>
      <c r="V12" s="2486"/>
      <c r="W12" s="1134"/>
      <c r="AE12" s="2474" t="s">
        <v>1641</v>
      </c>
      <c r="AF12" s="2475"/>
      <c r="AG12" s="2475"/>
      <c r="AH12" s="2475"/>
      <c r="AI12" s="2475"/>
      <c r="AJ12" s="2475"/>
      <c r="AK12" s="2476"/>
      <c r="AL12" s="2488" t="s">
        <v>1642</v>
      </c>
      <c r="AM12" s="2489"/>
      <c r="AN12" s="2490"/>
      <c r="AV12" s="2474" t="s">
        <v>1641</v>
      </c>
      <c r="AW12" s="2475"/>
      <c r="AX12" s="2475"/>
      <c r="AY12" s="2475"/>
      <c r="AZ12" s="2475"/>
      <c r="BA12" s="2475"/>
      <c r="BB12" s="2476"/>
      <c r="BC12" s="2488" t="s">
        <v>1642</v>
      </c>
      <c r="BD12" s="2489"/>
      <c r="BE12" s="2490"/>
      <c r="BF12" s="884"/>
      <c r="BG12" s="1138"/>
      <c r="BM12" s="2474" t="s">
        <v>1643</v>
      </c>
      <c r="BN12" s="2475"/>
      <c r="BO12" s="2475"/>
      <c r="BP12" s="2475"/>
      <c r="BQ12" s="2475"/>
      <c r="BR12" s="2475"/>
      <c r="BS12" s="2476"/>
      <c r="BW12" s="2494"/>
      <c r="BX12" s="2494"/>
      <c r="BY12" s="2494"/>
      <c r="BZ12" s="2494"/>
      <c r="CA12" s="2494"/>
      <c r="CB12" s="2480"/>
      <c r="CC12" s="2480"/>
      <c r="CD12" s="2480"/>
      <c r="CE12" s="2480"/>
      <c r="CF12" s="2495"/>
      <c r="CG12" s="2495"/>
      <c r="CH12" s="2495"/>
      <c r="CI12" s="2494"/>
      <c r="CJ12" s="2494"/>
      <c r="CK12" s="2494"/>
    </row>
    <row r="13" spans="2:112" ht="26.25" customHeight="1">
      <c r="B13" s="1124"/>
      <c r="C13" s="1131"/>
      <c r="D13" s="2482"/>
      <c r="E13" s="2483"/>
      <c r="F13" s="2484" t="s">
        <v>1644</v>
      </c>
      <c r="G13" s="2485"/>
      <c r="H13" s="2485"/>
      <c r="I13" s="2485"/>
      <c r="J13" s="2485"/>
      <c r="K13" s="2485"/>
      <c r="L13" s="2485"/>
      <c r="M13" s="2485"/>
      <c r="N13" s="2485"/>
      <c r="O13" s="2485"/>
      <c r="P13" s="2485"/>
      <c r="Q13" s="2485"/>
      <c r="R13" s="2485"/>
      <c r="S13" s="2485"/>
      <c r="T13" s="2485"/>
      <c r="U13" s="2485"/>
      <c r="V13" s="2486"/>
      <c r="W13" s="1139"/>
      <c r="AE13" s="2469" t="s">
        <v>1645</v>
      </c>
      <c r="AF13" s="2470"/>
      <c r="AG13" s="2470"/>
      <c r="AH13" s="2471"/>
      <c r="AI13" s="2469" t="s">
        <v>1646</v>
      </c>
      <c r="AJ13" s="2470"/>
      <c r="AK13" s="2471"/>
      <c r="AL13" s="2491"/>
      <c r="AM13" s="2492"/>
      <c r="AN13" s="2493"/>
      <c r="AQ13" s="2484"/>
      <c r="AR13" s="2485"/>
      <c r="AS13" s="2485"/>
      <c r="AT13" s="2485"/>
      <c r="AU13" s="2486"/>
      <c r="AV13" s="2469" t="s">
        <v>1645</v>
      </c>
      <c r="AW13" s="2470"/>
      <c r="AX13" s="2470"/>
      <c r="AY13" s="2471"/>
      <c r="AZ13" s="2469" t="s">
        <v>1646</v>
      </c>
      <c r="BA13" s="2470"/>
      <c r="BB13" s="2471"/>
      <c r="BC13" s="2491"/>
      <c r="BD13" s="2492"/>
      <c r="BE13" s="2493"/>
      <c r="BF13" s="884"/>
      <c r="BG13" s="1140"/>
      <c r="BH13" s="2484"/>
      <c r="BI13" s="2485"/>
      <c r="BJ13" s="2485"/>
      <c r="BK13" s="2485"/>
      <c r="BL13" s="2486"/>
      <c r="BM13" s="2469" t="s">
        <v>1647</v>
      </c>
      <c r="BN13" s="2470"/>
      <c r="BO13" s="2470"/>
      <c r="BP13" s="2471"/>
      <c r="BQ13" s="2469" t="s">
        <v>1646</v>
      </c>
      <c r="BR13" s="2470"/>
      <c r="BS13" s="2471"/>
      <c r="BW13" s="1124"/>
      <c r="BX13" s="1124"/>
      <c r="BY13" s="1124"/>
      <c r="BZ13" s="2472"/>
      <c r="CA13" s="2472"/>
      <c r="CB13" s="2472"/>
      <c r="CC13" s="2472"/>
      <c r="CD13" s="2473"/>
      <c r="CE13" s="2473"/>
      <c r="CF13" s="2473"/>
      <c r="CG13" s="2473"/>
      <c r="CH13" s="2473"/>
      <c r="CI13" s="2473"/>
    </row>
    <row r="14" spans="2:112" ht="21" customHeight="1">
      <c r="B14" s="1124"/>
      <c r="C14" s="1131"/>
      <c r="D14" s="2482"/>
      <c r="E14" s="2483"/>
      <c r="F14" s="2484" t="s">
        <v>1648</v>
      </c>
      <c r="G14" s="2485"/>
      <c r="H14" s="2485"/>
      <c r="I14" s="2485"/>
      <c r="J14" s="2485"/>
      <c r="K14" s="2485"/>
      <c r="L14" s="2485"/>
      <c r="M14" s="2485"/>
      <c r="N14" s="2485"/>
      <c r="O14" s="2485"/>
      <c r="P14" s="2485"/>
      <c r="Q14" s="2485"/>
      <c r="R14" s="2485"/>
      <c r="S14" s="2485"/>
      <c r="T14" s="2485"/>
      <c r="U14" s="2485"/>
      <c r="V14" s="2486"/>
      <c r="W14" s="1139"/>
      <c r="Z14" s="2474" t="s">
        <v>1649</v>
      </c>
      <c r="AA14" s="2475"/>
      <c r="AB14" s="2475"/>
      <c r="AC14" s="2475"/>
      <c r="AD14" s="2476"/>
      <c r="AE14" s="2477">
        <f>IF((OR($D$5="○",$D$6="○")),ROUNDDOWN(((BE$6+BE$8*0.9))/6,1))</f>
        <v>2.5</v>
      </c>
      <c r="AF14" s="2478"/>
      <c r="AG14" s="2478"/>
      <c r="AH14" s="2479"/>
      <c r="AI14" s="2464">
        <f>AE14*$AY$60</f>
        <v>80</v>
      </c>
      <c r="AJ14" s="2465"/>
      <c r="AK14" s="2466"/>
      <c r="AL14" s="2464">
        <f>AE14*40</f>
        <v>100</v>
      </c>
      <c r="AM14" s="2465"/>
      <c r="AN14" s="2466"/>
      <c r="AQ14" s="2474" t="s">
        <v>1649</v>
      </c>
      <c r="AR14" s="2475"/>
      <c r="AS14" s="2475"/>
      <c r="AT14" s="2475"/>
      <c r="AU14" s="2476"/>
      <c r="AV14" s="2461">
        <f>IF((OR($D$5="○",$D$6="○")),$BE$43)</f>
        <v>2.5</v>
      </c>
      <c r="AW14" s="2462"/>
      <c r="AX14" s="2462"/>
      <c r="AY14" s="2463"/>
      <c r="AZ14" s="2467">
        <f>AV14*$AY$60</f>
        <v>80</v>
      </c>
      <c r="BA14" s="2467"/>
      <c r="BB14" s="2467"/>
      <c r="BC14" s="2464">
        <f>AV14*40</f>
        <v>100</v>
      </c>
      <c r="BD14" s="2465"/>
      <c r="BE14" s="2466"/>
      <c r="BF14" s="1141"/>
      <c r="BG14" s="1138"/>
      <c r="BH14" s="2474" t="s">
        <v>1650</v>
      </c>
      <c r="BI14" s="2475"/>
      <c r="BJ14" s="2475"/>
      <c r="BK14" s="2475"/>
      <c r="BL14" s="2476"/>
      <c r="BM14" s="2461">
        <f>(ROUNDDOWN(BQ14/40,1))</f>
        <v>2.5</v>
      </c>
      <c r="BN14" s="2462"/>
      <c r="BO14" s="2462"/>
      <c r="BP14" s="2463"/>
      <c r="BQ14" s="2467">
        <f>$BB$73</f>
        <v>100.25</v>
      </c>
      <c r="BR14" s="2467"/>
      <c r="BS14" s="2467"/>
      <c r="BU14" s="1129"/>
      <c r="BW14" s="1129"/>
      <c r="BX14" s="1129"/>
      <c r="BY14" s="1129"/>
      <c r="BZ14" s="2480"/>
      <c r="CA14" s="2480"/>
      <c r="CB14" s="2480"/>
      <c r="CC14" s="2480"/>
      <c r="CD14" s="2481"/>
      <c r="CE14" s="2481"/>
      <c r="CF14" s="2481"/>
      <c r="CG14" s="2279"/>
      <c r="CH14" s="2279"/>
      <c r="CI14" s="2279"/>
    </row>
    <row r="15" spans="2:112" ht="21" customHeight="1">
      <c r="B15" s="1124"/>
      <c r="C15" s="1142"/>
      <c r="D15" s="1143"/>
      <c r="E15" s="1143"/>
      <c r="F15" s="1143"/>
      <c r="G15" s="1143"/>
      <c r="H15" s="1143"/>
      <c r="I15" s="1143"/>
      <c r="J15" s="1143"/>
      <c r="K15" s="1143"/>
      <c r="L15" s="1144" t="str">
        <f>IF(COUNTIF(D12:E14,"○")&gt;1,"いずれか１つを選択してください。","")</f>
        <v/>
      </c>
      <c r="M15" s="1143"/>
      <c r="N15" s="1143"/>
      <c r="O15" s="1143"/>
      <c r="P15" s="1143"/>
      <c r="Q15" s="1143"/>
      <c r="R15" s="1143"/>
      <c r="S15" s="1143"/>
      <c r="T15" s="1143"/>
      <c r="U15" s="1143"/>
      <c r="V15" s="1145"/>
      <c r="W15" s="1146"/>
      <c r="Z15" s="2474" t="s">
        <v>1651</v>
      </c>
      <c r="AA15" s="2475"/>
      <c r="AB15" s="2475"/>
      <c r="AC15" s="2475"/>
      <c r="AD15" s="2476"/>
      <c r="AE15" s="2477" t="b">
        <f>IF((OR($D$7="○")),ROUNDDOWN((BE$6+BE$8*0.9)/5,1))</f>
        <v>0</v>
      </c>
      <c r="AF15" s="2478"/>
      <c r="AG15" s="2478"/>
      <c r="AH15" s="2479"/>
      <c r="AI15" s="2464">
        <f>AE15*$AY$60</f>
        <v>0</v>
      </c>
      <c r="AJ15" s="2465"/>
      <c r="AK15" s="2466"/>
      <c r="AL15" s="2464">
        <f>AE15*40</f>
        <v>0</v>
      </c>
      <c r="AM15" s="2465"/>
      <c r="AN15" s="2466"/>
      <c r="AQ15" s="2474" t="s">
        <v>1651</v>
      </c>
      <c r="AR15" s="2475"/>
      <c r="AS15" s="2475"/>
      <c r="AT15" s="2475"/>
      <c r="AU15" s="2476"/>
      <c r="AV15" s="2461" t="b">
        <f>IF(($D$7="○"),$BE$43)</f>
        <v>0</v>
      </c>
      <c r="AW15" s="2462"/>
      <c r="AX15" s="2462"/>
      <c r="AY15" s="2463"/>
      <c r="AZ15" s="2467">
        <f>AV15*$AY$60</f>
        <v>0</v>
      </c>
      <c r="BA15" s="2467"/>
      <c r="BB15" s="2467"/>
      <c r="BC15" s="2464">
        <f>AV15*40</f>
        <v>0</v>
      </c>
      <c r="BD15" s="2465"/>
      <c r="BE15" s="2466"/>
      <c r="BF15" s="1141"/>
      <c r="BG15" s="1138"/>
      <c r="BH15" s="2453" t="s">
        <v>60</v>
      </c>
      <c r="BI15" s="2454"/>
      <c r="BJ15" s="2454"/>
      <c r="BK15" s="2454"/>
      <c r="BL15" s="2455"/>
      <c r="BM15" s="2456">
        <f>SUM(BM12:BP14)</f>
        <v>2.5</v>
      </c>
      <c r="BN15" s="2457"/>
      <c r="BO15" s="2457"/>
      <c r="BP15" s="2458"/>
      <c r="BQ15" s="2468">
        <f>SUMIF(BQ12:BS14,"&lt;&gt;#VALUE!")</f>
        <v>100.25</v>
      </c>
      <c r="BR15" s="2468"/>
      <c r="BS15" s="2468"/>
      <c r="BW15" s="1147"/>
    </row>
    <row r="16" spans="2:112" ht="21" customHeight="1">
      <c r="B16" s="1124"/>
      <c r="C16" s="1124"/>
      <c r="D16" s="1124"/>
      <c r="E16" s="1564"/>
      <c r="F16" s="1564"/>
      <c r="G16" s="1564"/>
      <c r="H16" s="1564"/>
      <c r="I16" s="1564"/>
      <c r="J16" s="1564"/>
      <c r="K16" s="1564"/>
      <c r="L16" s="1564"/>
      <c r="M16" s="1564"/>
      <c r="N16" s="1564"/>
      <c r="O16" s="1564"/>
      <c r="P16" s="1564"/>
      <c r="Q16" s="1564"/>
      <c r="R16" s="1564"/>
      <c r="S16" s="1564"/>
      <c r="T16" s="1564"/>
      <c r="U16" s="1564"/>
      <c r="V16" s="1124"/>
      <c r="W16" s="1124"/>
      <c r="X16" s="1124"/>
      <c r="Y16" s="1124"/>
      <c r="Z16" s="2346" t="s">
        <v>1652</v>
      </c>
      <c r="AA16" s="2347"/>
      <c r="AB16" s="2347"/>
      <c r="AC16" s="2347"/>
      <c r="AD16" s="2460"/>
      <c r="AE16" s="2461">
        <f>IF($D$6="○","",ROUNDDOWN(($AO$6+$AO$8*0.9)/9,1)+ROUNDDOWN(($AS$6-$AS$7+$AS$8*0.9)/6,1)+ROUNDDOWN($AS$7/12,1)+ROUNDDOWN(($AW$6-$AW$7+$AW$8*0.9)/4,1)+ROUNDDOWN($AW$7/8,1)+ROUNDDOWN(($BA$6-$BA$7+$BA$8*0.9)/2.5,1)+ROUNDDOWN($BA$7/5,1))</f>
        <v>4</v>
      </c>
      <c r="AF16" s="2462"/>
      <c r="AG16" s="2462"/>
      <c r="AH16" s="2463"/>
      <c r="AI16" s="2464">
        <f>AE16*$AY$60</f>
        <v>128</v>
      </c>
      <c r="AJ16" s="2465"/>
      <c r="AK16" s="2466"/>
      <c r="AL16" s="2464">
        <f>AE16*40</f>
        <v>160</v>
      </c>
      <c r="AM16" s="2465"/>
      <c r="AN16" s="2466"/>
      <c r="AO16" s="1124"/>
      <c r="AP16" s="1124"/>
      <c r="AQ16" s="2346" t="s">
        <v>1652</v>
      </c>
      <c r="AR16" s="2347"/>
      <c r="AS16" s="2347"/>
      <c r="AT16" s="2347"/>
      <c r="AU16" s="2460"/>
      <c r="AV16" s="2461">
        <f>IF(($D$6="○"),"",$BE$51)</f>
        <v>4.2</v>
      </c>
      <c r="AW16" s="2462"/>
      <c r="AX16" s="2462"/>
      <c r="AY16" s="2463"/>
      <c r="AZ16" s="2467">
        <f>AV16*$AY$60</f>
        <v>134.4</v>
      </c>
      <c r="BA16" s="2467"/>
      <c r="BB16" s="2467"/>
      <c r="BC16" s="2464">
        <f>AV16*40</f>
        <v>168</v>
      </c>
      <c r="BD16" s="2465"/>
      <c r="BE16" s="2466"/>
      <c r="BF16" s="1141"/>
      <c r="BG16" s="1138"/>
      <c r="BH16" s="1124"/>
      <c r="BI16" s="1124"/>
      <c r="BJ16" s="1124"/>
      <c r="BK16" s="1124"/>
      <c r="BL16" s="1124"/>
      <c r="BM16" s="1128"/>
      <c r="BN16" s="1128"/>
      <c r="BO16" s="1128"/>
      <c r="BP16" s="1128"/>
      <c r="BQ16" s="1141"/>
      <c r="BR16" s="1141"/>
      <c r="BS16" s="1141"/>
    </row>
    <row r="17" spans="2:96" ht="21" customHeight="1">
      <c r="B17" s="1124"/>
      <c r="C17" s="1124"/>
      <c r="D17" s="1124"/>
      <c r="E17" s="1564"/>
      <c r="F17" s="1564"/>
      <c r="G17" s="1564"/>
      <c r="H17" s="1564"/>
      <c r="I17" s="1564"/>
      <c r="J17" s="1564"/>
      <c r="K17" s="1564"/>
      <c r="L17" s="1564"/>
      <c r="M17" s="1564"/>
      <c r="N17" s="1564"/>
      <c r="O17" s="1564"/>
      <c r="P17" s="1564"/>
      <c r="Q17" s="1564"/>
      <c r="R17" s="1564"/>
      <c r="S17" s="1564"/>
      <c r="T17" s="1564"/>
      <c r="U17" s="1564"/>
      <c r="V17" s="1124"/>
      <c r="W17" s="1129"/>
      <c r="X17" s="1129"/>
      <c r="Y17" s="1129"/>
      <c r="Z17" s="2453" t="s">
        <v>60</v>
      </c>
      <c r="AA17" s="2454"/>
      <c r="AB17" s="2454"/>
      <c r="AC17" s="2454"/>
      <c r="AD17" s="2455"/>
      <c r="AE17" s="2456">
        <f>SUM(AE14:AH16)</f>
        <v>6.5</v>
      </c>
      <c r="AF17" s="2457"/>
      <c r="AG17" s="2457"/>
      <c r="AH17" s="2458"/>
      <c r="AI17" s="2459">
        <f>SUMIF(AI14:AK16,"&lt;&gt;#VALUE!")</f>
        <v>208</v>
      </c>
      <c r="AJ17" s="2459"/>
      <c r="AK17" s="2459"/>
      <c r="AL17" s="2459">
        <f>SUMIF(AL14:AN16,"&lt;&gt;#VALUE!")</f>
        <v>260</v>
      </c>
      <c r="AM17" s="2459"/>
      <c r="AN17" s="2459"/>
      <c r="AO17" s="1129"/>
      <c r="AP17" s="1129"/>
      <c r="AQ17" s="2453" t="s">
        <v>60</v>
      </c>
      <c r="AR17" s="2454"/>
      <c r="AS17" s="2454"/>
      <c r="AT17" s="2454"/>
      <c r="AU17" s="2455"/>
      <c r="AV17" s="2456">
        <f>SUM(AV14:AY16)</f>
        <v>6.7</v>
      </c>
      <c r="AW17" s="2457"/>
      <c r="AX17" s="2457"/>
      <c r="AY17" s="2458"/>
      <c r="AZ17" s="2468">
        <f>SUMIF(AZ14:BB16,"&lt;&gt;#VALUE!")</f>
        <v>214.4</v>
      </c>
      <c r="BA17" s="2468"/>
      <c r="BB17" s="2468"/>
      <c r="BC17" s="2453">
        <f>SUMIF(BC14:BE16,"&lt;&gt;#VALUE!")</f>
        <v>268</v>
      </c>
      <c r="BD17" s="2454"/>
      <c r="BE17" s="2455"/>
      <c r="BF17" s="1129"/>
      <c r="BG17" s="1148"/>
      <c r="BH17" s="1129"/>
      <c r="BI17" s="1129"/>
      <c r="BJ17" s="1129"/>
      <c r="BK17" s="1129"/>
      <c r="BL17" s="1129"/>
      <c r="BM17" s="1149"/>
      <c r="BN17" s="1149"/>
      <c r="BO17" s="1149"/>
      <c r="BP17" s="1149"/>
      <c r="BQ17" s="1150"/>
      <c r="BR17" s="1150"/>
      <c r="BS17" s="1150"/>
      <c r="BT17" s="1129"/>
      <c r="BU17" s="1129"/>
      <c r="BV17" s="1129"/>
      <c r="BW17" s="1566"/>
      <c r="BX17" s="1151"/>
    </row>
    <row r="18" spans="2:96" ht="21" customHeight="1" thickBot="1">
      <c r="B18" s="1124"/>
      <c r="C18" s="1124"/>
      <c r="D18" s="1124"/>
      <c r="E18" s="1564"/>
      <c r="F18" s="1564"/>
      <c r="G18" s="1564"/>
      <c r="H18" s="1564"/>
      <c r="I18" s="1564"/>
      <c r="J18" s="1564"/>
      <c r="K18" s="1564"/>
      <c r="L18" s="1564"/>
      <c r="M18" s="1564"/>
      <c r="N18" s="1564"/>
      <c r="O18" s="1564"/>
      <c r="P18" s="1564"/>
      <c r="Q18" s="1564"/>
      <c r="R18" s="1564"/>
      <c r="S18" s="1564"/>
      <c r="T18" s="1564"/>
      <c r="U18" s="1564"/>
      <c r="V18" s="1124"/>
      <c r="W18" s="1567"/>
      <c r="X18" s="1567"/>
      <c r="Y18" s="1567"/>
      <c r="Z18" s="1567"/>
      <c r="AA18" s="1567"/>
      <c r="AB18" s="1152"/>
      <c r="AC18" s="1152"/>
      <c r="AD18" s="1152"/>
      <c r="AE18" s="1152"/>
      <c r="AF18" s="1564"/>
      <c r="AG18" s="1564"/>
      <c r="AH18" s="1564"/>
      <c r="AI18" s="1564"/>
      <c r="AJ18" s="1564"/>
      <c r="AK18" s="1564"/>
      <c r="AM18" s="1567"/>
      <c r="AN18" s="1567"/>
      <c r="AO18" s="1567"/>
      <c r="AP18" s="1567"/>
      <c r="AQ18" s="1567"/>
      <c r="AR18" s="1152"/>
      <c r="AS18" s="1152"/>
      <c r="AT18" s="1152"/>
      <c r="AU18" s="1152"/>
      <c r="AV18" s="1568"/>
      <c r="AW18" s="1568"/>
      <c r="AX18" s="1568"/>
      <c r="AY18" s="1564"/>
      <c r="AZ18" s="1564"/>
      <c r="BA18" s="1564"/>
      <c r="BD18" s="1148"/>
      <c r="BE18" s="1148"/>
      <c r="BF18" s="1148"/>
      <c r="BG18" s="1148"/>
      <c r="BH18" s="1148"/>
      <c r="BI18" s="1153"/>
      <c r="BJ18" s="1153"/>
      <c r="BK18" s="1153"/>
      <c r="BL18" s="1153"/>
      <c r="BM18" s="1154"/>
      <c r="BN18" s="1154"/>
      <c r="BO18" s="1154"/>
      <c r="BP18" s="1154"/>
      <c r="BQ18" s="1126"/>
      <c r="BR18" s="1566"/>
      <c r="BS18" s="1566"/>
      <c r="BT18" s="1566"/>
      <c r="BU18" s="1147"/>
      <c r="BV18" s="1147"/>
      <c r="BW18" s="1147"/>
      <c r="BX18" s="1151"/>
    </row>
    <row r="19" spans="2:96" ht="8.25" customHeight="1">
      <c r="B19" s="1155"/>
      <c r="C19" s="736"/>
      <c r="D19" s="736"/>
      <c r="E19" s="1569"/>
      <c r="F19" s="1569"/>
      <c r="G19" s="1569"/>
      <c r="H19" s="1569"/>
      <c r="I19" s="1569"/>
      <c r="J19" s="1569"/>
      <c r="K19" s="1569"/>
      <c r="L19" s="1569"/>
      <c r="M19" s="1569"/>
      <c r="N19" s="1569"/>
      <c r="O19" s="1569"/>
      <c r="P19" s="1569"/>
      <c r="Q19" s="1569"/>
      <c r="R19" s="1569"/>
      <c r="S19" s="1569"/>
      <c r="T19" s="1569"/>
      <c r="U19" s="1569"/>
      <c r="V19" s="736"/>
      <c r="W19" s="1156"/>
      <c r="X19" s="1156"/>
      <c r="Y19" s="1156"/>
      <c r="Z19" s="1156"/>
      <c r="AA19" s="1156"/>
      <c r="AB19" s="1157"/>
      <c r="AC19" s="1157"/>
      <c r="AD19" s="1157"/>
      <c r="AE19" s="1157"/>
      <c r="AF19" s="1569"/>
      <c r="AG19" s="1569"/>
      <c r="AH19" s="1569"/>
      <c r="AI19" s="1569"/>
      <c r="AJ19" s="1569"/>
      <c r="AK19" s="1569"/>
      <c r="AL19" s="107"/>
      <c r="AM19" s="1156"/>
      <c r="AN19" s="1156"/>
      <c r="AO19" s="1156"/>
      <c r="AP19" s="1156"/>
      <c r="AQ19" s="1156"/>
      <c r="AR19" s="1157"/>
      <c r="AS19" s="1157"/>
      <c r="AT19" s="1157"/>
      <c r="AU19" s="1157"/>
      <c r="AV19" s="1158"/>
      <c r="AW19" s="1158"/>
      <c r="AX19" s="1158"/>
      <c r="AY19" s="1569"/>
      <c r="AZ19" s="1569"/>
      <c r="BA19" s="1569"/>
      <c r="BB19" s="107"/>
      <c r="BC19" s="107"/>
      <c r="BD19" s="1159"/>
      <c r="BE19" s="1159"/>
      <c r="BF19" s="1159"/>
      <c r="BG19" s="1159"/>
      <c r="BH19" s="1159"/>
      <c r="BI19" s="1160"/>
      <c r="BJ19" s="1160"/>
      <c r="BK19" s="1160"/>
      <c r="BL19" s="1160"/>
      <c r="BM19" s="1161"/>
      <c r="BN19" s="1162"/>
      <c r="BO19" s="1154"/>
      <c r="BP19" s="1154"/>
      <c r="BQ19" s="1126"/>
      <c r="BR19" s="1566"/>
      <c r="BS19" s="1566"/>
      <c r="BT19" s="1566"/>
      <c r="BU19" s="1147"/>
      <c r="BV19" s="1147"/>
      <c r="BW19" s="1147"/>
      <c r="BX19" s="1151"/>
    </row>
    <row r="20" spans="2:96" ht="21" customHeight="1">
      <c r="B20" s="1163"/>
      <c r="D20" s="1129" t="s">
        <v>1653</v>
      </c>
      <c r="E20" s="118"/>
      <c r="F20" s="118"/>
      <c r="G20" s="118"/>
      <c r="H20" s="118"/>
      <c r="I20" s="883"/>
      <c r="J20" s="1153"/>
      <c r="K20" s="1153"/>
      <c r="L20" s="1153"/>
      <c r="M20" s="1154"/>
      <c r="N20" s="1154"/>
      <c r="O20" s="883"/>
      <c r="P20" s="1154"/>
      <c r="Q20" s="1564"/>
      <c r="R20" s="1564"/>
      <c r="S20" s="1564"/>
      <c r="T20" s="1564"/>
      <c r="U20" s="1564"/>
      <c r="V20" s="1124"/>
      <c r="W20" s="1665"/>
      <c r="X20" s="1664"/>
      <c r="Y20" s="1664"/>
      <c r="Z20" s="2445" t="s">
        <v>1654</v>
      </c>
      <c r="AA20" s="2445"/>
      <c r="AB20" s="2445"/>
      <c r="AC20" s="2445"/>
      <c r="AD20" s="2445"/>
      <c r="AE20" s="2445"/>
      <c r="AF20" s="2445"/>
      <c r="AG20" s="2445"/>
      <c r="AH20" s="2445"/>
      <c r="AI20" s="2445"/>
      <c r="AJ20" s="2445"/>
      <c r="AK20" s="2445"/>
      <c r="AL20" s="2445"/>
      <c r="AM20" s="2445"/>
      <c r="AN20" s="2445"/>
      <c r="AO20" s="2445"/>
      <c r="AP20" s="2445"/>
      <c r="AQ20" s="2445"/>
      <c r="AR20" s="2445"/>
      <c r="AS20" s="2445"/>
      <c r="AT20" s="2445"/>
      <c r="AU20" s="2445"/>
      <c r="AV20" s="2445"/>
      <c r="AW20" s="2445"/>
      <c r="AX20" s="2445"/>
      <c r="AY20" s="2445"/>
      <c r="AZ20" s="2445"/>
      <c r="BA20" s="2445"/>
      <c r="BB20" s="2445"/>
      <c r="BC20" s="2445"/>
      <c r="BD20" s="2445"/>
      <c r="BE20" s="2445"/>
      <c r="BF20" s="2445"/>
      <c r="BG20" s="2445"/>
      <c r="BH20" s="2445"/>
      <c r="BI20" s="2445"/>
      <c r="BJ20" s="2445"/>
      <c r="BK20" s="2445"/>
      <c r="BL20" s="2445"/>
      <c r="BM20" s="2446"/>
      <c r="BN20" s="1164"/>
      <c r="BO20" s="1154"/>
      <c r="BP20" s="1154"/>
      <c r="BQ20" s="1126"/>
      <c r="BR20" s="1566"/>
      <c r="BS20" s="1566"/>
      <c r="BT20" s="1566"/>
      <c r="BU20" s="1147"/>
      <c r="BV20" s="1147"/>
      <c r="BW20" s="1147"/>
      <c r="BX20" s="1154"/>
    </row>
    <row r="21" spans="2:96" ht="16.5" customHeight="1">
      <c r="B21" s="1163"/>
      <c r="C21" s="1124"/>
      <c r="D21" s="1124"/>
      <c r="E21" s="66"/>
      <c r="F21" s="1153"/>
      <c r="G21" s="1153"/>
      <c r="H21" s="1153"/>
      <c r="I21" s="1154"/>
      <c r="J21" s="1154"/>
      <c r="L21" s="1154"/>
      <c r="M21" s="1564"/>
      <c r="N21" s="1564"/>
      <c r="Q21" s="1564"/>
      <c r="S21" s="1153"/>
      <c r="T21" s="1153"/>
      <c r="U21" s="1153"/>
      <c r="V21" s="1154"/>
      <c r="W21" s="1663" t="s">
        <v>1655</v>
      </c>
      <c r="X21" s="1662"/>
      <c r="Y21" s="1165"/>
      <c r="Z21" s="2447"/>
      <c r="AA21" s="2447"/>
      <c r="AB21" s="2447"/>
      <c r="AC21" s="2447"/>
      <c r="AD21" s="2447"/>
      <c r="AE21" s="2447"/>
      <c r="AF21" s="2447"/>
      <c r="AG21" s="2447"/>
      <c r="AH21" s="2447"/>
      <c r="AI21" s="2447"/>
      <c r="AJ21" s="2447"/>
      <c r="AK21" s="2447"/>
      <c r="AL21" s="2447"/>
      <c r="AM21" s="2447"/>
      <c r="AN21" s="2447"/>
      <c r="AO21" s="2447"/>
      <c r="AP21" s="2447"/>
      <c r="AQ21" s="2447"/>
      <c r="AR21" s="2447"/>
      <c r="AS21" s="2447"/>
      <c r="AT21" s="2447"/>
      <c r="AU21" s="2447"/>
      <c r="AV21" s="2447"/>
      <c r="AW21" s="2447"/>
      <c r="AX21" s="2447"/>
      <c r="AY21" s="2447"/>
      <c r="AZ21" s="2447"/>
      <c r="BA21" s="2447"/>
      <c r="BB21" s="2447"/>
      <c r="BC21" s="2447"/>
      <c r="BD21" s="2447"/>
      <c r="BE21" s="2447"/>
      <c r="BF21" s="2447"/>
      <c r="BG21" s="2447"/>
      <c r="BH21" s="2447"/>
      <c r="BI21" s="2447"/>
      <c r="BJ21" s="2447"/>
      <c r="BK21" s="2447"/>
      <c r="BL21" s="2447"/>
      <c r="BM21" s="2448"/>
      <c r="BN21" s="1164"/>
      <c r="BO21" s="1154"/>
      <c r="BQ21" s="118"/>
      <c r="BR21" s="1166"/>
      <c r="BS21" s="1166"/>
      <c r="BT21" s="1167"/>
      <c r="BU21" s="1167"/>
      <c r="BX21" s="1154"/>
    </row>
    <row r="22" spans="2:96" ht="16.5" customHeight="1">
      <c r="B22" s="1163"/>
      <c r="C22" s="1124"/>
      <c r="D22" s="1124"/>
      <c r="E22" s="66"/>
      <c r="F22" s="1153"/>
      <c r="G22" s="1153"/>
      <c r="H22" s="1153"/>
      <c r="I22" s="1154"/>
      <c r="J22" s="1154"/>
      <c r="L22" s="1154"/>
      <c r="M22" s="1564"/>
      <c r="N22" s="1564"/>
      <c r="Q22" s="1564"/>
      <c r="S22" s="1153"/>
      <c r="T22" s="1153"/>
      <c r="U22" s="1153"/>
      <c r="V22" s="1154"/>
      <c r="W22" s="1661"/>
      <c r="X22" s="1660"/>
      <c r="Y22" s="1660"/>
      <c r="Z22" s="2449"/>
      <c r="AA22" s="2449"/>
      <c r="AB22" s="2449"/>
      <c r="AC22" s="2449"/>
      <c r="AD22" s="2449"/>
      <c r="AE22" s="2449"/>
      <c r="AF22" s="2449"/>
      <c r="AG22" s="2449"/>
      <c r="AH22" s="2449"/>
      <c r="AI22" s="2449"/>
      <c r="AJ22" s="2449"/>
      <c r="AK22" s="2449"/>
      <c r="AL22" s="2449"/>
      <c r="AM22" s="2449"/>
      <c r="AN22" s="2449"/>
      <c r="AO22" s="2449"/>
      <c r="AP22" s="2449"/>
      <c r="AQ22" s="2449"/>
      <c r="AR22" s="2449"/>
      <c r="AS22" s="2449"/>
      <c r="AT22" s="2449"/>
      <c r="AU22" s="2449"/>
      <c r="AV22" s="2449"/>
      <c r="AW22" s="2449"/>
      <c r="AX22" s="2449"/>
      <c r="AY22" s="2449"/>
      <c r="AZ22" s="2449"/>
      <c r="BA22" s="2449"/>
      <c r="BB22" s="2449"/>
      <c r="BC22" s="2449"/>
      <c r="BD22" s="2449"/>
      <c r="BE22" s="2449"/>
      <c r="BF22" s="2449"/>
      <c r="BG22" s="2449"/>
      <c r="BH22" s="2449"/>
      <c r="BI22" s="2449"/>
      <c r="BJ22" s="2449"/>
      <c r="BK22" s="2449"/>
      <c r="BL22" s="2449"/>
      <c r="BM22" s="2450"/>
      <c r="BN22" s="1164"/>
      <c r="BO22" s="1566"/>
      <c r="BQ22" s="118"/>
      <c r="BR22" s="1166"/>
      <c r="BS22" s="1166"/>
      <c r="BT22" s="1167"/>
      <c r="BU22" s="1167"/>
      <c r="BX22" s="1154"/>
    </row>
    <row r="23" spans="2:96" ht="12" customHeight="1">
      <c r="B23" s="1163"/>
      <c r="C23" s="1124"/>
      <c r="D23" s="1124"/>
      <c r="E23" s="66"/>
      <c r="F23" s="1153"/>
      <c r="G23" s="1153"/>
      <c r="H23" s="1153"/>
      <c r="I23" s="1154"/>
      <c r="J23" s="1154"/>
      <c r="L23" s="1154"/>
      <c r="M23" s="1564"/>
      <c r="N23" s="1564"/>
      <c r="Q23" s="1564"/>
      <c r="S23" s="1153"/>
      <c r="T23" s="1153"/>
      <c r="U23" s="1153"/>
      <c r="V23" s="1154"/>
      <c r="W23" s="1168"/>
      <c r="X23" s="1169"/>
      <c r="Y23" s="1169"/>
      <c r="Z23" s="1562"/>
      <c r="AA23" s="1170"/>
      <c r="AB23" s="1170"/>
      <c r="AC23" s="1170"/>
      <c r="AD23" s="1170"/>
      <c r="AE23" s="1170"/>
      <c r="AF23" s="1170"/>
      <c r="AG23" s="1170"/>
      <c r="AH23" s="1170"/>
      <c r="AI23" s="1170"/>
      <c r="AJ23" s="1170"/>
      <c r="AK23" s="1170"/>
      <c r="AL23" s="1170"/>
      <c r="AM23" s="1170"/>
      <c r="AN23" s="1170"/>
      <c r="AO23" s="1170"/>
      <c r="AP23" s="1170"/>
      <c r="AQ23" s="1170"/>
      <c r="AR23" s="1170"/>
      <c r="AS23" s="1170"/>
      <c r="AT23" s="1170"/>
      <c r="AU23" s="1170"/>
      <c r="AV23" s="1170"/>
      <c r="AW23" s="1170"/>
      <c r="AX23" s="1170"/>
      <c r="AY23" s="1170"/>
      <c r="AZ23" s="1170"/>
      <c r="BA23" s="1170"/>
      <c r="BB23" s="1170"/>
      <c r="BC23" s="1170"/>
      <c r="BD23" s="1170"/>
      <c r="BE23" s="1170"/>
      <c r="BF23" s="1170"/>
      <c r="BG23" s="1170"/>
      <c r="BH23" s="1170"/>
      <c r="BI23" s="1170"/>
      <c r="BJ23" s="1170"/>
      <c r="BK23" s="1170"/>
      <c r="BL23" s="1170"/>
      <c r="BM23" s="1170"/>
      <c r="BN23" s="1164"/>
      <c r="BO23" s="1566"/>
      <c r="BQ23" s="118"/>
      <c r="BR23" s="1166"/>
      <c r="BS23" s="1166"/>
      <c r="BT23" s="1167"/>
      <c r="BU23" s="1171"/>
      <c r="BV23" s="72"/>
      <c r="BW23" s="72"/>
      <c r="BX23" s="1172"/>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163"/>
      <c r="C24" s="1659"/>
      <c r="D24" s="2451" t="s">
        <v>1656</v>
      </c>
      <c r="E24" s="2451"/>
      <c r="F24" s="2451"/>
      <c r="G24" s="2451"/>
      <c r="H24" s="2451"/>
      <c r="I24" s="2451"/>
      <c r="J24" s="2451"/>
      <c r="K24" s="2451"/>
      <c r="L24" s="2451"/>
      <c r="M24" s="2451"/>
      <c r="N24" s="2451"/>
      <c r="O24" s="2451"/>
      <c r="P24" s="2451"/>
      <c r="Q24" s="2451"/>
      <c r="R24" s="2451"/>
      <c r="S24" s="2451"/>
      <c r="T24" s="2451"/>
      <c r="U24" s="2451"/>
      <c r="V24" s="2451"/>
      <c r="W24" s="2451"/>
      <c r="X24" s="2451"/>
      <c r="Y24" s="2451"/>
      <c r="Z24" s="2451"/>
      <c r="AA24" s="2451"/>
      <c r="AB24" s="2451"/>
      <c r="AC24" s="2451"/>
      <c r="AD24" s="2451"/>
      <c r="AE24" s="2451"/>
      <c r="AF24" s="2451"/>
      <c r="AG24" s="1658"/>
      <c r="AH24" s="1154"/>
      <c r="AI24" s="1657"/>
      <c r="AJ24" s="2452" t="s">
        <v>1657</v>
      </c>
      <c r="AK24" s="2452"/>
      <c r="AL24" s="2452"/>
      <c r="AM24" s="2452"/>
      <c r="AN24" s="2452"/>
      <c r="AO24" s="2452"/>
      <c r="AP24" s="2452"/>
      <c r="AQ24" s="2452"/>
      <c r="AR24" s="2452"/>
      <c r="AS24" s="2452"/>
      <c r="AT24" s="2452"/>
      <c r="AU24" s="2452"/>
      <c r="AV24" s="2452"/>
      <c r="AW24" s="2452"/>
      <c r="AX24" s="2452"/>
      <c r="AY24" s="2452"/>
      <c r="AZ24" s="2452"/>
      <c r="BA24" s="2452"/>
      <c r="BB24" s="2452"/>
      <c r="BC24" s="2452"/>
      <c r="BD24" s="2452"/>
      <c r="BE24" s="2452"/>
      <c r="BF24" s="2452"/>
      <c r="BG24" s="2452"/>
      <c r="BH24" s="2452"/>
      <c r="BI24" s="2452"/>
      <c r="BJ24" s="2452"/>
      <c r="BK24" s="2452"/>
      <c r="BL24" s="2452"/>
      <c r="BM24" s="1656"/>
      <c r="BN24" s="1164"/>
      <c r="BO24" s="1566"/>
      <c r="BQ24" s="118"/>
      <c r="BR24" s="1166"/>
      <c r="BS24" s="1166"/>
      <c r="BT24" s="1167"/>
      <c r="BU24" s="1171"/>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163"/>
      <c r="C25" s="1653"/>
      <c r="D25" s="2444" t="s">
        <v>1658</v>
      </c>
      <c r="E25" s="2444"/>
      <c r="F25" s="2444"/>
      <c r="G25" s="2444"/>
      <c r="H25" s="2444"/>
      <c r="I25" s="1655" t="s">
        <v>1659</v>
      </c>
      <c r="J25" s="1655"/>
      <c r="K25" s="1655"/>
      <c r="L25" s="1655"/>
      <c r="M25" s="1655" t="s">
        <v>1660</v>
      </c>
      <c r="N25" s="1655"/>
      <c r="O25" s="1655"/>
      <c r="P25" s="1655"/>
      <c r="Q25" s="79"/>
      <c r="R25" s="1173"/>
      <c r="S25" s="1173"/>
      <c r="T25" s="2444" t="s">
        <v>1661</v>
      </c>
      <c r="U25" s="2444"/>
      <c r="V25" s="2444"/>
      <c r="W25" s="2444"/>
      <c r="X25" s="2444"/>
      <c r="Y25" s="1655" t="s">
        <v>1659</v>
      </c>
      <c r="Z25" s="1655"/>
      <c r="AA25" s="1655"/>
      <c r="AB25" s="1655"/>
      <c r="AC25" s="1655" t="s">
        <v>1660</v>
      </c>
      <c r="AD25" s="1655"/>
      <c r="AE25" s="1655"/>
      <c r="AF25" s="1655"/>
      <c r="AG25" s="1174"/>
      <c r="AH25" s="1173"/>
      <c r="AI25" s="1654"/>
      <c r="AJ25" s="2444" t="s">
        <v>1662</v>
      </c>
      <c r="AK25" s="2444"/>
      <c r="AL25" s="2444"/>
      <c r="AM25" s="2444"/>
      <c r="AN25" s="2444"/>
      <c r="AO25" s="1655" t="s">
        <v>1659</v>
      </c>
      <c r="AP25" s="1655"/>
      <c r="AQ25" s="1655"/>
      <c r="AR25" s="1655"/>
      <c r="AS25" s="1655" t="s">
        <v>1660</v>
      </c>
      <c r="AT25" s="1655"/>
      <c r="AU25" s="1655"/>
      <c r="AV25" s="1655"/>
      <c r="AW25" s="1561"/>
      <c r="AX25" s="1560"/>
      <c r="AY25" s="1175"/>
      <c r="AZ25" s="2444" t="s">
        <v>1663</v>
      </c>
      <c r="BA25" s="2444"/>
      <c r="BB25" s="2444"/>
      <c r="BC25" s="2444"/>
      <c r="BD25" s="2444"/>
      <c r="BE25" s="1655" t="s">
        <v>1659</v>
      </c>
      <c r="BF25" s="1655"/>
      <c r="BG25" s="1655"/>
      <c r="BH25" s="1655"/>
      <c r="BI25" s="1655" t="s">
        <v>1660</v>
      </c>
      <c r="BJ25" s="1655"/>
      <c r="BK25" s="1655"/>
      <c r="BL25" s="1655"/>
      <c r="BM25" s="1176"/>
      <c r="BN25" s="1177"/>
      <c r="BO25" s="1154"/>
      <c r="BQ25" s="118"/>
      <c r="BR25" s="1166"/>
      <c r="BS25" s="1166"/>
      <c r="BT25" s="1167"/>
      <c r="BU25" s="1171"/>
      <c r="BV25" s="1561"/>
      <c r="BW25" s="1561"/>
      <c r="BX25" s="1561"/>
      <c r="BY25" s="1561"/>
      <c r="BZ25" s="72"/>
      <c r="CA25" s="1561"/>
      <c r="CB25" s="1561"/>
      <c r="CC25" s="1561"/>
      <c r="CD25" s="1561"/>
      <c r="CE25" s="72"/>
      <c r="CF25" s="1561"/>
      <c r="CG25" s="1561"/>
      <c r="CH25" s="1561"/>
      <c r="CI25" s="1561"/>
      <c r="CJ25" s="72"/>
      <c r="CK25" s="1561"/>
      <c r="CL25" s="1561"/>
      <c r="CM25" s="1561"/>
      <c r="CN25" s="1561"/>
      <c r="CO25" s="72"/>
      <c r="CP25" s="72"/>
      <c r="CQ25" s="72"/>
      <c r="CR25" s="72"/>
    </row>
    <row r="26" spans="2:96" ht="21" customHeight="1">
      <c r="B26" s="1163"/>
      <c r="C26" s="1653"/>
      <c r="D26" s="2444" t="s">
        <v>1664</v>
      </c>
      <c r="E26" s="2444"/>
      <c r="F26" s="2444"/>
      <c r="G26" s="2444"/>
      <c r="H26" s="2444"/>
      <c r="I26" s="2440">
        <f>(ROUNDDOWN(M26/40,1))</f>
        <v>-1.2</v>
      </c>
      <c r="J26" s="2440"/>
      <c r="K26" s="2440"/>
      <c r="L26" s="2440"/>
      <c r="M26" s="2440">
        <f>((((ROUNDDOWN($BE$9/12,1))*40)))*-1</f>
        <v>-48</v>
      </c>
      <c r="N26" s="2440"/>
      <c r="O26" s="2440"/>
      <c r="P26" s="2440"/>
      <c r="Q26" s="79"/>
      <c r="R26" s="1173"/>
      <c r="S26" s="1173"/>
      <c r="T26" s="2444" t="s">
        <v>1664</v>
      </c>
      <c r="U26" s="2444"/>
      <c r="V26" s="2444"/>
      <c r="W26" s="2444"/>
      <c r="X26" s="2444"/>
      <c r="Y26" s="2440">
        <f>(ROUNDDOWN(AC26/40,1))</f>
        <v>-0.5</v>
      </c>
      <c r="Z26" s="2440"/>
      <c r="AA26" s="2440"/>
      <c r="AB26" s="2440"/>
      <c r="AC26" s="2440">
        <f>((((ROUNDDOWN($BE$9/30,1))*40)))*-1</f>
        <v>-20</v>
      </c>
      <c r="AD26" s="2440"/>
      <c r="AE26" s="2440"/>
      <c r="AF26" s="2440"/>
      <c r="AG26" s="1174"/>
      <c r="AH26" s="1173"/>
      <c r="AI26" s="1654"/>
      <c r="AJ26" s="2444" t="s">
        <v>1664</v>
      </c>
      <c r="AK26" s="2444"/>
      <c r="AL26" s="2444"/>
      <c r="AM26" s="2444"/>
      <c r="AN26" s="2444"/>
      <c r="AO26" s="2440">
        <f>(ROUNDDOWN(AS26/40,1))</f>
        <v>-2</v>
      </c>
      <c r="AP26" s="2440"/>
      <c r="AQ26" s="2440"/>
      <c r="AR26" s="2440"/>
      <c r="AS26" s="2440">
        <f>((((ROUNDDOWN($BE$9/7.5,1))*40)))*-1</f>
        <v>-80</v>
      </c>
      <c r="AT26" s="2440"/>
      <c r="AU26" s="2440"/>
      <c r="AV26" s="2440"/>
      <c r="AW26" s="1178"/>
      <c r="AX26" s="1560"/>
      <c r="AY26" s="1175"/>
      <c r="AZ26" s="2444" t="s">
        <v>1664</v>
      </c>
      <c r="BA26" s="2444"/>
      <c r="BB26" s="2444"/>
      <c r="BC26" s="2444"/>
      <c r="BD26" s="2444"/>
      <c r="BE26" s="2440">
        <f>(ROUNDDOWN(BI26/40,1))</f>
        <v>-0.7</v>
      </c>
      <c r="BF26" s="2440"/>
      <c r="BG26" s="2440"/>
      <c r="BH26" s="2440"/>
      <c r="BI26" s="2441">
        <f>((((ROUNDDOWN($BE$9/20,1))*40)))*-1</f>
        <v>-28</v>
      </c>
      <c r="BJ26" s="2442"/>
      <c r="BK26" s="2442"/>
      <c r="BL26" s="2443"/>
      <c r="BM26" s="1176"/>
      <c r="BN26" s="1177"/>
      <c r="BO26" s="1154"/>
      <c r="BQ26" s="118"/>
      <c r="BR26" s="1166"/>
      <c r="BS26" s="1166"/>
      <c r="BT26" s="1167"/>
      <c r="BU26" s="1171"/>
      <c r="BV26" s="1179"/>
      <c r="BW26" s="1179"/>
      <c r="BX26" s="1179"/>
      <c r="BY26" s="1179"/>
      <c r="BZ26" s="72"/>
      <c r="CA26" s="1179"/>
      <c r="CB26" s="1179"/>
      <c r="CC26" s="1179"/>
      <c r="CD26" s="1179"/>
      <c r="CE26" s="72"/>
      <c r="CF26" s="1179"/>
      <c r="CG26" s="1179"/>
      <c r="CH26" s="1179"/>
      <c r="CI26" s="1179"/>
      <c r="CJ26" s="72"/>
      <c r="CK26" s="1179"/>
      <c r="CL26" s="1179"/>
      <c r="CM26" s="1179"/>
      <c r="CN26" s="1179"/>
      <c r="CO26" s="72"/>
      <c r="CP26" s="72"/>
      <c r="CQ26" s="72"/>
      <c r="CR26" s="72"/>
    </row>
    <row r="27" spans="2:96" ht="21" customHeight="1">
      <c r="B27" s="1163"/>
      <c r="C27" s="1653"/>
      <c r="D27" s="2437" t="s">
        <v>1665</v>
      </c>
      <c r="E27" s="2438"/>
      <c r="F27" s="2438"/>
      <c r="G27" s="2438"/>
      <c r="H27" s="2439"/>
      <c r="I27" s="2440">
        <f>(ROUNDDOWN(M27/40,1))</f>
        <v>-1.3</v>
      </c>
      <c r="J27" s="2440"/>
      <c r="K27" s="2440"/>
      <c r="L27" s="2440"/>
      <c r="M27" s="2441">
        <f>($AL$17-$AI$17)*-1</f>
        <v>-52</v>
      </c>
      <c r="N27" s="2442"/>
      <c r="O27" s="2442"/>
      <c r="P27" s="2443"/>
      <c r="Q27" s="79"/>
      <c r="R27" s="1173"/>
      <c r="S27" s="1173"/>
      <c r="T27" s="2437" t="s">
        <v>1665</v>
      </c>
      <c r="U27" s="2438"/>
      <c r="V27" s="2438"/>
      <c r="W27" s="2438"/>
      <c r="X27" s="2439"/>
      <c r="Y27" s="2440">
        <f>(ROUNDDOWN(AC27/40,1))</f>
        <v>-1.3</v>
      </c>
      <c r="Z27" s="2440"/>
      <c r="AA27" s="2440"/>
      <c r="AB27" s="2440"/>
      <c r="AC27" s="2441">
        <f>($AL$17-$AI$17)*-1</f>
        <v>-52</v>
      </c>
      <c r="AD27" s="2442"/>
      <c r="AE27" s="2442"/>
      <c r="AF27" s="2443"/>
      <c r="AG27" s="1174"/>
      <c r="AH27" s="1173"/>
      <c r="AI27" s="1654"/>
      <c r="AJ27" s="2437" t="s">
        <v>1665</v>
      </c>
      <c r="AK27" s="2438"/>
      <c r="AL27" s="2438"/>
      <c r="AM27" s="2438"/>
      <c r="AN27" s="2439"/>
      <c r="AO27" s="2440">
        <f>(ROUNDDOWN(AS27/40,1))</f>
        <v>-1.3</v>
      </c>
      <c r="AP27" s="2440"/>
      <c r="AQ27" s="2440"/>
      <c r="AR27" s="2440"/>
      <c r="AS27" s="2441">
        <f>($AL$17-$AI$17)*-1</f>
        <v>-52</v>
      </c>
      <c r="AT27" s="2442"/>
      <c r="AU27" s="2442"/>
      <c r="AV27" s="2443"/>
      <c r="AW27" s="1178"/>
      <c r="AX27" s="1560"/>
      <c r="AY27" s="1175"/>
      <c r="AZ27" s="2437" t="s">
        <v>1665</v>
      </c>
      <c r="BA27" s="2438"/>
      <c r="BB27" s="2438"/>
      <c r="BC27" s="2438"/>
      <c r="BD27" s="2439"/>
      <c r="BE27" s="2440">
        <f>(ROUNDDOWN(BI27/40,1))</f>
        <v>-1.3</v>
      </c>
      <c r="BF27" s="2440"/>
      <c r="BG27" s="2440"/>
      <c r="BH27" s="2440"/>
      <c r="BI27" s="2441">
        <f>($AL$17-$AI$17)*-1</f>
        <v>-52</v>
      </c>
      <c r="BJ27" s="2442"/>
      <c r="BK27" s="2442"/>
      <c r="BL27" s="2443"/>
      <c r="BM27" s="1176"/>
      <c r="BN27" s="1177"/>
      <c r="BO27" s="1154"/>
      <c r="BQ27" s="118"/>
      <c r="BR27" s="1166"/>
      <c r="BS27" s="1166"/>
      <c r="BT27" s="1167"/>
      <c r="BU27" s="1171"/>
      <c r="BV27" s="1179"/>
      <c r="BW27" s="1179"/>
      <c r="BX27" s="1179"/>
      <c r="BY27" s="1179"/>
      <c r="BZ27" s="72"/>
      <c r="CA27" s="1179"/>
      <c r="CB27" s="1179"/>
      <c r="CC27" s="1179"/>
      <c r="CD27" s="1179"/>
      <c r="CE27" s="72"/>
      <c r="CF27" s="1179"/>
      <c r="CG27" s="1179"/>
      <c r="CH27" s="1179"/>
      <c r="CI27" s="1179"/>
      <c r="CJ27" s="72"/>
      <c r="CK27" s="1179"/>
      <c r="CL27" s="1179"/>
      <c r="CM27" s="1179"/>
      <c r="CN27" s="1179"/>
      <c r="CO27" s="72"/>
      <c r="CP27" s="72"/>
      <c r="CQ27" s="72"/>
      <c r="CR27" s="72"/>
    </row>
    <row r="28" spans="2:96" ht="21" customHeight="1" thickBot="1">
      <c r="B28" s="1163"/>
      <c r="C28" s="1653"/>
      <c r="D28" s="2431" t="s">
        <v>1666</v>
      </c>
      <c r="E28" s="2431"/>
      <c r="F28" s="2431"/>
      <c r="G28" s="2431"/>
      <c r="H28" s="2431"/>
      <c r="I28" s="2432">
        <f>(ROUNDDOWN(M28/40,1))</f>
        <v>2.6</v>
      </c>
      <c r="J28" s="2432"/>
      <c r="K28" s="2432"/>
      <c r="L28" s="2432"/>
      <c r="M28" s="2433">
        <f>$BB$73+(AZ17-AI17)</f>
        <v>106.65</v>
      </c>
      <c r="N28" s="2434"/>
      <c r="O28" s="2434"/>
      <c r="P28" s="2435"/>
      <c r="Q28" s="79"/>
      <c r="R28" s="1173"/>
      <c r="S28" s="1173"/>
      <c r="T28" s="2431" t="s">
        <v>1666</v>
      </c>
      <c r="U28" s="2431"/>
      <c r="V28" s="2431"/>
      <c r="W28" s="2431"/>
      <c r="X28" s="2431"/>
      <c r="Y28" s="2432">
        <f>(ROUNDDOWN(AC28/40,1))</f>
        <v>2.6</v>
      </c>
      <c r="Z28" s="2432"/>
      <c r="AA28" s="2432"/>
      <c r="AB28" s="2432"/>
      <c r="AC28" s="2433">
        <f>$BB$73+(AZ17-AI17)</f>
        <v>106.65</v>
      </c>
      <c r="AD28" s="2434"/>
      <c r="AE28" s="2434"/>
      <c r="AF28" s="2435"/>
      <c r="AG28" s="1174"/>
      <c r="AH28" s="1173"/>
      <c r="AI28" s="1654"/>
      <c r="AJ28" s="2431" t="s">
        <v>1666</v>
      </c>
      <c r="AK28" s="2431"/>
      <c r="AL28" s="2431"/>
      <c r="AM28" s="2431"/>
      <c r="AN28" s="2431"/>
      <c r="AO28" s="2432">
        <f>(ROUNDDOWN(AS28/40,1))</f>
        <v>2.6</v>
      </c>
      <c r="AP28" s="2432"/>
      <c r="AQ28" s="2432"/>
      <c r="AR28" s="2432"/>
      <c r="AS28" s="2433">
        <f>$BB$73+(AZ17-AI17)</f>
        <v>106.65</v>
      </c>
      <c r="AT28" s="2434"/>
      <c r="AU28" s="2434"/>
      <c r="AV28" s="2435"/>
      <c r="AW28" s="1178"/>
      <c r="AX28" s="1560"/>
      <c r="AY28" s="1175"/>
      <c r="AZ28" s="2431" t="s">
        <v>1666</v>
      </c>
      <c r="BA28" s="2431"/>
      <c r="BB28" s="2431"/>
      <c r="BC28" s="2431"/>
      <c r="BD28" s="2431"/>
      <c r="BE28" s="2436">
        <f>(ROUNDDOWN(BI28/40,1))</f>
        <v>2.6</v>
      </c>
      <c r="BF28" s="2436"/>
      <c r="BG28" s="2436"/>
      <c r="BH28" s="2436"/>
      <c r="BI28" s="2433">
        <f>$BB$73+(AZ17-AI17)</f>
        <v>106.65</v>
      </c>
      <c r="BJ28" s="2434"/>
      <c r="BK28" s="2434"/>
      <c r="BL28" s="2435"/>
      <c r="BM28" s="1176"/>
      <c r="BN28" s="1177"/>
      <c r="BO28" s="1154"/>
      <c r="BU28" s="72"/>
      <c r="BV28" s="1180"/>
      <c r="BW28" s="1180"/>
      <c r="BX28" s="1180"/>
      <c r="BY28" s="1180"/>
      <c r="BZ28" s="72"/>
      <c r="CA28" s="1180"/>
      <c r="CB28" s="1180"/>
      <c r="CC28" s="1180"/>
      <c r="CD28" s="1180"/>
      <c r="CE28" s="72"/>
      <c r="CF28" s="1180"/>
      <c r="CG28" s="1180"/>
      <c r="CH28" s="1180"/>
      <c r="CI28" s="1180"/>
      <c r="CJ28" s="72"/>
      <c r="CK28" s="1180"/>
      <c r="CL28" s="1180"/>
      <c r="CM28" s="1180"/>
      <c r="CN28" s="1180"/>
      <c r="CO28" s="72"/>
      <c r="CP28" s="72"/>
      <c r="CQ28" s="72"/>
      <c r="CR28" s="72"/>
    </row>
    <row r="29" spans="2:96" ht="30.75" customHeight="1" thickTop="1">
      <c r="B29" s="1163"/>
      <c r="C29" s="1653"/>
      <c r="D29" s="2427" t="s">
        <v>1667</v>
      </c>
      <c r="E29" s="2428"/>
      <c r="F29" s="2428"/>
      <c r="G29" s="2428"/>
      <c r="H29" s="2428"/>
      <c r="I29" s="2430">
        <f>SUM(I26:L28)</f>
        <v>0.10000000000000009</v>
      </c>
      <c r="J29" s="2430"/>
      <c r="K29" s="2430"/>
      <c r="L29" s="2430"/>
      <c r="M29" s="2430">
        <f>SUM(M26:P28)</f>
        <v>6.6500000000000057</v>
      </c>
      <c r="N29" s="2430"/>
      <c r="O29" s="2430"/>
      <c r="P29" s="2430"/>
      <c r="Q29" s="1173"/>
      <c r="R29" s="1173"/>
      <c r="S29" s="1173"/>
      <c r="T29" s="2427" t="s">
        <v>1667</v>
      </c>
      <c r="U29" s="2428"/>
      <c r="V29" s="2428"/>
      <c r="W29" s="2428"/>
      <c r="X29" s="2428"/>
      <c r="Y29" s="2430">
        <f>SUM(Y26:AB28)</f>
        <v>0.8</v>
      </c>
      <c r="Z29" s="2430"/>
      <c r="AA29" s="2430"/>
      <c r="AB29" s="2430"/>
      <c r="AC29" s="2430">
        <f>SUM(AC26:AF28)</f>
        <v>34.650000000000006</v>
      </c>
      <c r="AD29" s="2430"/>
      <c r="AE29" s="2430"/>
      <c r="AF29" s="2430"/>
      <c r="AG29" s="1174"/>
      <c r="AH29" s="1173"/>
      <c r="AI29" s="1654"/>
      <c r="AJ29" s="2427" t="s">
        <v>1668</v>
      </c>
      <c r="AK29" s="2428"/>
      <c r="AL29" s="2428"/>
      <c r="AM29" s="2428"/>
      <c r="AN29" s="2428"/>
      <c r="AO29" s="2429">
        <f>SUM(AO26:AR28)</f>
        <v>-0.69999999999999973</v>
      </c>
      <c r="AP29" s="2429"/>
      <c r="AQ29" s="2429"/>
      <c r="AR29" s="2429"/>
      <c r="AS29" s="2430">
        <f>SUM(AS26:AV28)</f>
        <v>-25.349999999999994</v>
      </c>
      <c r="AT29" s="2430"/>
      <c r="AU29" s="2430"/>
      <c r="AV29" s="2430"/>
      <c r="AW29" s="1178"/>
      <c r="AX29" s="1560"/>
      <c r="AY29" s="1175"/>
      <c r="AZ29" s="2427" t="s">
        <v>1668</v>
      </c>
      <c r="BA29" s="2428"/>
      <c r="BB29" s="2428"/>
      <c r="BC29" s="2428"/>
      <c r="BD29" s="2428"/>
      <c r="BE29" s="2429">
        <f>SUM(BE26:BH28)</f>
        <v>0.60000000000000009</v>
      </c>
      <c r="BF29" s="2429"/>
      <c r="BG29" s="2429"/>
      <c r="BH29" s="2429"/>
      <c r="BI29" s="2430">
        <f>SUM(BI26:BL28)</f>
        <v>26.650000000000006</v>
      </c>
      <c r="BJ29" s="2430"/>
      <c r="BK29" s="2430"/>
      <c r="BL29" s="2430"/>
      <c r="BM29" s="1176"/>
      <c r="BN29" s="1177"/>
      <c r="BO29" s="1154"/>
      <c r="BQ29" s="118"/>
      <c r="BR29" s="1166"/>
      <c r="BS29" s="1166"/>
      <c r="BT29" s="1167"/>
      <c r="BU29" s="1171"/>
      <c r="BV29" s="1181"/>
      <c r="BW29" s="1181"/>
      <c r="BX29" s="1181"/>
      <c r="BY29" s="1181"/>
      <c r="BZ29" s="72"/>
      <c r="CA29" s="1181"/>
      <c r="CB29" s="1181"/>
      <c r="CC29" s="1181"/>
      <c r="CD29" s="1181"/>
      <c r="CE29" s="72"/>
      <c r="CF29" s="1181"/>
      <c r="CG29" s="1181"/>
      <c r="CH29" s="1181"/>
      <c r="CI29" s="1181"/>
      <c r="CJ29" s="72"/>
      <c r="CK29" s="1181"/>
      <c r="CL29" s="1181"/>
      <c r="CM29" s="1181"/>
      <c r="CN29" s="1181"/>
      <c r="CO29" s="72"/>
      <c r="CP29" s="72"/>
      <c r="CQ29" s="72"/>
      <c r="CR29" s="72"/>
    </row>
    <row r="30" spans="2:96" ht="20.25" customHeight="1">
      <c r="B30" s="1163"/>
      <c r="C30" s="1653"/>
      <c r="D30" s="1182"/>
      <c r="E30" s="1182"/>
      <c r="F30" s="1182"/>
      <c r="G30" s="1182"/>
      <c r="H30" s="1182"/>
      <c r="I30" s="1183"/>
      <c r="J30" s="1183"/>
      <c r="K30" s="1183"/>
      <c r="L30" s="1183"/>
      <c r="M30" s="1183"/>
      <c r="N30" s="1183"/>
      <c r="O30" s="1183"/>
      <c r="P30" s="1183"/>
      <c r="Q30" s="1564"/>
      <c r="R30" s="1564"/>
      <c r="S30" s="1564"/>
      <c r="T30" s="1182"/>
      <c r="U30" s="1182"/>
      <c r="V30" s="1182"/>
      <c r="W30" s="1182"/>
      <c r="X30" s="1182"/>
      <c r="Y30" s="1183"/>
      <c r="Z30" s="1183"/>
      <c r="AA30" s="1183"/>
      <c r="AB30" s="1183"/>
      <c r="AC30" s="1183"/>
      <c r="AD30" s="1183"/>
      <c r="AE30" s="1183"/>
      <c r="AF30" s="1183"/>
      <c r="AG30" s="1570"/>
      <c r="AH30" s="1564"/>
      <c r="AI30" s="1652"/>
      <c r="AJ30" s="1184"/>
      <c r="AK30" s="1184"/>
      <c r="AL30" s="1184"/>
      <c r="AM30" s="1184"/>
      <c r="AN30" s="1184"/>
      <c r="AO30" s="1185"/>
      <c r="AP30" s="1185"/>
      <c r="AQ30" s="1185"/>
      <c r="AR30" s="1185"/>
      <c r="AS30" s="1185"/>
      <c r="AT30" s="1185"/>
      <c r="AU30" s="1185"/>
      <c r="AV30" s="1185"/>
      <c r="AW30" s="1186"/>
      <c r="AX30" s="1187"/>
      <c r="AY30" s="1188"/>
      <c r="AZ30" s="1184"/>
      <c r="BA30" s="1184"/>
      <c r="BB30" s="1184"/>
      <c r="BC30" s="1184"/>
      <c r="BD30" s="1184"/>
      <c r="BE30" s="1185"/>
      <c r="BF30" s="1185"/>
      <c r="BG30" s="1185"/>
      <c r="BH30" s="1185"/>
      <c r="BI30" s="1185"/>
      <c r="BJ30" s="1185"/>
      <c r="BK30" s="1185"/>
      <c r="BL30" s="1185"/>
      <c r="BM30" s="1176"/>
      <c r="BN30" s="1177"/>
      <c r="BO30" s="1154"/>
      <c r="BQ30" s="118"/>
      <c r="BR30" s="1166"/>
      <c r="BS30" s="1166"/>
      <c r="BT30" s="1167"/>
      <c r="BU30" s="1171"/>
      <c r="BV30" s="72"/>
      <c r="BW30" s="72"/>
      <c r="BX30" s="1172"/>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163"/>
      <c r="C31" s="1653"/>
      <c r="D31" s="1182"/>
      <c r="E31" s="1182"/>
      <c r="F31" s="1182"/>
      <c r="G31" s="1182"/>
      <c r="H31" s="1182"/>
      <c r="I31" s="1183"/>
      <c r="J31" s="1183"/>
      <c r="K31" s="2418" t="s">
        <v>1669</v>
      </c>
      <c r="L31" s="2419"/>
      <c r="M31" s="2419"/>
      <c r="N31" s="2421" t="str">
        <f>IF(OR($BE$9&gt;0,),IF(AND(OR($D$5="○",$D$6="○"),$I$29&gt;=0),"可",IF(AND(OR($D$5="○",$D$6="○"),$I$29&lt;0),"不可","")),"")</f>
        <v>可</v>
      </c>
      <c r="O31" s="2422"/>
      <c r="P31" s="2423"/>
      <c r="Q31" s="1564"/>
      <c r="R31" s="1564"/>
      <c r="S31" s="1564"/>
      <c r="T31" s="1182"/>
      <c r="U31" s="1182"/>
      <c r="V31" s="1182"/>
      <c r="W31" s="1182"/>
      <c r="X31" s="1182"/>
      <c r="Y31" s="1183"/>
      <c r="Z31" s="1183"/>
      <c r="AA31" s="2418" t="s">
        <v>1670</v>
      </c>
      <c r="AB31" s="2419"/>
      <c r="AC31" s="2420"/>
      <c r="AD31" s="2421" t="str">
        <f>IF(OR($BE$9&gt;0,),IF(AND(OR($D$5="○",$D$6="○"),$Y$29&gt;=0),"可",IF(AND(OR($D$5="○",$D$6="○"),$Y$29&lt;0),"不可","")),"")</f>
        <v>可</v>
      </c>
      <c r="AE31" s="2422"/>
      <c r="AF31" s="2423"/>
      <c r="AG31" s="1570"/>
      <c r="AH31" s="1564"/>
      <c r="AI31" s="1652"/>
      <c r="AJ31" s="1184"/>
      <c r="AK31" s="1184"/>
      <c r="AL31" s="1184"/>
      <c r="AM31" s="1184"/>
      <c r="AN31" s="1184"/>
      <c r="AO31" s="1185"/>
      <c r="AP31" s="1185"/>
      <c r="AQ31" s="2418" t="s">
        <v>1671</v>
      </c>
      <c r="AR31" s="2419"/>
      <c r="AS31" s="2420"/>
      <c r="AT31" s="2421" t="str">
        <f>IF(OR($BE$9&gt;0,),IF(AND(OR($D$7="○"),$AO$29&gt;=0),"可",IF(AND(OR($D$7="○"),$AO$29&lt;0),"不可","")),"")</f>
        <v/>
      </c>
      <c r="AU31" s="2422"/>
      <c r="AV31" s="2423"/>
      <c r="AW31" s="1186"/>
      <c r="AX31" s="1187"/>
      <c r="AY31" s="1188"/>
      <c r="AZ31" s="1184"/>
      <c r="BA31" s="1184"/>
      <c r="BB31" s="1184"/>
      <c r="BC31" s="1184"/>
      <c r="BD31" s="1184"/>
      <c r="BE31" s="1185"/>
      <c r="BF31" s="1185"/>
      <c r="BG31" s="2418" t="s">
        <v>1672</v>
      </c>
      <c r="BH31" s="2419"/>
      <c r="BI31" s="2420"/>
      <c r="BJ31" s="2421" t="str">
        <f>IF(OR($BE$9&gt;0,),IF(AND(OR($D$7="○"),$BE$29&gt;=0),"可",IF(AND(OR($D$7="○"),$BE$29&lt;0),"不可","")),"")</f>
        <v/>
      </c>
      <c r="BK31" s="2422"/>
      <c r="BL31" s="2423"/>
      <c r="BM31" s="1176"/>
      <c r="BN31" s="1177"/>
      <c r="BO31" s="1154"/>
      <c r="BQ31" s="118"/>
      <c r="BR31" s="1166"/>
      <c r="BS31" s="1166"/>
      <c r="BT31" s="1167"/>
      <c r="BU31" s="1171"/>
      <c r="BV31" s="72"/>
      <c r="BW31" s="72"/>
      <c r="BX31" s="1172"/>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163"/>
      <c r="C32" s="1651"/>
      <c r="D32" s="1645"/>
      <c r="E32" s="1645"/>
      <c r="F32" s="1645"/>
      <c r="G32" s="1645"/>
      <c r="H32" s="1645"/>
      <c r="I32" s="1644"/>
      <c r="J32" s="1644"/>
      <c r="K32" s="1644"/>
      <c r="L32" s="1644"/>
      <c r="M32" s="1644"/>
      <c r="N32" s="1644"/>
      <c r="O32" s="1644"/>
      <c r="P32" s="1644"/>
      <c r="Q32" s="1647"/>
      <c r="R32" s="1647"/>
      <c r="S32" s="1647"/>
      <c r="T32" s="1645"/>
      <c r="U32" s="1645"/>
      <c r="V32" s="1645"/>
      <c r="W32" s="1645"/>
      <c r="X32" s="1645"/>
      <c r="Y32" s="1644"/>
      <c r="Z32" s="1644"/>
      <c r="AA32" s="1644"/>
      <c r="AB32" s="1644"/>
      <c r="AC32" s="1644"/>
      <c r="AD32" s="1644"/>
      <c r="AE32" s="1644"/>
      <c r="AF32" s="1644"/>
      <c r="AG32" s="1650"/>
      <c r="AH32" s="1564"/>
      <c r="AI32" s="1649"/>
      <c r="AJ32" s="1645"/>
      <c r="AK32" s="1645"/>
      <c r="AL32" s="1645"/>
      <c r="AM32" s="1645"/>
      <c r="AN32" s="1645"/>
      <c r="AO32" s="1644"/>
      <c r="AP32" s="1644"/>
      <c r="AQ32" s="1644"/>
      <c r="AR32" s="1644"/>
      <c r="AS32" s="1644"/>
      <c r="AT32" s="1644"/>
      <c r="AU32" s="1644"/>
      <c r="AV32" s="1644"/>
      <c r="AW32" s="1648"/>
      <c r="AX32" s="1647"/>
      <c r="AY32" s="1646"/>
      <c r="AZ32" s="1645"/>
      <c r="BA32" s="1645"/>
      <c r="BB32" s="1645"/>
      <c r="BC32" s="1645"/>
      <c r="BD32" s="1645"/>
      <c r="BE32" s="1644"/>
      <c r="BF32" s="1644"/>
      <c r="BG32" s="1644"/>
      <c r="BH32" s="1644"/>
      <c r="BI32" s="1644"/>
      <c r="BJ32" s="1644"/>
      <c r="BK32" s="1644"/>
      <c r="BL32" s="1644"/>
      <c r="BM32" s="1643"/>
      <c r="BN32" s="1177"/>
      <c r="BO32" s="1154"/>
      <c r="BQ32" s="118"/>
      <c r="BR32" s="1166"/>
      <c r="BS32" s="1166"/>
      <c r="BT32" s="1167"/>
      <c r="BU32" s="1171"/>
      <c r="BV32" s="72"/>
      <c r="BW32" s="72"/>
      <c r="BX32" s="1172"/>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189"/>
      <c r="C33" s="1190"/>
      <c r="D33" s="1191"/>
      <c r="E33" s="1191"/>
      <c r="F33" s="1191"/>
      <c r="G33" s="1191"/>
      <c r="H33" s="1191"/>
      <c r="I33" s="1192"/>
      <c r="J33" s="1192"/>
      <c r="K33" s="1192"/>
      <c r="L33" s="1192"/>
      <c r="M33" s="1192"/>
      <c r="N33" s="1192"/>
      <c r="O33" s="1192"/>
      <c r="P33" s="1192"/>
      <c r="Q33" s="1572"/>
      <c r="R33" s="1572"/>
      <c r="S33" s="1572"/>
      <c r="T33" s="1191"/>
      <c r="U33" s="1191"/>
      <c r="V33" s="1191"/>
      <c r="W33" s="1191"/>
      <c r="X33" s="1191"/>
      <c r="Y33" s="1192"/>
      <c r="Z33" s="1192"/>
      <c r="AA33" s="1192"/>
      <c r="AB33" s="1192"/>
      <c r="AC33" s="1192"/>
      <c r="AD33" s="1192"/>
      <c r="AE33" s="1192"/>
      <c r="AF33" s="1192"/>
      <c r="AG33" s="1572"/>
      <c r="AH33" s="1572"/>
      <c r="AI33" s="1572"/>
      <c r="AJ33" s="1191"/>
      <c r="AK33" s="1191"/>
      <c r="AL33" s="1191"/>
      <c r="AM33" s="1191"/>
      <c r="AN33" s="1191"/>
      <c r="AO33" s="1192"/>
      <c r="AP33" s="1192"/>
      <c r="AQ33" s="1192"/>
      <c r="AR33" s="1192"/>
      <c r="AS33" s="1192"/>
      <c r="AT33" s="1192"/>
      <c r="AU33" s="1192"/>
      <c r="AV33" s="1192"/>
      <c r="AW33" s="1193"/>
      <c r="AX33" s="1572"/>
      <c r="AY33" s="1194"/>
      <c r="AZ33" s="1191"/>
      <c r="BA33" s="1191"/>
      <c r="BB33" s="1191"/>
      <c r="BC33" s="1191"/>
      <c r="BD33" s="1191"/>
      <c r="BE33" s="1192"/>
      <c r="BF33" s="1192"/>
      <c r="BG33" s="1192"/>
      <c r="BH33" s="1192"/>
      <c r="BI33" s="1192"/>
      <c r="BJ33" s="1192"/>
      <c r="BK33" s="1192"/>
      <c r="BL33" s="1192"/>
      <c r="BM33" s="1195"/>
      <c r="BN33" s="1196"/>
      <c r="BO33" s="1566"/>
      <c r="BQ33" s="118"/>
      <c r="BR33" s="1166"/>
      <c r="BS33" s="1166"/>
      <c r="BT33" s="1167"/>
      <c r="BU33" s="1171"/>
      <c r="BV33" s="72"/>
      <c r="BW33" s="72"/>
      <c r="BX33" s="1172"/>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129" t="s">
        <v>1673</v>
      </c>
      <c r="D34" s="1168"/>
      <c r="E34" s="1168"/>
      <c r="F34" s="1168"/>
      <c r="G34" s="1168"/>
      <c r="H34" s="1168"/>
      <c r="I34" s="1168"/>
      <c r="J34" s="1168"/>
      <c r="K34" s="1168"/>
      <c r="L34" s="1168"/>
      <c r="M34" s="1168"/>
      <c r="N34" s="1168"/>
      <c r="O34" s="1168"/>
      <c r="P34" s="1168"/>
      <c r="Q34" s="1168"/>
      <c r="R34" s="1168"/>
      <c r="S34" s="1168"/>
      <c r="T34" s="1168"/>
      <c r="U34" s="1168"/>
      <c r="V34" s="1168"/>
      <c r="W34" s="1168"/>
      <c r="X34" s="1168"/>
      <c r="Y34" s="1168"/>
      <c r="Z34" s="1168"/>
      <c r="AA34" s="1168"/>
      <c r="AB34" s="1168"/>
      <c r="AC34" s="1168"/>
      <c r="AD34" s="1168"/>
      <c r="AE34" s="1168"/>
      <c r="AF34" s="1168"/>
      <c r="AG34" s="1168"/>
      <c r="AH34" s="1168"/>
      <c r="AI34" s="1168"/>
      <c r="AJ34" s="1168"/>
      <c r="AK34" s="1168"/>
      <c r="AL34" s="1168"/>
      <c r="AM34" s="1168"/>
      <c r="AN34" s="1168"/>
      <c r="AO34" s="1168"/>
      <c r="AP34" s="1168"/>
      <c r="AQ34" s="1168"/>
      <c r="AR34" s="1168"/>
      <c r="AS34" s="1168"/>
      <c r="AT34" s="1168"/>
      <c r="AU34" s="1168"/>
      <c r="AV34" s="1168"/>
      <c r="AW34" s="1168"/>
      <c r="AX34" s="1168"/>
      <c r="AY34" s="1168"/>
      <c r="AZ34" s="1168"/>
      <c r="BA34" s="883"/>
      <c r="BB34" s="1168"/>
      <c r="BC34" s="883"/>
      <c r="BD34" s="883"/>
      <c r="BE34" s="1168"/>
      <c r="BF34" s="883"/>
      <c r="BG34" s="1168"/>
      <c r="BH34" s="1168"/>
      <c r="BI34" s="1168"/>
      <c r="BJ34" s="1168"/>
      <c r="BK34" s="1168"/>
      <c r="BL34" s="1168"/>
      <c r="BM34" s="1168"/>
      <c r="BN34" s="1168"/>
      <c r="BO34" s="1566"/>
      <c r="BQ34" s="118"/>
      <c r="BR34" s="1166"/>
      <c r="BS34" s="1166"/>
      <c r="BT34" s="1167"/>
      <c r="BU34" s="1171"/>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275"/>
      <c r="C35" s="1197"/>
      <c r="D35" s="2277" t="s">
        <v>51</v>
      </c>
      <c r="E35" s="2277"/>
      <c r="F35" s="2277"/>
      <c r="G35" s="2277"/>
      <c r="H35" s="2277"/>
      <c r="I35" s="2278"/>
      <c r="J35" s="2281" t="s">
        <v>255</v>
      </c>
      <c r="K35" s="2282"/>
      <c r="L35" s="2282"/>
      <c r="M35" s="2282"/>
      <c r="N35" s="2282"/>
      <c r="O35" s="2283"/>
      <c r="P35" s="2287" t="s">
        <v>52</v>
      </c>
      <c r="Q35" s="2277"/>
      <c r="R35" s="2277"/>
      <c r="S35" s="2277"/>
      <c r="T35" s="2277"/>
      <c r="U35" s="2277"/>
      <c r="V35" s="2288"/>
      <c r="W35" s="2291" t="s">
        <v>367</v>
      </c>
      <c r="X35" s="2292"/>
      <c r="Y35" s="2292"/>
      <c r="Z35" s="2292"/>
      <c r="AA35" s="2292"/>
      <c r="AB35" s="2292"/>
      <c r="AC35" s="2293"/>
      <c r="AD35" s="2291" t="s">
        <v>368</v>
      </c>
      <c r="AE35" s="2292"/>
      <c r="AF35" s="2292"/>
      <c r="AG35" s="2292"/>
      <c r="AH35" s="2292"/>
      <c r="AI35" s="2292"/>
      <c r="AJ35" s="2293"/>
      <c r="AK35" s="2291" t="s">
        <v>369</v>
      </c>
      <c r="AL35" s="2292"/>
      <c r="AM35" s="2292"/>
      <c r="AN35" s="2292"/>
      <c r="AO35" s="2292"/>
      <c r="AP35" s="2292"/>
      <c r="AQ35" s="2293"/>
      <c r="AR35" s="2275" t="s">
        <v>370</v>
      </c>
      <c r="AS35" s="2277"/>
      <c r="AT35" s="2277"/>
      <c r="AU35" s="2277"/>
      <c r="AV35" s="2277"/>
      <c r="AW35" s="2277"/>
      <c r="AX35" s="2288"/>
      <c r="AY35" s="2282" t="s">
        <v>371</v>
      </c>
      <c r="AZ35" s="2282"/>
      <c r="BA35" s="2283"/>
      <c r="BB35" s="2281" t="s">
        <v>372</v>
      </c>
      <c r="BC35" s="2282"/>
      <c r="BD35" s="2283"/>
      <c r="BE35" s="2281" t="s">
        <v>373</v>
      </c>
      <c r="BF35" s="2282"/>
      <c r="BG35" s="2282"/>
      <c r="BH35" s="2281" t="s">
        <v>1674</v>
      </c>
      <c r="BI35" s="2282"/>
      <c r="BJ35" s="2282"/>
      <c r="BK35" s="2287" t="s">
        <v>1675</v>
      </c>
      <c r="BL35" s="2277"/>
      <c r="BM35" s="2277"/>
      <c r="BN35" s="2288"/>
      <c r="BQ35" s="118"/>
      <c r="BR35" s="1166"/>
      <c r="BS35" s="1166"/>
      <c r="BT35" s="1167"/>
      <c r="BU35" s="1167"/>
    </row>
    <row r="36" spans="2:96" ht="32.25" customHeight="1" thickBot="1">
      <c r="B36" s="2276"/>
      <c r="C36" s="1198"/>
      <c r="D36" s="2279"/>
      <c r="E36" s="2279"/>
      <c r="F36" s="2279"/>
      <c r="G36" s="2279"/>
      <c r="H36" s="2279"/>
      <c r="I36" s="2280"/>
      <c r="J36" s="2284"/>
      <c r="K36" s="2285"/>
      <c r="L36" s="2285"/>
      <c r="M36" s="2285"/>
      <c r="N36" s="2285"/>
      <c r="O36" s="2286"/>
      <c r="P36" s="2424"/>
      <c r="Q36" s="2425"/>
      <c r="R36" s="2425"/>
      <c r="S36" s="2425"/>
      <c r="T36" s="2425"/>
      <c r="U36" s="2425"/>
      <c r="V36" s="2426"/>
      <c r="W36" s="1639" t="s">
        <v>1518</v>
      </c>
      <c r="X36" s="1638" t="s">
        <v>1676</v>
      </c>
      <c r="Y36" s="1638" t="s">
        <v>1677</v>
      </c>
      <c r="Z36" s="1638" t="s">
        <v>1678</v>
      </c>
      <c r="AA36" s="1638" t="s">
        <v>1679</v>
      </c>
      <c r="AB36" s="1638" t="s">
        <v>1680</v>
      </c>
      <c r="AC36" s="1637" t="s">
        <v>883</v>
      </c>
      <c r="AD36" s="1639" t="s">
        <v>1518</v>
      </c>
      <c r="AE36" s="1638" t="s">
        <v>1676</v>
      </c>
      <c r="AF36" s="1638" t="s">
        <v>1677</v>
      </c>
      <c r="AG36" s="1638" t="s">
        <v>1678</v>
      </c>
      <c r="AH36" s="1638" t="s">
        <v>1679</v>
      </c>
      <c r="AI36" s="1638" t="s">
        <v>1680</v>
      </c>
      <c r="AJ36" s="1637" t="s">
        <v>883</v>
      </c>
      <c r="AK36" s="1639" t="s">
        <v>1518</v>
      </c>
      <c r="AL36" s="1638" t="s">
        <v>1676</v>
      </c>
      <c r="AM36" s="1638" t="s">
        <v>1677</v>
      </c>
      <c r="AN36" s="1638" t="s">
        <v>1678</v>
      </c>
      <c r="AO36" s="1638" t="s">
        <v>1679</v>
      </c>
      <c r="AP36" s="1638" t="s">
        <v>1680</v>
      </c>
      <c r="AQ36" s="1637" t="s">
        <v>883</v>
      </c>
      <c r="AR36" s="1199" t="s">
        <v>1518</v>
      </c>
      <c r="AS36" s="1200" t="s">
        <v>1676</v>
      </c>
      <c r="AT36" s="1200" t="s">
        <v>1677</v>
      </c>
      <c r="AU36" s="1200" t="s">
        <v>1678</v>
      </c>
      <c r="AV36" s="1200" t="s">
        <v>1679</v>
      </c>
      <c r="AW36" s="1200" t="s">
        <v>1680</v>
      </c>
      <c r="AX36" s="1201" t="s">
        <v>883</v>
      </c>
      <c r="AY36" s="2285"/>
      <c r="AZ36" s="2285"/>
      <c r="BA36" s="2286"/>
      <c r="BB36" s="2284"/>
      <c r="BC36" s="2285"/>
      <c r="BD36" s="2286"/>
      <c r="BE36" s="2284"/>
      <c r="BF36" s="2285"/>
      <c r="BG36" s="2285"/>
      <c r="BH36" s="2284"/>
      <c r="BI36" s="2285"/>
      <c r="BJ36" s="2285"/>
      <c r="BK36" s="2289"/>
      <c r="BL36" s="2279"/>
      <c r="BM36" s="2279"/>
      <c r="BN36" s="2290"/>
      <c r="BQ36" s="118"/>
      <c r="BR36" s="1166"/>
      <c r="BS36" s="1166"/>
      <c r="BT36" s="1167"/>
      <c r="BU36" s="1167"/>
    </row>
    <row r="37" spans="2:96" ht="21" customHeight="1" thickBot="1">
      <c r="B37" s="2397" t="s">
        <v>1681</v>
      </c>
      <c r="C37" s="1202"/>
      <c r="D37" s="2399" t="s">
        <v>1689</v>
      </c>
      <c r="E37" s="2399"/>
      <c r="F37" s="2399"/>
      <c r="G37" s="2399"/>
      <c r="H37" s="2399"/>
      <c r="I37" s="2400"/>
      <c r="J37" s="2401"/>
      <c r="K37" s="2399"/>
      <c r="L37" s="2400"/>
      <c r="M37" s="2401"/>
      <c r="N37" s="2399"/>
      <c r="O37" s="2400"/>
      <c r="P37" s="2402"/>
      <c r="Q37" s="2273"/>
      <c r="R37" s="2273"/>
      <c r="S37" s="2273"/>
      <c r="T37" s="2273"/>
      <c r="U37" s="2273"/>
      <c r="V37" s="2274"/>
      <c r="W37" s="1203">
        <v>4</v>
      </c>
      <c r="X37" s="1204">
        <v>4</v>
      </c>
      <c r="Y37" s="1204">
        <v>4</v>
      </c>
      <c r="Z37" s="1204">
        <v>4</v>
      </c>
      <c r="AA37" s="1204">
        <v>4</v>
      </c>
      <c r="AB37" s="1204"/>
      <c r="AC37" s="1205"/>
      <c r="AD37" s="1203">
        <v>4</v>
      </c>
      <c r="AE37" s="1204">
        <v>4</v>
      </c>
      <c r="AF37" s="1204">
        <v>4</v>
      </c>
      <c r="AG37" s="1204">
        <v>4</v>
      </c>
      <c r="AH37" s="1204">
        <v>4</v>
      </c>
      <c r="AI37" s="1204"/>
      <c r="AJ37" s="1205"/>
      <c r="AK37" s="1203">
        <v>4</v>
      </c>
      <c r="AL37" s="1204">
        <v>4</v>
      </c>
      <c r="AM37" s="1204">
        <v>4</v>
      </c>
      <c r="AN37" s="1204">
        <v>4</v>
      </c>
      <c r="AO37" s="1204">
        <v>4</v>
      </c>
      <c r="AP37" s="1204"/>
      <c r="AQ37" s="1205"/>
      <c r="AR37" s="1203">
        <v>4</v>
      </c>
      <c r="AS37" s="1204">
        <v>4</v>
      </c>
      <c r="AT37" s="1204">
        <v>4</v>
      </c>
      <c r="AU37" s="1204">
        <v>4</v>
      </c>
      <c r="AV37" s="1204">
        <v>4</v>
      </c>
      <c r="AW37" s="1204"/>
      <c r="AX37" s="1205"/>
      <c r="AY37" s="2403">
        <f t="shared" ref="AY37:AY56" si="4">SUM(W37:AX37)</f>
        <v>80</v>
      </c>
      <c r="AZ37" s="2403"/>
      <c r="BA37" s="2300"/>
      <c r="BB37" s="2404">
        <f t="shared" ref="BB37:BB57" si="5">AY37/4</f>
        <v>20</v>
      </c>
      <c r="BC37" s="2405"/>
      <c r="BD37" s="2406"/>
      <c r="BE37" s="2407"/>
      <c r="BF37" s="2408"/>
      <c r="BG37" s="2408"/>
      <c r="BH37" s="2407"/>
      <c r="BI37" s="2408"/>
      <c r="BJ37" s="2408"/>
      <c r="BK37" s="2383"/>
      <c r="BL37" s="2384"/>
      <c r="BM37" s="2384"/>
      <c r="BN37" s="2385"/>
      <c r="BQ37" s="118"/>
      <c r="BR37" s="1166"/>
      <c r="BS37" s="1166"/>
      <c r="BT37" s="1167"/>
      <c r="BU37" s="1167"/>
    </row>
    <row r="38" spans="2:96" ht="21" customHeight="1">
      <c r="B38" s="2249"/>
      <c r="C38" s="2386" t="s">
        <v>1682</v>
      </c>
      <c r="D38" s="2388" t="s">
        <v>1690</v>
      </c>
      <c r="E38" s="2388"/>
      <c r="F38" s="2388"/>
      <c r="G38" s="2388"/>
      <c r="H38" s="2388"/>
      <c r="I38" s="2327"/>
      <c r="J38" s="2389"/>
      <c r="K38" s="2388"/>
      <c r="L38" s="2327"/>
      <c r="M38" s="2389"/>
      <c r="N38" s="2388"/>
      <c r="O38" s="2327"/>
      <c r="P38" s="2328"/>
      <c r="Q38" s="2329"/>
      <c r="R38" s="2329"/>
      <c r="S38" s="2329"/>
      <c r="T38" s="2329"/>
      <c r="U38" s="2329"/>
      <c r="V38" s="2330"/>
      <c r="W38" s="1206">
        <v>8</v>
      </c>
      <c r="X38" s="1207">
        <v>8</v>
      </c>
      <c r="Y38" s="1207">
        <v>8</v>
      </c>
      <c r="Z38" s="1207">
        <v>8</v>
      </c>
      <c r="AA38" s="1207">
        <v>8</v>
      </c>
      <c r="AB38" s="1207"/>
      <c r="AC38" s="1208"/>
      <c r="AD38" s="1206">
        <v>8</v>
      </c>
      <c r="AE38" s="1207">
        <v>8</v>
      </c>
      <c r="AF38" s="1207">
        <v>8</v>
      </c>
      <c r="AG38" s="1207">
        <v>8</v>
      </c>
      <c r="AH38" s="1207">
        <v>8</v>
      </c>
      <c r="AI38" s="1207"/>
      <c r="AJ38" s="1208"/>
      <c r="AK38" s="1206">
        <v>8</v>
      </c>
      <c r="AL38" s="1207">
        <v>8</v>
      </c>
      <c r="AM38" s="1207">
        <v>8</v>
      </c>
      <c r="AN38" s="1207">
        <v>8</v>
      </c>
      <c r="AO38" s="1207">
        <v>8</v>
      </c>
      <c r="AP38" s="1207"/>
      <c r="AQ38" s="1208"/>
      <c r="AR38" s="1206">
        <v>8</v>
      </c>
      <c r="AS38" s="1207">
        <v>8</v>
      </c>
      <c r="AT38" s="1207">
        <v>8</v>
      </c>
      <c r="AU38" s="1207">
        <v>8</v>
      </c>
      <c r="AV38" s="1207">
        <v>8</v>
      </c>
      <c r="AW38" s="1207"/>
      <c r="AX38" s="1208"/>
      <c r="AY38" s="2390">
        <f t="shared" si="4"/>
        <v>160</v>
      </c>
      <c r="AZ38" s="2390"/>
      <c r="BA38" s="2354"/>
      <c r="BB38" s="2391">
        <f t="shared" si="5"/>
        <v>40</v>
      </c>
      <c r="BC38" s="2392"/>
      <c r="BD38" s="2393"/>
      <c r="BE38" s="2394"/>
      <c r="BF38" s="2395"/>
      <c r="BG38" s="2396"/>
      <c r="BH38" s="2394"/>
      <c r="BI38" s="2395"/>
      <c r="BJ38" s="2396"/>
      <c r="BK38" s="2372"/>
      <c r="BL38" s="2373"/>
      <c r="BM38" s="2373"/>
      <c r="BN38" s="2374"/>
      <c r="BO38" s="1209"/>
    </row>
    <row r="39" spans="2:96" ht="21" customHeight="1">
      <c r="B39" s="2249"/>
      <c r="C39" s="2387"/>
      <c r="D39" s="2375" t="s">
        <v>1690</v>
      </c>
      <c r="E39" s="2375"/>
      <c r="F39" s="2375"/>
      <c r="G39" s="2375"/>
      <c r="H39" s="2375"/>
      <c r="I39" s="2319"/>
      <c r="J39" s="2376"/>
      <c r="K39" s="2375"/>
      <c r="L39" s="2319"/>
      <c r="M39" s="2376"/>
      <c r="N39" s="2375"/>
      <c r="O39" s="2319"/>
      <c r="P39" s="2238"/>
      <c r="Q39" s="2239"/>
      <c r="R39" s="2239"/>
      <c r="S39" s="2239"/>
      <c r="T39" s="2239"/>
      <c r="U39" s="2239"/>
      <c r="V39" s="2240"/>
      <c r="W39" s="1631"/>
      <c r="X39" s="1629"/>
      <c r="Y39" s="1629"/>
      <c r="Z39" s="1629"/>
      <c r="AA39" s="1629"/>
      <c r="AB39" s="1629"/>
      <c r="AC39" s="1628"/>
      <c r="AD39" s="1631"/>
      <c r="AE39" s="1629"/>
      <c r="AF39" s="1629"/>
      <c r="AG39" s="1629"/>
      <c r="AH39" s="1629"/>
      <c r="AI39" s="1629"/>
      <c r="AJ39" s="1628"/>
      <c r="AK39" s="1631"/>
      <c r="AL39" s="1629"/>
      <c r="AM39" s="1629"/>
      <c r="AN39" s="1629"/>
      <c r="AO39" s="1629"/>
      <c r="AP39" s="1629"/>
      <c r="AQ39" s="1628"/>
      <c r="AR39" s="1631"/>
      <c r="AS39" s="1629"/>
      <c r="AT39" s="1629"/>
      <c r="AU39" s="1629"/>
      <c r="AV39" s="1629"/>
      <c r="AW39" s="1629"/>
      <c r="AX39" s="1628"/>
      <c r="AY39" s="2377">
        <f t="shared" si="4"/>
        <v>0</v>
      </c>
      <c r="AZ39" s="2377"/>
      <c r="BA39" s="2320"/>
      <c r="BB39" s="2244">
        <f t="shared" si="5"/>
        <v>0</v>
      </c>
      <c r="BC39" s="2378"/>
      <c r="BD39" s="2379"/>
      <c r="BE39" s="2380"/>
      <c r="BF39" s="2381"/>
      <c r="BG39" s="2382"/>
      <c r="BH39" s="2380"/>
      <c r="BI39" s="2381"/>
      <c r="BJ39" s="2382"/>
      <c r="BK39" s="2346"/>
      <c r="BL39" s="2347"/>
      <c r="BM39" s="2347"/>
      <c r="BN39" s="2348"/>
      <c r="BO39" s="1209"/>
    </row>
    <row r="40" spans="2:96" ht="21" customHeight="1">
      <c r="B40" s="2249"/>
      <c r="C40" s="2387"/>
      <c r="D40" s="2375"/>
      <c r="E40" s="2375"/>
      <c r="F40" s="2375"/>
      <c r="G40" s="2375"/>
      <c r="H40" s="2375"/>
      <c r="I40" s="2319"/>
      <c r="J40" s="2376"/>
      <c r="K40" s="2375"/>
      <c r="L40" s="2319"/>
      <c r="M40" s="2376"/>
      <c r="N40" s="2375"/>
      <c r="O40" s="2319"/>
      <c r="P40" s="2238"/>
      <c r="Q40" s="2239"/>
      <c r="R40" s="2239"/>
      <c r="S40" s="2239"/>
      <c r="T40" s="2239"/>
      <c r="U40" s="2239"/>
      <c r="V40" s="2240"/>
      <c r="W40" s="1631"/>
      <c r="X40" s="1629"/>
      <c r="Y40" s="1629"/>
      <c r="Z40" s="1629"/>
      <c r="AA40" s="1629"/>
      <c r="AB40" s="1629"/>
      <c r="AC40" s="1628"/>
      <c r="AD40" s="1631"/>
      <c r="AE40" s="1629"/>
      <c r="AF40" s="1629"/>
      <c r="AG40" s="1629"/>
      <c r="AH40" s="1629"/>
      <c r="AI40" s="1629"/>
      <c r="AJ40" s="1628"/>
      <c r="AK40" s="1631"/>
      <c r="AL40" s="1629"/>
      <c r="AM40" s="1629"/>
      <c r="AN40" s="1629"/>
      <c r="AO40" s="1629"/>
      <c r="AP40" s="1629"/>
      <c r="AQ40" s="1628"/>
      <c r="AR40" s="1631"/>
      <c r="AS40" s="1629"/>
      <c r="AT40" s="1629"/>
      <c r="AU40" s="1629"/>
      <c r="AV40" s="1629"/>
      <c r="AW40" s="1629"/>
      <c r="AX40" s="1628"/>
      <c r="AY40" s="2377">
        <f t="shared" si="4"/>
        <v>0</v>
      </c>
      <c r="AZ40" s="2377"/>
      <c r="BA40" s="2320"/>
      <c r="BB40" s="2244">
        <f t="shared" si="5"/>
        <v>0</v>
      </c>
      <c r="BC40" s="2378"/>
      <c r="BD40" s="2379"/>
      <c r="BE40" s="2380"/>
      <c r="BF40" s="2381"/>
      <c r="BG40" s="2382"/>
      <c r="BH40" s="2380"/>
      <c r="BI40" s="2381"/>
      <c r="BJ40" s="2382"/>
      <c r="BK40" s="2346"/>
      <c r="BL40" s="2347"/>
      <c r="BM40" s="2347"/>
      <c r="BN40" s="2348"/>
      <c r="BO40" s="1209"/>
    </row>
    <row r="41" spans="2:96" ht="21" customHeight="1">
      <c r="B41" s="2249"/>
      <c r="C41" s="2387"/>
      <c r="D41" s="2375"/>
      <c r="E41" s="2375"/>
      <c r="F41" s="2375"/>
      <c r="G41" s="2375"/>
      <c r="H41" s="2375"/>
      <c r="I41" s="2319"/>
      <c r="J41" s="2376"/>
      <c r="K41" s="2375"/>
      <c r="L41" s="2319"/>
      <c r="M41" s="2376"/>
      <c r="N41" s="2375"/>
      <c r="O41" s="2319"/>
      <c r="P41" s="2238"/>
      <c r="Q41" s="2239"/>
      <c r="R41" s="2239"/>
      <c r="S41" s="2239"/>
      <c r="T41" s="2239"/>
      <c r="U41" s="2239"/>
      <c r="V41" s="2240"/>
      <c r="W41" s="1631"/>
      <c r="X41" s="1629"/>
      <c r="Y41" s="1629"/>
      <c r="Z41" s="1629"/>
      <c r="AA41" s="1629"/>
      <c r="AB41" s="1629"/>
      <c r="AC41" s="1628"/>
      <c r="AD41" s="1631"/>
      <c r="AE41" s="1629"/>
      <c r="AF41" s="1629"/>
      <c r="AG41" s="1629"/>
      <c r="AH41" s="1629"/>
      <c r="AI41" s="1629"/>
      <c r="AJ41" s="1628"/>
      <c r="AK41" s="1631"/>
      <c r="AL41" s="1629"/>
      <c r="AM41" s="1629"/>
      <c r="AN41" s="1629"/>
      <c r="AO41" s="1629"/>
      <c r="AP41" s="1629"/>
      <c r="AQ41" s="1628"/>
      <c r="AR41" s="1631"/>
      <c r="AS41" s="1629"/>
      <c r="AT41" s="1629"/>
      <c r="AU41" s="1629"/>
      <c r="AV41" s="1629"/>
      <c r="AW41" s="1629"/>
      <c r="AX41" s="1628"/>
      <c r="AY41" s="2377">
        <f t="shared" si="4"/>
        <v>0</v>
      </c>
      <c r="AZ41" s="2377"/>
      <c r="BA41" s="2320"/>
      <c r="BB41" s="2244">
        <f t="shared" si="5"/>
        <v>0</v>
      </c>
      <c r="BC41" s="2378"/>
      <c r="BD41" s="2379"/>
      <c r="BE41" s="2380"/>
      <c r="BF41" s="2381"/>
      <c r="BG41" s="2382"/>
      <c r="BH41" s="2380"/>
      <c r="BI41" s="2381"/>
      <c r="BJ41" s="2382"/>
      <c r="BK41" s="2346"/>
      <c r="BL41" s="2347"/>
      <c r="BM41" s="2347"/>
      <c r="BN41" s="2348"/>
      <c r="BO41" s="1209"/>
      <c r="CC41" s="959"/>
      <c r="CD41" s="941"/>
      <c r="CE41" s="941"/>
      <c r="CF41" s="941"/>
      <c r="CG41" s="941"/>
      <c r="CH41" s="941"/>
      <c r="CI41" s="941"/>
      <c r="CJ41" s="941"/>
      <c r="CK41" s="941"/>
      <c r="CL41" s="941"/>
      <c r="CM41" s="941"/>
      <c r="CN41" s="941"/>
      <c r="CO41" s="941"/>
      <c r="CP41" s="941"/>
      <c r="CQ41" s="941"/>
      <c r="CR41" s="941"/>
    </row>
    <row r="42" spans="2:96" ht="21" customHeight="1" thickBot="1">
      <c r="B42" s="2249"/>
      <c r="C42" s="2387"/>
      <c r="D42" s="2409"/>
      <c r="E42" s="2409"/>
      <c r="F42" s="2409"/>
      <c r="G42" s="2409"/>
      <c r="H42" s="2409"/>
      <c r="I42" s="2410"/>
      <c r="J42" s="2411"/>
      <c r="K42" s="2409"/>
      <c r="L42" s="2410"/>
      <c r="M42" s="2411"/>
      <c r="N42" s="2409"/>
      <c r="O42" s="2410"/>
      <c r="P42" s="2238"/>
      <c r="Q42" s="2239"/>
      <c r="R42" s="2239"/>
      <c r="S42" s="2239"/>
      <c r="T42" s="2239"/>
      <c r="U42" s="2239"/>
      <c r="V42" s="2240"/>
      <c r="W42" s="1642"/>
      <c r="X42" s="1641"/>
      <c r="Y42" s="1641"/>
      <c r="Z42" s="1641"/>
      <c r="AA42" s="1641"/>
      <c r="AB42" s="1641"/>
      <c r="AC42" s="1640"/>
      <c r="AD42" s="1642"/>
      <c r="AE42" s="1641"/>
      <c r="AF42" s="1641"/>
      <c r="AG42" s="1641"/>
      <c r="AH42" s="1641"/>
      <c r="AI42" s="1641"/>
      <c r="AJ42" s="1640"/>
      <c r="AK42" s="1642"/>
      <c r="AL42" s="1641"/>
      <c r="AM42" s="1641"/>
      <c r="AN42" s="1641"/>
      <c r="AO42" s="1641"/>
      <c r="AP42" s="1641"/>
      <c r="AQ42" s="1640"/>
      <c r="AR42" s="1642"/>
      <c r="AS42" s="1641"/>
      <c r="AT42" s="1641"/>
      <c r="AU42" s="1641"/>
      <c r="AV42" s="1641"/>
      <c r="AW42" s="1641"/>
      <c r="AX42" s="1640"/>
      <c r="AY42" s="2412">
        <f t="shared" si="4"/>
        <v>0</v>
      </c>
      <c r="AZ42" s="2412"/>
      <c r="BA42" s="2315"/>
      <c r="BB42" s="2233">
        <f t="shared" si="5"/>
        <v>0</v>
      </c>
      <c r="BC42" s="2413"/>
      <c r="BD42" s="2414"/>
      <c r="BE42" s="2415"/>
      <c r="BF42" s="2416"/>
      <c r="BG42" s="2417"/>
      <c r="BH42" s="2415"/>
      <c r="BI42" s="2416"/>
      <c r="BJ42" s="2417"/>
      <c r="BK42" s="2349"/>
      <c r="BL42" s="2350"/>
      <c r="BM42" s="2350"/>
      <c r="BN42" s="2351"/>
      <c r="BO42" s="1209"/>
      <c r="CC42" s="941"/>
      <c r="CD42" s="941"/>
      <c r="CE42" s="2352"/>
      <c r="CF42" s="2352"/>
      <c r="CG42" s="2352"/>
      <c r="CH42" s="2352"/>
      <c r="CI42" s="2352"/>
      <c r="CJ42" s="2352"/>
      <c r="CK42" s="2353"/>
      <c r="CL42" s="2353"/>
      <c r="CM42" s="2353"/>
      <c r="CN42" s="2353"/>
      <c r="CO42" s="2353"/>
      <c r="CP42" s="1167"/>
      <c r="CQ42" s="1167"/>
      <c r="CR42" s="1167"/>
    </row>
    <row r="43" spans="2:96" ht="21" customHeight="1">
      <c r="B43" s="2249"/>
      <c r="C43" s="2250" t="s">
        <v>1608</v>
      </c>
      <c r="D43" s="2251" t="s">
        <v>1691</v>
      </c>
      <c r="E43" s="2252"/>
      <c r="F43" s="2252"/>
      <c r="G43" s="2252"/>
      <c r="H43" s="2252"/>
      <c r="I43" s="2252"/>
      <c r="J43" s="2252"/>
      <c r="K43" s="2252"/>
      <c r="L43" s="2252"/>
      <c r="M43" s="2252"/>
      <c r="N43" s="2252"/>
      <c r="O43" s="2252"/>
      <c r="P43" s="2328"/>
      <c r="Q43" s="2329"/>
      <c r="R43" s="2329"/>
      <c r="S43" s="2329"/>
      <c r="T43" s="2329"/>
      <c r="U43" s="2329"/>
      <c r="V43" s="2330"/>
      <c r="W43" s="1206"/>
      <c r="X43" s="1207">
        <v>8</v>
      </c>
      <c r="Y43" s="1207"/>
      <c r="Z43" s="1207">
        <v>8</v>
      </c>
      <c r="AA43" s="1207">
        <v>8</v>
      </c>
      <c r="AB43" s="1207"/>
      <c r="AC43" s="1208"/>
      <c r="AD43" s="1206"/>
      <c r="AE43" s="1207">
        <v>8</v>
      </c>
      <c r="AF43" s="1207"/>
      <c r="AG43" s="1207">
        <v>8</v>
      </c>
      <c r="AH43" s="1207">
        <v>8</v>
      </c>
      <c r="AI43" s="1207"/>
      <c r="AJ43" s="1208"/>
      <c r="AK43" s="1206"/>
      <c r="AL43" s="1207">
        <v>8</v>
      </c>
      <c r="AM43" s="1207"/>
      <c r="AN43" s="1207">
        <v>8</v>
      </c>
      <c r="AO43" s="1207">
        <v>8</v>
      </c>
      <c r="AP43" s="1207"/>
      <c r="AQ43" s="1208"/>
      <c r="AR43" s="1210"/>
      <c r="AS43" s="1207">
        <v>8</v>
      </c>
      <c r="AT43" s="1207"/>
      <c r="AU43" s="1207">
        <v>8</v>
      </c>
      <c r="AV43" s="1207">
        <v>8</v>
      </c>
      <c r="AW43" s="1207"/>
      <c r="AX43" s="1208"/>
      <c r="AY43" s="2354">
        <f t="shared" si="4"/>
        <v>96</v>
      </c>
      <c r="AZ43" s="2355"/>
      <c r="BA43" s="2355"/>
      <c r="BB43" s="2356">
        <f>AY43/4</f>
        <v>24</v>
      </c>
      <c r="BC43" s="2356"/>
      <c r="BD43" s="2356"/>
      <c r="BE43" s="2357">
        <f>ROUNDDOWN(SUM(BB43:BD50)/AY60,1)</f>
        <v>2.5</v>
      </c>
      <c r="BF43" s="2358"/>
      <c r="BG43" s="2359"/>
      <c r="BH43" s="2363">
        <f>ROUNDDOWN(SUM(BB43:BD50)/40,1)</f>
        <v>2</v>
      </c>
      <c r="BI43" s="2364"/>
      <c r="BJ43" s="2365"/>
      <c r="BK43" s="2372"/>
      <c r="BL43" s="2373"/>
      <c r="BM43" s="2373"/>
      <c r="BN43" s="2374"/>
      <c r="BO43" s="1209"/>
      <c r="BP43" s="1211"/>
      <c r="CC43" s="941"/>
      <c r="CD43" s="941"/>
      <c r="CE43" s="2352"/>
      <c r="CF43" s="2352"/>
      <c r="CG43" s="2352"/>
      <c r="CH43" s="2352"/>
      <c r="CI43" s="2352"/>
      <c r="CJ43" s="2352"/>
      <c r="CK43" s="2353"/>
      <c r="CL43" s="2353"/>
      <c r="CM43" s="2353"/>
      <c r="CN43" s="2353"/>
      <c r="CO43" s="2353"/>
      <c r="CP43" s="1167"/>
      <c r="CQ43" s="1167"/>
      <c r="CR43" s="1167"/>
    </row>
    <row r="44" spans="2:96" ht="21" customHeight="1">
      <c r="B44" s="2249"/>
      <c r="C44" s="2249"/>
      <c r="D44" s="2236" t="s">
        <v>1692</v>
      </c>
      <c r="E44" s="2237"/>
      <c r="F44" s="2237"/>
      <c r="G44" s="2237"/>
      <c r="H44" s="2237"/>
      <c r="I44" s="2237"/>
      <c r="J44" s="2237"/>
      <c r="K44" s="2237"/>
      <c r="L44" s="2237"/>
      <c r="M44" s="2237"/>
      <c r="N44" s="2237"/>
      <c r="O44" s="2237"/>
      <c r="P44" s="2238"/>
      <c r="Q44" s="2239"/>
      <c r="R44" s="2239"/>
      <c r="S44" s="2239"/>
      <c r="T44" s="2239"/>
      <c r="U44" s="2239"/>
      <c r="V44" s="2240"/>
      <c r="W44" s="1631">
        <v>4</v>
      </c>
      <c r="X44" s="1629"/>
      <c r="Y44" s="1629">
        <v>7</v>
      </c>
      <c r="Z44" s="1629"/>
      <c r="AA44" s="1629"/>
      <c r="AB44" s="1629">
        <v>1</v>
      </c>
      <c r="AC44" s="1628">
        <v>4</v>
      </c>
      <c r="AD44" s="1631">
        <v>4</v>
      </c>
      <c r="AE44" s="1629"/>
      <c r="AF44" s="1629">
        <v>7</v>
      </c>
      <c r="AG44" s="1629"/>
      <c r="AH44" s="1629"/>
      <c r="AI44" s="1629">
        <v>1</v>
      </c>
      <c r="AJ44" s="1628">
        <v>4</v>
      </c>
      <c r="AK44" s="1631">
        <v>4</v>
      </c>
      <c r="AL44" s="1629"/>
      <c r="AM44" s="1629">
        <v>7</v>
      </c>
      <c r="AN44" s="1629">
        <v>2</v>
      </c>
      <c r="AO44" s="1629"/>
      <c r="AP44" s="1629">
        <v>1</v>
      </c>
      <c r="AQ44" s="1628">
        <v>4</v>
      </c>
      <c r="AR44" s="1630">
        <v>4</v>
      </c>
      <c r="AS44" s="1629"/>
      <c r="AT44" s="1629"/>
      <c r="AU44" s="1629"/>
      <c r="AV44" s="1629"/>
      <c r="AW44" s="1629"/>
      <c r="AX44" s="1628">
        <v>7</v>
      </c>
      <c r="AY44" s="2320">
        <f t="shared" si="4"/>
        <v>61</v>
      </c>
      <c r="AZ44" s="2242"/>
      <c r="BA44" s="2242"/>
      <c r="BB44" s="2243">
        <f>AY44/4</f>
        <v>15.25</v>
      </c>
      <c r="BC44" s="2243"/>
      <c r="BD44" s="2243"/>
      <c r="BE44" s="2332"/>
      <c r="BF44" s="2333"/>
      <c r="BG44" s="2334"/>
      <c r="BH44" s="2366"/>
      <c r="BI44" s="2367"/>
      <c r="BJ44" s="2368"/>
      <c r="BK44" s="2346"/>
      <c r="BL44" s="2347"/>
      <c r="BM44" s="2347"/>
      <c r="BN44" s="2348"/>
      <c r="BO44" s="1209"/>
      <c r="CC44" s="941"/>
      <c r="CD44" s="941"/>
      <c r="CE44" s="2352"/>
      <c r="CF44" s="2352"/>
      <c r="CG44" s="2352"/>
      <c r="CH44" s="2352"/>
      <c r="CI44" s="2352"/>
      <c r="CJ44" s="2352"/>
      <c r="CK44" s="2353"/>
      <c r="CL44" s="2353"/>
      <c r="CM44" s="2353"/>
      <c r="CN44" s="2353"/>
      <c r="CO44" s="2353"/>
      <c r="CP44" s="1167"/>
      <c r="CQ44" s="1167"/>
      <c r="CR44" s="1167"/>
    </row>
    <row r="45" spans="2:96" ht="21" customHeight="1">
      <c r="B45" s="2249"/>
      <c r="C45" s="2249"/>
      <c r="D45" s="2236" t="s">
        <v>1693</v>
      </c>
      <c r="E45" s="2237"/>
      <c r="F45" s="2237"/>
      <c r="G45" s="2237"/>
      <c r="H45" s="2237"/>
      <c r="I45" s="2237"/>
      <c r="J45" s="2237"/>
      <c r="K45" s="2237"/>
      <c r="L45" s="2237"/>
      <c r="M45" s="2237"/>
      <c r="N45" s="2237"/>
      <c r="O45" s="2237"/>
      <c r="P45" s="2238"/>
      <c r="Q45" s="2239"/>
      <c r="R45" s="2239"/>
      <c r="S45" s="2239"/>
      <c r="T45" s="2239"/>
      <c r="U45" s="2239"/>
      <c r="V45" s="2240"/>
      <c r="W45" s="1631">
        <v>4</v>
      </c>
      <c r="X45" s="1629"/>
      <c r="Y45" s="1629">
        <v>7</v>
      </c>
      <c r="Z45" s="1629"/>
      <c r="AA45" s="1629"/>
      <c r="AB45" s="1629">
        <v>1</v>
      </c>
      <c r="AC45" s="1628">
        <v>4</v>
      </c>
      <c r="AD45" s="1631">
        <v>4</v>
      </c>
      <c r="AE45" s="1629"/>
      <c r="AF45" s="1629">
        <v>7</v>
      </c>
      <c r="AG45" s="1629"/>
      <c r="AH45" s="1629"/>
      <c r="AI45" s="1629">
        <v>1</v>
      </c>
      <c r="AJ45" s="1628">
        <v>4</v>
      </c>
      <c r="AK45" s="1631">
        <v>4</v>
      </c>
      <c r="AL45" s="1629"/>
      <c r="AM45" s="1629">
        <v>7</v>
      </c>
      <c r="AN45" s="1629">
        <v>2</v>
      </c>
      <c r="AO45" s="1629"/>
      <c r="AP45" s="1629">
        <v>1</v>
      </c>
      <c r="AQ45" s="1628">
        <v>4</v>
      </c>
      <c r="AR45" s="1630">
        <v>4</v>
      </c>
      <c r="AS45" s="1629"/>
      <c r="AT45" s="1629"/>
      <c r="AU45" s="1629"/>
      <c r="AV45" s="1629"/>
      <c r="AW45" s="1629"/>
      <c r="AX45" s="1628">
        <v>7</v>
      </c>
      <c r="AY45" s="2320">
        <f t="shared" si="4"/>
        <v>61</v>
      </c>
      <c r="AZ45" s="2242"/>
      <c r="BA45" s="2242"/>
      <c r="BB45" s="2243">
        <f t="shared" si="5"/>
        <v>15.25</v>
      </c>
      <c r="BC45" s="2243"/>
      <c r="BD45" s="2243"/>
      <c r="BE45" s="2332"/>
      <c r="BF45" s="2333"/>
      <c r="BG45" s="2334"/>
      <c r="BH45" s="2366"/>
      <c r="BI45" s="2367"/>
      <c r="BJ45" s="2368"/>
      <c r="BK45" s="2346"/>
      <c r="BL45" s="2347"/>
      <c r="BM45" s="2347"/>
      <c r="BN45" s="2348"/>
      <c r="BO45" s="1209"/>
      <c r="CC45" s="948"/>
      <c r="CD45" s="941"/>
      <c r="CE45" s="2352"/>
      <c r="CF45" s="2352"/>
      <c r="CG45" s="2352"/>
      <c r="CH45" s="2352"/>
      <c r="CI45" s="2352"/>
      <c r="CJ45" s="2352"/>
      <c r="CK45" s="2353"/>
      <c r="CL45" s="2353"/>
      <c r="CM45" s="2353"/>
      <c r="CN45" s="2353"/>
      <c r="CO45" s="2353"/>
      <c r="CP45" s="1167"/>
      <c r="CQ45" s="1167"/>
      <c r="CR45" s="1167"/>
    </row>
    <row r="46" spans="2:96" ht="21" customHeight="1">
      <c r="B46" s="2249"/>
      <c r="C46" s="2249"/>
      <c r="D46" s="2236" t="s">
        <v>1694</v>
      </c>
      <c r="E46" s="2237"/>
      <c r="F46" s="2237"/>
      <c r="G46" s="2237"/>
      <c r="H46" s="2237"/>
      <c r="I46" s="2237"/>
      <c r="J46" s="2237"/>
      <c r="K46" s="2237"/>
      <c r="L46" s="2237"/>
      <c r="M46" s="2237"/>
      <c r="N46" s="2237"/>
      <c r="O46" s="2237"/>
      <c r="P46" s="2238"/>
      <c r="Q46" s="2239"/>
      <c r="R46" s="2239"/>
      <c r="S46" s="2239"/>
      <c r="T46" s="2239"/>
      <c r="U46" s="2239"/>
      <c r="V46" s="2240"/>
      <c r="W46" s="1631"/>
      <c r="X46" s="1629"/>
      <c r="Y46" s="1629"/>
      <c r="Z46" s="1629"/>
      <c r="AA46" s="1629">
        <v>7</v>
      </c>
      <c r="AB46" s="1629"/>
      <c r="AC46" s="1628"/>
      <c r="AD46" s="1631">
        <v>1</v>
      </c>
      <c r="AE46" s="1629">
        <v>4</v>
      </c>
      <c r="AF46" s="1629">
        <v>4</v>
      </c>
      <c r="AG46" s="1629"/>
      <c r="AH46" s="1629">
        <v>7</v>
      </c>
      <c r="AI46" s="1629"/>
      <c r="AJ46" s="1628"/>
      <c r="AK46" s="1631">
        <v>1</v>
      </c>
      <c r="AL46" s="1629">
        <v>4</v>
      </c>
      <c r="AM46" s="1629">
        <v>4</v>
      </c>
      <c r="AN46" s="1629"/>
      <c r="AO46" s="1629">
        <v>7</v>
      </c>
      <c r="AP46" s="1629">
        <v>2</v>
      </c>
      <c r="AQ46" s="1628"/>
      <c r="AR46" s="1630">
        <v>1</v>
      </c>
      <c r="AS46" s="1629">
        <v>4</v>
      </c>
      <c r="AT46" s="1629"/>
      <c r="AU46" s="1629"/>
      <c r="AV46" s="1629">
        <v>7</v>
      </c>
      <c r="AW46" s="1629"/>
      <c r="AX46" s="1628">
        <v>4</v>
      </c>
      <c r="AY46" s="2320">
        <f t="shared" si="4"/>
        <v>57</v>
      </c>
      <c r="AZ46" s="2242"/>
      <c r="BA46" s="2242"/>
      <c r="BB46" s="2243">
        <f t="shared" si="5"/>
        <v>14.25</v>
      </c>
      <c r="BC46" s="2243"/>
      <c r="BD46" s="2243"/>
      <c r="BE46" s="2332"/>
      <c r="BF46" s="2333"/>
      <c r="BG46" s="2334"/>
      <c r="BH46" s="2366"/>
      <c r="BI46" s="2367"/>
      <c r="BJ46" s="2368"/>
      <c r="BK46" s="2349"/>
      <c r="BL46" s="2350"/>
      <c r="BM46" s="2350"/>
      <c r="BN46" s="2351"/>
      <c r="BO46" s="1209"/>
    </row>
    <row r="47" spans="2:96" ht="21" customHeight="1">
      <c r="B47" s="2249"/>
      <c r="C47" s="2249"/>
      <c r="D47" s="2236" t="s">
        <v>1695</v>
      </c>
      <c r="E47" s="2237"/>
      <c r="F47" s="2237"/>
      <c r="G47" s="2237"/>
      <c r="H47" s="2237"/>
      <c r="I47" s="2237"/>
      <c r="J47" s="2237"/>
      <c r="K47" s="2237"/>
      <c r="L47" s="2237"/>
      <c r="M47" s="2237"/>
      <c r="N47" s="2237"/>
      <c r="O47" s="2237"/>
      <c r="P47" s="2238"/>
      <c r="Q47" s="2239"/>
      <c r="R47" s="2239"/>
      <c r="S47" s="2239"/>
      <c r="T47" s="2239"/>
      <c r="U47" s="2239"/>
      <c r="V47" s="2240"/>
      <c r="W47" s="1631"/>
      <c r="X47" s="1629"/>
      <c r="Y47" s="1629"/>
      <c r="Z47" s="1629"/>
      <c r="AA47" s="1629">
        <v>7</v>
      </c>
      <c r="AB47" s="1629"/>
      <c r="AC47" s="1628"/>
      <c r="AD47" s="1631">
        <v>1</v>
      </c>
      <c r="AE47" s="1629">
        <v>4</v>
      </c>
      <c r="AF47" s="1629">
        <v>4</v>
      </c>
      <c r="AG47" s="1629"/>
      <c r="AH47" s="1629">
        <v>7</v>
      </c>
      <c r="AI47" s="1629"/>
      <c r="AJ47" s="1628"/>
      <c r="AK47" s="1631">
        <v>1</v>
      </c>
      <c r="AL47" s="1629">
        <v>4</v>
      </c>
      <c r="AM47" s="1629">
        <v>4</v>
      </c>
      <c r="AN47" s="1629"/>
      <c r="AO47" s="1629">
        <v>7</v>
      </c>
      <c r="AP47" s="1629">
        <v>2</v>
      </c>
      <c r="AQ47" s="1628"/>
      <c r="AR47" s="1630">
        <v>1</v>
      </c>
      <c r="AS47" s="1629">
        <v>4</v>
      </c>
      <c r="AT47" s="1629"/>
      <c r="AU47" s="1629"/>
      <c r="AV47" s="1629">
        <v>7</v>
      </c>
      <c r="AW47" s="1629"/>
      <c r="AX47" s="1628">
        <v>4</v>
      </c>
      <c r="AY47" s="2320">
        <f t="shared" si="4"/>
        <v>57</v>
      </c>
      <c r="AZ47" s="2242"/>
      <c r="BA47" s="2242"/>
      <c r="BB47" s="2243">
        <f t="shared" si="5"/>
        <v>14.25</v>
      </c>
      <c r="BC47" s="2243"/>
      <c r="BD47" s="2243"/>
      <c r="BE47" s="2332"/>
      <c r="BF47" s="2333"/>
      <c r="BG47" s="2334"/>
      <c r="BH47" s="2366"/>
      <c r="BI47" s="2367"/>
      <c r="BJ47" s="2368"/>
      <c r="BK47" s="2346"/>
      <c r="BL47" s="2347"/>
      <c r="BM47" s="2347"/>
      <c r="BN47" s="2348"/>
      <c r="BO47" s="1209"/>
    </row>
    <row r="48" spans="2:96" ht="21" customHeight="1">
      <c r="B48" s="2249"/>
      <c r="C48" s="2249"/>
      <c r="D48" s="2236"/>
      <c r="E48" s="2237"/>
      <c r="F48" s="2237"/>
      <c r="G48" s="2237"/>
      <c r="H48" s="2237"/>
      <c r="I48" s="2237"/>
      <c r="J48" s="2237"/>
      <c r="K48" s="2237"/>
      <c r="L48" s="2237"/>
      <c r="M48" s="2237"/>
      <c r="N48" s="2237"/>
      <c r="O48" s="2237"/>
      <c r="P48" s="2238"/>
      <c r="Q48" s="2239"/>
      <c r="R48" s="2239"/>
      <c r="S48" s="2239"/>
      <c r="T48" s="2239"/>
      <c r="U48" s="2239"/>
      <c r="V48" s="2240"/>
      <c r="W48" s="1631"/>
      <c r="X48" s="1629"/>
      <c r="Y48" s="1629"/>
      <c r="Z48" s="1629"/>
      <c r="AA48" s="1629"/>
      <c r="AB48" s="1629"/>
      <c r="AC48" s="1628"/>
      <c r="AD48" s="1631"/>
      <c r="AE48" s="1629"/>
      <c r="AF48" s="1629"/>
      <c r="AG48" s="1629"/>
      <c r="AH48" s="1629"/>
      <c r="AI48" s="1629"/>
      <c r="AJ48" s="1628"/>
      <c r="AK48" s="1631"/>
      <c r="AL48" s="1629"/>
      <c r="AM48" s="1629"/>
      <c r="AN48" s="1629"/>
      <c r="AO48" s="1629"/>
      <c r="AP48" s="1629"/>
      <c r="AQ48" s="1628"/>
      <c r="AR48" s="1630"/>
      <c r="AS48" s="1629"/>
      <c r="AT48" s="1629"/>
      <c r="AU48" s="1629"/>
      <c r="AV48" s="1629"/>
      <c r="AW48" s="1629"/>
      <c r="AX48" s="1628"/>
      <c r="AY48" s="2320">
        <f t="shared" si="4"/>
        <v>0</v>
      </c>
      <c r="AZ48" s="2242"/>
      <c r="BA48" s="2242"/>
      <c r="BB48" s="2243">
        <f t="shared" si="5"/>
        <v>0</v>
      </c>
      <c r="BC48" s="2243"/>
      <c r="BD48" s="2243"/>
      <c r="BE48" s="2332"/>
      <c r="BF48" s="2333"/>
      <c r="BG48" s="2334"/>
      <c r="BH48" s="2366"/>
      <c r="BI48" s="2367"/>
      <c r="BJ48" s="2368"/>
      <c r="BK48" s="2346"/>
      <c r="BL48" s="2347"/>
      <c r="BM48" s="2347"/>
      <c r="BN48" s="2348"/>
      <c r="BO48" s="1209"/>
    </row>
    <row r="49" spans="2:85" ht="21" customHeight="1">
      <c r="B49" s="2249"/>
      <c r="C49" s="2249"/>
      <c r="D49" s="2236"/>
      <c r="E49" s="2237"/>
      <c r="F49" s="2237"/>
      <c r="G49" s="2237"/>
      <c r="H49" s="2237"/>
      <c r="I49" s="2237"/>
      <c r="J49" s="2237"/>
      <c r="K49" s="2237"/>
      <c r="L49" s="2237"/>
      <c r="M49" s="2237"/>
      <c r="N49" s="2237"/>
      <c r="O49" s="2237"/>
      <c r="P49" s="2238"/>
      <c r="Q49" s="2239"/>
      <c r="R49" s="2239"/>
      <c r="S49" s="2239"/>
      <c r="T49" s="2239"/>
      <c r="U49" s="2239"/>
      <c r="V49" s="2240"/>
      <c r="W49" s="1631"/>
      <c r="X49" s="1629"/>
      <c r="Y49" s="1629"/>
      <c r="Z49" s="1629"/>
      <c r="AA49" s="1629"/>
      <c r="AB49" s="1629"/>
      <c r="AC49" s="1628"/>
      <c r="AD49" s="1631"/>
      <c r="AE49" s="1629"/>
      <c r="AF49" s="1629"/>
      <c r="AG49" s="1629"/>
      <c r="AH49" s="1629"/>
      <c r="AI49" s="1629"/>
      <c r="AJ49" s="1628"/>
      <c r="AK49" s="1631"/>
      <c r="AL49" s="1629"/>
      <c r="AM49" s="1629"/>
      <c r="AN49" s="1629"/>
      <c r="AO49" s="1629"/>
      <c r="AP49" s="1629"/>
      <c r="AQ49" s="1628"/>
      <c r="AR49" s="1630"/>
      <c r="AS49" s="1629"/>
      <c r="AT49" s="1629"/>
      <c r="AU49" s="1629"/>
      <c r="AV49" s="1629"/>
      <c r="AW49" s="1629"/>
      <c r="AX49" s="1628"/>
      <c r="AY49" s="2320">
        <f t="shared" si="4"/>
        <v>0</v>
      </c>
      <c r="AZ49" s="2242"/>
      <c r="BA49" s="2242"/>
      <c r="BB49" s="2243">
        <f t="shared" si="5"/>
        <v>0</v>
      </c>
      <c r="BC49" s="2243"/>
      <c r="BD49" s="2243"/>
      <c r="BE49" s="2332"/>
      <c r="BF49" s="2333"/>
      <c r="BG49" s="2334"/>
      <c r="BH49" s="2366"/>
      <c r="BI49" s="2367"/>
      <c r="BJ49" s="2368"/>
      <c r="BK49" s="2346"/>
      <c r="BL49" s="2347"/>
      <c r="BM49" s="2347"/>
      <c r="BN49" s="2348"/>
      <c r="BO49" s="1209"/>
    </row>
    <row r="50" spans="2:85" ht="21" customHeight="1" thickBot="1">
      <c r="B50" s="2249"/>
      <c r="C50" s="2249"/>
      <c r="D50" s="2338"/>
      <c r="E50" s="2339"/>
      <c r="F50" s="2339"/>
      <c r="G50" s="2339"/>
      <c r="H50" s="2339"/>
      <c r="I50" s="2339"/>
      <c r="J50" s="2339"/>
      <c r="K50" s="2339"/>
      <c r="L50" s="2339"/>
      <c r="M50" s="2339"/>
      <c r="N50" s="2339"/>
      <c r="O50" s="2339"/>
      <c r="P50" s="2340"/>
      <c r="Q50" s="2341"/>
      <c r="R50" s="2341"/>
      <c r="S50" s="2341"/>
      <c r="T50" s="2341"/>
      <c r="U50" s="2341"/>
      <c r="V50" s="2342"/>
      <c r="W50" s="1627"/>
      <c r="X50" s="1625"/>
      <c r="Y50" s="1625"/>
      <c r="Z50" s="1625"/>
      <c r="AA50" s="1625"/>
      <c r="AB50" s="1625"/>
      <c r="AC50" s="1624"/>
      <c r="AD50" s="1627"/>
      <c r="AE50" s="1625"/>
      <c r="AF50" s="1625"/>
      <c r="AG50" s="1625"/>
      <c r="AH50" s="1625"/>
      <c r="AI50" s="1625"/>
      <c r="AJ50" s="1624"/>
      <c r="AK50" s="1627"/>
      <c r="AL50" s="1625"/>
      <c r="AM50" s="1625"/>
      <c r="AN50" s="1625"/>
      <c r="AO50" s="1625"/>
      <c r="AP50" s="1625"/>
      <c r="AQ50" s="1624"/>
      <c r="AR50" s="1626"/>
      <c r="AS50" s="1625"/>
      <c r="AT50" s="1625"/>
      <c r="AU50" s="1625"/>
      <c r="AV50" s="1625"/>
      <c r="AW50" s="1625"/>
      <c r="AX50" s="1624"/>
      <c r="AY50" s="2343">
        <f t="shared" si="4"/>
        <v>0</v>
      </c>
      <c r="AZ50" s="2344"/>
      <c r="BA50" s="2344"/>
      <c r="BB50" s="2345">
        <f t="shared" si="5"/>
        <v>0</v>
      </c>
      <c r="BC50" s="2345"/>
      <c r="BD50" s="2345"/>
      <c r="BE50" s="2360"/>
      <c r="BF50" s="2361"/>
      <c r="BG50" s="2362"/>
      <c r="BH50" s="2369"/>
      <c r="BI50" s="2370"/>
      <c r="BJ50" s="2371"/>
      <c r="BK50" s="2324"/>
      <c r="BL50" s="2325"/>
      <c r="BM50" s="2325"/>
      <c r="BN50" s="2326"/>
      <c r="BO50" s="1209"/>
    </row>
    <row r="51" spans="2:85" ht="21" customHeight="1">
      <c r="B51" s="2249"/>
      <c r="C51" s="2316" t="s">
        <v>1609</v>
      </c>
      <c r="D51" s="2327" t="s">
        <v>1696</v>
      </c>
      <c r="E51" s="2252"/>
      <c r="F51" s="2252"/>
      <c r="G51" s="2252"/>
      <c r="H51" s="2252"/>
      <c r="I51" s="2252"/>
      <c r="J51" s="2252"/>
      <c r="K51" s="2252"/>
      <c r="L51" s="2252"/>
      <c r="M51" s="2252"/>
      <c r="N51" s="2252"/>
      <c r="O51" s="2252"/>
      <c r="P51" s="2328"/>
      <c r="Q51" s="2329"/>
      <c r="R51" s="2329"/>
      <c r="S51" s="2329"/>
      <c r="T51" s="2329"/>
      <c r="U51" s="2329"/>
      <c r="V51" s="2330"/>
      <c r="W51" s="1635"/>
      <c r="X51" s="1634">
        <v>7</v>
      </c>
      <c r="Y51" s="1634">
        <v>7</v>
      </c>
      <c r="Z51" s="1634"/>
      <c r="AA51" s="1634">
        <v>7</v>
      </c>
      <c r="AB51" s="1634"/>
      <c r="AC51" s="1633">
        <v>7</v>
      </c>
      <c r="AD51" s="1635"/>
      <c r="AE51" s="1634">
        <v>7</v>
      </c>
      <c r="AF51" s="1634">
        <v>7</v>
      </c>
      <c r="AG51" s="1634"/>
      <c r="AH51" s="1634">
        <v>7</v>
      </c>
      <c r="AI51" s="1634"/>
      <c r="AJ51" s="1633">
        <v>7</v>
      </c>
      <c r="AK51" s="1635"/>
      <c r="AL51" s="1634">
        <v>7</v>
      </c>
      <c r="AM51" s="1634">
        <v>7</v>
      </c>
      <c r="AN51" s="1634"/>
      <c r="AO51" s="1634">
        <v>7</v>
      </c>
      <c r="AP51" s="1634"/>
      <c r="AQ51" s="1633">
        <v>7</v>
      </c>
      <c r="AR51" s="1635"/>
      <c r="AS51" s="1634">
        <v>7</v>
      </c>
      <c r="AT51" s="1634">
        <v>7</v>
      </c>
      <c r="AU51" s="1634"/>
      <c r="AV51" s="1634"/>
      <c r="AW51" s="1634"/>
      <c r="AX51" s="1633">
        <v>7</v>
      </c>
      <c r="AY51" s="2331">
        <f t="shared" si="4"/>
        <v>105</v>
      </c>
      <c r="AZ51" s="2256"/>
      <c r="BA51" s="2256"/>
      <c r="BB51" s="2257">
        <f t="shared" si="5"/>
        <v>26.25</v>
      </c>
      <c r="BC51" s="2257"/>
      <c r="BD51" s="2257"/>
      <c r="BE51" s="2332">
        <f>ROUNDDOWN(SUM(BB51:BD57)/AY60,1)</f>
        <v>4.2</v>
      </c>
      <c r="BF51" s="2333"/>
      <c r="BG51" s="2334"/>
      <c r="BH51" s="2335">
        <f>ROUNDDOWN(SUM(BB51:BD57)/40,1)</f>
        <v>3.3</v>
      </c>
      <c r="BI51" s="2336"/>
      <c r="BJ51" s="2337"/>
      <c r="BK51" s="2321"/>
      <c r="BL51" s="2322"/>
      <c r="BM51" s="2322"/>
      <c r="BN51" s="2323"/>
      <c r="BO51" s="1209"/>
    </row>
    <row r="52" spans="2:85" ht="21" customHeight="1">
      <c r="B52" s="2249"/>
      <c r="C52" s="2317"/>
      <c r="D52" s="2319" t="s">
        <v>1697</v>
      </c>
      <c r="E52" s="2237"/>
      <c r="F52" s="2237"/>
      <c r="G52" s="2237"/>
      <c r="H52" s="2237"/>
      <c r="I52" s="2237"/>
      <c r="J52" s="2237"/>
      <c r="K52" s="2237"/>
      <c r="L52" s="2237"/>
      <c r="M52" s="2237"/>
      <c r="N52" s="2237"/>
      <c r="O52" s="2237"/>
      <c r="P52" s="2238"/>
      <c r="Q52" s="2239"/>
      <c r="R52" s="2239"/>
      <c r="S52" s="2239"/>
      <c r="T52" s="2239"/>
      <c r="U52" s="2239"/>
      <c r="V52" s="2240"/>
      <c r="W52" s="1631"/>
      <c r="X52" s="1629">
        <v>7</v>
      </c>
      <c r="Y52" s="1629">
        <v>7</v>
      </c>
      <c r="Z52" s="1629"/>
      <c r="AA52" s="1629">
        <v>7</v>
      </c>
      <c r="AB52" s="1629"/>
      <c r="AC52" s="1628">
        <v>7</v>
      </c>
      <c r="AD52" s="1631"/>
      <c r="AE52" s="1629">
        <v>7</v>
      </c>
      <c r="AF52" s="1629">
        <v>7</v>
      </c>
      <c r="AG52" s="1629"/>
      <c r="AH52" s="1629">
        <v>7</v>
      </c>
      <c r="AI52" s="1629"/>
      <c r="AJ52" s="1628">
        <v>7</v>
      </c>
      <c r="AK52" s="1631"/>
      <c r="AL52" s="1629">
        <v>7</v>
      </c>
      <c r="AM52" s="1629">
        <v>7</v>
      </c>
      <c r="AN52" s="1629"/>
      <c r="AO52" s="1629"/>
      <c r="AP52" s="1629"/>
      <c r="AQ52" s="1628">
        <v>7</v>
      </c>
      <c r="AR52" s="1631"/>
      <c r="AS52" s="1629"/>
      <c r="AT52" s="1629">
        <v>7</v>
      </c>
      <c r="AU52" s="1629"/>
      <c r="AV52" s="1629"/>
      <c r="AW52" s="1629"/>
      <c r="AX52" s="1628">
        <v>7</v>
      </c>
      <c r="AY52" s="2320">
        <f t="shared" si="4"/>
        <v>91</v>
      </c>
      <c r="AZ52" s="2242"/>
      <c r="BA52" s="2242"/>
      <c r="BB52" s="2243">
        <f t="shared" si="5"/>
        <v>22.75</v>
      </c>
      <c r="BC52" s="2243"/>
      <c r="BD52" s="2243"/>
      <c r="BE52" s="2332"/>
      <c r="BF52" s="2333"/>
      <c r="BG52" s="2334"/>
      <c r="BH52" s="2335"/>
      <c r="BI52" s="2336"/>
      <c r="BJ52" s="2337"/>
      <c r="BK52" s="2223"/>
      <c r="BL52" s="2223"/>
      <c r="BM52" s="2223"/>
      <c r="BN52" s="2224"/>
      <c r="BO52" s="1209"/>
    </row>
    <row r="53" spans="2:85" ht="21" customHeight="1">
      <c r="B53" s="2249"/>
      <c r="C53" s="2317"/>
      <c r="D53" s="2319" t="s">
        <v>1698</v>
      </c>
      <c r="E53" s="2237"/>
      <c r="F53" s="2237"/>
      <c r="G53" s="2237"/>
      <c r="H53" s="2237"/>
      <c r="I53" s="2237"/>
      <c r="J53" s="2237"/>
      <c r="K53" s="2237"/>
      <c r="L53" s="2237"/>
      <c r="M53" s="2237"/>
      <c r="N53" s="2237"/>
      <c r="O53" s="2237"/>
      <c r="P53" s="2238"/>
      <c r="Q53" s="2239"/>
      <c r="R53" s="2239"/>
      <c r="S53" s="2239"/>
      <c r="T53" s="2239"/>
      <c r="U53" s="2239"/>
      <c r="V53" s="2240"/>
      <c r="W53" s="1631">
        <v>7</v>
      </c>
      <c r="X53" s="1629"/>
      <c r="Y53" s="1629">
        <v>7</v>
      </c>
      <c r="Z53" s="1629">
        <v>7</v>
      </c>
      <c r="AA53" s="1629">
        <v>7</v>
      </c>
      <c r="AB53" s="1629">
        <v>7</v>
      </c>
      <c r="AC53" s="1628"/>
      <c r="AD53" s="1631">
        <v>7</v>
      </c>
      <c r="AE53" s="1629"/>
      <c r="AF53" s="1629">
        <v>7</v>
      </c>
      <c r="AG53" s="1629">
        <v>7</v>
      </c>
      <c r="AH53" s="1629">
        <v>7</v>
      </c>
      <c r="AI53" s="1629">
        <v>7</v>
      </c>
      <c r="AJ53" s="1628"/>
      <c r="AK53" s="1631">
        <v>7</v>
      </c>
      <c r="AL53" s="1629"/>
      <c r="AM53" s="1629">
        <v>7</v>
      </c>
      <c r="AN53" s="1629">
        <v>7</v>
      </c>
      <c r="AO53" s="1629"/>
      <c r="AP53" s="1629">
        <v>7</v>
      </c>
      <c r="AQ53" s="1628"/>
      <c r="AR53" s="1631">
        <v>7</v>
      </c>
      <c r="AS53" s="1629"/>
      <c r="AT53" s="1629">
        <v>7</v>
      </c>
      <c r="AU53" s="1629"/>
      <c r="AV53" s="1629">
        <v>7</v>
      </c>
      <c r="AW53" s="1629"/>
      <c r="AX53" s="1628"/>
      <c r="AY53" s="2320">
        <f t="shared" si="4"/>
        <v>119</v>
      </c>
      <c r="AZ53" s="2242"/>
      <c r="BA53" s="2242"/>
      <c r="BB53" s="2243">
        <f t="shared" si="5"/>
        <v>29.75</v>
      </c>
      <c r="BC53" s="2243"/>
      <c r="BD53" s="2243"/>
      <c r="BE53" s="2332"/>
      <c r="BF53" s="2333"/>
      <c r="BG53" s="2334"/>
      <c r="BH53" s="2335"/>
      <c r="BI53" s="2336"/>
      <c r="BJ53" s="2337"/>
      <c r="BK53" s="2223"/>
      <c r="BL53" s="2223"/>
      <c r="BM53" s="2223"/>
      <c r="BN53" s="2224"/>
      <c r="BO53" s="1209"/>
    </row>
    <row r="54" spans="2:85" ht="21" customHeight="1">
      <c r="B54" s="2249"/>
      <c r="C54" s="2317"/>
      <c r="D54" s="2319" t="s">
        <v>1699</v>
      </c>
      <c r="E54" s="2237"/>
      <c r="F54" s="2237"/>
      <c r="G54" s="2237"/>
      <c r="H54" s="2237"/>
      <c r="I54" s="2237"/>
      <c r="J54" s="2237"/>
      <c r="K54" s="2237"/>
      <c r="L54" s="2237"/>
      <c r="M54" s="2237"/>
      <c r="N54" s="2237"/>
      <c r="O54" s="2237"/>
      <c r="P54" s="2238"/>
      <c r="Q54" s="2239"/>
      <c r="R54" s="2239"/>
      <c r="S54" s="2239"/>
      <c r="T54" s="2239"/>
      <c r="U54" s="2239"/>
      <c r="V54" s="2240"/>
      <c r="W54" s="1631">
        <v>7</v>
      </c>
      <c r="X54" s="1629"/>
      <c r="Y54" s="1629"/>
      <c r="Z54" s="1629">
        <v>7</v>
      </c>
      <c r="AA54" s="1629">
        <v>7</v>
      </c>
      <c r="AB54" s="1629">
        <v>7</v>
      </c>
      <c r="AC54" s="1628"/>
      <c r="AD54" s="1631">
        <v>7</v>
      </c>
      <c r="AE54" s="1629"/>
      <c r="AF54" s="1629"/>
      <c r="AG54" s="1629">
        <v>7</v>
      </c>
      <c r="AH54" s="1629">
        <v>7</v>
      </c>
      <c r="AI54" s="1629">
        <v>7</v>
      </c>
      <c r="AJ54" s="1628"/>
      <c r="AK54" s="1631">
        <v>7</v>
      </c>
      <c r="AL54" s="1629"/>
      <c r="AM54" s="1629">
        <v>7</v>
      </c>
      <c r="AN54" s="1629">
        <v>7</v>
      </c>
      <c r="AO54" s="1629">
        <v>7</v>
      </c>
      <c r="AP54" s="1629">
        <v>7</v>
      </c>
      <c r="AQ54" s="1628"/>
      <c r="AR54" s="1631">
        <v>7</v>
      </c>
      <c r="AS54" s="1629"/>
      <c r="AT54" s="1629">
        <v>7</v>
      </c>
      <c r="AU54" s="1629"/>
      <c r="AV54" s="1629">
        <v>7</v>
      </c>
      <c r="AW54" s="1629"/>
      <c r="AX54" s="1628"/>
      <c r="AY54" s="2320">
        <f t="shared" si="4"/>
        <v>112</v>
      </c>
      <c r="AZ54" s="2242"/>
      <c r="BA54" s="2242"/>
      <c r="BB54" s="2243">
        <f t="shared" si="5"/>
        <v>28</v>
      </c>
      <c r="BC54" s="2243"/>
      <c r="BD54" s="2243"/>
      <c r="BE54" s="2332"/>
      <c r="BF54" s="2333"/>
      <c r="BG54" s="2334"/>
      <c r="BH54" s="2335"/>
      <c r="BI54" s="2336"/>
      <c r="BJ54" s="2337"/>
      <c r="BK54" s="2223"/>
      <c r="BL54" s="2223"/>
      <c r="BM54" s="2223"/>
      <c r="BN54" s="2224"/>
    </row>
    <row r="55" spans="2:85" ht="21" customHeight="1">
      <c r="B55" s="2249"/>
      <c r="C55" s="2317"/>
      <c r="D55" s="2319" t="s">
        <v>1700</v>
      </c>
      <c r="E55" s="2237"/>
      <c r="F55" s="2237"/>
      <c r="G55" s="2237"/>
      <c r="H55" s="2237"/>
      <c r="I55" s="2237"/>
      <c r="J55" s="2237"/>
      <c r="K55" s="2237"/>
      <c r="L55" s="2237"/>
      <c r="M55" s="2237"/>
      <c r="N55" s="2237"/>
      <c r="O55" s="2237"/>
      <c r="P55" s="2238"/>
      <c r="Q55" s="2239"/>
      <c r="R55" s="2239"/>
      <c r="S55" s="2239"/>
      <c r="T55" s="2239"/>
      <c r="U55" s="2239"/>
      <c r="V55" s="2240"/>
      <c r="W55" s="1631">
        <v>7</v>
      </c>
      <c r="X55" s="1629"/>
      <c r="Y55" s="1629"/>
      <c r="Z55" s="1629">
        <v>7</v>
      </c>
      <c r="AA55" s="1629">
        <v>7</v>
      </c>
      <c r="AB55" s="1629">
        <v>7</v>
      </c>
      <c r="AC55" s="1628"/>
      <c r="AD55" s="1631">
        <v>7</v>
      </c>
      <c r="AE55" s="1629"/>
      <c r="AF55" s="1629"/>
      <c r="AG55" s="1629">
        <v>7</v>
      </c>
      <c r="AH55" s="1629">
        <v>7</v>
      </c>
      <c r="AI55" s="1629">
        <v>7</v>
      </c>
      <c r="AJ55" s="1628"/>
      <c r="AK55" s="1631">
        <v>7</v>
      </c>
      <c r="AL55" s="1629"/>
      <c r="AM55" s="1629">
        <v>7</v>
      </c>
      <c r="AN55" s="1629">
        <v>7</v>
      </c>
      <c r="AO55" s="1629">
        <v>7</v>
      </c>
      <c r="AP55" s="1629">
        <v>7</v>
      </c>
      <c r="AQ55" s="1628"/>
      <c r="AR55" s="1631">
        <v>7</v>
      </c>
      <c r="AS55" s="1629"/>
      <c r="AT55" s="1629">
        <v>7</v>
      </c>
      <c r="AU55" s="1629"/>
      <c r="AV55" s="1629">
        <v>7</v>
      </c>
      <c r="AW55" s="1629"/>
      <c r="AX55" s="1628"/>
      <c r="AY55" s="2320">
        <f t="shared" si="4"/>
        <v>112</v>
      </c>
      <c r="AZ55" s="2242"/>
      <c r="BA55" s="2242"/>
      <c r="BB55" s="2243">
        <f t="shared" si="5"/>
        <v>28</v>
      </c>
      <c r="BC55" s="2243"/>
      <c r="BD55" s="2243"/>
      <c r="BE55" s="2332"/>
      <c r="BF55" s="2333"/>
      <c r="BG55" s="2334"/>
      <c r="BH55" s="2335"/>
      <c r="BI55" s="2336"/>
      <c r="BJ55" s="2337"/>
      <c r="BK55" s="2223"/>
      <c r="BL55" s="2223"/>
      <c r="BM55" s="2223"/>
      <c r="BN55" s="2224"/>
      <c r="CE55" s="130"/>
      <c r="CF55" s="130"/>
      <c r="CG55" s="130"/>
    </row>
    <row r="56" spans="2:85" ht="21" customHeight="1">
      <c r="B56" s="2249"/>
      <c r="C56" s="2317"/>
      <c r="D56" s="2319"/>
      <c r="E56" s="2237"/>
      <c r="F56" s="2237"/>
      <c r="G56" s="2237"/>
      <c r="H56" s="2237"/>
      <c r="I56" s="2237"/>
      <c r="J56" s="2237"/>
      <c r="K56" s="2237"/>
      <c r="L56" s="2237"/>
      <c r="M56" s="2237"/>
      <c r="N56" s="2237"/>
      <c r="O56" s="2237"/>
      <c r="P56" s="2238"/>
      <c r="Q56" s="2239"/>
      <c r="R56" s="2239"/>
      <c r="S56" s="2239"/>
      <c r="T56" s="2239"/>
      <c r="U56" s="2239"/>
      <c r="V56" s="2240"/>
      <c r="W56" s="1631"/>
      <c r="X56" s="1629"/>
      <c r="Y56" s="1629"/>
      <c r="Z56" s="1629"/>
      <c r="AA56" s="1629"/>
      <c r="AB56" s="1629"/>
      <c r="AC56" s="1628"/>
      <c r="AD56" s="1631"/>
      <c r="AE56" s="1629"/>
      <c r="AF56" s="1629"/>
      <c r="AG56" s="1629"/>
      <c r="AH56" s="1629"/>
      <c r="AI56" s="1629"/>
      <c r="AJ56" s="1628"/>
      <c r="AK56" s="1631"/>
      <c r="AL56" s="1629"/>
      <c r="AM56" s="1629"/>
      <c r="AN56" s="1629"/>
      <c r="AO56" s="1629"/>
      <c r="AP56" s="1629"/>
      <c r="AQ56" s="1628"/>
      <c r="AR56" s="1631"/>
      <c r="AS56" s="1629"/>
      <c r="AT56" s="1629"/>
      <c r="AU56" s="1629"/>
      <c r="AV56" s="1629"/>
      <c r="AW56" s="1629"/>
      <c r="AX56" s="1628"/>
      <c r="AY56" s="2320">
        <f t="shared" si="4"/>
        <v>0</v>
      </c>
      <c r="AZ56" s="2242"/>
      <c r="BA56" s="2242"/>
      <c r="BB56" s="2243">
        <f t="shared" si="5"/>
        <v>0</v>
      </c>
      <c r="BC56" s="2243"/>
      <c r="BD56" s="2243"/>
      <c r="BE56" s="2332"/>
      <c r="BF56" s="2333"/>
      <c r="BG56" s="2334"/>
      <c r="BH56" s="2335"/>
      <c r="BI56" s="2336"/>
      <c r="BJ56" s="2337"/>
      <c r="BK56" s="2223"/>
      <c r="BL56" s="2223"/>
      <c r="BM56" s="2223"/>
      <c r="BN56" s="2224"/>
      <c r="CE56" s="130"/>
      <c r="CF56" s="130"/>
      <c r="CG56" s="130"/>
    </row>
    <row r="57" spans="2:85" ht="21" customHeight="1" thickBot="1">
      <c r="B57" s="2249"/>
      <c r="C57" s="2318"/>
      <c r="D57" s="2313"/>
      <c r="E57" s="2314"/>
      <c r="F57" s="2314"/>
      <c r="G57" s="2314"/>
      <c r="H57" s="2314"/>
      <c r="I57" s="2314"/>
      <c r="J57" s="2226"/>
      <c r="K57" s="2226"/>
      <c r="L57" s="2226"/>
      <c r="M57" s="2226"/>
      <c r="N57" s="2226"/>
      <c r="O57" s="2226"/>
      <c r="P57" s="2227"/>
      <c r="Q57" s="2228"/>
      <c r="R57" s="2228"/>
      <c r="S57" s="2228"/>
      <c r="T57" s="2228"/>
      <c r="U57" s="2228"/>
      <c r="V57" s="2229"/>
      <c r="W57" s="1627"/>
      <c r="X57" s="1625"/>
      <c r="Y57" s="1625"/>
      <c r="Z57" s="1625"/>
      <c r="AA57" s="1625"/>
      <c r="AB57" s="1625"/>
      <c r="AC57" s="1624"/>
      <c r="AD57" s="1627"/>
      <c r="AE57" s="1625"/>
      <c r="AF57" s="1625"/>
      <c r="AG57" s="1625"/>
      <c r="AH57" s="1625"/>
      <c r="AI57" s="1625"/>
      <c r="AJ57" s="1624"/>
      <c r="AK57" s="1627"/>
      <c r="AL57" s="1625"/>
      <c r="AM57" s="1625"/>
      <c r="AN57" s="1625"/>
      <c r="AO57" s="1625"/>
      <c r="AP57" s="1625"/>
      <c r="AQ57" s="1624"/>
      <c r="AR57" s="1627"/>
      <c r="AS57" s="1625"/>
      <c r="AT57" s="1625"/>
      <c r="AU57" s="1625"/>
      <c r="AV57" s="1625"/>
      <c r="AW57" s="1625"/>
      <c r="AX57" s="1624"/>
      <c r="AY57" s="2315">
        <f>SUM(W57:AX57)</f>
        <v>0</v>
      </c>
      <c r="AZ57" s="2231"/>
      <c r="BA57" s="2231"/>
      <c r="BB57" s="2232">
        <f t="shared" si="5"/>
        <v>0</v>
      </c>
      <c r="BC57" s="2232"/>
      <c r="BD57" s="2232"/>
      <c r="BE57" s="2332"/>
      <c r="BF57" s="2333"/>
      <c r="BG57" s="2334"/>
      <c r="BH57" s="2335"/>
      <c r="BI57" s="2336"/>
      <c r="BJ57" s="2337"/>
      <c r="BK57" s="2234"/>
      <c r="BL57" s="2234"/>
      <c r="BM57" s="2234"/>
      <c r="BN57" s="2235"/>
    </row>
    <row r="58" spans="2:85" ht="21" customHeight="1" thickBot="1">
      <c r="B58" s="2249"/>
      <c r="C58" s="2262" t="s">
        <v>1683</v>
      </c>
      <c r="D58" s="2263"/>
      <c r="E58" s="2263"/>
      <c r="F58" s="2263"/>
      <c r="G58" s="2263"/>
      <c r="H58" s="2263"/>
      <c r="I58" s="2263"/>
      <c r="J58" s="2263"/>
      <c r="K58" s="2263"/>
      <c r="L58" s="2263"/>
      <c r="M58" s="2263"/>
      <c r="N58" s="2263"/>
      <c r="O58" s="2263"/>
      <c r="P58" s="2263"/>
      <c r="Q58" s="2263"/>
      <c r="R58" s="2263"/>
      <c r="S58" s="2263"/>
      <c r="T58" s="2263"/>
      <c r="U58" s="2263"/>
      <c r="V58" s="2264"/>
      <c r="W58" s="1212">
        <f t="shared" ref="W58:AX58" si="6">SUM(W43:W57)</f>
        <v>29</v>
      </c>
      <c r="X58" s="1213">
        <f t="shared" si="6"/>
        <v>22</v>
      </c>
      <c r="Y58" s="1213">
        <f t="shared" si="6"/>
        <v>35</v>
      </c>
      <c r="Z58" s="1213">
        <f t="shared" si="6"/>
        <v>29</v>
      </c>
      <c r="AA58" s="1213">
        <f t="shared" si="6"/>
        <v>57</v>
      </c>
      <c r="AB58" s="1213">
        <f t="shared" si="6"/>
        <v>23</v>
      </c>
      <c r="AC58" s="1214">
        <f t="shared" si="6"/>
        <v>22</v>
      </c>
      <c r="AD58" s="1212">
        <f t="shared" si="6"/>
        <v>31</v>
      </c>
      <c r="AE58" s="1213">
        <f t="shared" si="6"/>
        <v>30</v>
      </c>
      <c r="AF58" s="1213">
        <f t="shared" si="6"/>
        <v>43</v>
      </c>
      <c r="AG58" s="1213">
        <f t="shared" si="6"/>
        <v>29</v>
      </c>
      <c r="AH58" s="1213">
        <f t="shared" si="6"/>
        <v>57</v>
      </c>
      <c r="AI58" s="1213">
        <f t="shared" si="6"/>
        <v>23</v>
      </c>
      <c r="AJ58" s="1214">
        <f t="shared" si="6"/>
        <v>22</v>
      </c>
      <c r="AK58" s="1212">
        <f t="shared" si="6"/>
        <v>31</v>
      </c>
      <c r="AL58" s="1213">
        <f t="shared" si="6"/>
        <v>30</v>
      </c>
      <c r="AM58" s="1213">
        <f t="shared" si="6"/>
        <v>57</v>
      </c>
      <c r="AN58" s="1213">
        <f t="shared" si="6"/>
        <v>33</v>
      </c>
      <c r="AO58" s="1213">
        <f t="shared" si="6"/>
        <v>43</v>
      </c>
      <c r="AP58" s="1213">
        <f t="shared" si="6"/>
        <v>27</v>
      </c>
      <c r="AQ58" s="1214">
        <f t="shared" si="6"/>
        <v>22</v>
      </c>
      <c r="AR58" s="1212">
        <f t="shared" si="6"/>
        <v>31</v>
      </c>
      <c r="AS58" s="1213">
        <f t="shared" si="6"/>
        <v>23</v>
      </c>
      <c r="AT58" s="1213">
        <f t="shared" si="6"/>
        <v>35</v>
      </c>
      <c r="AU58" s="1213">
        <f t="shared" si="6"/>
        <v>8</v>
      </c>
      <c r="AV58" s="1213">
        <f t="shared" si="6"/>
        <v>43</v>
      </c>
      <c r="AW58" s="1213">
        <f t="shared" si="6"/>
        <v>0</v>
      </c>
      <c r="AX58" s="1214">
        <f t="shared" si="6"/>
        <v>36</v>
      </c>
      <c r="AY58" s="2300">
        <f>SUM(AY37:BA53)</f>
        <v>887</v>
      </c>
      <c r="AZ58" s="2301"/>
      <c r="BA58" s="2301"/>
      <c r="BB58" s="2302">
        <f>SUM($BB$43:$BD$57)</f>
        <v>217.75</v>
      </c>
      <c r="BC58" s="2302"/>
      <c r="BD58" s="2302"/>
      <c r="BE58" s="2310">
        <f>SUM(BE43:BG57)</f>
        <v>6.7</v>
      </c>
      <c r="BF58" s="2310"/>
      <c r="BG58" s="2310"/>
      <c r="BH58" s="2311">
        <f>SUM(BH43:BJ57)</f>
        <v>5.3</v>
      </c>
      <c r="BI58" s="2312"/>
      <c r="BJ58" s="2312"/>
      <c r="BK58" s="2308"/>
      <c r="BL58" s="2308"/>
      <c r="BM58" s="2308"/>
      <c r="BN58" s="2309"/>
    </row>
    <row r="59" spans="2:85" ht="21" customHeight="1" thickBot="1">
      <c r="B59" s="2398"/>
      <c r="C59" s="2262" t="s">
        <v>1684</v>
      </c>
      <c r="D59" s="2263"/>
      <c r="E59" s="2263"/>
      <c r="F59" s="2263"/>
      <c r="G59" s="2263"/>
      <c r="H59" s="2263"/>
      <c r="I59" s="2263"/>
      <c r="J59" s="2263"/>
      <c r="K59" s="2263"/>
      <c r="L59" s="2263"/>
      <c r="M59" s="2263"/>
      <c r="N59" s="2263"/>
      <c r="O59" s="2263"/>
      <c r="P59" s="2263"/>
      <c r="Q59" s="2263"/>
      <c r="R59" s="2263"/>
      <c r="S59" s="2263"/>
      <c r="T59" s="2263"/>
      <c r="U59" s="2263"/>
      <c r="V59" s="2264"/>
      <c r="W59" s="1215">
        <f t="shared" ref="W59:AM59" si="7">SUM(W37:W54)</f>
        <v>34</v>
      </c>
      <c r="X59" s="1216">
        <f t="shared" si="7"/>
        <v>34</v>
      </c>
      <c r="Y59" s="1216">
        <f t="shared" si="7"/>
        <v>47</v>
      </c>
      <c r="Z59" s="1216">
        <f t="shared" si="7"/>
        <v>34</v>
      </c>
      <c r="AA59" s="1216">
        <f t="shared" si="7"/>
        <v>62</v>
      </c>
      <c r="AB59" s="1216">
        <f t="shared" si="7"/>
        <v>16</v>
      </c>
      <c r="AC59" s="1217">
        <f t="shared" si="7"/>
        <v>22</v>
      </c>
      <c r="AD59" s="1215">
        <f t="shared" si="7"/>
        <v>36</v>
      </c>
      <c r="AE59" s="1216">
        <f t="shared" si="7"/>
        <v>42</v>
      </c>
      <c r="AF59" s="1216">
        <f t="shared" si="7"/>
        <v>55</v>
      </c>
      <c r="AG59" s="1216">
        <f t="shared" si="7"/>
        <v>34</v>
      </c>
      <c r="AH59" s="1216">
        <f t="shared" si="7"/>
        <v>62</v>
      </c>
      <c r="AI59" s="1216">
        <f t="shared" si="7"/>
        <v>16</v>
      </c>
      <c r="AJ59" s="1217">
        <f t="shared" si="7"/>
        <v>22</v>
      </c>
      <c r="AK59" s="1215">
        <f t="shared" si="7"/>
        <v>36</v>
      </c>
      <c r="AL59" s="1216">
        <f t="shared" si="7"/>
        <v>42</v>
      </c>
      <c r="AM59" s="1216">
        <f t="shared" si="7"/>
        <v>62</v>
      </c>
      <c r="AN59" s="1216">
        <f>SUM(AN37:AN55)</f>
        <v>45</v>
      </c>
      <c r="AO59" s="1216">
        <f t="shared" ref="AO59:AX59" si="8">SUM(AO37:AO54)</f>
        <v>48</v>
      </c>
      <c r="AP59" s="1216">
        <f t="shared" si="8"/>
        <v>20</v>
      </c>
      <c r="AQ59" s="1217">
        <f t="shared" si="8"/>
        <v>22</v>
      </c>
      <c r="AR59" s="1215">
        <f t="shared" si="8"/>
        <v>36</v>
      </c>
      <c r="AS59" s="1216">
        <f t="shared" si="8"/>
        <v>35</v>
      </c>
      <c r="AT59" s="1216">
        <f t="shared" si="8"/>
        <v>40</v>
      </c>
      <c r="AU59" s="1216">
        <f t="shared" si="8"/>
        <v>20</v>
      </c>
      <c r="AV59" s="1216">
        <f t="shared" si="8"/>
        <v>48</v>
      </c>
      <c r="AW59" s="1216">
        <f t="shared" si="8"/>
        <v>0</v>
      </c>
      <c r="AX59" s="1217">
        <f t="shared" si="8"/>
        <v>36</v>
      </c>
      <c r="AY59" s="2300">
        <f>SUM(AY38:BA54)</f>
        <v>919</v>
      </c>
      <c r="AZ59" s="2301"/>
      <c r="BA59" s="2301"/>
      <c r="BB59" s="2302">
        <f>SUM($BB$37:$BD$57)</f>
        <v>277.75</v>
      </c>
      <c r="BC59" s="2302"/>
      <c r="BD59" s="2302"/>
      <c r="BE59" s="2303"/>
      <c r="BF59" s="2304"/>
      <c r="BG59" s="2305"/>
      <c r="BH59" s="2306"/>
      <c r="BI59" s="2307"/>
      <c r="BJ59" s="2307"/>
      <c r="BK59" s="2308"/>
      <c r="BL59" s="2308"/>
      <c r="BM59" s="2308"/>
      <c r="BN59" s="2309"/>
    </row>
    <row r="60" spans="2:85" ht="21" customHeight="1" thickBot="1">
      <c r="B60" s="1218" t="s">
        <v>1685</v>
      </c>
      <c r="C60" s="127"/>
      <c r="D60" s="1219"/>
      <c r="E60" s="1575"/>
      <c r="F60" s="1575"/>
      <c r="G60" s="1575"/>
      <c r="H60" s="1575"/>
      <c r="I60" s="1575"/>
      <c r="J60" s="1575"/>
      <c r="K60" s="1575"/>
      <c r="L60" s="1575"/>
      <c r="M60" s="1575"/>
      <c r="N60" s="1575"/>
      <c r="O60" s="1575"/>
      <c r="P60" s="1575"/>
      <c r="Q60" s="1575"/>
      <c r="R60" s="1575"/>
      <c r="S60" s="1575"/>
      <c r="T60" s="1575"/>
      <c r="U60" s="1575"/>
      <c r="V60" s="1575"/>
      <c r="W60" s="1572"/>
      <c r="X60" s="1572"/>
      <c r="Y60" s="1572"/>
      <c r="Z60" s="1572"/>
      <c r="AA60" s="1572"/>
      <c r="AB60" s="1572"/>
      <c r="AC60" s="1572"/>
      <c r="AD60" s="1572"/>
      <c r="AE60" s="1572"/>
      <c r="AF60" s="1572"/>
      <c r="AG60" s="1572"/>
      <c r="AH60" s="1572"/>
      <c r="AI60" s="1572"/>
      <c r="AJ60" s="1572"/>
      <c r="AK60" s="1572"/>
      <c r="AL60" s="1572"/>
      <c r="AM60" s="1572"/>
      <c r="AN60" s="1572"/>
      <c r="AO60" s="1572"/>
      <c r="AP60" s="1572"/>
      <c r="AQ60" s="1572"/>
      <c r="AR60" s="1572"/>
      <c r="AS60" s="1572"/>
      <c r="AT60" s="1572"/>
      <c r="AU60" s="1572"/>
      <c r="AV60" s="1572"/>
      <c r="AW60" s="1572"/>
      <c r="AX60" s="1573"/>
      <c r="AY60" s="2272">
        <v>32</v>
      </c>
      <c r="AZ60" s="2273"/>
      <c r="BA60" s="2273"/>
      <c r="BB60" s="2273"/>
      <c r="BC60" s="2273"/>
      <c r="BD60" s="2273"/>
      <c r="BE60" s="2273"/>
      <c r="BF60" s="2273"/>
      <c r="BG60" s="2273"/>
      <c r="BH60" s="2273"/>
      <c r="BI60" s="2273"/>
      <c r="BJ60" s="2273"/>
      <c r="BK60" s="2273"/>
      <c r="BL60" s="2273"/>
      <c r="BM60" s="2273"/>
      <c r="BN60" s="2274"/>
    </row>
    <row r="61" spans="2:85" ht="21" customHeight="1">
      <c r="G61" s="66"/>
    </row>
    <row r="62" spans="2:85" ht="21" customHeight="1" thickBot="1">
      <c r="B62" s="1129" t="s">
        <v>1686</v>
      </c>
      <c r="D62" s="1168"/>
      <c r="E62" s="1168"/>
      <c r="F62" s="1168"/>
      <c r="G62" s="1168"/>
      <c r="H62" s="1168"/>
      <c r="I62" s="1168"/>
      <c r="J62" s="1168"/>
      <c r="K62" s="1168"/>
      <c r="L62" s="1168"/>
      <c r="M62" s="1168"/>
      <c r="N62" s="1168"/>
      <c r="O62" s="1168"/>
      <c r="P62" s="1168"/>
      <c r="Q62" s="1168"/>
      <c r="R62" s="1168"/>
      <c r="S62" s="1168"/>
      <c r="T62" s="1168"/>
      <c r="U62" s="1168"/>
      <c r="V62" s="1168"/>
      <c r="W62" s="1168"/>
      <c r="X62" s="1168"/>
      <c r="Y62" s="1168"/>
      <c r="Z62" s="1168"/>
      <c r="AA62" s="1168"/>
      <c r="AB62" s="1168"/>
      <c r="AC62" s="1168"/>
      <c r="AD62" s="1168"/>
      <c r="AE62" s="1168"/>
      <c r="AF62" s="1168"/>
      <c r="AG62" s="1168"/>
      <c r="AH62" s="1168"/>
      <c r="AI62" s="1168"/>
      <c r="AJ62" s="1168"/>
      <c r="AK62" s="1168"/>
      <c r="AL62" s="1168"/>
      <c r="AM62" s="1168"/>
      <c r="AN62" s="1168"/>
      <c r="AO62" s="1168"/>
      <c r="AP62" s="1168"/>
      <c r="AQ62" s="1168"/>
      <c r="AR62" s="1168"/>
      <c r="AS62" s="1168"/>
      <c r="AT62" s="1168"/>
      <c r="AU62" s="1168"/>
      <c r="AV62" s="1168"/>
      <c r="AW62" s="1168"/>
      <c r="AX62" s="1168"/>
      <c r="AY62" s="1168"/>
      <c r="AZ62" s="1168"/>
      <c r="BA62" s="883"/>
      <c r="BB62" s="1168"/>
      <c r="BC62" s="883"/>
      <c r="BD62" s="883"/>
      <c r="BE62" s="1168"/>
      <c r="BF62" s="883"/>
      <c r="BG62" s="1168"/>
      <c r="BH62" s="1168"/>
      <c r="BI62" s="1168"/>
      <c r="BJ62" s="1168"/>
      <c r="BK62" s="1168"/>
      <c r="BL62" s="1168"/>
      <c r="BM62" s="1168"/>
      <c r="BN62" s="1168"/>
    </row>
    <row r="63" spans="2:85" ht="21" customHeight="1" thickBot="1">
      <c r="B63" s="2275"/>
      <c r="C63" s="1197"/>
      <c r="D63" s="2277" t="s">
        <v>51</v>
      </c>
      <c r="E63" s="2277"/>
      <c r="F63" s="2277"/>
      <c r="G63" s="2277"/>
      <c r="H63" s="2277"/>
      <c r="I63" s="2278"/>
      <c r="J63" s="2281" t="s">
        <v>255</v>
      </c>
      <c r="K63" s="2282"/>
      <c r="L63" s="2282"/>
      <c r="M63" s="2282"/>
      <c r="N63" s="2282"/>
      <c r="O63" s="2283"/>
      <c r="P63" s="2287" t="s">
        <v>52</v>
      </c>
      <c r="Q63" s="2277"/>
      <c r="R63" s="2277"/>
      <c r="S63" s="2277"/>
      <c r="T63" s="2277"/>
      <c r="U63" s="2277"/>
      <c r="V63" s="2288"/>
      <c r="W63" s="2291" t="s">
        <v>367</v>
      </c>
      <c r="X63" s="2292"/>
      <c r="Y63" s="2292"/>
      <c r="Z63" s="2292"/>
      <c r="AA63" s="2292"/>
      <c r="AB63" s="2292"/>
      <c r="AC63" s="2293"/>
      <c r="AD63" s="2291" t="s">
        <v>368</v>
      </c>
      <c r="AE63" s="2292"/>
      <c r="AF63" s="2292"/>
      <c r="AG63" s="2292"/>
      <c r="AH63" s="2292"/>
      <c r="AI63" s="2292"/>
      <c r="AJ63" s="2293"/>
      <c r="AK63" s="2291" t="s">
        <v>369</v>
      </c>
      <c r="AL63" s="2292"/>
      <c r="AM63" s="2292"/>
      <c r="AN63" s="2292"/>
      <c r="AO63" s="2292"/>
      <c r="AP63" s="2292"/>
      <c r="AQ63" s="2293"/>
      <c r="AR63" s="2275" t="s">
        <v>370</v>
      </c>
      <c r="AS63" s="2277"/>
      <c r="AT63" s="2277"/>
      <c r="AU63" s="2277"/>
      <c r="AV63" s="2277"/>
      <c r="AW63" s="2277"/>
      <c r="AX63" s="2277"/>
      <c r="AY63" s="2294" t="s">
        <v>371</v>
      </c>
      <c r="AZ63" s="2295"/>
      <c r="BA63" s="2295"/>
      <c r="BB63" s="2295" t="s">
        <v>372</v>
      </c>
      <c r="BC63" s="2295"/>
      <c r="BD63" s="2295"/>
      <c r="BE63" s="2295" t="s">
        <v>1674</v>
      </c>
      <c r="BF63" s="2295"/>
      <c r="BG63" s="2295"/>
      <c r="BH63" s="2295"/>
      <c r="BI63" s="2295"/>
      <c r="BJ63" s="2295"/>
      <c r="BK63" s="2292" t="s">
        <v>1675</v>
      </c>
      <c r="BL63" s="2292"/>
      <c r="BM63" s="2292"/>
      <c r="BN63" s="2293"/>
    </row>
    <row r="64" spans="2:85" ht="21" customHeight="1" thickBot="1">
      <c r="B64" s="2276"/>
      <c r="C64" s="1198"/>
      <c r="D64" s="2279"/>
      <c r="E64" s="2279"/>
      <c r="F64" s="2279"/>
      <c r="G64" s="2279"/>
      <c r="H64" s="2279"/>
      <c r="I64" s="2280"/>
      <c r="J64" s="2284"/>
      <c r="K64" s="2285"/>
      <c r="L64" s="2285"/>
      <c r="M64" s="2285"/>
      <c r="N64" s="2285"/>
      <c r="O64" s="2286"/>
      <c r="P64" s="2289"/>
      <c r="Q64" s="2279"/>
      <c r="R64" s="2279"/>
      <c r="S64" s="2279"/>
      <c r="T64" s="2279"/>
      <c r="U64" s="2279"/>
      <c r="V64" s="2290"/>
      <c r="W64" s="1639" t="s">
        <v>1518</v>
      </c>
      <c r="X64" s="1638" t="s">
        <v>1676</v>
      </c>
      <c r="Y64" s="1638" t="s">
        <v>1677</v>
      </c>
      <c r="Z64" s="1638" t="s">
        <v>1678</v>
      </c>
      <c r="AA64" s="1638" t="s">
        <v>1679</v>
      </c>
      <c r="AB64" s="1638" t="s">
        <v>1680</v>
      </c>
      <c r="AC64" s="1637" t="s">
        <v>883</v>
      </c>
      <c r="AD64" s="1639" t="s">
        <v>1518</v>
      </c>
      <c r="AE64" s="1638" t="s">
        <v>1676</v>
      </c>
      <c r="AF64" s="1638" t="s">
        <v>1677</v>
      </c>
      <c r="AG64" s="1638" t="s">
        <v>1678</v>
      </c>
      <c r="AH64" s="1638" t="s">
        <v>1679</v>
      </c>
      <c r="AI64" s="1638" t="s">
        <v>1680</v>
      </c>
      <c r="AJ64" s="1637" t="s">
        <v>883</v>
      </c>
      <c r="AK64" s="1639" t="s">
        <v>1518</v>
      </c>
      <c r="AL64" s="1638" t="s">
        <v>1676</v>
      </c>
      <c r="AM64" s="1638" t="s">
        <v>1677</v>
      </c>
      <c r="AN64" s="1638" t="s">
        <v>1678</v>
      </c>
      <c r="AO64" s="1638" t="s">
        <v>1679</v>
      </c>
      <c r="AP64" s="1638" t="s">
        <v>1680</v>
      </c>
      <c r="AQ64" s="1637" t="s">
        <v>883</v>
      </c>
      <c r="AR64" s="1199" t="s">
        <v>1518</v>
      </c>
      <c r="AS64" s="1200" t="s">
        <v>1676</v>
      </c>
      <c r="AT64" s="1200" t="s">
        <v>1677</v>
      </c>
      <c r="AU64" s="1200" t="s">
        <v>1678</v>
      </c>
      <c r="AV64" s="1200" t="s">
        <v>1679</v>
      </c>
      <c r="AW64" s="1200" t="s">
        <v>1680</v>
      </c>
      <c r="AX64" s="1220" t="s">
        <v>883</v>
      </c>
      <c r="AY64" s="2296"/>
      <c r="AZ64" s="2297"/>
      <c r="BA64" s="2297"/>
      <c r="BB64" s="2297"/>
      <c r="BC64" s="2297"/>
      <c r="BD64" s="2297"/>
      <c r="BE64" s="2297"/>
      <c r="BF64" s="2297"/>
      <c r="BG64" s="2297"/>
      <c r="BH64" s="2297"/>
      <c r="BI64" s="2297"/>
      <c r="BJ64" s="2297"/>
      <c r="BK64" s="2298"/>
      <c r="BL64" s="2298"/>
      <c r="BM64" s="2298"/>
      <c r="BN64" s="2299"/>
    </row>
    <row r="65" spans="2:66" ht="21" customHeight="1">
      <c r="B65" s="2249"/>
      <c r="C65" s="2250" t="s">
        <v>1617</v>
      </c>
      <c r="D65" s="2251" t="s">
        <v>1701</v>
      </c>
      <c r="E65" s="2252"/>
      <c r="F65" s="2252"/>
      <c r="G65" s="2252"/>
      <c r="H65" s="2252"/>
      <c r="I65" s="2252"/>
      <c r="J65" s="2252"/>
      <c r="K65" s="2252"/>
      <c r="L65" s="2252"/>
      <c r="M65" s="2252"/>
      <c r="N65" s="2252"/>
      <c r="O65" s="2252"/>
      <c r="P65" s="2253"/>
      <c r="Q65" s="2253"/>
      <c r="R65" s="2253"/>
      <c r="S65" s="2253"/>
      <c r="T65" s="2253"/>
      <c r="U65" s="2253"/>
      <c r="V65" s="2254"/>
      <c r="W65" s="1210"/>
      <c r="X65" s="1207">
        <v>7</v>
      </c>
      <c r="Y65" s="1207">
        <v>7</v>
      </c>
      <c r="Z65" s="1207"/>
      <c r="AA65" s="1207">
        <v>7</v>
      </c>
      <c r="AB65" s="1207">
        <v>7</v>
      </c>
      <c r="AC65" s="1208"/>
      <c r="AD65" s="1206"/>
      <c r="AE65" s="1207">
        <v>7</v>
      </c>
      <c r="AF65" s="1207">
        <v>7</v>
      </c>
      <c r="AG65" s="1207"/>
      <c r="AH65" s="1207">
        <v>7</v>
      </c>
      <c r="AI65" s="1207">
        <v>7</v>
      </c>
      <c r="AJ65" s="1208"/>
      <c r="AK65" s="1206"/>
      <c r="AL65" s="1207">
        <v>7</v>
      </c>
      <c r="AM65" s="1207">
        <v>7</v>
      </c>
      <c r="AN65" s="1207"/>
      <c r="AO65" s="1207">
        <v>7</v>
      </c>
      <c r="AP65" s="1207">
        <v>7</v>
      </c>
      <c r="AQ65" s="1208"/>
      <c r="AR65" s="1206"/>
      <c r="AS65" s="1207">
        <v>7</v>
      </c>
      <c r="AT65" s="1207">
        <v>7</v>
      </c>
      <c r="AU65" s="1207"/>
      <c r="AV65" s="1207">
        <v>7</v>
      </c>
      <c r="AW65" s="1207"/>
      <c r="AX65" s="1208"/>
      <c r="AY65" s="2255">
        <f t="shared" ref="AY65:AY72" si="9">SUM(W65:AX65)</f>
        <v>105</v>
      </c>
      <c r="AZ65" s="2256"/>
      <c r="BA65" s="2256"/>
      <c r="BB65" s="2257">
        <f>AY65/4</f>
        <v>26.25</v>
      </c>
      <c r="BC65" s="2257"/>
      <c r="BD65" s="2258"/>
      <c r="BE65" s="2259">
        <f>ROUNDDOWN(SUM($BB$65:$BD$72)/40,1)</f>
        <v>2.5</v>
      </c>
      <c r="BF65" s="2259"/>
      <c r="BG65" s="2259"/>
      <c r="BH65" s="2259"/>
      <c r="BI65" s="2259"/>
      <c r="BJ65" s="2259"/>
      <c r="BK65" s="2247"/>
      <c r="BL65" s="2247"/>
      <c r="BM65" s="2247"/>
      <c r="BN65" s="2248"/>
    </row>
    <row r="66" spans="2:66" ht="21" customHeight="1">
      <c r="B66" s="2249"/>
      <c r="C66" s="2249"/>
      <c r="D66" s="2236" t="s">
        <v>1692</v>
      </c>
      <c r="E66" s="2237"/>
      <c r="F66" s="2237"/>
      <c r="G66" s="2237"/>
      <c r="H66" s="2237"/>
      <c r="I66" s="2237"/>
      <c r="J66" s="2237"/>
      <c r="K66" s="2237"/>
      <c r="L66" s="2237"/>
      <c r="M66" s="2237"/>
      <c r="N66" s="2237"/>
      <c r="O66" s="2237"/>
      <c r="P66" s="2245"/>
      <c r="Q66" s="2245"/>
      <c r="R66" s="2245"/>
      <c r="S66" s="2245"/>
      <c r="T66" s="2245"/>
      <c r="U66" s="2245"/>
      <c r="V66" s="2246"/>
      <c r="W66" s="1630">
        <v>4</v>
      </c>
      <c r="X66" s="1629"/>
      <c r="Y66" s="1629">
        <v>7</v>
      </c>
      <c r="Z66" s="1629"/>
      <c r="AA66" s="1629"/>
      <c r="AB66" s="1629">
        <v>1</v>
      </c>
      <c r="AC66" s="1628">
        <v>4</v>
      </c>
      <c r="AD66" s="1631">
        <v>4</v>
      </c>
      <c r="AE66" s="1629"/>
      <c r="AF66" s="1629">
        <v>7</v>
      </c>
      <c r="AG66" s="1629"/>
      <c r="AH66" s="1629"/>
      <c r="AI66" s="1629">
        <v>1</v>
      </c>
      <c r="AJ66" s="1628">
        <v>4</v>
      </c>
      <c r="AK66" s="1631">
        <v>4</v>
      </c>
      <c r="AL66" s="1629"/>
      <c r="AM66" s="1629">
        <v>7</v>
      </c>
      <c r="AN66" s="1629">
        <v>2</v>
      </c>
      <c r="AO66" s="1629"/>
      <c r="AP66" s="1629">
        <v>1</v>
      </c>
      <c r="AQ66" s="1628">
        <v>4</v>
      </c>
      <c r="AR66" s="1630">
        <v>4</v>
      </c>
      <c r="AS66" s="1629"/>
      <c r="AT66" s="1629">
        <v>7</v>
      </c>
      <c r="AU66" s="1629"/>
      <c r="AV66" s="1629"/>
      <c r="AW66" s="1629"/>
      <c r="AX66" s="1628"/>
      <c r="AY66" s="2241">
        <f t="shared" si="9"/>
        <v>61</v>
      </c>
      <c r="AZ66" s="2242"/>
      <c r="BA66" s="2242"/>
      <c r="BB66" s="2243">
        <f>AY66/4</f>
        <v>15.25</v>
      </c>
      <c r="BC66" s="2243"/>
      <c r="BD66" s="2244"/>
      <c r="BE66" s="2260"/>
      <c r="BF66" s="2260"/>
      <c r="BG66" s="2260"/>
      <c r="BH66" s="2260"/>
      <c r="BI66" s="2260"/>
      <c r="BJ66" s="2260"/>
      <c r="BK66" s="2223"/>
      <c r="BL66" s="2223"/>
      <c r="BM66" s="2223"/>
      <c r="BN66" s="2224"/>
    </row>
    <row r="67" spans="2:66" ht="21" customHeight="1">
      <c r="B67" s="2249"/>
      <c r="C67" s="2249"/>
      <c r="D67" s="2236" t="s">
        <v>1696</v>
      </c>
      <c r="E67" s="2237"/>
      <c r="F67" s="2237"/>
      <c r="G67" s="2237"/>
      <c r="H67" s="2237"/>
      <c r="I67" s="2237"/>
      <c r="J67" s="2237"/>
      <c r="K67" s="2237"/>
      <c r="L67" s="2237"/>
      <c r="M67" s="2237"/>
      <c r="N67" s="2237"/>
      <c r="O67" s="2237"/>
      <c r="P67" s="2245"/>
      <c r="Q67" s="2245"/>
      <c r="R67" s="2245"/>
      <c r="S67" s="2245"/>
      <c r="T67" s="2245"/>
      <c r="U67" s="2245"/>
      <c r="V67" s="2246"/>
      <c r="W67" s="1636"/>
      <c r="X67" s="1634">
        <v>7</v>
      </c>
      <c r="Y67" s="1634">
        <v>7</v>
      </c>
      <c r="Z67" s="1634"/>
      <c r="AA67" s="1634">
        <v>7</v>
      </c>
      <c r="AB67" s="1634">
        <v>7</v>
      </c>
      <c r="AC67" s="1633"/>
      <c r="AD67" s="1635"/>
      <c r="AE67" s="1634">
        <v>7</v>
      </c>
      <c r="AF67" s="1634">
        <v>7</v>
      </c>
      <c r="AG67" s="1634"/>
      <c r="AH67" s="1634">
        <v>7</v>
      </c>
      <c r="AI67" s="1634">
        <v>7</v>
      </c>
      <c r="AJ67" s="1633"/>
      <c r="AK67" s="1635"/>
      <c r="AL67" s="1634">
        <v>7</v>
      </c>
      <c r="AM67" s="1634">
        <v>7</v>
      </c>
      <c r="AN67" s="1634"/>
      <c r="AO67" s="1634">
        <v>7</v>
      </c>
      <c r="AP67" s="1634">
        <v>7</v>
      </c>
      <c r="AQ67" s="1633"/>
      <c r="AR67" s="1635"/>
      <c r="AS67" s="1634">
        <v>7</v>
      </c>
      <c r="AT67" s="1634"/>
      <c r="AU67" s="1634"/>
      <c r="AV67" s="1634">
        <v>7</v>
      </c>
      <c r="AW67" s="1634"/>
      <c r="AX67" s="1633">
        <v>7</v>
      </c>
      <c r="AY67" s="2241">
        <f t="shared" si="9"/>
        <v>105</v>
      </c>
      <c r="AZ67" s="2242"/>
      <c r="BA67" s="2242"/>
      <c r="BB67" s="2243">
        <f t="shared" ref="BB67:BB72" si="10">AY67/4</f>
        <v>26.25</v>
      </c>
      <c r="BC67" s="2243"/>
      <c r="BD67" s="2244"/>
      <c r="BE67" s="2260"/>
      <c r="BF67" s="2260"/>
      <c r="BG67" s="2260"/>
      <c r="BH67" s="2260"/>
      <c r="BI67" s="2260"/>
      <c r="BJ67" s="2260"/>
      <c r="BK67" s="2223"/>
      <c r="BL67" s="2223"/>
      <c r="BM67" s="2223"/>
      <c r="BN67" s="2224"/>
    </row>
    <row r="68" spans="2:66" ht="21" customHeight="1">
      <c r="B68" s="2249"/>
      <c r="C68" s="2249"/>
      <c r="D68" s="2236" t="s">
        <v>1697</v>
      </c>
      <c r="E68" s="2237"/>
      <c r="F68" s="2237"/>
      <c r="G68" s="2237"/>
      <c r="H68" s="2237"/>
      <c r="I68" s="2237"/>
      <c r="J68" s="2237"/>
      <c r="K68" s="2237"/>
      <c r="L68" s="2237"/>
      <c r="M68" s="2237"/>
      <c r="N68" s="2237"/>
      <c r="O68" s="2237"/>
      <c r="P68" s="2238"/>
      <c r="Q68" s="2239"/>
      <c r="R68" s="2239"/>
      <c r="S68" s="2239"/>
      <c r="T68" s="2239"/>
      <c r="U68" s="2239"/>
      <c r="V68" s="2240"/>
      <c r="W68" s="1630"/>
      <c r="X68" s="1629"/>
      <c r="Y68" s="1629"/>
      <c r="Z68" s="1634">
        <v>7</v>
      </c>
      <c r="AA68" s="1634">
        <v>7</v>
      </c>
      <c r="AB68" s="1629"/>
      <c r="AC68" s="1628"/>
      <c r="AD68" s="1631"/>
      <c r="AE68" s="1629"/>
      <c r="AF68" s="1629"/>
      <c r="AG68" s="1634">
        <v>7</v>
      </c>
      <c r="AH68" s="1634">
        <v>7</v>
      </c>
      <c r="AI68" s="1629"/>
      <c r="AJ68" s="1628"/>
      <c r="AK68" s="1631"/>
      <c r="AL68" s="1629"/>
      <c r="AM68" s="1629"/>
      <c r="AN68" s="1634">
        <v>7</v>
      </c>
      <c r="AO68" s="1634">
        <v>7</v>
      </c>
      <c r="AP68" s="1629"/>
      <c r="AQ68" s="1628"/>
      <c r="AR68" s="1630"/>
      <c r="AS68" s="1629"/>
      <c r="AT68" s="1629"/>
      <c r="AU68" s="1634">
        <v>7</v>
      </c>
      <c r="AV68" s="1629"/>
      <c r="AW68" s="1629"/>
      <c r="AX68" s="1628">
        <v>7</v>
      </c>
      <c r="AY68" s="2241">
        <f t="shared" si="9"/>
        <v>56</v>
      </c>
      <c r="AZ68" s="2242"/>
      <c r="BA68" s="2242"/>
      <c r="BB68" s="2243">
        <f t="shared" si="10"/>
        <v>14</v>
      </c>
      <c r="BC68" s="2243"/>
      <c r="BD68" s="2244"/>
      <c r="BE68" s="2260"/>
      <c r="BF68" s="2260"/>
      <c r="BG68" s="2260"/>
      <c r="BH68" s="2260"/>
      <c r="BI68" s="2260"/>
      <c r="BJ68" s="2260"/>
      <c r="BK68" s="2223"/>
      <c r="BL68" s="2223"/>
      <c r="BM68" s="2223"/>
      <c r="BN68" s="2224"/>
    </row>
    <row r="69" spans="2:66" ht="21" customHeight="1">
      <c r="B69" s="2249"/>
      <c r="C69" s="2249"/>
      <c r="D69" s="2236" t="s">
        <v>1698</v>
      </c>
      <c r="E69" s="2237"/>
      <c r="F69" s="2237"/>
      <c r="G69" s="2237"/>
      <c r="H69" s="2237"/>
      <c r="I69" s="2237"/>
      <c r="J69" s="2237"/>
      <c r="K69" s="2237"/>
      <c r="L69" s="2237"/>
      <c r="M69" s="2237"/>
      <c r="N69" s="2237"/>
      <c r="O69" s="2237"/>
      <c r="P69" s="2245"/>
      <c r="Q69" s="2245"/>
      <c r="R69" s="2245"/>
      <c r="S69" s="2245"/>
      <c r="T69" s="2245"/>
      <c r="U69" s="2245"/>
      <c r="V69" s="2246"/>
      <c r="W69" s="1636">
        <v>4</v>
      </c>
      <c r="X69" s="1634">
        <v>7</v>
      </c>
      <c r="Y69" s="1634">
        <v>7</v>
      </c>
      <c r="Z69" s="1634"/>
      <c r="AA69" s="1634">
        <v>7</v>
      </c>
      <c r="AB69" s="1634">
        <v>7</v>
      </c>
      <c r="AC69" s="1633"/>
      <c r="AD69" s="1635"/>
      <c r="AE69" s="1634">
        <v>7</v>
      </c>
      <c r="AF69" s="1634"/>
      <c r="AG69" s="1634"/>
      <c r="AH69" s="1634">
        <v>7</v>
      </c>
      <c r="AI69" s="1634">
        <v>7</v>
      </c>
      <c r="AJ69" s="1633"/>
      <c r="AK69" s="1635"/>
      <c r="AL69" s="1634"/>
      <c r="AM69" s="1634"/>
      <c r="AN69" s="1634"/>
      <c r="AO69" s="1634"/>
      <c r="AP69" s="1634"/>
      <c r="AQ69" s="1633"/>
      <c r="AR69" s="1635"/>
      <c r="AS69" s="1634">
        <v>7</v>
      </c>
      <c r="AT69" s="1634"/>
      <c r="AU69" s="1634"/>
      <c r="AV69" s="1634">
        <v>7</v>
      </c>
      <c r="AW69" s="1634"/>
      <c r="AX69" s="1633">
        <v>7</v>
      </c>
      <c r="AY69" s="2241">
        <f t="shared" si="9"/>
        <v>74</v>
      </c>
      <c r="AZ69" s="2242"/>
      <c r="BA69" s="2242"/>
      <c r="BB69" s="2243">
        <f t="shared" si="10"/>
        <v>18.5</v>
      </c>
      <c r="BC69" s="2243"/>
      <c r="BD69" s="2244"/>
      <c r="BE69" s="2260"/>
      <c r="BF69" s="2260"/>
      <c r="BG69" s="2260"/>
      <c r="BH69" s="2260"/>
      <c r="BI69" s="2260"/>
      <c r="BJ69" s="2260"/>
      <c r="BK69" s="2223"/>
      <c r="BL69" s="2223"/>
      <c r="BM69" s="2223"/>
      <c r="BN69" s="2224"/>
    </row>
    <row r="70" spans="2:66" ht="21" customHeight="1">
      <c r="B70" s="2249"/>
      <c r="C70" s="2249"/>
      <c r="D70" s="2236"/>
      <c r="E70" s="2237"/>
      <c r="F70" s="2237"/>
      <c r="G70" s="2237"/>
      <c r="H70" s="2237"/>
      <c r="I70" s="2237"/>
      <c r="J70" s="2237"/>
      <c r="K70" s="2237"/>
      <c r="L70" s="2237"/>
      <c r="M70" s="2237"/>
      <c r="N70" s="2237"/>
      <c r="O70" s="2237"/>
      <c r="P70" s="2238"/>
      <c r="Q70" s="2239"/>
      <c r="R70" s="2239"/>
      <c r="S70" s="2239"/>
      <c r="T70" s="2239"/>
      <c r="U70" s="2239"/>
      <c r="V70" s="2240"/>
      <c r="W70" s="1630"/>
      <c r="X70" s="1629"/>
      <c r="Y70" s="1629"/>
      <c r="Z70" s="1629"/>
      <c r="AA70" s="1629"/>
      <c r="AB70" s="1629"/>
      <c r="AC70" s="1632"/>
      <c r="AD70" s="1631"/>
      <c r="AE70" s="1629"/>
      <c r="AF70" s="1629"/>
      <c r="AG70" s="1629"/>
      <c r="AH70" s="1629"/>
      <c r="AI70" s="1629"/>
      <c r="AJ70" s="1632"/>
      <c r="AK70" s="1631"/>
      <c r="AL70" s="1629"/>
      <c r="AM70" s="1629"/>
      <c r="AN70" s="1629"/>
      <c r="AO70" s="1629"/>
      <c r="AP70" s="1629"/>
      <c r="AQ70" s="1632"/>
      <c r="AR70" s="1631"/>
      <c r="AS70" s="1629"/>
      <c r="AT70" s="1629"/>
      <c r="AU70" s="1629"/>
      <c r="AV70" s="1629"/>
      <c r="AW70" s="1629"/>
      <c r="AX70" s="1632"/>
      <c r="AY70" s="2241">
        <f t="shared" si="9"/>
        <v>0</v>
      </c>
      <c r="AZ70" s="2242"/>
      <c r="BA70" s="2242"/>
      <c r="BB70" s="2243">
        <f t="shared" si="10"/>
        <v>0</v>
      </c>
      <c r="BC70" s="2243"/>
      <c r="BD70" s="2244"/>
      <c r="BE70" s="2260"/>
      <c r="BF70" s="2260"/>
      <c r="BG70" s="2260"/>
      <c r="BH70" s="2260"/>
      <c r="BI70" s="2260"/>
      <c r="BJ70" s="2260"/>
      <c r="BK70" s="2223"/>
      <c r="BL70" s="2223"/>
      <c r="BM70" s="2223"/>
      <c r="BN70" s="2224"/>
    </row>
    <row r="71" spans="2:66" ht="21" customHeight="1">
      <c r="B71" s="2249"/>
      <c r="C71" s="2249"/>
      <c r="D71" s="2236"/>
      <c r="E71" s="2237"/>
      <c r="F71" s="2237"/>
      <c r="G71" s="2237"/>
      <c r="H71" s="2237"/>
      <c r="I71" s="2237"/>
      <c r="J71" s="2237"/>
      <c r="K71" s="2237"/>
      <c r="L71" s="2237"/>
      <c r="M71" s="2237"/>
      <c r="N71" s="2237"/>
      <c r="O71" s="2237"/>
      <c r="P71" s="2238"/>
      <c r="Q71" s="2239"/>
      <c r="R71" s="2239"/>
      <c r="S71" s="2239"/>
      <c r="T71" s="2239"/>
      <c r="U71" s="2239"/>
      <c r="V71" s="2240"/>
      <c r="W71" s="1630"/>
      <c r="X71" s="1629"/>
      <c r="Y71" s="1629"/>
      <c r="Z71" s="1629"/>
      <c r="AA71" s="1629"/>
      <c r="AB71" s="1629"/>
      <c r="AC71" s="1628"/>
      <c r="AD71" s="1631"/>
      <c r="AE71" s="1629"/>
      <c r="AF71" s="1629"/>
      <c r="AG71" s="1629"/>
      <c r="AH71" s="1629"/>
      <c r="AI71" s="1629"/>
      <c r="AJ71" s="1628"/>
      <c r="AK71" s="1631"/>
      <c r="AL71" s="1629"/>
      <c r="AM71" s="1629"/>
      <c r="AN71" s="1629"/>
      <c r="AO71" s="1629"/>
      <c r="AP71" s="1629"/>
      <c r="AQ71" s="1628"/>
      <c r="AR71" s="1630"/>
      <c r="AS71" s="1629"/>
      <c r="AT71" s="1629"/>
      <c r="AU71" s="1629"/>
      <c r="AV71" s="1629"/>
      <c r="AW71" s="1629"/>
      <c r="AX71" s="1628"/>
      <c r="AY71" s="2241">
        <f t="shared" si="9"/>
        <v>0</v>
      </c>
      <c r="AZ71" s="2242"/>
      <c r="BA71" s="2242"/>
      <c r="BB71" s="2243">
        <f t="shared" si="10"/>
        <v>0</v>
      </c>
      <c r="BC71" s="2243"/>
      <c r="BD71" s="2244"/>
      <c r="BE71" s="2260"/>
      <c r="BF71" s="2260"/>
      <c r="BG71" s="2260"/>
      <c r="BH71" s="2260"/>
      <c r="BI71" s="2260"/>
      <c r="BJ71" s="2260"/>
      <c r="BK71" s="2223"/>
      <c r="BL71" s="2223"/>
      <c r="BM71" s="2223"/>
      <c r="BN71" s="2224"/>
    </row>
    <row r="72" spans="2:66" ht="21" customHeight="1" thickBot="1">
      <c r="B72" s="2249"/>
      <c r="C72" s="2249"/>
      <c r="D72" s="2225"/>
      <c r="E72" s="2226"/>
      <c r="F72" s="2226"/>
      <c r="G72" s="2226"/>
      <c r="H72" s="2226"/>
      <c r="I72" s="2226"/>
      <c r="J72" s="2226"/>
      <c r="K72" s="2226"/>
      <c r="L72" s="2226"/>
      <c r="M72" s="2226"/>
      <c r="N72" s="2226"/>
      <c r="O72" s="2226"/>
      <c r="P72" s="2227"/>
      <c r="Q72" s="2228"/>
      <c r="R72" s="2228"/>
      <c r="S72" s="2228"/>
      <c r="T72" s="2228"/>
      <c r="U72" s="2228"/>
      <c r="V72" s="2229"/>
      <c r="W72" s="1626"/>
      <c r="X72" s="1625"/>
      <c r="Y72" s="1625"/>
      <c r="Z72" s="1625"/>
      <c r="AA72" s="1625"/>
      <c r="AB72" s="1625"/>
      <c r="AC72" s="1624"/>
      <c r="AD72" s="1627"/>
      <c r="AE72" s="1625"/>
      <c r="AF72" s="1625"/>
      <c r="AG72" s="1625"/>
      <c r="AH72" s="1625"/>
      <c r="AI72" s="1625"/>
      <c r="AJ72" s="1624"/>
      <c r="AK72" s="1627"/>
      <c r="AL72" s="1625"/>
      <c r="AM72" s="1625"/>
      <c r="AN72" s="1625"/>
      <c r="AO72" s="1625"/>
      <c r="AP72" s="1625"/>
      <c r="AQ72" s="1624"/>
      <c r="AR72" s="1626"/>
      <c r="AS72" s="1625"/>
      <c r="AT72" s="1625"/>
      <c r="AU72" s="1625"/>
      <c r="AV72" s="1625"/>
      <c r="AW72" s="1625"/>
      <c r="AX72" s="1624"/>
      <c r="AY72" s="2230">
        <f t="shared" si="9"/>
        <v>0</v>
      </c>
      <c r="AZ72" s="2231"/>
      <c r="BA72" s="2231"/>
      <c r="BB72" s="2232">
        <f t="shared" si="10"/>
        <v>0</v>
      </c>
      <c r="BC72" s="2232"/>
      <c r="BD72" s="2233"/>
      <c r="BE72" s="2261"/>
      <c r="BF72" s="2261"/>
      <c r="BG72" s="2261"/>
      <c r="BH72" s="2261"/>
      <c r="BI72" s="2261"/>
      <c r="BJ72" s="2261"/>
      <c r="BK72" s="2234"/>
      <c r="BL72" s="2234"/>
      <c r="BM72" s="2234"/>
      <c r="BN72" s="2235"/>
    </row>
    <row r="73" spans="2:66" ht="21" customHeight="1" thickBot="1">
      <c r="B73" s="2249"/>
      <c r="C73" s="2262" t="s">
        <v>1683</v>
      </c>
      <c r="D73" s="2263"/>
      <c r="E73" s="2263"/>
      <c r="F73" s="2263"/>
      <c r="G73" s="2263"/>
      <c r="H73" s="2263"/>
      <c r="I73" s="2263"/>
      <c r="J73" s="2263"/>
      <c r="K73" s="2263"/>
      <c r="L73" s="2263"/>
      <c r="M73" s="2263"/>
      <c r="N73" s="2263"/>
      <c r="O73" s="2263"/>
      <c r="P73" s="2263"/>
      <c r="Q73" s="2263"/>
      <c r="R73" s="2263"/>
      <c r="S73" s="2263"/>
      <c r="T73" s="2263"/>
      <c r="U73" s="2263"/>
      <c r="V73" s="2264"/>
      <c r="W73" s="1212">
        <f t="shared" ref="W73:AX73" si="11">SUM(W65:W72)</f>
        <v>8</v>
      </c>
      <c r="X73" s="1213">
        <f t="shared" si="11"/>
        <v>21</v>
      </c>
      <c r="Y73" s="1213">
        <f t="shared" si="11"/>
        <v>28</v>
      </c>
      <c r="Z73" s="1213">
        <f t="shared" si="11"/>
        <v>7</v>
      </c>
      <c r="AA73" s="1213">
        <f t="shared" si="11"/>
        <v>28</v>
      </c>
      <c r="AB73" s="1213">
        <f t="shared" si="11"/>
        <v>22</v>
      </c>
      <c r="AC73" s="1214">
        <f t="shared" si="11"/>
        <v>4</v>
      </c>
      <c r="AD73" s="1212">
        <f t="shared" si="11"/>
        <v>4</v>
      </c>
      <c r="AE73" s="1213">
        <f t="shared" si="11"/>
        <v>21</v>
      </c>
      <c r="AF73" s="1213">
        <f t="shared" si="11"/>
        <v>21</v>
      </c>
      <c r="AG73" s="1213">
        <f t="shared" si="11"/>
        <v>7</v>
      </c>
      <c r="AH73" s="1213">
        <f t="shared" si="11"/>
        <v>28</v>
      </c>
      <c r="AI73" s="1213">
        <f t="shared" si="11"/>
        <v>22</v>
      </c>
      <c r="AJ73" s="1214">
        <f t="shared" si="11"/>
        <v>4</v>
      </c>
      <c r="AK73" s="1212">
        <f t="shared" si="11"/>
        <v>4</v>
      </c>
      <c r="AL73" s="1213">
        <f t="shared" si="11"/>
        <v>14</v>
      </c>
      <c r="AM73" s="1213">
        <f t="shared" si="11"/>
        <v>21</v>
      </c>
      <c r="AN73" s="1213">
        <f t="shared" si="11"/>
        <v>9</v>
      </c>
      <c r="AO73" s="1213">
        <f t="shared" si="11"/>
        <v>21</v>
      </c>
      <c r="AP73" s="1213">
        <f t="shared" si="11"/>
        <v>15</v>
      </c>
      <c r="AQ73" s="1214">
        <f t="shared" si="11"/>
        <v>4</v>
      </c>
      <c r="AR73" s="1212">
        <f t="shared" si="11"/>
        <v>4</v>
      </c>
      <c r="AS73" s="1213">
        <f t="shared" si="11"/>
        <v>21</v>
      </c>
      <c r="AT73" s="1213">
        <f t="shared" si="11"/>
        <v>14</v>
      </c>
      <c r="AU73" s="1213">
        <f t="shared" si="11"/>
        <v>7</v>
      </c>
      <c r="AV73" s="1213">
        <f t="shared" si="11"/>
        <v>21</v>
      </c>
      <c r="AW73" s="1213">
        <f t="shared" si="11"/>
        <v>0</v>
      </c>
      <c r="AX73" s="1214">
        <f t="shared" si="11"/>
        <v>21</v>
      </c>
      <c r="AY73" s="2265">
        <f>SUM(AY65:BA72)</f>
        <v>401</v>
      </c>
      <c r="AZ73" s="2266"/>
      <c r="BA73" s="2266"/>
      <c r="BB73" s="2267">
        <f>SUM($BB$65:$BD$72)</f>
        <v>100.25</v>
      </c>
      <c r="BC73" s="2267"/>
      <c r="BD73" s="2268"/>
      <c r="BE73" s="2269">
        <f>SUM(BE65)</f>
        <v>2.5</v>
      </c>
      <c r="BF73" s="2270"/>
      <c r="BG73" s="2270"/>
      <c r="BH73" s="2270"/>
      <c r="BI73" s="2270"/>
      <c r="BJ73" s="2271"/>
      <c r="BK73" s="2218"/>
      <c r="BL73" s="2218"/>
      <c r="BM73" s="2218"/>
      <c r="BN73" s="2219"/>
    </row>
    <row r="74" spans="2:66" ht="21" customHeight="1" thickBot="1">
      <c r="B74" s="1218" t="s">
        <v>1685</v>
      </c>
      <c r="C74" s="127"/>
      <c r="D74" s="1219"/>
      <c r="E74" s="1575"/>
      <c r="F74" s="1575"/>
      <c r="G74" s="1575"/>
      <c r="H74" s="1575"/>
      <c r="I74" s="1575"/>
      <c r="J74" s="1575"/>
      <c r="K74" s="1575"/>
      <c r="L74" s="1575"/>
      <c r="M74" s="1575"/>
      <c r="N74" s="1575"/>
      <c r="O74" s="1575"/>
      <c r="P74" s="1575"/>
      <c r="Q74" s="1575"/>
      <c r="R74" s="1575"/>
      <c r="S74" s="1575"/>
      <c r="T74" s="1575"/>
      <c r="U74" s="1575"/>
      <c r="V74" s="1575"/>
      <c r="W74" s="1572"/>
      <c r="X74" s="1572"/>
      <c r="Y74" s="1572"/>
      <c r="Z74" s="1572"/>
      <c r="AA74" s="1572"/>
      <c r="AB74" s="1572"/>
      <c r="AC74" s="1572"/>
      <c r="AD74" s="1572"/>
      <c r="AE74" s="1572"/>
      <c r="AF74" s="1572"/>
      <c r="AG74" s="1572"/>
      <c r="AH74" s="1572"/>
      <c r="AI74" s="1572"/>
      <c r="AJ74" s="1572"/>
      <c r="AK74" s="1572"/>
      <c r="AL74" s="1572"/>
      <c r="AM74" s="1572"/>
      <c r="AN74" s="1572"/>
      <c r="AO74" s="1572"/>
      <c r="AP74" s="1572"/>
      <c r="AQ74" s="1572"/>
      <c r="AR74" s="1572"/>
      <c r="AS74" s="1572"/>
      <c r="AT74" s="1572"/>
      <c r="AU74" s="1572"/>
      <c r="AV74" s="1572"/>
      <c r="AW74" s="1572"/>
      <c r="AX74" s="1573"/>
      <c r="AY74" s="2220">
        <v>40</v>
      </c>
      <c r="AZ74" s="2221"/>
      <c r="BA74" s="2221"/>
      <c r="BB74" s="2221"/>
      <c r="BC74" s="2221"/>
      <c r="BD74" s="2221"/>
      <c r="BE74" s="2221"/>
      <c r="BF74" s="2221"/>
      <c r="BG74" s="2221"/>
      <c r="BH74" s="2221"/>
      <c r="BI74" s="2221"/>
      <c r="BJ74" s="2221"/>
      <c r="BK74" s="2221"/>
      <c r="BL74" s="2221"/>
      <c r="BM74" s="2221"/>
      <c r="BN74" s="2222"/>
    </row>
    <row r="75" spans="2:66" ht="21" customHeight="1">
      <c r="B75" s="66" t="s">
        <v>1687</v>
      </c>
    </row>
    <row r="76" spans="2:66" ht="21" customHeight="1">
      <c r="B76" s="66" t="s">
        <v>1688</v>
      </c>
      <c r="G76" s="66"/>
    </row>
    <row r="77" spans="2:66" ht="21" customHeight="1">
      <c r="G77" s="66"/>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6"/>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43"/>
  <sheetViews>
    <sheetView view="pageBreakPreview" zoomScale="60" zoomScaleNormal="70" workbookViewId="0">
      <selection sqref="A1:F1"/>
    </sheetView>
  </sheetViews>
  <sheetFormatPr defaultColWidth="9" defaultRowHeight="13.5"/>
  <cols>
    <col min="1" max="1" width="23.25" style="249" customWidth="1"/>
    <col min="2" max="2" width="17.75" style="249" customWidth="1"/>
    <col min="3" max="3" width="17.875" style="249" customWidth="1"/>
    <col min="4" max="4" width="19.125" style="249" customWidth="1"/>
    <col min="5" max="5" width="20.625" style="249" customWidth="1"/>
    <col min="6" max="6" width="17" style="249" customWidth="1"/>
    <col min="7" max="18" width="20.625" style="249" customWidth="1"/>
    <col min="19" max="16384" width="9" style="249"/>
  </cols>
  <sheetData>
    <row r="1" spans="1:6" ht="46.5" customHeight="1">
      <c r="A1" s="5099" t="s">
        <v>102</v>
      </c>
      <c r="B1" s="5099"/>
      <c r="C1" s="5099"/>
      <c r="D1" s="5099"/>
      <c r="E1" s="5099"/>
      <c r="F1" s="5099"/>
    </row>
    <row r="2" spans="1:6" ht="30" customHeight="1">
      <c r="F2" s="249" t="s">
        <v>129</v>
      </c>
    </row>
    <row r="3" spans="1:6" ht="30" customHeight="1">
      <c r="A3" s="249" t="s">
        <v>103</v>
      </c>
      <c r="E3" s="249" t="s">
        <v>770</v>
      </c>
    </row>
    <row r="4" spans="1:6" ht="30" customHeight="1"/>
    <row r="5" spans="1:6" ht="30" customHeight="1">
      <c r="C5" s="249" t="s">
        <v>130</v>
      </c>
    </row>
    <row r="6" spans="1:6" ht="30" customHeight="1"/>
    <row r="7" spans="1:6" ht="30" customHeight="1">
      <c r="C7" s="249" t="s">
        <v>131</v>
      </c>
      <c r="F7" s="249" t="s">
        <v>132</v>
      </c>
    </row>
    <row r="8" spans="1:6" ht="30" customHeight="1">
      <c r="C8" s="249" t="s">
        <v>313</v>
      </c>
    </row>
    <row r="9" spans="1:6" ht="30" customHeight="1" thickBot="1">
      <c r="A9" s="249" t="s">
        <v>104</v>
      </c>
    </row>
    <row r="10" spans="1:6" ht="34.5" customHeight="1">
      <c r="A10" s="250" t="s">
        <v>134</v>
      </c>
      <c r="B10" s="5100" t="s">
        <v>284</v>
      </c>
      <c r="C10" s="5100"/>
      <c r="D10" s="5100"/>
      <c r="E10" s="5100"/>
      <c r="F10" s="5101"/>
    </row>
    <row r="11" spans="1:6" ht="42" customHeight="1">
      <c r="A11" s="251" t="s">
        <v>285</v>
      </c>
      <c r="B11" s="5102"/>
      <c r="C11" s="5102"/>
      <c r="D11" s="5102"/>
      <c r="E11" s="5102"/>
      <c r="F11" s="5103"/>
    </row>
    <row r="12" spans="1:6" ht="42" customHeight="1">
      <c r="A12" s="5104" t="s">
        <v>286</v>
      </c>
      <c r="B12" s="5106"/>
      <c r="C12" s="5107"/>
      <c r="D12" s="5107"/>
      <c r="E12" s="5107"/>
      <c r="F12" s="5108"/>
    </row>
    <row r="13" spans="1:6" ht="42" customHeight="1">
      <c r="A13" s="5105"/>
      <c r="B13" s="5109" t="s">
        <v>287</v>
      </c>
      <c r="C13" s="5110"/>
      <c r="D13" s="5110"/>
      <c r="E13" s="5110"/>
      <c r="F13" s="5111"/>
    </row>
    <row r="14" spans="1:6" ht="42" customHeight="1">
      <c r="A14" s="405" t="s">
        <v>288</v>
      </c>
      <c r="B14" s="412" t="s">
        <v>289</v>
      </c>
      <c r="C14" s="413"/>
      <c r="D14" s="413"/>
      <c r="E14" s="413"/>
      <c r="F14" s="414"/>
    </row>
    <row r="15" spans="1:6" ht="42" customHeight="1">
      <c r="A15" s="405" t="s">
        <v>760</v>
      </c>
      <c r="B15" s="5086"/>
      <c r="C15" s="5087"/>
      <c r="D15" s="5087"/>
      <c r="E15" s="5087"/>
      <c r="F15" s="5088"/>
    </row>
    <row r="16" spans="1:6" ht="42" customHeight="1">
      <c r="A16" s="5089" t="s">
        <v>290</v>
      </c>
      <c r="B16" s="252" t="s">
        <v>291</v>
      </c>
      <c r="C16" s="253"/>
      <c r="D16" s="5091"/>
      <c r="E16" s="5091"/>
      <c r="F16" s="254"/>
    </row>
    <row r="17" spans="1:6" ht="42" customHeight="1">
      <c r="A17" s="5089"/>
      <c r="B17" s="255"/>
      <c r="C17" s="248"/>
      <c r="D17" s="256"/>
      <c r="E17" s="256"/>
      <c r="F17" s="257"/>
    </row>
    <row r="18" spans="1:6" ht="42" customHeight="1">
      <c r="A18" s="5089"/>
      <c r="B18" s="5092"/>
      <c r="C18" s="5093"/>
      <c r="D18" s="5093"/>
      <c r="E18" s="5093"/>
      <c r="F18" s="5094"/>
    </row>
    <row r="19" spans="1:6" ht="42" customHeight="1" thickBot="1">
      <c r="A19" s="5090"/>
      <c r="B19" s="5095"/>
      <c r="C19" s="5096"/>
      <c r="D19" s="5096"/>
      <c r="E19" s="5096"/>
      <c r="F19" s="5097"/>
    </row>
    <row r="20" spans="1:6" ht="30" customHeight="1">
      <c r="A20" s="249" t="s">
        <v>105</v>
      </c>
    </row>
    <row r="21" spans="1:6" ht="15.95" customHeight="1">
      <c r="A21" s="249" t="s">
        <v>106</v>
      </c>
    </row>
    <row r="22" spans="1:6" ht="15.95" customHeight="1">
      <c r="A22" s="249" t="s">
        <v>35</v>
      </c>
    </row>
    <row r="23" spans="1:6" ht="15.95" customHeight="1">
      <c r="A23" s="249" t="s">
        <v>36</v>
      </c>
    </row>
    <row r="24" spans="1:6" ht="15.95" customHeight="1">
      <c r="A24" s="249" t="s">
        <v>37</v>
      </c>
    </row>
    <row r="25" spans="1:6" ht="15.95" customHeight="1">
      <c r="A25" s="249" t="s">
        <v>38</v>
      </c>
    </row>
    <row r="26" spans="1:6" ht="15.95" customHeight="1">
      <c r="A26" s="249" t="s">
        <v>107</v>
      </c>
    </row>
    <row r="27" spans="1:6" ht="15.95" customHeight="1">
      <c r="A27" s="5098" t="s">
        <v>108</v>
      </c>
      <c r="B27" s="5098"/>
      <c r="C27" s="5098"/>
      <c r="D27" s="5098"/>
      <c r="E27" s="5098"/>
      <c r="F27" s="5098"/>
    </row>
    <row r="28" spans="1:6" ht="15.95" customHeight="1">
      <c r="A28" s="249" t="s">
        <v>109</v>
      </c>
    </row>
    <row r="29" spans="1:6" ht="15.95" customHeight="1">
      <c r="A29" s="249" t="s">
        <v>296</v>
      </c>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1">
    <mergeCell ref="A1:F1"/>
    <mergeCell ref="B10:F10"/>
    <mergeCell ref="B11:F11"/>
    <mergeCell ref="A12:A13"/>
    <mergeCell ref="B12:F12"/>
    <mergeCell ref="B13:F13"/>
    <mergeCell ref="B15:F15"/>
    <mergeCell ref="A16:A19"/>
    <mergeCell ref="D16:E16"/>
    <mergeCell ref="B18:F19"/>
    <mergeCell ref="A27:F27"/>
  </mergeCells>
  <phoneticPr fontId="6"/>
  <pageMargins left="0.61" right="0.48" top="0.98399999999999999" bottom="0.98399999999999999" header="0.51200000000000001" footer="0.51200000000000001"/>
  <pageSetup paperSize="9" scale="79"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45"/>
  <sheetViews>
    <sheetView view="pageBreakPreview" zoomScale="60" zoomScaleNormal="115" workbookViewId="0"/>
  </sheetViews>
  <sheetFormatPr defaultColWidth="8.875" defaultRowHeight="12"/>
  <cols>
    <col min="1" max="16" width="1.75" style="941" customWidth="1"/>
    <col min="17" max="70" width="2.25" style="941" customWidth="1"/>
    <col min="71" max="81" width="1.75" style="941" customWidth="1"/>
    <col min="82" max="105" width="1.875" style="941" customWidth="1"/>
    <col min="106" max="16384" width="8.875" style="941"/>
  </cols>
  <sheetData>
    <row r="1" spans="1:101" ht="54" customHeight="1">
      <c r="A1" s="951" t="s">
        <v>1702</v>
      </c>
    </row>
    <row r="2" spans="1:101" ht="13.9" customHeight="1">
      <c r="BC2" s="1221"/>
      <c r="BD2" s="1221"/>
      <c r="BE2" s="1221"/>
      <c r="BF2" s="1221"/>
      <c r="BG2" s="1221"/>
      <c r="BH2" s="1221"/>
      <c r="BI2" s="1221"/>
      <c r="BJ2" s="951"/>
      <c r="BK2" s="951"/>
      <c r="BL2" s="951"/>
      <c r="BM2" s="2352"/>
      <c r="BN2" s="2352"/>
      <c r="BO2" s="2352"/>
      <c r="BP2" s="2617"/>
      <c r="BQ2" s="2617"/>
      <c r="BR2" s="2352" t="s">
        <v>1448</v>
      </c>
      <c r="BS2" s="2352"/>
      <c r="BT2" s="2617"/>
      <c r="BU2" s="2617"/>
      <c r="BV2" s="2352" t="s">
        <v>1447</v>
      </c>
      <c r="BW2" s="2352"/>
      <c r="BX2" s="2617"/>
      <c r="BY2" s="2617"/>
      <c r="BZ2" s="2352" t="s">
        <v>1406</v>
      </c>
      <c r="CA2" s="2352"/>
    </row>
    <row r="3" spans="1:101" ht="13.9" customHeight="1">
      <c r="CH3" s="1167"/>
    </row>
    <row r="4" spans="1:101" ht="13.9" customHeight="1">
      <c r="R4" s="941" t="s">
        <v>1446</v>
      </c>
    </row>
    <row r="5" spans="1:101" ht="13.9" customHeight="1">
      <c r="BW5" s="956" t="str">
        <f>IF(COUNTIF(BW1:BY3,"○")&gt;1,"いずれか１つを選択してください。","")</f>
        <v/>
      </c>
    </row>
    <row r="6" spans="1:101" ht="13.9" customHeight="1">
      <c r="C6" s="941" t="s">
        <v>1445</v>
      </c>
      <c r="AV6" s="941" t="s">
        <v>1444</v>
      </c>
      <c r="CF6" s="955"/>
      <c r="CH6" s="1167"/>
    </row>
    <row r="7" spans="1:101" ht="13.9" customHeight="1">
      <c r="E7" s="2558" t="s">
        <v>1443</v>
      </c>
      <c r="F7" s="2558"/>
      <c r="G7" s="2558"/>
      <c r="H7" s="2558"/>
      <c r="I7" s="2558"/>
      <c r="J7" s="2558"/>
      <c r="K7" s="2558"/>
      <c r="L7" s="2558"/>
      <c r="M7" s="2614"/>
      <c r="N7" s="2615"/>
      <c r="O7" s="2615"/>
      <c r="P7" s="2615"/>
      <c r="Q7" s="2615"/>
      <c r="R7" s="2615"/>
      <c r="S7" s="2615"/>
      <c r="T7" s="2615"/>
      <c r="U7" s="2615"/>
      <c r="V7" s="2615"/>
      <c r="W7" s="2615"/>
      <c r="X7" s="2615"/>
      <c r="Y7" s="2615"/>
      <c r="Z7" s="2615"/>
      <c r="AA7" s="2615"/>
      <c r="AB7" s="2615"/>
      <c r="AC7" s="2615"/>
      <c r="AD7" s="2615"/>
      <c r="AE7" s="2615"/>
      <c r="AF7" s="2615"/>
      <c r="AG7" s="2615"/>
      <c r="AH7" s="2616"/>
      <c r="AI7" s="954"/>
      <c r="AJ7" s="954"/>
      <c r="AK7" s="954"/>
      <c r="AL7" s="954"/>
      <c r="AM7" s="954"/>
      <c r="AN7" s="954"/>
      <c r="AO7" s="954"/>
      <c r="AP7" s="954"/>
      <c r="AQ7" s="954"/>
      <c r="AX7" s="2613"/>
      <c r="AY7" s="2613"/>
      <c r="AZ7" s="2613"/>
      <c r="BA7" s="2558" t="s">
        <v>1442</v>
      </c>
      <c r="BB7" s="2558"/>
      <c r="BC7" s="2558"/>
      <c r="BD7" s="2558"/>
      <c r="BE7" s="2558"/>
      <c r="BF7" s="2558"/>
      <c r="BG7" s="2558"/>
      <c r="BH7" s="2558"/>
      <c r="BI7" s="2558"/>
      <c r="BJ7" s="2558"/>
      <c r="BK7" s="2558"/>
      <c r="BL7" s="2558"/>
      <c r="CF7" s="955"/>
      <c r="CH7" s="951"/>
    </row>
    <row r="8" spans="1:101" ht="13.9" customHeight="1">
      <c r="E8" s="2558" t="s">
        <v>1441</v>
      </c>
      <c r="F8" s="2558"/>
      <c r="G8" s="2558"/>
      <c r="H8" s="2558"/>
      <c r="I8" s="2558"/>
      <c r="J8" s="2558"/>
      <c r="K8" s="2558"/>
      <c r="L8" s="2558"/>
      <c r="M8" s="2614"/>
      <c r="N8" s="2615"/>
      <c r="O8" s="2615"/>
      <c r="P8" s="2615"/>
      <c r="Q8" s="2615"/>
      <c r="R8" s="2615"/>
      <c r="S8" s="2615"/>
      <c r="T8" s="2615"/>
      <c r="U8" s="2615"/>
      <c r="V8" s="2615"/>
      <c r="W8" s="2615"/>
      <c r="X8" s="2615"/>
      <c r="Y8" s="2615"/>
      <c r="Z8" s="2615"/>
      <c r="AA8" s="2615"/>
      <c r="AB8" s="2615"/>
      <c r="AC8" s="2615"/>
      <c r="AD8" s="2615"/>
      <c r="AE8" s="2615"/>
      <c r="AF8" s="2615"/>
      <c r="AG8" s="2615"/>
      <c r="AH8" s="2616"/>
      <c r="AI8" s="954"/>
      <c r="AJ8" s="954"/>
      <c r="AK8" s="954"/>
      <c r="AL8" s="954"/>
      <c r="AM8" s="954"/>
      <c r="AN8" s="954"/>
      <c r="AO8" s="954"/>
      <c r="AP8" s="954"/>
      <c r="AQ8" s="954"/>
      <c r="AX8" s="2613"/>
      <c r="AY8" s="2613"/>
      <c r="AZ8" s="2613"/>
      <c r="BA8" s="2558" t="s">
        <v>1440</v>
      </c>
      <c r="BB8" s="2558"/>
      <c r="BC8" s="2558"/>
      <c r="BD8" s="2558"/>
      <c r="BE8" s="2558"/>
      <c r="BF8" s="2558"/>
      <c r="BG8" s="2558"/>
      <c r="BH8" s="2558"/>
      <c r="BI8" s="2558"/>
      <c r="BJ8" s="2558"/>
      <c r="BK8" s="2558"/>
      <c r="BL8" s="2558"/>
      <c r="BM8" s="1221"/>
      <c r="BN8" s="1221"/>
      <c r="BO8" s="1221"/>
      <c r="BP8" s="951"/>
      <c r="BQ8" s="951"/>
      <c r="BR8" s="951"/>
      <c r="BS8" s="951"/>
      <c r="BT8" s="951"/>
      <c r="BU8" s="951"/>
      <c r="BV8" s="951"/>
      <c r="BW8" s="951"/>
      <c r="BX8" s="951"/>
      <c r="BY8" s="951"/>
      <c r="BZ8" s="951"/>
      <c r="CA8" s="951"/>
      <c r="CF8" s="955"/>
      <c r="CH8" s="951"/>
    </row>
    <row r="9" spans="1:101" ht="13.9" customHeight="1">
      <c r="E9" s="2558" t="s">
        <v>1439</v>
      </c>
      <c r="F9" s="2558"/>
      <c r="G9" s="2558"/>
      <c r="H9" s="2558"/>
      <c r="I9" s="2558"/>
      <c r="J9" s="2558"/>
      <c r="K9" s="2558"/>
      <c r="L9" s="2558"/>
      <c r="M9" s="2607"/>
      <c r="N9" s="2607"/>
      <c r="O9" s="2607"/>
      <c r="P9" s="2607"/>
      <c r="Q9" s="2607"/>
      <c r="R9" s="2607"/>
      <c r="S9" s="2607"/>
      <c r="T9" s="2607"/>
      <c r="U9" s="2607"/>
      <c r="V9" s="2607"/>
      <c r="W9" s="2607"/>
      <c r="X9" s="2607"/>
      <c r="Y9" s="2607"/>
      <c r="Z9" s="2607"/>
      <c r="AA9" s="2608" t="s">
        <v>1438</v>
      </c>
      <c r="AB9" s="2541"/>
      <c r="AC9" s="2541"/>
      <c r="AD9" s="2609"/>
      <c r="AE9" s="2610"/>
      <c r="AF9" s="2611"/>
      <c r="AG9" s="2611"/>
      <c r="AH9" s="2612"/>
      <c r="AI9" s="954"/>
      <c r="AJ9" s="954"/>
      <c r="AK9" s="954"/>
      <c r="AL9" s="954"/>
      <c r="AM9" s="954"/>
      <c r="AN9" s="954"/>
      <c r="AO9" s="954"/>
      <c r="AP9" s="954"/>
      <c r="AQ9" s="954"/>
      <c r="AX9" s="2613"/>
      <c r="AY9" s="2613"/>
      <c r="AZ9" s="2613"/>
      <c r="BA9" s="2558" t="s">
        <v>1703</v>
      </c>
      <c r="BB9" s="2558"/>
      <c r="BC9" s="2558"/>
      <c r="BD9" s="2558"/>
      <c r="BE9" s="2558"/>
      <c r="BF9" s="2558"/>
      <c r="BG9" s="2558"/>
      <c r="BH9" s="2558"/>
      <c r="BI9" s="2558"/>
      <c r="BJ9" s="2558"/>
      <c r="BK9" s="2558"/>
      <c r="BL9" s="2558"/>
      <c r="BM9" s="1221"/>
      <c r="BN9" s="1221"/>
      <c r="BO9" s="1221"/>
      <c r="BP9" s="951"/>
      <c r="BQ9" s="951"/>
      <c r="BR9" s="951"/>
      <c r="BS9" s="951"/>
      <c r="BT9" s="951"/>
      <c r="BU9" s="951"/>
      <c r="BV9" s="951"/>
      <c r="BW9" s="951"/>
      <c r="BX9" s="951"/>
      <c r="BY9" s="951"/>
      <c r="BZ9" s="951"/>
      <c r="CA9" s="951"/>
      <c r="CH9" s="951"/>
      <c r="CI9" s="951"/>
      <c r="CJ9" s="951"/>
      <c r="CK9" s="951"/>
      <c r="CL9" s="962"/>
      <c r="CM9" s="962"/>
      <c r="CN9" s="962"/>
      <c r="CO9" s="951"/>
      <c r="CP9" s="951"/>
      <c r="CQ9" s="951"/>
      <c r="CR9" s="951"/>
      <c r="CS9" s="951"/>
      <c r="CT9" s="951"/>
      <c r="CU9" s="1222"/>
      <c r="CV9" s="1222"/>
      <c r="CW9" s="1222"/>
    </row>
    <row r="10" spans="1:101" ht="13.9" customHeight="1">
      <c r="C10" s="954"/>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W10" s="954"/>
      <c r="AX10" s="1223" t="s">
        <v>1437</v>
      </c>
      <c r="AY10" s="954"/>
      <c r="AZ10" s="954"/>
      <c r="BA10" s="954"/>
      <c r="BB10" s="954"/>
      <c r="BC10" s="954"/>
      <c r="BD10" s="954"/>
      <c r="BE10" s="954"/>
      <c r="BF10" s="954"/>
      <c r="BG10" s="954"/>
      <c r="BH10" s="954"/>
      <c r="BM10" s="1221"/>
      <c r="BN10" s="1221"/>
      <c r="BO10" s="1221"/>
      <c r="BP10" s="951"/>
      <c r="BQ10" s="951"/>
      <c r="BR10" s="951"/>
      <c r="BS10" s="951"/>
      <c r="BT10" s="951"/>
      <c r="BU10" s="951"/>
      <c r="BV10" s="951"/>
      <c r="BW10" s="951"/>
      <c r="BX10" s="951"/>
      <c r="BY10" s="951"/>
      <c r="BZ10" s="951"/>
      <c r="CA10" s="951"/>
      <c r="CE10" s="954"/>
    </row>
    <row r="11" spans="1:101" ht="13.9" customHeight="1" thickBot="1">
      <c r="E11" s="956"/>
      <c r="AR11" s="955"/>
      <c r="BS11" s="954"/>
      <c r="BT11" s="954"/>
      <c r="BU11" s="954"/>
      <c r="BV11" s="954"/>
      <c r="BW11" s="954"/>
      <c r="BX11" s="954"/>
      <c r="BY11" s="954"/>
    </row>
    <row r="12" spans="1:101" ht="13.9" customHeight="1" thickBot="1">
      <c r="C12" s="941" t="s">
        <v>1704</v>
      </c>
      <c r="Q12" s="2595" t="s">
        <v>1705</v>
      </c>
      <c r="R12" s="2596"/>
      <c r="S12" s="2596"/>
      <c r="T12" s="2596"/>
      <c r="U12" s="2596"/>
      <c r="V12" s="2596"/>
      <c r="W12" s="2596"/>
      <c r="X12" s="2596"/>
      <c r="Y12" s="2596"/>
      <c r="Z12" s="2596"/>
      <c r="AA12" s="2596"/>
      <c r="AB12" s="2596"/>
      <c r="AC12" s="2596"/>
      <c r="AD12" s="2596"/>
      <c r="AE12" s="2596"/>
      <c r="AF12" s="2596"/>
      <c r="AG12" s="2596"/>
      <c r="AH12" s="2596"/>
      <c r="AI12" s="2596"/>
      <c r="AJ12" s="2596"/>
      <c r="AK12" s="2596"/>
      <c r="AL12" s="2596"/>
      <c r="AM12" s="2596"/>
      <c r="AN12" s="2596"/>
      <c r="AO12" s="2596"/>
      <c r="AP12" s="2596"/>
      <c r="AQ12" s="2596"/>
      <c r="AR12" s="2596"/>
      <c r="AS12" s="2596"/>
      <c r="AT12" s="2596"/>
      <c r="AU12" s="2596"/>
      <c r="AV12" s="2596"/>
      <c r="AW12" s="2596"/>
      <c r="AX12" s="2596"/>
      <c r="AY12" s="2596"/>
      <c r="AZ12" s="2596"/>
      <c r="BA12" s="2596"/>
      <c r="BB12" s="2596"/>
      <c r="BC12" s="2596"/>
      <c r="BD12" s="2596"/>
      <c r="BE12" s="2596"/>
      <c r="BF12" s="2596"/>
      <c r="BG12" s="2596"/>
      <c r="BH12" s="2596"/>
      <c r="BI12" s="2596"/>
      <c r="BJ12" s="2596"/>
      <c r="BK12" s="2596"/>
      <c r="BL12" s="2596"/>
      <c r="BM12" s="2596"/>
      <c r="BN12" s="2596"/>
      <c r="BO12" s="2596"/>
      <c r="BP12" s="2596"/>
      <c r="BQ12" s="2596"/>
      <c r="BR12" s="2596"/>
      <c r="BS12" s="2596"/>
      <c r="BT12" s="2596"/>
      <c r="BU12" s="2596"/>
      <c r="BV12" s="2596"/>
      <c r="BW12" s="2597"/>
    </row>
    <row r="13" spans="1:101" ht="13.9" customHeight="1" thickBot="1">
      <c r="Q13" s="2598" t="s">
        <v>1625</v>
      </c>
      <c r="R13" s="2599"/>
      <c r="S13" s="2599"/>
      <c r="T13" s="2599"/>
      <c r="U13" s="2599"/>
      <c r="V13" s="2599"/>
      <c r="W13" s="2599"/>
      <c r="X13" s="2599"/>
      <c r="Y13" s="2600"/>
      <c r="Z13" s="2598" t="s">
        <v>1626</v>
      </c>
      <c r="AA13" s="2599"/>
      <c r="AB13" s="2599"/>
      <c r="AC13" s="2599"/>
      <c r="AD13" s="2599"/>
      <c r="AE13" s="2599"/>
      <c r="AF13" s="2599"/>
      <c r="AG13" s="2599"/>
      <c r="AH13" s="2600"/>
      <c r="AI13" s="2598" t="s">
        <v>1627</v>
      </c>
      <c r="AJ13" s="2599"/>
      <c r="AK13" s="2599"/>
      <c r="AL13" s="2599"/>
      <c r="AM13" s="2599"/>
      <c r="AN13" s="2599"/>
      <c r="AO13" s="2599"/>
      <c r="AP13" s="2599"/>
      <c r="AQ13" s="2600"/>
      <c r="AR13" s="2599" t="s">
        <v>1628</v>
      </c>
      <c r="AS13" s="2599"/>
      <c r="AT13" s="2599"/>
      <c r="AU13" s="2599"/>
      <c r="AV13" s="2599"/>
      <c r="AW13" s="2599"/>
      <c r="AX13" s="2599"/>
      <c r="AY13" s="2599"/>
      <c r="AZ13" s="2599"/>
      <c r="BA13" s="2598" t="s">
        <v>1629</v>
      </c>
      <c r="BB13" s="2599"/>
      <c r="BC13" s="2599"/>
      <c r="BD13" s="2599"/>
      <c r="BE13" s="2599"/>
      <c r="BF13" s="2599"/>
      <c r="BG13" s="2599"/>
      <c r="BH13" s="2599"/>
      <c r="BI13" s="2600"/>
      <c r="BJ13" s="2598" t="s">
        <v>1630</v>
      </c>
      <c r="BK13" s="2599"/>
      <c r="BL13" s="2599"/>
      <c r="BM13" s="2599"/>
      <c r="BN13" s="2599"/>
      <c r="BO13" s="2599"/>
      <c r="BP13" s="2599"/>
      <c r="BQ13" s="2599"/>
      <c r="BR13" s="2600"/>
      <c r="BS13" s="2601" t="s">
        <v>1407</v>
      </c>
      <c r="BT13" s="2602"/>
      <c r="BU13" s="2602"/>
      <c r="BV13" s="2602"/>
      <c r="BW13" s="2603"/>
    </row>
    <row r="14" spans="1:101" ht="21.75" customHeight="1">
      <c r="E14" s="2579"/>
      <c r="F14" s="2580"/>
      <c r="G14" s="2580"/>
      <c r="H14" s="2580"/>
      <c r="I14" s="2580"/>
      <c r="J14" s="2580"/>
      <c r="K14" s="2580" t="s">
        <v>1427</v>
      </c>
      <c r="L14" s="2580"/>
      <c r="M14" s="2580"/>
      <c r="N14" s="2580"/>
      <c r="O14" s="2580"/>
      <c r="P14" s="2581"/>
      <c r="Q14" s="2583" t="s">
        <v>1706</v>
      </c>
      <c r="R14" s="2583"/>
      <c r="S14" s="2583"/>
      <c r="T14" s="2583"/>
      <c r="U14" s="2583"/>
      <c r="V14" s="2584"/>
      <c r="W14" s="2585" t="s">
        <v>1707</v>
      </c>
      <c r="X14" s="2586"/>
      <c r="Y14" s="2587"/>
      <c r="Z14" s="2591" t="s">
        <v>1706</v>
      </c>
      <c r="AA14" s="2583"/>
      <c r="AB14" s="2583"/>
      <c r="AC14" s="2583"/>
      <c r="AD14" s="2583"/>
      <c r="AE14" s="2584"/>
      <c r="AF14" s="2592" t="s">
        <v>1708</v>
      </c>
      <c r="AG14" s="2583"/>
      <c r="AH14" s="2593"/>
      <c r="AI14" s="2591" t="s">
        <v>1706</v>
      </c>
      <c r="AJ14" s="2583"/>
      <c r="AK14" s="2583"/>
      <c r="AL14" s="2583"/>
      <c r="AM14" s="2583"/>
      <c r="AN14" s="2584"/>
      <c r="AO14" s="2592" t="s">
        <v>1708</v>
      </c>
      <c r="AP14" s="2583"/>
      <c r="AQ14" s="2593"/>
      <c r="AR14" s="2591" t="s">
        <v>1706</v>
      </c>
      <c r="AS14" s="2583"/>
      <c r="AT14" s="2583"/>
      <c r="AU14" s="2583"/>
      <c r="AV14" s="2583"/>
      <c r="AW14" s="2584"/>
      <c r="AX14" s="2592" t="s">
        <v>1708</v>
      </c>
      <c r="AY14" s="2583"/>
      <c r="AZ14" s="2583"/>
      <c r="BA14" s="2591" t="s">
        <v>1706</v>
      </c>
      <c r="BB14" s="2583"/>
      <c r="BC14" s="2583"/>
      <c r="BD14" s="2583"/>
      <c r="BE14" s="2583"/>
      <c r="BF14" s="2584"/>
      <c r="BG14" s="2592" t="s">
        <v>1708</v>
      </c>
      <c r="BH14" s="2583"/>
      <c r="BI14" s="2593"/>
      <c r="BJ14" s="2591" t="s">
        <v>1706</v>
      </c>
      <c r="BK14" s="2583"/>
      <c r="BL14" s="2583"/>
      <c r="BM14" s="2583"/>
      <c r="BN14" s="2583"/>
      <c r="BO14" s="2584"/>
      <c r="BP14" s="2592" t="s">
        <v>1708</v>
      </c>
      <c r="BQ14" s="2583"/>
      <c r="BR14" s="2593"/>
      <c r="BS14" s="2604"/>
      <c r="BT14" s="2352"/>
      <c r="BU14" s="2352"/>
      <c r="BV14" s="2352"/>
      <c r="BW14" s="2605"/>
    </row>
    <row r="15" spans="1:101" ht="21.75" customHeight="1">
      <c r="E15" s="2557"/>
      <c r="F15" s="2558"/>
      <c r="G15" s="2558"/>
      <c r="H15" s="2558"/>
      <c r="I15" s="2558"/>
      <c r="J15" s="2558"/>
      <c r="K15" s="2558"/>
      <c r="L15" s="2558"/>
      <c r="M15" s="2558"/>
      <c r="N15" s="2558"/>
      <c r="O15" s="2558"/>
      <c r="P15" s="2582"/>
      <c r="Q15" s="2574"/>
      <c r="R15" s="2574"/>
      <c r="S15" s="2575"/>
      <c r="T15" s="2576" t="s">
        <v>1709</v>
      </c>
      <c r="U15" s="2577"/>
      <c r="V15" s="2578"/>
      <c r="W15" s="2588"/>
      <c r="X15" s="2589"/>
      <c r="Y15" s="2590"/>
      <c r="Z15" s="2573"/>
      <c r="AA15" s="2574"/>
      <c r="AB15" s="2575"/>
      <c r="AC15" s="2576" t="s">
        <v>1709</v>
      </c>
      <c r="AD15" s="2577"/>
      <c r="AE15" s="2578"/>
      <c r="AF15" s="2574"/>
      <c r="AG15" s="2574"/>
      <c r="AH15" s="2594"/>
      <c r="AI15" s="2573"/>
      <c r="AJ15" s="2574"/>
      <c r="AK15" s="2575"/>
      <c r="AL15" s="2576" t="s">
        <v>1709</v>
      </c>
      <c r="AM15" s="2577"/>
      <c r="AN15" s="2578"/>
      <c r="AO15" s="2574"/>
      <c r="AP15" s="2574"/>
      <c r="AQ15" s="2594"/>
      <c r="AR15" s="2573"/>
      <c r="AS15" s="2574"/>
      <c r="AT15" s="2575"/>
      <c r="AU15" s="2576" t="s">
        <v>1709</v>
      </c>
      <c r="AV15" s="2577"/>
      <c r="AW15" s="2578"/>
      <c r="AX15" s="2574"/>
      <c r="AY15" s="2574"/>
      <c r="AZ15" s="2574"/>
      <c r="BA15" s="2573"/>
      <c r="BB15" s="2574"/>
      <c r="BC15" s="2575"/>
      <c r="BD15" s="2576" t="s">
        <v>1709</v>
      </c>
      <c r="BE15" s="2577"/>
      <c r="BF15" s="2578"/>
      <c r="BG15" s="2574"/>
      <c r="BH15" s="2574"/>
      <c r="BI15" s="2594"/>
      <c r="BJ15" s="2573"/>
      <c r="BK15" s="2574"/>
      <c r="BL15" s="2575"/>
      <c r="BM15" s="2576" t="s">
        <v>1709</v>
      </c>
      <c r="BN15" s="2577"/>
      <c r="BO15" s="2578"/>
      <c r="BP15" s="2574"/>
      <c r="BQ15" s="2574"/>
      <c r="BR15" s="2594"/>
      <c r="BS15" s="2606"/>
      <c r="BT15" s="2561"/>
      <c r="BU15" s="2561"/>
      <c r="BV15" s="2561"/>
      <c r="BW15" s="2562"/>
    </row>
    <row r="16" spans="1:101" ht="13.9" customHeight="1">
      <c r="E16" s="2557" t="s">
        <v>1419</v>
      </c>
      <c r="F16" s="2558"/>
      <c r="G16" s="2558"/>
      <c r="H16" s="2558"/>
      <c r="I16" s="2558"/>
      <c r="J16" s="2558"/>
      <c r="K16" s="2570">
        <v>30</v>
      </c>
      <c r="L16" s="2571"/>
      <c r="M16" s="2571"/>
      <c r="N16" s="2571"/>
      <c r="O16" s="2561" t="s">
        <v>1406</v>
      </c>
      <c r="P16" s="2562"/>
      <c r="Q16" s="2572">
        <v>0</v>
      </c>
      <c r="R16" s="2572"/>
      <c r="S16" s="2572"/>
      <c r="T16" s="2567"/>
      <c r="U16" s="2568"/>
      <c r="V16" s="2569"/>
      <c r="W16" s="2563">
        <v>0</v>
      </c>
      <c r="X16" s="2564"/>
      <c r="Y16" s="2565"/>
      <c r="Z16" s="2566">
        <v>0</v>
      </c>
      <c r="AA16" s="2564"/>
      <c r="AB16" s="2564"/>
      <c r="AC16" s="2567"/>
      <c r="AD16" s="2568"/>
      <c r="AE16" s="2569"/>
      <c r="AF16" s="2563">
        <v>0</v>
      </c>
      <c r="AG16" s="2564"/>
      <c r="AH16" s="2565"/>
      <c r="AI16" s="2566">
        <v>0</v>
      </c>
      <c r="AJ16" s="2564"/>
      <c r="AK16" s="2564"/>
      <c r="AL16" s="2567"/>
      <c r="AM16" s="2568"/>
      <c r="AN16" s="2569"/>
      <c r="AO16" s="2563">
        <v>0</v>
      </c>
      <c r="AP16" s="2564"/>
      <c r="AQ16" s="2565"/>
      <c r="AR16" s="2566">
        <v>0</v>
      </c>
      <c r="AS16" s="2564"/>
      <c r="AT16" s="2564"/>
      <c r="AU16" s="2563">
        <v>0</v>
      </c>
      <c r="AV16" s="2564"/>
      <c r="AW16" s="2564"/>
      <c r="AX16" s="2563">
        <v>0</v>
      </c>
      <c r="AY16" s="2564"/>
      <c r="AZ16" s="2565"/>
      <c r="BA16" s="2566">
        <v>0</v>
      </c>
      <c r="BB16" s="2564"/>
      <c r="BC16" s="2564"/>
      <c r="BD16" s="2563">
        <v>0</v>
      </c>
      <c r="BE16" s="2564"/>
      <c r="BF16" s="2564"/>
      <c r="BG16" s="2563">
        <v>0</v>
      </c>
      <c r="BH16" s="2564"/>
      <c r="BI16" s="2565"/>
      <c r="BJ16" s="2566">
        <v>0</v>
      </c>
      <c r="BK16" s="2564"/>
      <c r="BL16" s="2564"/>
      <c r="BM16" s="2563">
        <v>0</v>
      </c>
      <c r="BN16" s="2564"/>
      <c r="BO16" s="2564"/>
      <c r="BP16" s="2563">
        <v>0</v>
      </c>
      <c r="BQ16" s="2564"/>
      <c r="BR16" s="2565"/>
      <c r="BS16" s="2549">
        <f t="shared" ref="BS16:BS27" si="0">Q16+W16+AF16+Z16+AI16+AO16+AR16+AX16+BA16+BG16+BJ16+BP16</f>
        <v>0</v>
      </c>
      <c r="BT16" s="2549"/>
      <c r="BU16" s="2549"/>
      <c r="BV16" s="2541" t="s">
        <v>1404</v>
      </c>
      <c r="BW16" s="2542"/>
    </row>
    <row r="17" spans="5:78" ht="13.9" customHeight="1">
      <c r="E17" s="2557" t="s">
        <v>1418</v>
      </c>
      <c r="F17" s="2558"/>
      <c r="G17" s="2558"/>
      <c r="H17" s="2558"/>
      <c r="I17" s="2558"/>
      <c r="J17" s="2558"/>
      <c r="K17" s="2570">
        <v>31</v>
      </c>
      <c r="L17" s="2571"/>
      <c r="M17" s="2571"/>
      <c r="N17" s="2571"/>
      <c r="O17" s="2561" t="s">
        <v>1406</v>
      </c>
      <c r="P17" s="2562"/>
      <c r="Q17" s="2572">
        <v>0</v>
      </c>
      <c r="R17" s="2572"/>
      <c r="S17" s="2572"/>
      <c r="T17" s="2567"/>
      <c r="U17" s="2568"/>
      <c r="V17" s="2569"/>
      <c r="W17" s="2563">
        <v>0</v>
      </c>
      <c r="X17" s="2564"/>
      <c r="Y17" s="2565"/>
      <c r="Z17" s="2566">
        <v>0</v>
      </c>
      <c r="AA17" s="2564"/>
      <c r="AB17" s="2564"/>
      <c r="AC17" s="2567"/>
      <c r="AD17" s="2568"/>
      <c r="AE17" s="2569"/>
      <c r="AF17" s="2563">
        <v>0</v>
      </c>
      <c r="AG17" s="2564"/>
      <c r="AH17" s="2565"/>
      <c r="AI17" s="2566">
        <v>0</v>
      </c>
      <c r="AJ17" s="2564"/>
      <c r="AK17" s="2564"/>
      <c r="AL17" s="2567"/>
      <c r="AM17" s="2568"/>
      <c r="AN17" s="2569"/>
      <c r="AO17" s="2563">
        <v>0</v>
      </c>
      <c r="AP17" s="2564"/>
      <c r="AQ17" s="2565"/>
      <c r="AR17" s="2566">
        <v>0</v>
      </c>
      <c r="AS17" s="2564"/>
      <c r="AT17" s="2564"/>
      <c r="AU17" s="2563">
        <v>0</v>
      </c>
      <c r="AV17" s="2564"/>
      <c r="AW17" s="2564"/>
      <c r="AX17" s="2563">
        <v>0</v>
      </c>
      <c r="AY17" s="2564"/>
      <c r="AZ17" s="2565"/>
      <c r="BA17" s="2566">
        <v>0</v>
      </c>
      <c r="BB17" s="2564"/>
      <c r="BC17" s="2564"/>
      <c r="BD17" s="2563">
        <v>0</v>
      </c>
      <c r="BE17" s="2564"/>
      <c r="BF17" s="2564"/>
      <c r="BG17" s="2563">
        <v>0</v>
      </c>
      <c r="BH17" s="2564"/>
      <c r="BI17" s="2565"/>
      <c r="BJ17" s="2566">
        <v>0</v>
      </c>
      <c r="BK17" s="2564"/>
      <c r="BL17" s="2564"/>
      <c r="BM17" s="2563">
        <v>0</v>
      </c>
      <c r="BN17" s="2564"/>
      <c r="BO17" s="2564"/>
      <c r="BP17" s="2563">
        <v>0</v>
      </c>
      <c r="BQ17" s="2564"/>
      <c r="BR17" s="2565"/>
      <c r="BS17" s="2549">
        <f t="shared" si="0"/>
        <v>0</v>
      </c>
      <c r="BT17" s="2549"/>
      <c r="BU17" s="2549"/>
      <c r="BV17" s="2541" t="s">
        <v>1404</v>
      </c>
      <c r="BW17" s="2542"/>
    </row>
    <row r="18" spans="5:78" ht="13.9" customHeight="1">
      <c r="E18" s="2557" t="s">
        <v>1417</v>
      </c>
      <c r="F18" s="2558"/>
      <c r="G18" s="2558"/>
      <c r="H18" s="2558"/>
      <c r="I18" s="2558"/>
      <c r="J18" s="2558"/>
      <c r="K18" s="2570">
        <v>30</v>
      </c>
      <c r="L18" s="2571"/>
      <c r="M18" s="2571"/>
      <c r="N18" s="2571"/>
      <c r="O18" s="2561" t="s">
        <v>1406</v>
      </c>
      <c r="P18" s="2562"/>
      <c r="Q18" s="2572">
        <v>0</v>
      </c>
      <c r="R18" s="2572"/>
      <c r="S18" s="2572"/>
      <c r="T18" s="2567"/>
      <c r="U18" s="2568"/>
      <c r="V18" s="2569"/>
      <c r="W18" s="2563">
        <v>0</v>
      </c>
      <c r="X18" s="2564"/>
      <c r="Y18" s="2565"/>
      <c r="Z18" s="2566">
        <v>0</v>
      </c>
      <c r="AA18" s="2564"/>
      <c r="AB18" s="2564"/>
      <c r="AC18" s="2567"/>
      <c r="AD18" s="2568"/>
      <c r="AE18" s="2569"/>
      <c r="AF18" s="2563">
        <v>0</v>
      </c>
      <c r="AG18" s="2564"/>
      <c r="AH18" s="2565"/>
      <c r="AI18" s="2566">
        <v>0</v>
      </c>
      <c r="AJ18" s="2564"/>
      <c r="AK18" s="2564"/>
      <c r="AL18" s="2567"/>
      <c r="AM18" s="2568"/>
      <c r="AN18" s="2569"/>
      <c r="AO18" s="2563">
        <v>0</v>
      </c>
      <c r="AP18" s="2564"/>
      <c r="AQ18" s="2565"/>
      <c r="AR18" s="2566">
        <v>0</v>
      </c>
      <c r="AS18" s="2564"/>
      <c r="AT18" s="2564"/>
      <c r="AU18" s="2563">
        <v>0</v>
      </c>
      <c r="AV18" s="2564"/>
      <c r="AW18" s="2564"/>
      <c r="AX18" s="2563">
        <v>0</v>
      </c>
      <c r="AY18" s="2564"/>
      <c r="AZ18" s="2565"/>
      <c r="BA18" s="2566">
        <v>0</v>
      </c>
      <c r="BB18" s="2564"/>
      <c r="BC18" s="2564"/>
      <c r="BD18" s="2563">
        <v>0</v>
      </c>
      <c r="BE18" s="2564"/>
      <c r="BF18" s="2564"/>
      <c r="BG18" s="2563">
        <v>0</v>
      </c>
      <c r="BH18" s="2564"/>
      <c r="BI18" s="2565"/>
      <c r="BJ18" s="2566">
        <v>0</v>
      </c>
      <c r="BK18" s="2564"/>
      <c r="BL18" s="2564"/>
      <c r="BM18" s="2563">
        <v>0</v>
      </c>
      <c r="BN18" s="2564"/>
      <c r="BO18" s="2564"/>
      <c r="BP18" s="2563">
        <v>0</v>
      </c>
      <c r="BQ18" s="2564"/>
      <c r="BR18" s="2565"/>
      <c r="BS18" s="2549">
        <f t="shared" si="0"/>
        <v>0</v>
      </c>
      <c r="BT18" s="2549"/>
      <c r="BU18" s="2549"/>
      <c r="BV18" s="2541" t="s">
        <v>1404</v>
      </c>
      <c r="BW18" s="2542"/>
    </row>
    <row r="19" spans="5:78" ht="13.9" customHeight="1">
      <c r="E19" s="2557" t="s">
        <v>1416</v>
      </c>
      <c r="F19" s="2558"/>
      <c r="G19" s="2558"/>
      <c r="H19" s="2558"/>
      <c r="I19" s="2558"/>
      <c r="J19" s="2558"/>
      <c r="K19" s="2570">
        <v>31</v>
      </c>
      <c r="L19" s="2571"/>
      <c r="M19" s="2571"/>
      <c r="N19" s="2571"/>
      <c r="O19" s="2561" t="s">
        <v>1406</v>
      </c>
      <c r="P19" s="2562"/>
      <c r="Q19" s="2572">
        <v>0</v>
      </c>
      <c r="R19" s="2572"/>
      <c r="S19" s="2572"/>
      <c r="T19" s="2567"/>
      <c r="U19" s="2568"/>
      <c r="V19" s="2569"/>
      <c r="W19" s="2563">
        <v>0</v>
      </c>
      <c r="X19" s="2564"/>
      <c r="Y19" s="2565"/>
      <c r="Z19" s="2566">
        <v>0</v>
      </c>
      <c r="AA19" s="2564"/>
      <c r="AB19" s="2564"/>
      <c r="AC19" s="2567"/>
      <c r="AD19" s="2568"/>
      <c r="AE19" s="2569"/>
      <c r="AF19" s="2563">
        <v>0</v>
      </c>
      <c r="AG19" s="2564"/>
      <c r="AH19" s="2565"/>
      <c r="AI19" s="2566">
        <v>0</v>
      </c>
      <c r="AJ19" s="2564"/>
      <c r="AK19" s="2564"/>
      <c r="AL19" s="2567"/>
      <c r="AM19" s="2568"/>
      <c r="AN19" s="2569"/>
      <c r="AO19" s="2563">
        <v>0</v>
      </c>
      <c r="AP19" s="2564"/>
      <c r="AQ19" s="2565"/>
      <c r="AR19" s="2566">
        <v>0</v>
      </c>
      <c r="AS19" s="2564"/>
      <c r="AT19" s="2564"/>
      <c r="AU19" s="2563">
        <v>0</v>
      </c>
      <c r="AV19" s="2564"/>
      <c r="AW19" s="2564"/>
      <c r="AX19" s="2563">
        <v>0</v>
      </c>
      <c r="AY19" s="2564"/>
      <c r="AZ19" s="2565"/>
      <c r="BA19" s="2566">
        <v>0</v>
      </c>
      <c r="BB19" s="2564"/>
      <c r="BC19" s="2564"/>
      <c r="BD19" s="2563">
        <v>0</v>
      </c>
      <c r="BE19" s="2564"/>
      <c r="BF19" s="2564"/>
      <c r="BG19" s="2563">
        <v>0</v>
      </c>
      <c r="BH19" s="2564"/>
      <c r="BI19" s="2565"/>
      <c r="BJ19" s="2566">
        <v>0</v>
      </c>
      <c r="BK19" s="2564"/>
      <c r="BL19" s="2564"/>
      <c r="BM19" s="2563">
        <v>0</v>
      </c>
      <c r="BN19" s="2564"/>
      <c r="BO19" s="2564"/>
      <c r="BP19" s="2563">
        <v>0</v>
      </c>
      <c r="BQ19" s="2564"/>
      <c r="BR19" s="2565"/>
      <c r="BS19" s="2549">
        <f t="shared" si="0"/>
        <v>0</v>
      </c>
      <c r="BT19" s="2549"/>
      <c r="BU19" s="2549"/>
      <c r="BV19" s="2541" t="s">
        <v>1404</v>
      </c>
      <c r="BW19" s="2542"/>
    </row>
    <row r="20" spans="5:78" ht="13.9" customHeight="1">
      <c r="E20" s="2557" t="s">
        <v>1415</v>
      </c>
      <c r="F20" s="2558"/>
      <c r="G20" s="2558"/>
      <c r="H20" s="2558"/>
      <c r="I20" s="2558"/>
      <c r="J20" s="2558"/>
      <c r="K20" s="2570">
        <v>30</v>
      </c>
      <c r="L20" s="2571"/>
      <c r="M20" s="2571"/>
      <c r="N20" s="2571"/>
      <c r="O20" s="2561" t="s">
        <v>1406</v>
      </c>
      <c r="P20" s="2562"/>
      <c r="Q20" s="2572">
        <v>0</v>
      </c>
      <c r="R20" s="2572"/>
      <c r="S20" s="2572"/>
      <c r="T20" s="2567"/>
      <c r="U20" s="2568"/>
      <c r="V20" s="2569"/>
      <c r="W20" s="2563">
        <v>0</v>
      </c>
      <c r="X20" s="2564"/>
      <c r="Y20" s="2565"/>
      <c r="Z20" s="2566">
        <v>0</v>
      </c>
      <c r="AA20" s="2564"/>
      <c r="AB20" s="2564"/>
      <c r="AC20" s="2567"/>
      <c r="AD20" s="2568"/>
      <c r="AE20" s="2569"/>
      <c r="AF20" s="2563">
        <v>0</v>
      </c>
      <c r="AG20" s="2564"/>
      <c r="AH20" s="2565"/>
      <c r="AI20" s="2566">
        <v>0</v>
      </c>
      <c r="AJ20" s="2564"/>
      <c r="AK20" s="2564"/>
      <c r="AL20" s="2567"/>
      <c r="AM20" s="2568"/>
      <c r="AN20" s="2569"/>
      <c r="AO20" s="2563">
        <v>0</v>
      </c>
      <c r="AP20" s="2564"/>
      <c r="AQ20" s="2565"/>
      <c r="AR20" s="2566">
        <v>0</v>
      </c>
      <c r="AS20" s="2564"/>
      <c r="AT20" s="2564"/>
      <c r="AU20" s="2563">
        <v>0</v>
      </c>
      <c r="AV20" s="2564"/>
      <c r="AW20" s="2564"/>
      <c r="AX20" s="2563">
        <v>0</v>
      </c>
      <c r="AY20" s="2564"/>
      <c r="AZ20" s="2565"/>
      <c r="BA20" s="2566">
        <v>0</v>
      </c>
      <c r="BB20" s="2564"/>
      <c r="BC20" s="2564"/>
      <c r="BD20" s="2563">
        <v>0</v>
      </c>
      <c r="BE20" s="2564"/>
      <c r="BF20" s="2564"/>
      <c r="BG20" s="2563">
        <v>0</v>
      </c>
      <c r="BH20" s="2564"/>
      <c r="BI20" s="2565"/>
      <c r="BJ20" s="2566">
        <v>0</v>
      </c>
      <c r="BK20" s="2564"/>
      <c r="BL20" s="2564"/>
      <c r="BM20" s="2563">
        <v>0</v>
      </c>
      <c r="BN20" s="2564"/>
      <c r="BO20" s="2564"/>
      <c r="BP20" s="2563">
        <v>0</v>
      </c>
      <c r="BQ20" s="2564"/>
      <c r="BR20" s="2565"/>
      <c r="BS20" s="2549">
        <f t="shared" si="0"/>
        <v>0</v>
      </c>
      <c r="BT20" s="2549"/>
      <c r="BU20" s="2549"/>
      <c r="BV20" s="2541" t="s">
        <v>1404</v>
      </c>
      <c r="BW20" s="2542"/>
    </row>
    <row r="21" spans="5:78" ht="13.9" customHeight="1">
      <c r="E21" s="2557" t="s">
        <v>1414</v>
      </c>
      <c r="F21" s="2558"/>
      <c r="G21" s="2558"/>
      <c r="H21" s="2558"/>
      <c r="I21" s="2558"/>
      <c r="J21" s="2558"/>
      <c r="K21" s="2570">
        <v>30</v>
      </c>
      <c r="L21" s="2571"/>
      <c r="M21" s="2571"/>
      <c r="N21" s="2571"/>
      <c r="O21" s="2561" t="s">
        <v>1406</v>
      </c>
      <c r="P21" s="2562"/>
      <c r="Q21" s="2572">
        <v>0</v>
      </c>
      <c r="R21" s="2572"/>
      <c r="S21" s="2572"/>
      <c r="T21" s="2567"/>
      <c r="U21" s="2568"/>
      <c r="V21" s="2569"/>
      <c r="W21" s="2563">
        <v>0</v>
      </c>
      <c r="X21" s="2564"/>
      <c r="Y21" s="2565"/>
      <c r="Z21" s="2566">
        <v>0</v>
      </c>
      <c r="AA21" s="2564"/>
      <c r="AB21" s="2564"/>
      <c r="AC21" s="2567"/>
      <c r="AD21" s="2568"/>
      <c r="AE21" s="2569"/>
      <c r="AF21" s="2563">
        <v>0</v>
      </c>
      <c r="AG21" s="2564"/>
      <c r="AH21" s="2565"/>
      <c r="AI21" s="2566">
        <v>0</v>
      </c>
      <c r="AJ21" s="2564"/>
      <c r="AK21" s="2564"/>
      <c r="AL21" s="2567"/>
      <c r="AM21" s="2568"/>
      <c r="AN21" s="2569"/>
      <c r="AO21" s="2563">
        <v>0</v>
      </c>
      <c r="AP21" s="2564"/>
      <c r="AQ21" s="2565"/>
      <c r="AR21" s="2566">
        <v>0</v>
      </c>
      <c r="AS21" s="2564"/>
      <c r="AT21" s="2564"/>
      <c r="AU21" s="2563">
        <v>0</v>
      </c>
      <c r="AV21" s="2564"/>
      <c r="AW21" s="2564"/>
      <c r="AX21" s="2563">
        <v>0</v>
      </c>
      <c r="AY21" s="2564"/>
      <c r="AZ21" s="2565"/>
      <c r="BA21" s="2566">
        <v>0</v>
      </c>
      <c r="BB21" s="2564"/>
      <c r="BC21" s="2564"/>
      <c r="BD21" s="2563">
        <v>0</v>
      </c>
      <c r="BE21" s="2564"/>
      <c r="BF21" s="2564"/>
      <c r="BG21" s="2563">
        <v>0</v>
      </c>
      <c r="BH21" s="2564"/>
      <c r="BI21" s="2565"/>
      <c r="BJ21" s="2566">
        <v>0</v>
      </c>
      <c r="BK21" s="2564"/>
      <c r="BL21" s="2564"/>
      <c r="BM21" s="2563">
        <v>0</v>
      </c>
      <c r="BN21" s="2564"/>
      <c r="BO21" s="2564"/>
      <c r="BP21" s="2563">
        <v>0</v>
      </c>
      <c r="BQ21" s="2564"/>
      <c r="BR21" s="2565"/>
      <c r="BS21" s="2549">
        <f t="shared" si="0"/>
        <v>0</v>
      </c>
      <c r="BT21" s="2549"/>
      <c r="BU21" s="2549"/>
      <c r="BV21" s="2541" t="s">
        <v>1404</v>
      </c>
      <c r="BW21" s="2542"/>
    </row>
    <row r="22" spans="5:78" ht="13.9" customHeight="1">
      <c r="E22" s="2557" t="s">
        <v>1413</v>
      </c>
      <c r="F22" s="2558"/>
      <c r="G22" s="2558"/>
      <c r="H22" s="2558"/>
      <c r="I22" s="2558"/>
      <c r="J22" s="2558"/>
      <c r="K22" s="2570">
        <v>31</v>
      </c>
      <c r="L22" s="2571"/>
      <c r="M22" s="2571"/>
      <c r="N22" s="2571"/>
      <c r="O22" s="2561" t="s">
        <v>1406</v>
      </c>
      <c r="P22" s="2562"/>
      <c r="Q22" s="2572">
        <v>0</v>
      </c>
      <c r="R22" s="2572"/>
      <c r="S22" s="2572"/>
      <c r="T22" s="2567"/>
      <c r="U22" s="2568"/>
      <c r="V22" s="2569"/>
      <c r="W22" s="2563">
        <v>0</v>
      </c>
      <c r="X22" s="2564"/>
      <c r="Y22" s="2565"/>
      <c r="Z22" s="2566">
        <v>0</v>
      </c>
      <c r="AA22" s="2564"/>
      <c r="AB22" s="2564"/>
      <c r="AC22" s="2567"/>
      <c r="AD22" s="2568"/>
      <c r="AE22" s="2569"/>
      <c r="AF22" s="2563">
        <v>0</v>
      </c>
      <c r="AG22" s="2564"/>
      <c r="AH22" s="2565"/>
      <c r="AI22" s="2566">
        <v>0</v>
      </c>
      <c r="AJ22" s="2564"/>
      <c r="AK22" s="2564"/>
      <c r="AL22" s="2567"/>
      <c r="AM22" s="2568"/>
      <c r="AN22" s="2569"/>
      <c r="AO22" s="2563">
        <v>0</v>
      </c>
      <c r="AP22" s="2564"/>
      <c r="AQ22" s="2565"/>
      <c r="AR22" s="2566">
        <v>0</v>
      </c>
      <c r="AS22" s="2564"/>
      <c r="AT22" s="2564"/>
      <c r="AU22" s="2563">
        <v>0</v>
      </c>
      <c r="AV22" s="2564"/>
      <c r="AW22" s="2564"/>
      <c r="AX22" s="2563">
        <v>0</v>
      </c>
      <c r="AY22" s="2564"/>
      <c r="AZ22" s="2565"/>
      <c r="BA22" s="2566">
        <v>0</v>
      </c>
      <c r="BB22" s="2564"/>
      <c r="BC22" s="2564"/>
      <c r="BD22" s="2563">
        <v>0</v>
      </c>
      <c r="BE22" s="2564"/>
      <c r="BF22" s="2564"/>
      <c r="BG22" s="2563">
        <v>0</v>
      </c>
      <c r="BH22" s="2564"/>
      <c r="BI22" s="2565"/>
      <c r="BJ22" s="2566">
        <v>0</v>
      </c>
      <c r="BK22" s="2564"/>
      <c r="BL22" s="2564"/>
      <c r="BM22" s="2563">
        <v>0</v>
      </c>
      <c r="BN22" s="2564"/>
      <c r="BO22" s="2564"/>
      <c r="BP22" s="2563">
        <v>0</v>
      </c>
      <c r="BQ22" s="2564"/>
      <c r="BR22" s="2565"/>
      <c r="BS22" s="2549">
        <f t="shared" si="0"/>
        <v>0</v>
      </c>
      <c r="BT22" s="2549"/>
      <c r="BU22" s="2549"/>
      <c r="BV22" s="2541" t="s">
        <v>1404</v>
      </c>
      <c r="BW22" s="2542"/>
    </row>
    <row r="23" spans="5:78" ht="13.9" customHeight="1">
      <c r="E23" s="2557" t="s">
        <v>1412</v>
      </c>
      <c r="F23" s="2558"/>
      <c r="G23" s="2558"/>
      <c r="H23" s="2558"/>
      <c r="I23" s="2558"/>
      <c r="J23" s="2558"/>
      <c r="K23" s="2570">
        <v>30</v>
      </c>
      <c r="L23" s="2571"/>
      <c r="M23" s="2571"/>
      <c r="N23" s="2571"/>
      <c r="O23" s="2561" t="s">
        <v>1406</v>
      </c>
      <c r="P23" s="2562"/>
      <c r="Q23" s="2572">
        <v>0</v>
      </c>
      <c r="R23" s="2572"/>
      <c r="S23" s="2572"/>
      <c r="T23" s="2567"/>
      <c r="U23" s="2568"/>
      <c r="V23" s="2569"/>
      <c r="W23" s="2563">
        <v>0</v>
      </c>
      <c r="X23" s="2564"/>
      <c r="Y23" s="2565"/>
      <c r="Z23" s="2566">
        <v>0</v>
      </c>
      <c r="AA23" s="2564"/>
      <c r="AB23" s="2564"/>
      <c r="AC23" s="2567"/>
      <c r="AD23" s="2568"/>
      <c r="AE23" s="2569"/>
      <c r="AF23" s="2563">
        <v>0</v>
      </c>
      <c r="AG23" s="2564"/>
      <c r="AH23" s="2565"/>
      <c r="AI23" s="2566">
        <v>0</v>
      </c>
      <c r="AJ23" s="2564"/>
      <c r="AK23" s="2564"/>
      <c r="AL23" s="2567"/>
      <c r="AM23" s="2568"/>
      <c r="AN23" s="2569"/>
      <c r="AO23" s="2563">
        <v>0</v>
      </c>
      <c r="AP23" s="2564"/>
      <c r="AQ23" s="2565"/>
      <c r="AR23" s="2566">
        <v>0</v>
      </c>
      <c r="AS23" s="2564"/>
      <c r="AT23" s="2564"/>
      <c r="AU23" s="2563">
        <v>0</v>
      </c>
      <c r="AV23" s="2564"/>
      <c r="AW23" s="2564"/>
      <c r="AX23" s="2563">
        <v>0</v>
      </c>
      <c r="AY23" s="2564"/>
      <c r="AZ23" s="2565"/>
      <c r="BA23" s="2566">
        <v>0</v>
      </c>
      <c r="BB23" s="2564"/>
      <c r="BC23" s="2564"/>
      <c r="BD23" s="2563">
        <v>0</v>
      </c>
      <c r="BE23" s="2564"/>
      <c r="BF23" s="2564"/>
      <c r="BG23" s="2563">
        <v>0</v>
      </c>
      <c r="BH23" s="2564"/>
      <c r="BI23" s="2565"/>
      <c r="BJ23" s="2566">
        <v>0</v>
      </c>
      <c r="BK23" s="2564"/>
      <c r="BL23" s="2564"/>
      <c r="BM23" s="2563">
        <v>0</v>
      </c>
      <c r="BN23" s="2564"/>
      <c r="BO23" s="2564"/>
      <c r="BP23" s="2563">
        <v>0</v>
      </c>
      <c r="BQ23" s="2564"/>
      <c r="BR23" s="2565"/>
      <c r="BS23" s="2549">
        <f t="shared" si="0"/>
        <v>0</v>
      </c>
      <c r="BT23" s="2549"/>
      <c r="BU23" s="2549"/>
      <c r="BV23" s="2541" t="s">
        <v>1404</v>
      </c>
      <c r="BW23" s="2542"/>
    </row>
    <row r="24" spans="5:78" ht="13.9" customHeight="1">
      <c r="E24" s="2557" t="s">
        <v>1411</v>
      </c>
      <c r="F24" s="2558"/>
      <c r="G24" s="2558"/>
      <c r="H24" s="2558"/>
      <c r="I24" s="2558"/>
      <c r="J24" s="2558"/>
      <c r="K24" s="2570">
        <v>31</v>
      </c>
      <c r="L24" s="2571"/>
      <c r="M24" s="2571"/>
      <c r="N24" s="2571"/>
      <c r="O24" s="2561" t="s">
        <v>1406</v>
      </c>
      <c r="P24" s="2562"/>
      <c r="Q24" s="2572">
        <v>0</v>
      </c>
      <c r="R24" s="2572"/>
      <c r="S24" s="2572"/>
      <c r="T24" s="2567"/>
      <c r="U24" s="2568"/>
      <c r="V24" s="2569"/>
      <c r="W24" s="2563">
        <v>0</v>
      </c>
      <c r="X24" s="2564"/>
      <c r="Y24" s="2565"/>
      <c r="Z24" s="2566">
        <v>0</v>
      </c>
      <c r="AA24" s="2564"/>
      <c r="AB24" s="2564"/>
      <c r="AC24" s="2567"/>
      <c r="AD24" s="2568"/>
      <c r="AE24" s="2569"/>
      <c r="AF24" s="2563">
        <v>0</v>
      </c>
      <c r="AG24" s="2564"/>
      <c r="AH24" s="2565"/>
      <c r="AI24" s="2566">
        <v>0</v>
      </c>
      <c r="AJ24" s="2564"/>
      <c r="AK24" s="2564"/>
      <c r="AL24" s="2567"/>
      <c r="AM24" s="2568"/>
      <c r="AN24" s="2569"/>
      <c r="AO24" s="2563">
        <v>0</v>
      </c>
      <c r="AP24" s="2564"/>
      <c r="AQ24" s="2565"/>
      <c r="AR24" s="2566">
        <v>0</v>
      </c>
      <c r="AS24" s="2564"/>
      <c r="AT24" s="2564"/>
      <c r="AU24" s="2563">
        <v>0</v>
      </c>
      <c r="AV24" s="2564"/>
      <c r="AW24" s="2564"/>
      <c r="AX24" s="2563">
        <v>0</v>
      </c>
      <c r="AY24" s="2564"/>
      <c r="AZ24" s="2565"/>
      <c r="BA24" s="2566">
        <v>0</v>
      </c>
      <c r="BB24" s="2564"/>
      <c r="BC24" s="2564"/>
      <c r="BD24" s="2563">
        <v>0</v>
      </c>
      <c r="BE24" s="2564"/>
      <c r="BF24" s="2564"/>
      <c r="BG24" s="2563">
        <v>0</v>
      </c>
      <c r="BH24" s="2564"/>
      <c r="BI24" s="2565"/>
      <c r="BJ24" s="2566">
        <v>0</v>
      </c>
      <c r="BK24" s="2564"/>
      <c r="BL24" s="2564"/>
      <c r="BM24" s="2563">
        <v>0</v>
      </c>
      <c r="BN24" s="2564"/>
      <c r="BO24" s="2564"/>
      <c r="BP24" s="2563">
        <v>0</v>
      </c>
      <c r="BQ24" s="2564"/>
      <c r="BR24" s="2565"/>
      <c r="BS24" s="2549">
        <f t="shared" si="0"/>
        <v>0</v>
      </c>
      <c r="BT24" s="2549"/>
      <c r="BU24" s="2549"/>
      <c r="BV24" s="2541" t="s">
        <v>1404</v>
      </c>
      <c r="BW24" s="2542"/>
      <c r="BZ24" s="953"/>
    </row>
    <row r="25" spans="5:78" ht="13.9" customHeight="1">
      <c r="E25" s="2557" t="s">
        <v>1410</v>
      </c>
      <c r="F25" s="2558"/>
      <c r="G25" s="2558"/>
      <c r="H25" s="2558"/>
      <c r="I25" s="2558"/>
      <c r="J25" s="2558"/>
      <c r="K25" s="2570">
        <v>30</v>
      </c>
      <c r="L25" s="2571"/>
      <c r="M25" s="2571"/>
      <c r="N25" s="2571"/>
      <c r="O25" s="2561" t="s">
        <v>1406</v>
      </c>
      <c r="P25" s="2562"/>
      <c r="Q25" s="2572">
        <v>0</v>
      </c>
      <c r="R25" s="2572"/>
      <c r="S25" s="2572"/>
      <c r="T25" s="2567"/>
      <c r="U25" s="2568"/>
      <c r="V25" s="2569"/>
      <c r="W25" s="2563">
        <v>0</v>
      </c>
      <c r="X25" s="2564"/>
      <c r="Y25" s="2565"/>
      <c r="Z25" s="2566">
        <v>0</v>
      </c>
      <c r="AA25" s="2564"/>
      <c r="AB25" s="2564"/>
      <c r="AC25" s="2567"/>
      <c r="AD25" s="2568"/>
      <c r="AE25" s="2569"/>
      <c r="AF25" s="2563">
        <v>0</v>
      </c>
      <c r="AG25" s="2564"/>
      <c r="AH25" s="2565"/>
      <c r="AI25" s="2566">
        <v>0</v>
      </c>
      <c r="AJ25" s="2564"/>
      <c r="AK25" s="2564"/>
      <c r="AL25" s="2567"/>
      <c r="AM25" s="2568"/>
      <c r="AN25" s="2569"/>
      <c r="AO25" s="2563">
        <v>0</v>
      </c>
      <c r="AP25" s="2564"/>
      <c r="AQ25" s="2565"/>
      <c r="AR25" s="2566">
        <v>0</v>
      </c>
      <c r="AS25" s="2564"/>
      <c r="AT25" s="2564"/>
      <c r="AU25" s="2563">
        <v>0</v>
      </c>
      <c r="AV25" s="2564"/>
      <c r="AW25" s="2564"/>
      <c r="AX25" s="2563">
        <v>0</v>
      </c>
      <c r="AY25" s="2564"/>
      <c r="AZ25" s="2565"/>
      <c r="BA25" s="2566">
        <v>0</v>
      </c>
      <c r="BB25" s="2564"/>
      <c r="BC25" s="2564"/>
      <c r="BD25" s="2563">
        <v>0</v>
      </c>
      <c r="BE25" s="2564"/>
      <c r="BF25" s="2564"/>
      <c r="BG25" s="2563">
        <v>0</v>
      </c>
      <c r="BH25" s="2564"/>
      <c r="BI25" s="2565"/>
      <c r="BJ25" s="2566">
        <v>0</v>
      </c>
      <c r="BK25" s="2564"/>
      <c r="BL25" s="2564"/>
      <c r="BM25" s="2563">
        <v>0</v>
      </c>
      <c r="BN25" s="2564"/>
      <c r="BO25" s="2564"/>
      <c r="BP25" s="2563">
        <v>0</v>
      </c>
      <c r="BQ25" s="2564"/>
      <c r="BR25" s="2565"/>
      <c r="BS25" s="2549">
        <f t="shared" si="0"/>
        <v>0</v>
      </c>
      <c r="BT25" s="2549"/>
      <c r="BU25" s="2549"/>
      <c r="BV25" s="2541" t="s">
        <v>1404</v>
      </c>
      <c r="BW25" s="2542"/>
    </row>
    <row r="26" spans="5:78" ht="13.9" customHeight="1">
      <c r="E26" s="2557" t="s">
        <v>1409</v>
      </c>
      <c r="F26" s="2558"/>
      <c r="G26" s="2558"/>
      <c r="H26" s="2558"/>
      <c r="I26" s="2558"/>
      <c r="J26" s="2558"/>
      <c r="K26" s="2570">
        <v>27</v>
      </c>
      <c r="L26" s="2571"/>
      <c r="M26" s="2571"/>
      <c r="N26" s="2571"/>
      <c r="O26" s="2561" t="s">
        <v>1406</v>
      </c>
      <c r="P26" s="2562"/>
      <c r="Q26" s="2572">
        <v>0</v>
      </c>
      <c r="R26" s="2572"/>
      <c r="S26" s="2572"/>
      <c r="T26" s="2567"/>
      <c r="U26" s="2568"/>
      <c r="V26" s="2569"/>
      <c r="W26" s="2563">
        <v>0</v>
      </c>
      <c r="X26" s="2564"/>
      <c r="Y26" s="2565"/>
      <c r="Z26" s="2566">
        <v>0</v>
      </c>
      <c r="AA26" s="2564"/>
      <c r="AB26" s="2564"/>
      <c r="AC26" s="2567"/>
      <c r="AD26" s="2568"/>
      <c r="AE26" s="2569"/>
      <c r="AF26" s="2563">
        <v>0</v>
      </c>
      <c r="AG26" s="2564"/>
      <c r="AH26" s="2565"/>
      <c r="AI26" s="2566">
        <v>0</v>
      </c>
      <c r="AJ26" s="2564"/>
      <c r="AK26" s="2564"/>
      <c r="AL26" s="2567"/>
      <c r="AM26" s="2568"/>
      <c r="AN26" s="2569"/>
      <c r="AO26" s="2563">
        <v>0</v>
      </c>
      <c r="AP26" s="2564"/>
      <c r="AQ26" s="2565"/>
      <c r="AR26" s="2566">
        <v>0</v>
      </c>
      <c r="AS26" s="2564"/>
      <c r="AT26" s="2564"/>
      <c r="AU26" s="2563">
        <v>0</v>
      </c>
      <c r="AV26" s="2564"/>
      <c r="AW26" s="2564"/>
      <c r="AX26" s="2563">
        <v>0</v>
      </c>
      <c r="AY26" s="2564"/>
      <c r="AZ26" s="2565"/>
      <c r="BA26" s="2566">
        <v>0</v>
      </c>
      <c r="BB26" s="2564"/>
      <c r="BC26" s="2564"/>
      <c r="BD26" s="2563">
        <v>0</v>
      </c>
      <c r="BE26" s="2564"/>
      <c r="BF26" s="2564"/>
      <c r="BG26" s="2563">
        <v>0</v>
      </c>
      <c r="BH26" s="2564"/>
      <c r="BI26" s="2565"/>
      <c r="BJ26" s="2566">
        <v>0</v>
      </c>
      <c r="BK26" s="2564"/>
      <c r="BL26" s="2564"/>
      <c r="BM26" s="2563">
        <v>0</v>
      </c>
      <c r="BN26" s="2564"/>
      <c r="BO26" s="2564"/>
      <c r="BP26" s="2563">
        <v>0</v>
      </c>
      <c r="BQ26" s="2564"/>
      <c r="BR26" s="2565"/>
      <c r="BS26" s="2549">
        <f t="shared" si="0"/>
        <v>0</v>
      </c>
      <c r="BT26" s="2549"/>
      <c r="BU26" s="2549"/>
      <c r="BV26" s="2541" t="s">
        <v>1404</v>
      </c>
      <c r="BW26" s="2542"/>
    </row>
    <row r="27" spans="5:78" ht="13.9" customHeight="1">
      <c r="E27" s="2557" t="s">
        <v>1408</v>
      </c>
      <c r="F27" s="2558"/>
      <c r="G27" s="2558"/>
      <c r="H27" s="2558"/>
      <c r="I27" s="2558"/>
      <c r="J27" s="2558"/>
      <c r="K27" s="2570">
        <v>31</v>
      </c>
      <c r="L27" s="2571"/>
      <c r="M27" s="2571"/>
      <c r="N27" s="2571"/>
      <c r="O27" s="2561" t="s">
        <v>1406</v>
      </c>
      <c r="P27" s="2562"/>
      <c r="Q27" s="2572">
        <v>0</v>
      </c>
      <c r="R27" s="2572"/>
      <c r="S27" s="2572"/>
      <c r="T27" s="2567"/>
      <c r="U27" s="2568"/>
      <c r="V27" s="2569"/>
      <c r="W27" s="2563">
        <v>0</v>
      </c>
      <c r="X27" s="2564"/>
      <c r="Y27" s="2565"/>
      <c r="Z27" s="2566">
        <v>0</v>
      </c>
      <c r="AA27" s="2564"/>
      <c r="AB27" s="2564"/>
      <c r="AC27" s="2567"/>
      <c r="AD27" s="2568"/>
      <c r="AE27" s="2569"/>
      <c r="AF27" s="2563">
        <v>0</v>
      </c>
      <c r="AG27" s="2564"/>
      <c r="AH27" s="2565"/>
      <c r="AI27" s="2566">
        <v>0</v>
      </c>
      <c r="AJ27" s="2564"/>
      <c r="AK27" s="2564"/>
      <c r="AL27" s="2567"/>
      <c r="AM27" s="2568"/>
      <c r="AN27" s="2569"/>
      <c r="AO27" s="2563">
        <v>0</v>
      </c>
      <c r="AP27" s="2564"/>
      <c r="AQ27" s="2565"/>
      <c r="AR27" s="2566">
        <v>0</v>
      </c>
      <c r="AS27" s="2564"/>
      <c r="AT27" s="2564"/>
      <c r="AU27" s="2563">
        <v>0</v>
      </c>
      <c r="AV27" s="2564"/>
      <c r="AW27" s="2564"/>
      <c r="AX27" s="2563">
        <v>0</v>
      </c>
      <c r="AY27" s="2564"/>
      <c r="AZ27" s="2565"/>
      <c r="BA27" s="2566">
        <v>0</v>
      </c>
      <c r="BB27" s="2564"/>
      <c r="BC27" s="2564"/>
      <c r="BD27" s="2563">
        <v>0</v>
      </c>
      <c r="BE27" s="2564"/>
      <c r="BF27" s="2564"/>
      <c r="BG27" s="2563">
        <v>0</v>
      </c>
      <c r="BH27" s="2564"/>
      <c r="BI27" s="2565"/>
      <c r="BJ27" s="2566">
        <v>0</v>
      </c>
      <c r="BK27" s="2564"/>
      <c r="BL27" s="2564"/>
      <c r="BM27" s="2563">
        <v>0</v>
      </c>
      <c r="BN27" s="2564"/>
      <c r="BO27" s="2564"/>
      <c r="BP27" s="2563">
        <v>0</v>
      </c>
      <c r="BQ27" s="2564"/>
      <c r="BR27" s="2565"/>
      <c r="BS27" s="2549">
        <f t="shared" si="0"/>
        <v>0</v>
      </c>
      <c r="BT27" s="2549"/>
      <c r="BU27" s="2549"/>
      <c r="BV27" s="2541" t="s">
        <v>1404</v>
      </c>
      <c r="BW27" s="2542"/>
    </row>
    <row r="28" spans="5:78" ht="13.9" customHeight="1">
      <c r="E28" s="2557" t="s">
        <v>1407</v>
      </c>
      <c r="F28" s="2558"/>
      <c r="G28" s="2558"/>
      <c r="H28" s="2558"/>
      <c r="I28" s="2558"/>
      <c r="J28" s="2558"/>
      <c r="K28" s="2559">
        <f>SUM(K16:N27)</f>
        <v>362</v>
      </c>
      <c r="L28" s="2560"/>
      <c r="M28" s="2560"/>
      <c r="N28" s="2560"/>
      <c r="O28" s="2561" t="s">
        <v>1406</v>
      </c>
      <c r="P28" s="2562"/>
      <c r="Q28" s="2551">
        <f>SUM(Q16:S27)</f>
        <v>0</v>
      </c>
      <c r="R28" s="2551"/>
      <c r="S28" s="2551"/>
      <c r="T28" s="2554"/>
      <c r="U28" s="2555"/>
      <c r="V28" s="2556"/>
      <c r="W28" s="2550">
        <f>SUM(W16:Y27)</f>
        <v>0</v>
      </c>
      <c r="X28" s="2551"/>
      <c r="Y28" s="2553"/>
      <c r="Z28" s="2552">
        <f>SUM(Z16:AB27)</f>
        <v>0</v>
      </c>
      <c r="AA28" s="2549"/>
      <c r="AB28" s="2549"/>
      <c r="AC28" s="2554"/>
      <c r="AD28" s="2555"/>
      <c r="AE28" s="2556"/>
      <c r="AF28" s="2550">
        <f>SUM(AF16:AH27)</f>
        <v>0</v>
      </c>
      <c r="AG28" s="2551"/>
      <c r="AH28" s="2553"/>
      <c r="AI28" s="2552">
        <f>SUM(AI16:AK27)</f>
        <v>0</v>
      </c>
      <c r="AJ28" s="2549"/>
      <c r="AK28" s="2549"/>
      <c r="AL28" s="2554"/>
      <c r="AM28" s="2555"/>
      <c r="AN28" s="2556"/>
      <c r="AO28" s="2550">
        <f>SUM(AO16:AQ27)</f>
        <v>0</v>
      </c>
      <c r="AP28" s="2551"/>
      <c r="AQ28" s="2553"/>
      <c r="AR28" s="2549">
        <f>SUM(AR16:AT27)</f>
        <v>0</v>
      </c>
      <c r="AS28" s="2549"/>
      <c r="AT28" s="2549"/>
      <c r="AU28" s="2550">
        <f>SUM(AU16:AW27)</f>
        <v>0</v>
      </c>
      <c r="AV28" s="2551"/>
      <c r="AW28" s="2551"/>
      <c r="AX28" s="2550">
        <f>SUM(AX16:AZ27)</f>
        <v>0</v>
      </c>
      <c r="AY28" s="2551"/>
      <c r="AZ28" s="2551"/>
      <c r="BA28" s="2552">
        <f>SUM(BA16:BC27)</f>
        <v>0</v>
      </c>
      <c r="BB28" s="2549"/>
      <c r="BC28" s="2549"/>
      <c r="BD28" s="2550">
        <f>SUM(BD16:BF27)</f>
        <v>0</v>
      </c>
      <c r="BE28" s="2551"/>
      <c r="BF28" s="2551"/>
      <c r="BG28" s="2550">
        <f>SUM(BG16:BI27)</f>
        <v>0</v>
      </c>
      <c r="BH28" s="2551"/>
      <c r="BI28" s="2553"/>
      <c r="BJ28" s="2552">
        <f>SUM(BJ16:BL27)</f>
        <v>0</v>
      </c>
      <c r="BK28" s="2549"/>
      <c r="BL28" s="2549"/>
      <c r="BM28" s="2550">
        <f>SUM(BM16:BO27)</f>
        <v>0</v>
      </c>
      <c r="BN28" s="2551"/>
      <c r="BO28" s="2551"/>
      <c r="BP28" s="2550">
        <f>SUM(BP16:BR27)</f>
        <v>0</v>
      </c>
      <c r="BQ28" s="2551"/>
      <c r="BR28" s="2553"/>
      <c r="BS28" s="2549">
        <f>SUM(BS16:BU27)</f>
        <v>0</v>
      </c>
      <c r="BT28" s="2549"/>
      <c r="BU28" s="2549"/>
      <c r="BV28" s="2541" t="s">
        <v>1404</v>
      </c>
      <c r="BW28" s="2542"/>
    </row>
    <row r="29" spans="5:78" ht="21.75" customHeight="1" thickBot="1">
      <c r="E29" s="2543" t="s">
        <v>1710</v>
      </c>
      <c r="F29" s="2544"/>
      <c r="G29" s="2544"/>
      <c r="H29" s="2544"/>
      <c r="I29" s="2544"/>
      <c r="J29" s="2545"/>
      <c r="K29" s="2546"/>
      <c r="L29" s="2547"/>
      <c r="M29" s="2547"/>
      <c r="N29" s="2547"/>
      <c r="O29" s="2547"/>
      <c r="P29" s="2548"/>
      <c r="Q29" s="2528">
        <f>IFERROR(ROUNDUP(Q28/$K$28,1),"0")</f>
        <v>0</v>
      </c>
      <c r="R29" s="2528"/>
      <c r="S29" s="2528"/>
      <c r="T29" s="2538"/>
      <c r="U29" s="2539"/>
      <c r="V29" s="2540"/>
      <c r="W29" s="2529">
        <f>IFERROR(ROUNDUP(W28/$K$28,1),"0")</f>
        <v>0</v>
      </c>
      <c r="X29" s="2528"/>
      <c r="Y29" s="2530"/>
      <c r="Z29" s="2527">
        <f>IFERROR(ROUNDUP(Z28/$K$28,1),"0")</f>
        <v>0</v>
      </c>
      <c r="AA29" s="2528"/>
      <c r="AB29" s="2528"/>
      <c r="AC29" s="2538"/>
      <c r="AD29" s="2539"/>
      <c r="AE29" s="2540"/>
      <c r="AF29" s="2529">
        <f>IFERROR(ROUNDUP(AF28/$K$28,1),"0")</f>
        <v>0</v>
      </c>
      <c r="AG29" s="2528"/>
      <c r="AH29" s="2530"/>
      <c r="AI29" s="2527">
        <f>IFERROR(ROUNDUP(AI28/$K$28,1),"0")</f>
        <v>0</v>
      </c>
      <c r="AJ29" s="2528"/>
      <c r="AK29" s="2528"/>
      <c r="AL29" s="2538"/>
      <c r="AM29" s="2539"/>
      <c r="AN29" s="2540"/>
      <c r="AO29" s="2529">
        <f>IFERROR(ROUNDUP(AO28/$K$28,1),"0")</f>
        <v>0</v>
      </c>
      <c r="AP29" s="2528"/>
      <c r="AQ29" s="2530"/>
      <c r="AR29" s="2528">
        <f>IFERROR(ROUNDUP(AR28/$K$28,1),"0")</f>
        <v>0</v>
      </c>
      <c r="AS29" s="2528"/>
      <c r="AT29" s="2528"/>
      <c r="AU29" s="2529">
        <f>IFERROR(ROUNDUP(AU28/$K$28,1),"0")</f>
        <v>0</v>
      </c>
      <c r="AV29" s="2528"/>
      <c r="AW29" s="2528"/>
      <c r="AX29" s="2529">
        <f>IFERROR(ROUNDUP(AX28/$K$28,1),"0")</f>
        <v>0</v>
      </c>
      <c r="AY29" s="2528"/>
      <c r="AZ29" s="2528"/>
      <c r="BA29" s="2527">
        <f>IFERROR(ROUNDUP(BA28/$K$28,1),"0")</f>
        <v>0</v>
      </c>
      <c r="BB29" s="2528"/>
      <c r="BC29" s="2528"/>
      <c r="BD29" s="2529">
        <f>IFERROR(ROUNDUP(BD28/$K$28,1),"0")</f>
        <v>0</v>
      </c>
      <c r="BE29" s="2528"/>
      <c r="BF29" s="2528"/>
      <c r="BG29" s="2529">
        <f>IFERROR(ROUNDUP(BG28/$K$28,1),"0")</f>
        <v>0</v>
      </c>
      <c r="BH29" s="2528"/>
      <c r="BI29" s="2530"/>
      <c r="BJ29" s="2527">
        <f>IFERROR(ROUNDUP(BJ28/$K$28,1),"0")</f>
        <v>0</v>
      </c>
      <c r="BK29" s="2528"/>
      <c r="BL29" s="2528"/>
      <c r="BM29" s="2529">
        <f>IFERROR(ROUNDUP(BM28/$K$28,1),"0")</f>
        <v>0</v>
      </c>
      <c r="BN29" s="2528"/>
      <c r="BO29" s="2528"/>
      <c r="BP29" s="2529">
        <f>IFERROR(ROUNDUP(BP28/$K$28,1),"0")</f>
        <v>0</v>
      </c>
      <c r="BQ29" s="2528"/>
      <c r="BR29" s="2530"/>
      <c r="BS29" s="2531">
        <f>Q29+Z29+AI29+AR29+BA29+BJ29</f>
        <v>0</v>
      </c>
      <c r="BT29" s="2531"/>
      <c r="BU29" s="2531"/>
      <c r="BV29" s="2532" t="s">
        <v>1404</v>
      </c>
      <c r="BW29" s="2533"/>
    </row>
    <row r="30" spans="5:78" ht="13.9" customHeight="1" thickBot="1">
      <c r="E30" s="2534" t="s">
        <v>1711</v>
      </c>
      <c r="F30" s="2535"/>
      <c r="G30" s="2535"/>
      <c r="H30" s="2535"/>
      <c r="I30" s="2535"/>
      <c r="J30" s="2535"/>
      <c r="K30" s="2535"/>
      <c r="L30" s="2535"/>
      <c r="M30" s="2535"/>
      <c r="N30" s="2535"/>
      <c r="O30" s="2535"/>
      <c r="P30" s="2536"/>
      <c r="Q30" s="2537">
        <f>Q29+W29</f>
        <v>0</v>
      </c>
      <c r="R30" s="2525"/>
      <c r="S30" s="2525"/>
      <c r="T30" s="2525"/>
      <c r="U30" s="2525"/>
      <c r="V30" s="2525"/>
      <c r="W30" s="2525"/>
      <c r="X30" s="2525"/>
      <c r="Y30" s="2525"/>
      <c r="Z30" s="2525">
        <f>Z29+AF29</f>
        <v>0</v>
      </c>
      <c r="AA30" s="2525"/>
      <c r="AB30" s="2525"/>
      <c r="AC30" s="2525"/>
      <c r="AD30" s="2525"/>
      <c r="AE30" s="2525"/>
      <c r="AF30" s="2525"/>
      <c r="AG30" s="2525"/>
      <c r="AH30" s="2525"/>
      <c r="AI30" s="2525">
        <f>AI29+AO29</f>
        <v>0</v>
      </c>
      <c r="AJ30" s="2525"/>
      <c r="AK30" s="2525"/>
      <c r="AL30" s="2525"/>
      <c r="AM30" s="2525"/>
      <c r="AN30" s="2525"/>
      <c r="AO30" s="2525"/>
      <c r="AP30" s="2525"/>
      <c r="AQ30" s="2525"/>
      <c r="AR30" s="2525">
        <f>AR29+AX29</f>
        <v>0</v>
      </c>
      <c r="AS30" s="2525"/>
      <c r="AT30" s="2525"/>
      <c r="AU30" s="2525"/>
      <c r="AV30" s="2525"/>
      <c r="AW30" s="2525"/>
      <c r="AX30" s="2525"/>
      <c r="AY30" s="2525"/>
      <c r="AZ30" s="2525"/>
      <c r="BA30" s="2525">
        <f>BA29+BG29</f>
        <v>0</v>
      </c>
      <c r="BB30" s="2525"/>
      <c r="BC30" s="2525"/>
      <c r="BD30" s="2525"/>
      <c r="BE30" s="2525"/>
      <c r="BF30" s="2525"/>
      <c r="BG30" s="2525"/>
      <c r="BH30" s="2525"/>
      <c r="BI30" s="2525"/>
      <c r="BJ30" s="2525">
        <f>BJ29+BP29</f>
        <v>0</v>
      </c>
      <c r="BK30" s="2525"/>
      <c r="BL30" s="2525"/>
      <c r="BM30" s="2525"/>
      <c r="BN30" s="2525"/>
      <c r="BO30" s="2525"/>
      <c r="BP30" s="2525"/>
      <c r="BQ30" s="2525"/>
      <c r="BR30" s="2526"/>
      <c r="BS30" s="1576"/>
      <c r="BT30" s="1576"/>
      <c r="BU30" s="1576"/>
      <c r="BV30" s="1574"/>
      <c r="BW30" s="1574"/>
    </row>
    <row r="31" spans="5:78" ht="13.9" customHeight="1">
      <c r="E31" s="1224"/>
      <c r="F31" s="1224"/>
      <c r="G31" s="1224"/>
      <c r="H31" s="1224"/>
      <c r="I31" s="1224"/>
      <c r="J31" s="1224"/>
      <c r="K31" s="1574"/>
      <c r="L31" s="1574"/>
      <c r="M31" s="1574"/>
      <c r="N31" s="1574"/>
      <c r="O31" s="1574"/>
      <c r="P31" s="1574"/>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1576"/>
      <c r="AO31" s="1576"/>
      <c r="AP31" s="1576"/>
      <c r="AQ31" s="1576"/>
      <c r="AR31" s="1576"/>
      <c r="AS31" s="1576"/>
      <c r="AT31" s="1576"/>
      <c r="AU31" s="1576"/>
      <c r="AV31" s="1576"/>
      <c r="AW31" s="1576"/>
      <c r="AX31" s="1576"/>
      <c r="AY31" s="1576"/>
      <c r="AZ31" s="1576"/>
      <c r="BA31" s="1576"/>
      <c r="BB31" s="1576"/>
      <c r="BC31" s="1576"/>
      <c r="BD31" s="1576"/>
      <c r="BE31" s="1576"/>
      <c r="BF31" s="1576"/>
      <c r="BG31" s="1576"/>
      <c r="BH31" s="1576"/>
      <c r="BI31" s="1576"/>
      <c r="BJ31" s="1576"/>
      <c r="BK31" s="1576"/>
      <c r="BL31" s="1576"/>
      <c r="BM31" s="1576"/>
      <c r="BN31" s="1576"/>
      <c r="BO31" s="1576"/>
      <c r="BP31" s="1576"/>
      <c r="BQ31" s="1576"/>
      <c r="BR31" s="1576"/>
      <c r="BS31" s="1576"/>
      <c r="BT31" s="1576"/>
      <c r="BU31" s="1576"/>
      <c r="BV31" s="1574"/>
      <c r="BW31" s="1574"/>
    </row>
    <row r="32" spans="5:78" ht="13.9" customHeight="1">
      <c r="E32" s="1225" t="s">
        <v>1712</v>
      </c>
      <c r="F32" s="1226"/>
      <c r="G32" s="1226"/>
      <c r="H32" s="1226"/>
      <c r="I32" s="1226"/>
      <c r="J32" s="1226"/>
      <c r="K32" s="1226"/>
      <c r="L32" s="1226"/>
      <c r="M32" s="1226"/>
      <c r="N32" s="1226"/>
      <c r="O32" s="1226"/>
      <c r="P32" s="1226"/>
      <c r="Q32" s="1226"/>
      <c r="R32" s="1226"/>
      <c r="S32" s="1226"/>
      <c r="T32" s="1226"/>
      <c r="U32" s="1226"/>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c r="BP32" s="951"/>
      <c r="BQ32" s="951"/>
      <c r="BR32" s="951"/>
      <c r="BS32" s="951"/>
      <c r="BT32" s="951"/>
      <c r="BU32" s="951"/>
      <c r="BV32" s="951"/>
      <c r="BW32" s="952" t="str">
        <f>IFERROR(IF(BS29&gt;#REF!,"「１　事業者名等」の定員数を超過しています。",""),"")</f>
        <v/>
      </c>
    </row>
    <row r="33" spans="5:75" ht="13.9" customHeight="1">
      <c r="E33" s="1225" t="s">
        <v>1713</v>
      </c>
      <c r="F33" s="1226"/>
      <c r="G33" s="1226"/>
      <c r="H33" s="1226"/>
      <c r="I33" s="1226"/>
      <c r="J33" s="1226"/>
      <c r="K33" s="1226"/>
      <c r="L33" s="1226"/>
      <c r="M33" s="1226"/>
      <c r="N33" s="1226"/>
      <c r="O33" s="1226"/>
      <c r="P33" s="1226"/>
      <c r="Q33" s="1226"/>
      <c r="R33" s="1226"/>
      <c r="S33" s="1226"/>
      <c r="T33" s="1226"/>
      <c r="U33" s="1226"/>
      <c r="V33" s="951"/>
      <c r="W33" s="951"/>
      <c r="X33" s="951"/>
      <c r="Y33" s="951"/>
      <c r="Z33" s="951"/>
      <c r="AA33" s="951"/>
      <c r="AB33" s="951"/>
      <c r="AC33" s="951"/>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row>
    <row r="34" spans="5:75" ht="13.9" customHeight="1">
      <c r="E34" s="1225" t="s">
        <v>1714</v>
      </c>
      <c r="F34" s="1226"/>
      <c r="G34" s="1226"/>
      <c r="H34" s="1226"/>
      <c r="I34" s="1226"/>
      <c r="J34" s="1226"/>
      <c r="K34" s="1226"/>
      <c r="L34" s="1226"/>
      <c r="M34" s="1226"/>
      <c r="N34" s="1226"/>
      <c r="O34" s="1226"/>
      <c r="P34" s="1226"/>
      <c r="Q34" s="1226"/>
      <c r="R34" s="1226"/>
      <c r="S34" s="1226"/>
      <c r="T34" s="1226"/>
      <c r="U34" s="1226"/>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c r="BP34" s="951"/>
      <c r="BQ34" s="951"/>
      <c r="BR34" s="951"/>
      <c r="BS34" s="951"/>
      <c r="BT34" s="951"/>
      <c r="BU34" s="951"/>
      <c r="BV34" s="951"/>
      <c r="BW34" s="951"/>
    </row>
    <row r="35" spans="5:75" ht="13.9" customHeight="1">
      <c r="E35" s="1225" t="s">
        <v>1715</v>
      </c>
      <c r="F35" s="1226"/>
      <c r="G35" s="1226"/>
      <c r="H35" s="1226"/>
      <c r="I35" s="1226"/>
      <c r="J35" s="1226"/>
      <c r="K35" s="1226"/>
      <c r="L35" s="1226"/>
      <c r="M35" s="1226"/>
      <c r="N35" s="1226"/>
      <c r="O35" s="1226"/>
      <c r="P35" s="1226"/>
      <c r="Q35" s="1226"/>
      <c r="R35" s="1226"/>
      <c r="S35" s="1226"/>
      <c r="T35" s="1226"/>
      <c r="U35" s="1226"/>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c r="BP35" s="951"/>
      <c r="BQ35" s="951"/>
      <c r="BR35" s="951"/>
      <c r="BS35" s="951"/>
      <c r="BT35" s="951"/>
      <c r="BU35" s="951"/>
      <c r="BV35" s="951"/>
      <c r="BW35" s="951"/>
    </row>
    <row r="36" spans="5:75" ht="13.9" customHeight="1"/>
    <row r="37" spans="5:75" ht="13.9" customHeight="1"/>
    <row r="38" spans="5:75" ht="13.9" customHeight="1"/>
    <row r="39" spans="5:75" ht="13.9" customHeight="1"/>
    <row r="40" spans="5:75" ht="13.9" customHeight="1"/>
    <row r="41" spans="5:75" ht="13.9" customHeight="1"/>
    <row r="42" spans="5:75" ht="13.9" customHeight="1"/>
    <row r="43" spans="5:75" ht="13.9" customHeight="1"/>
    <row r="44" spans="5:75" ht="13.9" customHeight="1"/>
    <row r="45" spans="5:75" ht="13.9" customHeight="1"/>
  </sheetData>
  <mergeCells count="383">
    <mergeCell ref="E9:L9"/>
    <mergeCell ref="M9:Z9"/>
    <mergeCell ref="AA9:AD9"/>
    <mergeCell ref="AE9:AH9"/>
    <mergeCell ref="AX9:AZ9"/>
    <mergeCell ref="BA9:BL9"/>
    <mergeCell ref="BZ2:CA2"/>
    <mergeCell ref="E7:L7"/>
    <mergeCell ref="M7:AH7"/>
    <mergeCell ref="AX7:AZ7"/>
    <mergeCell ref="BA7:BL7"/>
    <mergeCell ref="E8:L8"/>
    <mergeCell ref="M8:AH8"/>
    <mergeCell ref="AX8:AZ8"/>
    <mergeCell ref="BA8:BL8"/>
    <mergeCell ref="BM2:BO2"/>
    <mergeCell ref="BP2:BQ2"/>
    <mergeCell ref="BR2:BS2"/>
    <mergeCell ref="BT2:BU2"/>
    <mergeCell ref="BV2:BW2"/>
    <mergeCell ref="BX2:BY2"/>
    <mergeCell ref="Q12:BW12"/>
    <mergeCell ref="Q13:Y13"/>
    <mergeCell ref="Z13:AH13"/>
    <mergeCell ref="AI13:AQ13"/>
    <mergeCell ref="AR13:AZ13"/>
    <mergeCell ref="BA13:BI13"/>
    <mergeCell ref="BJ13:BR13"/>
    <mergeCell ref="BS13:BW15"/>
    <mergeCell ref="AI14:AN14"/>
    <mergeCell ref="AO14:AQ15"/>
    <mergeCell ref="BD15:BF15"/>
    <mergeCell ref="AR14:AW14"/>
    <mergeCell ref="AX14:AZ15"/>
    <mergeCell ref="BA14:BF14"/>
    <mergeCell ref="BG14:BI15"/>
    <mergeCell ref="BJ14:BO14"/>
    <mergeCell ref="BP14:BR15"/>
    <mergeCell ref="BJ15:BL15"/>
    <mergeCell ref="BM15:BO15"/>
    <mergeCell ref="E14:J15"/>
    <mergeCell ref="K14:P15"/>
    <mergeCell ref="Q14:V14"/>
    <mergeCell ref="W14:Y15"/>
    <mergeCell ref="Z14:AE14"/>
    <mergeCell ref="AF14:AH15"/>
    <mergeCell ref="Q15:S15"/>
    <mergeCell ref="T15:V15"/>
    <mergeCell ref="Z15:AB15"/>
    <mergeCell ref="AC15:AE15"/>
    <mergeCell ref="O16:P16"/>
    <mergeCell ref="Q16:S16"/>
    <mergeCell ref="T16:V16"/>
    <mergeCell ref="W16:Y16"/>
    <mergeCell ref="AI15:AK15"/>
    <mergeCell ref="AL15:AN15"/>
    <mergeCell ref="AR15:AT15"/>
    <mergeCell ref="AU15:AW15"/>
    <mergeCell ref="BA15:BC15"/>
    <mergeCell ref="BJ16:BL16"/>
    <mergeCell ref="BM16:BO16"/>
    <mergeCell ref="BP16:BR16"/>
    <mergeCell ref="BS16:BU16"/>
    <mergeCell ref="BV16:BW16"/>
    <mergeCell ref="E17:J17"/>
    <mergeCell ref="K17:N17"/>
    <mergeCell ref="O17:P17"/>
    <mergeCell ref="Q17:S17"/>
    <mergeCell ref="T17:V17"/>
    <mergeCell ref="AR16:AT16"/>
    <mergeCell ref="AU16:AW16"/>
    <mergeCell ref="AX16:AZ16"/>
    <mergeCell ref="BA16:BC16"/>
    <mergeCell ref="BD16:BF16"/>
    <mergeCell ref="BG16:BI16"/>
    <mergeCell ref="Z16:AB16"/>
    <mergeCell ref="AC16:AE16"/>
    <mergeCell ref="AF16:AH16"/>
    <mergeCell ref="AI16:AK16"/>
    <mergeCell ref="AL16:AN16"/>
    <mergeCell ref="AO16:AQ16"/>
    <mergeCell ref="E16:J16"/>
    <mergeCell ref="K16:N16"/>
    <mergeCell ref="BV17:BW17"/>
    <mergeCell ref="AO17:AQ17"/>
    <mergeCell ref="AR17:AT17"/>
    <mergeCell ref="AU17:AW17"/>
    <mergeCell ref="AX17:AZ17"/>
    <mergeCell ref="BA17:BC17"/>
    <mergeCell ref="BD17:BF17"/>
    <mergeCell ref="W17:Y17"/>
    <mergeCell ref="Z17:AB17"/>
    <mergeCell ref="AC17:AE17"/>
    <mergeCell ref="AF17:AH17"/>
    <mergeCell ref="AI17:AK17"/>
    <mergeCell ref="AL17:AN17"/>
    <mergeCell ref="O18:P18"/>
    <mergeCell ref="Q18:S18"/>
    <mergeCell ref="T18:V18"/>
    <mergeCell ref="W18:Y18"/>
    <mergeCell ref="BG17:BI17"/>
    <mergeCell ref="BJ17:BL17"/>
    <mergeCell ref="BM17:BO17"/>
    <mergeCell ref="BP17:BR17"/>
    <mergeCell ref="BS17:BU17"/>
    <mergeCell ref="BJ18:BL18"/>
    <mergeCell ref="BM18:BO18"/>
    <mergeCell ref="BP18:BR18"/>
    <mergeCell ref="BS18:BU18"/>
    <mergeCell ref="BV18:BW18"/>
    <mergeCell ref="E19:J19"/>
    <mergeCell ref="K19:N19"/>
    <mergeCell ref="O19:P19"/>
    <mergeCell ref="Q19:S19"/>
    <mergeCell ref="T19:V19"/>
    <mergeCell ref="AR18:AT18"/>
    <mergeCell ref="AU18:AW18"/>
    <mergeCell ref="AX18:AZ18"/>
    <mergeCell ref="BA18:BC18"/>
    <mergeCell ref="BD18:BF18"/>
    <mergeCell ref="BG18:BI18"/>
    <mergeCell ref="Z18:AB18"/>
    <mergeCell ref="AC18:AE18"/>
    <mergeCell ref="AF18:AH18"/>
    <mergeCell ref="AI18:AK18"/>
    <mergeCell ref="AL18:AN18"/>
    <mergeCell ref="AO18:AQ18"/>
    <mergeCell ref="E18:J18"/>
    <mergeCell ref="K18:N18"/>
    <mergeCell ref="BV19:BW19"/>
    <mergeCell ref="AO19:AQ19"/>
    <mergeCell ref="AR19:AT19"/>
    <mergeCell ref="AU19:AW19"/>
    <mergeCell ref="O20:P20"/>
    <mergeCell ref="Q20:S20"/>
    <mergeCell ref="T20:V20"/>
    <mergeCell ref="W20:Y20"/>
    <mergeCell ref="BG19:BI19"/>
    <mergeCell ref="BJ19:BL19"/>
    <mergeCell ref="BM19:BO19"/>
    <mergeCell ref="BP19:BR19"/>
    <mergeCell ref="BS19:BU19"/>
    <mergeCell ref="BJ20:BL20"/>
    <mergeCell ref="BM20:BO20"/>
    <mergeCell ref="BP20:BR20"/>
    <mergeCell ref="BS20:BU20"/>
    <mergeCell ref="AX19:AZ19"/>
    <mergeCell ref="BA19:BC19"/>
    <mergeCell ref="BD19:BF19"/>
    <mergeCell ref="W19:Y19"/>
    <mergeCell ref="Z19:AB19"/>
    <mergeCell ref="AC19:AE19"/>
    <mergeCell ref="AF19:AH19"/>
    <mergeCell ref="AI19:AK19"/>
    <mergeCell ref="AL19:AN19"/>
    <mergeCell ref="BV20:BW20"/>
    <mergeCell ref="E21:J21"/>
    <mergeCell ref="K21:N21"/>
    <mergeCell ref="O21:P21"/>
    <mergeCell ref="Q21:S21"/>
    <mergeCell ref="T21:V21"/>
    <mergeCell ref="AR20:AT20"/>
    <mergeCell ref="AU20:AW20"/>
    <mergeCell ref="AX20:AZ20"/>
    <mergeCell ref="BA20:BC20"/>
    <mergeCell ref="BD20:BF20"/>
    <mergeCell ref="BG20:BI20"/>
    <mergeCell ref="Z20:AB20"/>
    <mergeCell ref="AC20:AE20"/>
    <mergeCell ref="AF20:AH20"/>
    <mergeCell ref="AI20:AK20"/>
    <mergeCell ref="AL20:AN20"/>
    <mergeCell ref="AO20:AQ20"/>
    <mergeCell ref="E20:J20"/>
    <mergeCell ref="K20:N20"/>
    <mergeCell ref="BV21:BW21"/>
    <mergeCell ref="AO21:AQ21"/>
    <mergeCell ref="AR21:AT21"/>
    <mergeCell ref="AU21:AW21"/>
    <mergeCell ref="O22:P22"/>
    <mergeCell ref="Q22:S22"/>
    <mergeCell ref="T22:V22"/>
    <mergeCell ref="W22:Y22"/>
    <mergeCell ref="BG21:BI21"/>
    <mergeCell ref="BJ21:BL21"/>
    <mergeCell ref="BM21:BO21"/>
    <mergeCell ref="BP21:BR21"/>
    <mergeCell ref="BS21:BU21"/>
    <mergeCell ref="BJ22:BL22"/>
    <mergeCell ref="BM22:BO22"/>
    <mergeCell ref="BP22:BR22"/>
    <mergeCell ref="BS22:BU22"/>
    <mergeCell ref="AX21:AZ21"/>
    <mergeCell ref="BA21:BC21"/>
    <mergeCell ref="BD21:BF21"/>
    <mergeCell ref="W21:Y21"/>
    <mergeCell ref="Z21:AB21"/>
    <mergeCell ref="AC21:AE21"/>
    <mergeCell ref="AF21:AH21"/>
    <mergeCell ref="AI21:AK21"/>
    <mergeCell ref="AL21:AN21"/>
    <mergeCell ref="BV22:BW22"/>
    <mergeCell ref="E23:J23"/>
    <mergeCell ref="K23:N23"/>
    <mergeCell ref="O23:P23"/>
    <mergeCell ref="Q23:S23"/>
    <mergeCell ref="T23:V23"/>
    <mergeCell ref="AR22:AT22"/>
    <mergeCell ref="AU22:AW22"/>
    <mergeCell ref="AX22:AZ22"/>
    <mergeCell ref="BA22:BC22"/>
    <mergeCell ref="BD22:BF22"/>
    <mergeCell ref="BG22:BI22"/>
    <mergeCell ref="Z22:AB22"/>
    <mergeCell ref="AC22:AE22"/>
    <mergeCell ref="AF22:AH22"/>
    <mergeCell ref="AI22:AK22"/>
    <mergeCell ref="AL22:AN22"/>
    <mergeCell ref="AO22:AQ22"/>
    <mergeCell ref="E22:J22"/>
    <mergeCell ref="K22:N22"/>
    <mergeCell ref="BV23:BW23"/>
    <mergeCell ref="AO23:AQ23"/>
    <mergeCell ref="AR23:AT23"/>
    <mergeCell ref="AU23:AW23"/>
    <mergeCell ref="O24:P24"/>
    <mergeCell ref="Q24:S24"/>
    <mergeCell ref="T24:V24"/>
    <mergeCell ref="W24:Y24"/>
    <mergeCell ref="BG23:BI23"/>
    <mergeCell ref="BJ23:BL23"/>
    <mergeCell ref="BM23:BO23"/>
    <mergeCell ref="BP23:BR23"/>
    <mergeCell ref="BS23:BU23"/>
    <mergeCell ref="BJ24:BL24"/>
    <mergeCell ref="BM24:BO24"/>
    <mergeCell ref="BP24:BR24"/>
    <mergeCell ref="BS24:BU24"/>
    <mergeCell ref="AX23:AZ23"/>
    <mergeCell ref="BA23:BC23"/>
    <mergeCell ref="BD23:BF23"/>
    <mergeCell ref="W23:Y23"/>
    <mergeCell ref="Z23:AB23"/>
    <mergeCell ref="AC23:AE23"/>
    <mergeCell ref="AF23:AH23"/>
    <mergeCell ref="AI23:AK23"/>
    <mergeCell ref="AL23:AN23"/>
    <mergeCell ref="BV24:BW24"/>
    <mergeCell ref="E25:J25"/>
    <mergeCell ref="K25:N25"/>
    <mergeCell ref="O25:P25"/>
    <mergeCell ref="Q25:S25"/>
    <mergeCell ref="T25:V25"/>
    <mergeCell ref="AR24:AT24"/>
    <mergeCell ref="AU24:AW24"/>
    <mergeCell ref="AX24:AZ24"/>
    <mergeCell ref="BA24:BC24"/>
    <mergeCell ref="BD24:BF24"/>
    <mergeCell ref="BG24:BI24"/>
    <mergeCell ref="Z24:AB24"/>
    <mergeCell ref="AC24:AE24"/>
    <mergeCell ref="AF24:AH24"/>
    <mergeCell ref="AI24:AK24"/>
    <mergeCell ref="AL24:AN24"/>
    <mergeCell ref="AO24:AQ24"/>
    <mergeCell ref="E24:J24"/>
    <mergeCell ref="K24:N24"/>
    <mergeCell ref="BV25:BW25"/>
    <mergeCell ref="AO25:AQ25"/>
    <mergeCell ref="AR25:AT25"/>
    <mergeCell ref="AU25:AW25"/>
    <mergeCell ref="O26:P26"/>
    <mergeCell ref="Q26:S26"/>
    <mergeCell ref="T26:V26"/>
    <mergeCell ref="W26:Y26"/>
    <mergeCell ref="BG25:BI25"/>
    <mergeCell ref="BJ25:BL25"/>
    <mergeCell ref="BM25:BO25"/>
    <mergeCell ref="BP25:BR25"/>
    <mergeCell ref="BS25:BU25"/>
    <mergeCell ref="BJ26:BL26"/>
    <mergeCell ref="BM26:BO26"/>
    <mergeCell ref="BP26:BR26"/>
    <mergeCell ref="BS26:BU26"/>
    <mergeCell ref="AX25:AZ25"/>
    <mergeCell ref="BA25:BC25"/>
    <mergeCell ref="BD25:BF25"/>
    <mergeCell ref="W25:Y25"/>
    <mergeCell ref="Z25:AB25"/>
    <mergeCell ref="AC25:AE25"/>
    <mergeCell ref="AF25:AH25"/>
    <mergeCell ref="AI25:AK25"/>
    <mergeCell ref="AL25:AN25"/>
    <mergeCell ref="BV26:BW26"/>
    <mergeCell ref="E27:J27"/>
    <mergeCell ref="K27:N27"/>
    <mergeCell ref="O27:P27"/>
    <mergeCell ref="Q27:S27"/>
    <mergeCell ref="T27:V27"/>
    <mergeCell ref="AR26:AT26"/>
    <mergeCell ref="AU26:AW26"/>
    <mergeCell ref="AX26:AZ26"/>
    <mergeCell ref="BA26:BC26"/>
    <mergeCell ref="BD26:BF26"/>
    <mergeCell ref="BG26:BI26"/>
    <mergeCell ref="Z26:AB26"/>
    <mergeCell ref="AC26:AE26"/>
    <mergeCell ref="AF26:AH26"/>
    <mergeCell ref="AI26:AK26"/>
    <mergeCell ref="AL26:AN26"/>
    <mergeCell ref="AO26:AQ26"/>
    <mergeCell ref="E26:J26"/>
    <mergeCell ref="K26:N26"/>
    <mergeCell ref="BV27:BW27"/>
    <mergeCell ref="AO27:AQ27"/>
    <mergeCell ref="AR27:AT27"/>
    <mergeCell ref="AU27:AW27"/>
    <mergeCell ref="AX27:AZ27"/>
    <mergeCell ref="BA27:BC27"/>
    <mergeCell ref="BD27:BF27"/>
    <mergeCell ref="W27:Y27"/>
    <mergeCell ref="Z27:AB27"/>
    <mergeCell ref="AC27:AE27"/>
    <mergeCell ref="AF27:AH27"/>
    <mergeCell ref="AI27:AK27"/>
    <mergeCell ref="AL27:AN27"/>
    <mergeCell ref="BG27:BI27"/>
    <mergeCell ref="BJ27:BL27"/>
    <mergeCell ref="BM27:BO27"/>
    <mergeCell ref="BP27:BR27"/>
    <mergeCell ref="BS27:BU27"/>
    <mergeCell ref="BJ28:BL28"/>
    <mergeCell ref="BM28:BO28"/>
    <mergeCell ref="BP28:BR28"/>
    <mergeCell ref="BS28:BU28"/>
    <mergeCell ref="BV28:BW28"/>
    <mergeCell ref="E29:J29"/>
    <mergeCell ref="K29:P29"/>
    <mergeCell ref="Q29:S29"/>
    <mergeCell ref="T29:V29"/>
    <mergeCell ref="W29:Y29"/>
    <mergeCell ref="AR28:AT28"/>
    <mergeCell ref="AU28:AW28"/>
    <mergeCell ref="AX28:AZ28"/>
    <mergeCell ref="BA28:BC28"/>
    <mergeCell ref="BD28:BF28"/>
    <mergeCell ref="BG28:BI28"/>
    <mergeCell ref="Z28:AB28"/>
    <mergeCell ref="AC28:AE28"/>
    <mergeCell ref="AF28:AH28"/>
    <mergeCell ref="AI28:AK28"/>
    <mergeCell ref="AL28:AN28"/>
    <mergeCell ref="AO28:AQ28"/>
    <mergeCell ref="E28:J28"/>
    <mergeCell ref="K28:N28"/>
    <mergeCell ref="O28:P28"/>
    <mergeCell ref="Q28:S28"/>
    <mergeCell ref="T28:V28"/>
    <mergeCell ref="W28:Y28"/>
    <mergeCell ref="BA30:BI30"/>
    <mergeCell ref="BJ30:BR30"/>
    <mergeCell ref="BJ29:BL29"/>
    <mergeCell ref="BM29:BO29"/>
    <mergeCell ref="BP29:BR29"/>
    <mergeCell ref="BS29:BU29"/>
    <mergeCell ref="BV29:BW29"/>
    <mergeCell ref="E30:P30"/>
    <mergeCell ref="Q30:Y30"/>
    <mergeCell ref="Z30:AH30"/>
    <mergeCell ref="AI30:AQ30"/>
    <mergeCell ref="AR30:AZ30"/>
    <mergeCell ref="AR29:AT29"/>
    <mergeCell ref="AU29:AW29"/>
    <mergeCell ref="AX29:AZ29"/>
    <mergeCell ref="BA29:BC29"/>
    <mergeCell ref="BD29:BF29"/>
    <mergeCell ref="BG29:BI29"/>
    <mergeCell ref="Z29:AB29"/>
    <mergeCell ref="AC29:AE29"/>
    <mergeCell ref="AF29:AH29"/>
    <mergeCell ref="AI29:AK29"/>
    <mergeCell ref="AL29:AN29"/>
    <mergeCell ref="AO29:AQ29"/>
  </mergeCells>
  <phoneticPr fontId="6"/>
  <dataValidations count="4">
    <dataValidation type="whole" allowBlank="1" showInputMessage="1" showErrorMessage="1" error="入力月の月日数を超過しています" sqref="K17:N17 K19:N20 K22:N22 K24:N25 K27:N27">
      <formula1>0</formula1>
      <formula2>31</formula2>
    </dataValidation>
    <dataValidation type="whole" allowBlank="1" showInputMessage="1" showErrorMessage="1" error="入力月の月日数を超過しています" sqref="K26:N26">
      <formula1>0</formula1>
      <formula2>29</formula2>
    </dataValidation>
    <dataValidation type="whole" allowBlank="1" showInputMessage="1" showErrorMessage="1" error="入力月の月日数を超過しています" sqref="K16:N16 K18:N18 K21:N21 K23:N23">
      <formula1>0</formula1>
      <formula2>30</formula2>
    </dataValidation>
    <dataValidation type="list" allowBlank="1" showInputMessage="1" showErrorMessage="1" sqref="BC2:BI2 AX7:AZ9 CE10 BM8:BO10">
      <formula1>$R$3:$R$4</formula1>
    </dataValidation>
  </dataValidations>
  <printOptions horizontalCentered="1" verticalCentered="1"/>
  <pageMargins left="0.25" right="0.25" top="0.75" bottom="0.75" header="0.3" footer="0.3"/>
  <pageSetup paperSize="9" scale="8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0000"/>
  </sheetPr>
  <dimension ref="A1:H38"/>
  <sheetViews>
    <sheetView showGridLines="0" view="pageBreakPreview" zoomScale="60" zoomScaleNormal="80" workbookViewId="0"/>
  </sheetViews>
  <sheetFormatPr defaultRowHeight="13.5"/>
  <cols>
    <col min="1" max="1" width="47.5" style="340" customWidth="1"/>
    <col min="2" max="3" width="3.125" style="340" customWidth="1"/>
    <col min="4" max="4" width="23.625" style="340" customWidth="1"/>
    <col min="5" max="5" width="10.375" style="340" customWidth="1"/>
    <col min="6" max="6" width="7.5" style="340" customWidth="1"/>
    <col min="7" max="7" width="17.375" style="340" customWidth="1"/>
    <col min="8" max="8" width="13.75" style="340" customWidth="1"/>
    <col min="9" max="256" width="9" style="340"/>
    <col min="257" max="257" width="47.5" style="340" customWidth="1"/>
    <col min="258" max="259" width="3.125" style="340" customWidth="1"/>
    <col min="260" max="260" width="23.625" style="340" customWidth="1"/>
    <col min="261" max="261" width="10.375" style="340" customWidth="1"/>
    <col min="262" max="262" width="7.5" style="340" customWidth="1"/>
    <col min="263" max="263" width="17.375" style="340" customWidth="1"/>
    <col min="264" max="264" width="13.75" style="340" customWidth="1"/>
    <col min="265" max="512" width="9" style="340"/>
    <col min="513" max="513" width="47.5" style="340" customWidth="1"/>
    <col min="514" max="515" width="3.125" style="340" customWidth="1"/>
    <col min="516" max="516" width="23.625" style="340" customWidth="1"/>
    <col min="517" max="517" width="10.375" style="340" customWidth="1"/>
    <col min="518" max="518" width="7.5" style="340" customWidth="1"/>
    <col min="519" max="519" width="17.375" style="340" customWidth="1"/>
    <col min="520" max="520" width="13.75" style="340" customWidth="1"/>
    <col min="521" max="768" width="9" style="340"/>
    <col min="769" max="769" width="47.5" style="340" customWidth="1"/>
    <col min="770" max="771" width="3.125" style="340" customWidth="1"/>
    <col min="772" max="772" width="23.625" style="340" customWidth="1"/>
    <col min="773" max="773" width="10.375" style="340" customWidth="1"/>
    <col min="774" max="774" width="7.5" style="340" customWidth="1"/>
    <col min="775" max="775" width="17.375" style="340" customWidth="1"/>
    <col min="776" max="776" width="13.75" style="340" customWidth="1"/>
    <col min="777" max="1024" width="9" style="340"/>
    <col min="1025" max="1025" width="47.5" style="340" customWidth="1"/>
    <col min="1026" max="1027" width="3.125" style="340" customWidth="1"/>
    <col min="1028" max="1028" width="23.625" style="340" customWidth="1"/>
    <col min="1029" max="1029" width="10.375" style="340" customWidth="1"/>
    <col min="1030" max="1030" width="7.5" style="340" customWidth="1"/>
    <col min="1031" max="1031" width="17.375" style="340" customWidth="1"/>
    <col min="1032" max="1032" width="13.75" style="340" customWidth="1"/>
    <col min="1033" max="1280" width="9" style="340"/>
    <col min="1281" max="1281" width="47.5" style="340" customWidth="1"/>
    <col min="1282" max="1283" width="3.125" style="340" customWidth="1"/>
    <col min="1284" max="1284" width="23.625" style="340" customWidth="1"/>
    <col min="1285" max="1285" width="10.375" style="340" customWidth="1"/>
    <col min="1286" max="1286" width="7.5" style="340" customWidth="1"/>
    <col min="1287" max="1287" width="17.375" style="340" customWidth="1"/>
    <col min="1288" max="1288" width="13.75" style="340" customWidth="1"/>
    <col min="1289" max="1536" width="9" style="340"/>
    <col min="1537" max="1537" width="47.5" style="340" customWidth="1"/>
    <col min="1538" max="1539" width="3.125" style="340" customWidth="1"/>
    <col min="1540" max="1540" width="23.625" style="340" customWidth="1"/>
    <col min="1541" max="1541" width="10.375" style="340" customWidth="1"/>
    <col min="1542" max="1542" width="7.5" style="340" customWidth="1"/>
    <col min="1543" max="1543" width="17.375" style="340" customWidth="1"/>
    <col min="1544" max="1544" width="13.75" style="340" customWidth="1"/>
    <col min="1545" max="1792" width="9" style="340"/>
    <col min="1793" max="1793" width="47.5" style="340" customWidth="1"/>
    <col min="1794" max="1795" width="3.125" style="340" customWidth="1"/>
    <col min="1796" max="1796" width="23.625" style="340" customWidth="1"/>
    <col min="1797" max="1797" width="10.375" style="340" customWidth="1"/>
    <col min="1798" max="1798" width="7.5" style="340" customWidth="1"/>
    <col min="1799" max="1799" width="17.375" style="340" customWidth="1"/>
    <col min="1800" max="1800" width="13.75" style="340" customWidth="1"/>
    <col min="1801" max="2048" width="9" style="340"/>
    <col min="2049" max="2049" width="47.5" style="340" customWidth="1"/>
    <col min="2050" max="2051" width="3.125" style="340" customWidth="1"/>
    <col min="2052" max="2052" width="23.625" style="340" customWidth="1"/>
    <col min="2053" max="2053" width="10.375" style="340" customWidth="1"/>
    <col min="2054" max="2054" width="7.5" style="340" customWidth="1"/>
    <col min="2055" max="2055" width="17.375" style="340" customWidth="1"/>
    <col min="2056" max="2056" width="13.75" style="340" customWidth="1"/>
    <col min="2057" max="2304" width="9" style="340"/>
    <col min="2305" max="2305" width="47.5" style="340" customWidth="1"/>
    <col min="2306" max="2307" width="3.125" style="340" customWidth="1"/>
    <col min="2308" max="2308" width="23.625" style="340" customWidth="1"/>
    <col min="2309" max="2309" width="10.375" style="340" customWidth="1"/>
    <col min="2310" max="2310" width="7.5" style="340" customWidth="1"/>
    <col min="2311" max="2311" width="17.375" style="340" customWidth="1"/>
    <col min="2312" max="2312" width="13.75" style="340" customWidth="1"/>
    <col min="2313" max="2560" width="9" style="340"/>
    <col min="2561" max="2561" width="47.5" style="340" customWidth="1"/>
    <col min="2562" max="2563" width="3.125" style="340" customWidth="1"/>
    <col min="2564" max="2564" width="23.625" style="340" customWidth="1"/>
    <col min="2565" max="2565" width="10.375" style="340" customWidth="1"/>
    <col min="2566" max="2566" width="7.5" style="340" customWidth="1"/>
    <col min="2567" max="2567" width="17.375" style="340" customWidth="1"/>
    <col min="2568" max="2568" width="13.75" style="340" customWidth="1"/>
    <col min="2569" max="2816" width="9" style="340"/>
    <col min="2817" max="2817" width="47.5" style="340" customWidth="1"/>
    <col min="2818" max="2819" width="3.125" style="340" customWidth="1"/>
    <col min="2820" max="2820" width="23.625" style="340" customWidth="1"/>
    <col min="2821" max="2821" width="10.375" style="340" customWidth="1"/>
    <col min="2822" max="2822" width="7.5" style="340" customWidth="1"/>
    <col min="2823" max="2823" width="17.375" style="340" customWidth="1"/>
    <col min="2824" max="2824" width="13.75" style="340" customWidth="1"/>
    <col min="2825" max="3072" width="9" style="340"/>
    <col min="3073" max="3073" width="47.5" style="340" customWidth="1"/>
    <col min="3074" max="3075" width="3.125" style="340" customWidth="1"/>
    <col min="3076" max="3076" width="23.625" style="340" customWidth="1"/>
    <col min="3077" max="3077" width="10.375" style="340" customWidth="1"/>
    <col min="3078" max="3078" width="7.5" style="340" customWidth="1"/>
    <col min="3079" max="3079" width="17.375" style="340" customWidth="1"/>
    <col min="3080" max="3080" width="13.75" style="340" customWidth="1"/>
    <col min="3081" max="3328" width="9" style="340"/>
    <col min="3329" max="3329" width="47.5" style="340" customWidth="1"/>
    <col min="3330" max="3331" width="3.125" style="340" customWidth="1"/>
    <col min="3332" max="3332" width="23.625" style="340" customWidth="1"/>
    <col min="3333" max="3333" width="10.375" style="340" customWidth="1"/>
    <col min="3334" max="3334" width="7.5" style="340" customWidth="1"/>
    <col min="3335" max="3335" width="17.375" style="340" customWidth="1"/>
    <col min="3336" max="3336" width="13.75" style="340" customWidth="1"/>
    <col min="3337" max="3584" width="9" style="340"/>
    <col min="3585" max="3585" width="47.5" style="340" customWidth="1"/>
    <col min="3586" max="3587" width="3.125" style="340" customWidth="1"/>
    <col min="3588" max="3588" width="23.625" style="340" customWidth="1"/>
    <col min="3589" max="3589" width="10.375" style="340" customWidth="1"/>
    <col min="3590" max="3590" width="7.5" style="340" customWidth="1"/>
    <col min="3591" max="3591" width="17.375" style="340" customWidth="1"/>
    <col min="3592" max="3592" width="13.75" style="340" customWidth="1"/>
    <col min="3593" max="3840" width="9" style="340"/>
    <col min="3841" max="3841" width="47.5" style="340" customWidth="1"/>
    <col min="3842" max="3843" width="3.125" style="340" customWidth="1"/>
    <col min="3844" max="3844" width="23.625" style="340" customWidth="1"/>
    <col min="3845" max="3845" width="10.375" style="340" customWidth="1"/>
    <col min="3846" max="3846" width="7.5" style="340" customWidth="1"/>
    <col min="3847" max="3847" width="17.375" style="340" customWidth="1"/>
    <col min="3848" max="3848" width="13.75" style="340" customWidth="1"/>
    <col min="3849" max="4096" width="9" style="340"/>
    <col min="4097" max="4097" width="47.5" style="340" customWidth="1"/>
    <col min="4098" max="4099" width="3.125" style="340" customWidth="1"/>
    <col min="4100" max="4100" width="23.625" style="340" customWidth="1"/>
    <col min="4101" max="4101" width="10.375" style="340" customWidth="1"/>
    <col min="4102" max="4102" width="7.5" style="340" customWidth="1"/>
    <col min="4103" max="4103" width="17.375" style="340" customWidth="1"/>
    <col min="4104" max="4104" width="13.75" style="340" customWidth="1"/>
    <col min="4105" max="4352" width="9" style="340"/>
    <col min="4353" max="4353" width="47.5" style="340" customWidth="1"/>
    <col min="4354" max="4355" width="3.125" style="340" customWidth="1"/>
    <col min="4356" max="4356" width="23.625" style="340" customWidth="1"/>
    <col min="4357" max="4357" width="10.375" style="340" customWidth="1"/>
    <col min="4358" max="4358" width="7.5" style="340" customWidth="1"/>
    <col min="4359" max="4359" width="17.375" style="340" customWidth="1"/>
    <col min="4360" max="4360" width="13.75" style="340" customWidth="1"/>
    <col min="4361" max="4608" width="9" style="340"/>
    <col min="4609" max="4609" width="47.5" style="340" customWidth="1"/>
    <col min="4610" max="4611" width="3.125" style="340" customWidth="1"/>
    <col min="4612" max="4612" width="23.625" style="340" customWidth="1"/>
    <col min="4613" max="4613" width="10.375" style="340" customWidth="1"/>
    <col min="4614" max="4614" width="7.5" style="340" customWidth="1"/>
    <col min="4615" max="4615" width="17.375" style="340" customWidth="1"/>
    <col min="4616" max="4616" width="13.75" style="340" customWidth="1"/>
    <col min="4617" max="4864" width="9" style="340"/>
    <col min="4865" max="4865" width="47.5" style="340" customWidth="1"/>
    <col min="4866" max="4867" width="3.125" style="340" customWidth="1"/>
    <col min="4868" max="4868" width="23.625" style="340" customWidth="1"/>
    <col min="4869" max="4869" width="10.375" style="340" customWidth="1"/>
    <col min="4870" max="4870" width="7.5" style="340" customWidth="1"/>
    <col min="4871" max="4871" width="17.375" style="340" customWidth="1"/>
    <col min="4872" max="4872" width="13.75" style="340" customWidth="1"/>
    <col min="4873" max="5120" width="9" style="340"/>
    <col min="5121" max="5121" width="47.5" style="340" customWidth="1"/>
    <col min="5122" max="5123" width="3.125" style="340" customWidth="1"/>
    <col min="5124" max="5124" width="23.625" style="340" customWidth="1"/>
    <col min="5125" max="5125" width="10.375" style="340" customWidth="1"/>
    <col min="5126" max="5126" width="7.5" style="340" customWidth="1"/>
    <col min="5127" max="5127" width="17.375" style="340" customWidth="1"/>
    <col min="5128" max="5128" width="13.75" style="340" customWidth="1"/>
    <col min="5129" max="5376" width="9" style="340"/>
    <col min="5377" max="5377" width="47.5" style="340" customWidth="1"/>
    <col min="5378" max="5379" width="3.125" style="340" customWidth="1"/>
    <col min="5380" max="5380" width="23.625" style="340" customWidth="1"/>
    <col min="5381" max="5381" width="10.375" style="340" customWidth="1"/>
    <col min="5382" max="5382" width="7.5" style="340" customWidth="1"/>
    <col min="5383" max="5383" width="17.375" style="340" customWidth="1"/>
    <col min="5384" max="5384" width="13.75" style="340" customWidth="1"/>
    <col min="5385" max="5632" width="9" style="340"/>
    <col min="5633" max="5633" width="47.5" style="340" customWidth="1"/>
    <col min="5634" max="5635" width="3.125" style="340" customWidth="1"/>
    <col min="5636" max="5636" width="23.625" style="340" customWidth="1"/>
    <col min="5637" max="5637" width="10.375" style="340" customWidth="1"/>
    <col min="5638" max="5638" width="7.5" style="340" customWidth="1"/>
    <col min="5639" max="5639" width="17.375" style="340" customWidth="1"/>
    <col min="5640" max="5640" width="13.75" style="340" customWidth="1"/>
    <col min="5641" max="5888" width="9" style="340"/>
    <col min="5889" max="5889" width="47.5" style="340" customWidth="1"/>
    <col min="5890" max="5891" width="3.125" style="340" customWidth="1"/>
    <col min="5892" max="5892" width="23.625" style="340" customWidth="1"/>
    <col min="5893" max="5893" width="10.375" style="340" customWidth="1"/>
    <col min="5894" max="5894" width="7.5" style="340" customWidth="1"/>
    <col min="5895" max="5895" width="17.375" style="340" customWidth="1"/>
    <col min="5896" max="5896" width="13.75" style="340" customWidth="1"/>
    <col min="5897" max="6144" width="9" style="340"/>
    <col min="6145" max="6145" width="47.5" style="340" customWidth="1"/>
    <col min="6146" max="6147" width="3.125" style="340" customWidth="1"/>
    <col min="6148" max="6148" width="23.625" style="340" customWidth="1"/>
    <col min="6149" max="6149" width="10.375" style="340" customWidth="1"/>
    <col min="6150" max="6150" width="7.5" style="340" customWidth="1"/>
    <col min="6151" max="6151" width="17.375" style="340" customWidth="1"/>
    <col min="6152" max="6152" width="13.75" style="340" customWidth="1"/>
    <col min="6153" max="6400" width="9" style="340"/>
    <col min="6401" max="6401" width="47.5" style="340" customWidth="1"/>
    <col min="6402" max="6403" width="3.125" style="340" customWidth="1"/>
    <col min="6404" max="6404" width="23.625" style="340" customWidth="1"/>
    <col min="6405" max="6405" width="10.375" style="340" customWidth="1"/>
    <col min="6406" max="6406" width="7.5" style="340" customWidth="1"/>
    <col min="6407" max="6407" width="17.375" style="340" customWidth="1"/>
    <col min="6408" max="6408" width="13.75" style="340" customWidth="1"/>
    <col min="6409" max="6656" width="9" style="340"/>
    <col min="6657" max="6657" width="47.5" style="340" customWidth="1"/>
    <col min="6658" max="6659" width="3.125" style="340" customWidth="1"/>
    <col min="6660" max="6660" width="23.625" style="340" customWidth="1"/>
    <col min="6661" max="6661" width="10.375" style="340" customWidth="1"/>
    <col min="6662" max="6662" width="7.5" style="340" customWidth="1"/>
    <col min="6663" max="6663" width="17.375" style="340" customWidth="1"/>
    <col min="6664" max="6664" width="13.75" style="340" customWidth="1"/>
    <col min="6665" max="6912" width="9" style="340"/>
    <col min="6913" max="6913" width="47.5" style="340" customWidth="1"/>
    <col min="6914" max="6915" width="3.125" style="340" customWidth="1"/>
    <col min="6916" max="6916" width="23.625" style="340" customWidth="1"/>
    <col min="6917" max="6917" width="10.375" style="340" customWidth="1"/>
    <col min="6918" max="6918" width="7.5" style="340" customWidth="1"/>
    <col min="6919" max="6919" width="17.375" style="340" customWidth="1"/>
    <col min="6920" max="6920" width="13.75" style="340" customWidth="1"/>
    <col min="6921" max="7168" width="9" style="340"/>
    <col min="7169" max="7169" width="47.5" style="340" customWidth="1"/>
    <col min="7170" max="7171" width="3.125" style="340" customWidth="1"/>
    <col min="7172" max="7172" width="23.625" style="340" customWidth="1"/>
    <col min="7173" max="7173" width="10.375" style="340" customWidth="1"/>
    <col min="7174" max="7174" width="7.5" style="340" customWidth="1"/>
    <col min="7175" max="7175" width="17.375" style="340" customWidth="1"/>
    <col min="7176" max="7176" width="13.75" style="340" customWidth="1"/>
    <col min="7177" max="7424" width="9" style="340"/>
    <col min="7425" max="7425" width="47.5" style="340" customWidth="1"/>
    <col min="7426" max="7427" width="3.125" style="340" customWidth="1"/>
    <col min="7428" max="7428" width="23.625" style="340" customWidth="1"/>
    <col min="7429" max="7429" width="10.375" style="340" customWidth="1"/>
    <col min="7430" max="7430" width="7.5" style="340" customWidth="1"/>
    <col min="7431" max="7431" width="17.375" style="340" customWidth="1"/>
    <col min="7432" max="7432" width="13.75" style="340" customWidth="1"/>
    <col min="7433" max="7680" width="9" style="340"/>
    <col min="7681" max="7681" width="47.5" style="340" customWidth="1"/>
    <col min="7682" max="7683" width="3.125" style="340" customWidth="1"/>
    <col min="7684" max="7684" width="23.625" style="340" customWidth="1"/>
    <col min="7685" max="7685" width="10.375" style="340" customWidth="1"/>
    <col min="7686" max="7686" width="7.5" style="340" customWidth="1"/>
    <col min="7687" max="7687" width="17.375" style="340" customWidth="1"/>
    <col min="7688" max="7688" width="13.75" style="340" customWidth="1"/>
    <col min="7689" max="7936" width="9" style="340"/>
    <col min="7937" max="7937" width="47.5" style="340" customWidth="1"/>
    <col min="7938" max="7939" width="3.125" style="340" customWidth="1"/>
    <col min="7940" max="7940" width="23.625" style="340" customWidth="1"/>
    <col min="7941" max="7941" width="10.375" style="340" customWidth="1"/>
    <col min="7942" max="7942" width="7.5" style="340" customWidth="1"/>
    <col min="7943" max="7943" width="17.375" style="340" customWidth="1"/>
    <col min="7944" max="7944" width="13.75" style="340" customWidth="1"/>
    <col min="7945" max="8192" width="9" style="340"/>
    <col min="8193" max="8193" width="47.5" style="340" customWidth="1"/>
    <col min="8194" max="8195" width="3.125" style="340" customWidth="1"/>
    <col min="8196" max="8196" width="23.625" style="340" customWidth="1"/>
    <col min="8197" max="8197" width="10.375" style="340" customWidth="1"/>
    <col min="8198" max="8198" width="7.5" style="340" customWidth="1"/>
    <col min="8199" max="8199" width="17.375" style="340" customWidth="1"/>
    <col min="8200" max="8200" width="13.75" style="340" customWidth="1"/>
    <col min="8201" max="8448" width="9" style="340"/>
    <col min="8449" max="8449" width="47.5" style="340" customWidth="1"/>
    <col min="8450" max="8451" width="3.125" style="340" customWidth="1"/>
    <col min="8452" max="8452" width="23.625" style="340" customWidth="1"/>
    <col min="8453" max="8453" width="10.375" style="340" customWidth="1"/>
    <col min="8454" max="8454" width="7.5" style="340" customWidth="1"/>
    <col min="8455" max="8455" width="17.375" style="340" customWidth="1"/>
    <col min="8456" max="8456" width="13.75" style="340" customWidth="1"/>
    <col min="8457" max="8704" width="9" style="340"/>
    <col min="8705" max="8705" width="47.5" style="340" customWidth="1"/>
    <col min="8706" max="8707" width="3.125" style="340" customWidth="1"/>
    <col min="8708" max="8708" width="23.625" style="340" customWidth="1"/>
    <col min="8709" max="8709" width="10.375" style="340" customWidth="1"/>
    <col min="8710" max="8710" width="7.5" style="340" customWidth="1"/>
    <col min="8711" max="8711" width="17.375" style="340" customWidth="1"/>
    <col min="8712" max="8712" width="13.75" style="340" customWidth="1"/>
    <col min="8713" max="8960" width="9" style="340"/>
    <col min="8961" max="8961" width="47.5" style="340" customWidth="1"/>
    <col min="8962" max="8963" width="3.125" style="340" customWidth="1"/>
    <col min="8964" max="8964" width="23.625" style="340" customWidth="1"/>
    <col min="8965" max="8965" width="10.375" style="340" customWidth="1"/>
    <col min="8966" max="8966" width="7.5" style="340" customWidth="1"/>
    <col min="8967" max="8967" width="17.375" style="340" customWidth="1"/>
    <col min="8968" max="8968" width="13.75" style="340" customWidth="1"/>
    <col min="8969" max="9216" width="9" style="340"/>
    <col min="9217" max="9217" width="47.5" style="340" customWidth="1"/>
    <col min="9218" max="9219" width="3.125" style="340" customWidth="1"/>
    <col min="9220" max="9220" width="23.625" style="340" customWidth="1"/>
    <col min="9221" max="9221" width="10.375" style="340" customWidth="1"/>
    <col min="9222" max="9222" width="7.5" style="340" customWidth="1"/>
    <col min="9223" max="9223" width="17.375" style="340" customWidth="1"/>
    <col min="9224" max="9224" width="13.75" style="340" customWidth="1"/>
    <col min="9225" max="9472" width="9" style="340"/>
    <col min="9473" max="9473" width="47.5" style="340" customWidth="1"/>
    <col min="9474" max="9475" width="3.125" style="340" customWidth="1"/>
    <col min="9476" max="9476" width="23.625" style="340" customWidth="1"/>
    <col min="9477" max="9477" width="10.375" style="340" customWidth="1"/>
    <col min="9478" max="9478" width="7.5" style="340" customWidth="1"/>
    <col min="9479" max="9479" width="17.375" style="340" customWidth="1"/>
    <col min="9480" max="9480" width="13.75" style="340" customWidth="1"/>
    <col min="9481" max="9728" width="9" style="340"/>
    <col min="9729" max="9729" width="47.5" style="340" customWidth="1"/>
    <col min="9730" max="9731" width="3.125" style="340" customWidth="1"/>
    <col min="9732" max="9732" width="23.625" style="340" customWidth="1"/>
    <col min="9733" max="9733" width="10.375" style="340" customWidth="1"/>
    <col min="9734" max="9734" width="7.5" style="340" customWidth="1"/>
    <col min="9735" max="9735" width="17.375" style="340" customWidth="1"/>
    <col min="9736" max="9736" width="13.75" style="340" customWidth="1"/>
    <col min="9737" max="9984" width="9" style="340"/>
    <col min="9985" max="9985" width="47.5" style="340" customWidth="1"/>
    <col min="9986" max="9987" width="3.125" style="340" customWidth="1"/>
    <col min="9988" max="9988" width="23.625" style="340" customWidth="1"/>
    <col min="9989" max="9989" width="10.375" style="340" customWidth="1"/>
    <col min="9990" max="9990" width="7.5" style="340" customWidth="1"/>
    <col min="9991" max="9991" width="17.375" style="340" customWidth="1"/>
    <col min="9992" max="9992" width="13.75" style="340" customWidth="1"/>
    <col min="9993" max="10240" width="9" style="340"/>
    <col min="10241" max="10241" width="47.5" style="340" customWidth="1"/>
    <col min="10242" max="10243" width="3.125" style="340" customWidth="1"/>
    <col min="10244" max="10244" width="23.625" style="340" customWidth="1"/>
    <col min="10245" max="10245" width="10.375" style="340" customWidth="1"/>
    <col min="10246" max="10246" width="7.5" style="340" customWidth="1"/>
    <col min="10247" max="10247" width="17.375" style="340" customWidth="1"/>
    <col min="10248" max="10248" width="13.75" style="340" customWidth="1"/>
    <col min="10249" max="10496" width="9" style="340"/>
    <col min="10497" max="10497" width="47.5" style="340" customWidth="1"/>
    <col min="10498" max="10499" width="3.125" style="340" customWidth="1"/>
    <col min="10500" max="10500" width="23.625" style="340" customWidth="1"/>
    <col min="10501" max="10501" width="10.375" style="340" customWidth="1"/>
    <col min="10502" max="10502" width="7.5" style="340" customWidth="1"/>
    <col min="10503" max="10503" width="17.375" style="340" customWidth="1"/>
    <col min="10504" max="10504" width="13.75" style="340" customWidth="1"/>
    <col min="10505" max="10752" width="9" style="340"/>
    <col min="10753" max="10753" width="47.5" style="340" customWidth="1"/>
    <col min="10754" max="10755" width="3.125" style="340" customWidth="1"/>
    <col min="10756" max="10756" width="23.625" style="340" customWidth="1"/>
    <col min="10757" max="10757" width="10.375" style="340" customWidth="1"/>
    <col min="10758" max="10758" width="7.5" style="340" customWidth="1"/>
    <col min="10759" max="10759" width="17.375" style="340" customWidth="1"/>
    <col min="10760" max="10760" width="13.75" style="340" customWidth="1"/>
    <col min="10761" max="11008" width="9" style="340"/>
    <col min="11009" max="11009" width="47.5" style="340" customWidth="1"/>
    <col min="11010" max="11011" width="3.125" style="340" customWidth="1"/>
    <col min="11012" max="11012" width="23.625" style="340" customWidth="1"/>
    <col min="11013" max="11013" width="10.375" style="340" customWidth="1"/>
    <col min="11014" max="11014" width="7.5" style="340" customWidth="1"/>
    <col min="11015" max="11015" width="17.375" style="340" customWidth="1"/>
    <col min="11016" max="11016" width="13.75" style="340" customWidth="1"/>
    <col min="11017" max="11264" width="9" style="340"/>
    <col min="11265" max="11265" width="47.5" style="340" customWidth="1"/>
    <col min="11266" max="11267" width="3.125" style="340" customWidth="1"/>
    <col min="11268" max="11268" width="23.625" style="340" customWidth="1"/>
    <col min="11269" max="11269" width="10.375" style="340" customWidth="1"/>
    <col min="11270" max="11270" width="7.5" style="340" customWidth="1"/>
    <col min="11271" max="11271" width="17.375" style="340" customWidth="1"/>
    <col min="11272" max="11272" width="13.75" style="340" customWidth="1"/>
    <col min="11273" max="11520" width="9" style="340"/>
    <col min="11521" max="11521" width="47.5" style="340" customWidth="1"/>
    <col min="11522" max="11523" width="3.125" style="340" customWidth="1"/>
    <col min="11524" max="11524" width="23.625" style="340" customWidth="1"/>
    <col min="11525" max="11525" width="10.375" style="340" customWidth="1"/>
    <col min="11526" max="11526" width="7.5" style="340" customWidth="1"/>
    <col min="11527" max="11527" width="17.375" style="340" customWidth="1"/>
    <col min="11528" max="11528" width="13.75" style="340" customWidth="1"/>
    <col min="11529" max="11776" width="9" style="340"/>
    <col min="11777" max="11777" width="47.5" style="340" customWidth="1"/>
    <col min="11778" max="11779" width="3.125" style="340" customWidth="1"/>
    <col min="11780" max="11780" width="23.625" style="340" customWidth="1"/>
    <col min="11781" max="11781" width="10.375" style="340" customWidth="1"/>
    <col min="11782" max="11782" width="7.5" style="340" customWidth="1"/>
    <col min="11783" max="11783" width="17.375" style="340" customWidth="1"/>
    <col min="11784" max="11784" width="13.75" style="340" customWidth="1"/>
    <col min="11785" max="12032" width="9" style="340"/>
    <col min="12033" max="12033" width="47.5" style="340" customWidth="1"/>
    <col min="12034" max="12035" width="3.125" style="340" customWidth="1"/>
    <col min="12036" max="12036" width="23.625" style="340" customWidth="1"/>
    <col min="12037" max="12037" width="10.375" style="340" customWidth="1"/>
    <col min="12038" max="12038" width="7.5" style="340" customWidth="1"/>
    <col min="12039" max="12039" width="17.375" style="340" customWidth="1"/>
    <col min="12040" max="12040" width="13.75" style="340" customWidth="1"/>
    <col min="12041" max="12288" width="9" style="340"/>
    <col min="12289" max="12289" width="47.5" style="340" customWidth="1"/>
    <col min="12290" max="12291" width="3.125" style="340" customWidth="1"/>
    <col min="12292" max="12292" width="23.625" style="340" customWidth="1"/>
    <col min="12293" max="12293" width="10.375" style="340" customWidth="1"/>
    <col min="12294" max="12294" width="7.5" style="340" customWidth="1"/>
    <col min="12295" max="12295" width="17.375" style="340" customWidth="1"/>
    <col min="12296" max="12296" width="13.75" style="340" customWidth="1"/>
    <col min="12297" max="12544" width="9" style="340"/>
    <col min="12545" max="12545" width="47.5" style="340" customWidth="1"/>
    <col min="12546" max="12547" width="3.125" style="340" customWidth="1"/>
    <col min="12548" max="12548" width="23.625" style="340" customWidth="1"/>
    <col min="12549" max="12549" width="10.375" style="340" customWidth="1"/>
    <col min="12550" max="12550" width="7.5" style="340" customWidth="1"/>
    <col min="12551" max="12551" width="17.375" style="340" customWidth="1"/>
    <col min="12552" max="12552" width="13.75" style="340" customWidth="1"/>
    <col min="12553" max="12800" width="9" style="340"/>
    <col min="12801" max="12801" width="47.5" style="340" customWidth="1"/>
    <col min="12802" max="12803" width="3.125" style="340" customWidth="1"/>
    <col min="12804" max="12804" width="23.625" style="340" customWidth="1"/>
    <col min="12805" max="12805" width="10.375" style="340" customWidth="1"/>
    <col min="12806" max="12806" width="7.5" style="340" customWidth="1"/>
    <col min="12807" max="12807" width="17.375" style="340" customWidth="1"/>
    <col min="12808" max="12808" width="13.75" style="340" customWidth="1"/>
    <col min="12809" max="13056" width="9" style="340"/>
    <col min="13057" max="13057" width="47.5" style="340" customWidth="1"/>
    <col min="13058" max="13059" width="3.125" style="340" customWidth="1"/>
    <col min="13060" max="13060" width="23.625" style="340" customWidth="1"/>
    <col min="13061" max="13061" width="10.375" style="340" customWidth="1"/>
    <col min="13062" max="13062" width="7.5" style="340" customWidth="1"/>
    <col min="13063" max="13063" width="17.375" style="340" customWidth="1"/>
    <col min="13064" max="13064" width="13.75" style="340" customWidth="1"/>
    <col min="13065" max="13312" width="9" style="340"/>
    <col min="13313" max="13313" width="47.5" style="340" customWidth="1"/>
    <col min="13314" max="13315" width="3.125" style="340" customWidth="1"/>
    <col min="13316" max="13316" width="23.625" style="340" customWidth="1"/>
    <col min="13317" max="13317" width="10.375" style="340" customWidth="1"/>
    <col min="13318" max="13318" width="7.5" style="340" customWidth="1"/>
    <col min="13319" max="13319" width="17.375" style="340" customWidth="1"/>
    <col min="13320" max="13320" width="13.75" style="340" customWidth="1"/>
    <col min="13321" max="13568" width="9" style="340"/>
    <col min="13569" max="13569" width="47.5" style="340" customWidth="1"/>
    <col min="13570" max="13571" width="3.125" style="340" customWidth="1"/>
    <col min="13572" max="13572" width="23.625" style="340" customWidth="1"/>
    <col min="13573" max="13573" width="10.375" style="340" customWidth="1"/>
    <col min="13574" max="13574" width="7.5" style="340" customWidth="1"/>
    <col min="13575" max="13575" width="17.375" style="340" customWidth="1"/>
    <col min="13576" max="13576" width="13.75" style="340" customWidth="1"/>
    <col min="13577" max="13824" width="9" style="340"/>
    <col min="13825" max="13825" width="47.5" style="340" customWidth="1"/>
    <col min="13826" max="13827" width="3.125" style="340" customWidth="1"/>
    <col min="13828" max="13828" width="23.625" style="340" customWidth="1"/>
    <col min="13829" max="13829" width="10.375" style="340" customWidth="1"/>
    <col min="13830" max="13830" width="7.5" style="340" customWidth="1"/>
    <col min="13831" max="13831" width="17.375" style="340" customWidth="1"/>
    <col min="13832" max="13832" width="13.75" style="340" customWidth="1"/>
    <col min="13833" max="14080" width="9" style="340"/>
    <col min="14081" max="14081" width="47.5" style="340" customWidth="1"/>
    <col min="14082" max="14083" width="3.125" style="340" customWidth="1"/>
    <col min="14084" max="14084" width="23.625" style="340" customWidth="1"/>
    <col min="14085" max="14085" width="10.375" style="340" customWidth="1"/>
    <col min="14086" max="14086" width="7.5" style="340" customWidth="1"/>
    <col min="14087" max="14087" width="17.375" style="340" customWidth="1"/>
    <col min="14088" max="14088" width="13.75" style="340" customWidth="1"/>
    <col min="14089" max="14336" width="9" style="340"/>
    <col min="14337" max="14337" width="47.5" style="340" customWidth="1"/>
    <col min="14338" max="14339" width="3.125" style="340" customWidth="1"/>
    <col min="14340" max="14340" width="23.625" style="340" customWidth="1"/>
    <col min="14341" max="14341" width="10.375" style="340" customWidth="1"/>
    <col min="14342" max="14342" width="7.5" style="340" customWidth="1"/>
    <col min="14343" max="14343" width="17.375" style="340" customWidth="1"/>
    <col min="14344" max="14344" width="13.75" style="340" customWidth="1"/>
    <col min="14345" max="14592" width="9" style="340"/>
    <col min="14593" max="14593" width="47.5" style="340" customWidth="1"/>
    <col min="14594" max="14595" width="3.125" style="340" customWidth="1"/>
    <col min="14596" max="14596" width="23.625" style="340" customWidth="1"/>
    <col min="14597" max="14597" width="10.375" style="340" customWidth="1"/>
    <col min="14598" max="14598" width="7.5" style="340" customWidth="1"/>
    <col min="14599" max="14599" width="17.375" style="340" customWidth="1"/>
    <col min="14600" max="14600" width="13.75" style="340" customWidth="1"/>
    <col min="14601" max="14848" width="9" style="340"/>
    <col min="14849" max="14849" width="47.5" style="340" customWidth="1"/>
    <col min="14850" max="14851" width="3.125" style="340" customWidth="1"/>
    <col min="14852" max="14852" width="23.625" style="340" customWidth="1"/>
    <col min="14853" max="14853" width="10.375" style="340" customWidth="1"/>
    <col min="14854" max="14854" width="7.5" style="340" customWidth="1"/>
    <col min="14855" max="14855" width="17.375" style="340" customWidth="1"/>
    <col min="14856" max="14856" width="13.75" style="340" customWidth="1"/>
    <col min="14857" max="15104" width="9" style="340"/>
    <col min="15105" max="15105" width="47.5" style="340" customWidth="1"/>
    <col min="15106" max="15107" width="3.125" style="340" customWidth="1"/>
    <col min="15108" max="15108" width="23.625" style="340" customWidth="1"/>
    <col min="15109" max="15109" width="10.375" style="340" customWidth="1"/>
    <col min="15110" max="15110" width="7.5" style="340" customWidth="1"/>
    <col min="15111" max="15111" width="17.375" style="340" customWidth="1"/>
    <col min="15112" max="15112" width="13.75" style="340" customWidth="1"/>
    <col min="15113" max="15360" width="9" style="340"/>
    <col min="15361" max="15361" width="47.5" style="340" customWidth="1"/>
    <col min="15362" max="15363" width="3.125" style="340" customWidth="1"/>
    <col min="15364" max="15364" width="23.625" style="340" customWidth="1"/>
    <col min="15365" max="15365" width="10.375" style="340" customWidth="1"/>
    <col min="15366" max="15366" width="7.5" style="340" customWidth="1"/>
    <col min="15367" max="15367" width="17.375" style="340" customWidth="1"/>
    <col min="15368" max="15368" width="13.75" style="340" customWidth="1"/>
    <col min="15369" max="15616" width="9" style="340"/>
    <col min="15617" max="15617" width="47.5" style="340" customWidth="1"/>
    <col min="15618" max="15619" width="3.125" style="340" customWidth="1"/>
    <col min="15620" max="15620" width="23.625" style="340" customWidth="1"/>
    <col min="15621" max="15621" width="10.375" style="340" customWidth="1"/>
    <col min="15622" max="15622" width="7.5" style="340" customWidth="1"/>
    <col min="15623" max="15623" width="17.375" style="340" customWidth="1"/>
    <col min="15624" max="15624" width="13.75" style="340" customWidth="1"/>
    <col min="15625" max="15872" width="9" style="340"/>
    <col min="15873" max="15873" width="47.5" style="340" customWidth="1"/>
    <col min="15874" max="15875" width="3.125" style="340" customWidth="1"/>
    <col min="15876" max="15876" width="23.625" style="340" customWidth="1"/>
    <col min="15877" max="15877" width="10.375" style="340" customWidth="1"/>
    <col min="15878" max="15878" width="7.5" style="340" customWidth="1"/>
    <col min="15879" max="15879" width="17.375" style="340" customWidth="1"/>
    <col min="15880" max="15880" width="13.75" style="340" customWidth="1"/>
    <col min="15881" max="16128" width="9" style="340"/>
    <col min="16129" max="16129" width="47.5" style="340" customWidth="1"/>
    <col min="16130" max="16131" width="3.125" style="340" customWidth="1"/>
    <col min="16132" max="16132" width="23.625" style="340" customWidth="1"/>
    <col min="16133" max="16133" width="10.375" style="340" customWidth="1"/>
    <col min="16134" max="16134" width="7.5" style="340" customWidth="1"/>
    <col min="16135" max="16135" width="17.375" style="340" customWidth="1"/>
    <col min="16136" max="16136" width="13.75" style="340" customWidth="1"/>
    <col min="16137" max="16384" width="9" style="340"/>
  </cols>
  <sheetData>
    <row r="1" spans="1:8" ht="17.25">
      <c r="A1" s="17" t="s">
        <v>737</v>
      </c>
    </row>
    <row r="2" spans="1:8" ht="27.75" customHeight="1">
      <c r="A2" s="339"/>
      <c r="G2" s="2619" t="s">
        <v>339</v>
      </c>
      <c r="H2" s="2619"/>
    </row>
    <row r="3" spans="1:8" ht="70.5" customHeight="1">
      <c r="A3" s="2620" t="s">
        <v>554</v>
      </c>
      <c r="B3" s="2621"/>
      <c r="C3" s="2621"/>
      <c r="D3" s="2621"/>
      <c r="E3" s="2621"/>
      <c r="F3" s="2621"/>
      <c r="G3" s="2621"/>
      <c r="H3" s="2621"/>
    </row>
    <row r="4" spans="1:8" ht="12" customHeight="1">
      <c r="A4" s="341"/>
      <c r="B4" s="341"/>
      <c r="C4" s="341"/>
      <c r="D4" s="341"/>
      <c r="E4" s="341"/>
      <c r="F4" s="341"/>
      <c r="G4" s="341"/>
      <c r="H4" s="341"/>
    </row>
    <row r="5" spans="1:8" ht="36" customHeight="1">
      <c r="A5" s="342" t="s">
        <v>76</v>
      </c>
      <c r="B5" s="2622"/>
      <c r="C5" s="2623"/>
      <c r="D5" s="2623"/>
      <c r="E5" s="2623"/>
      <c r="F5" s="2623"/>
      <c r="G5" s="2623"/>
      <c r="H5" s="2624"/>
    </row>
    <row r="6" spans="1:8" ht="36" customHeight="1">
      <c r="A6" s="1723" t="s">
        <v>2258</v>
      </c>
      <c r="B6" s="1721"/>
      <c r="C6" s="1722"/>
      <c r="D6" s="1722"/>
      <c r="E6" s="1722"/>
      <c r="F6" s="1722"/>
      <c r="G6" s="1722"/>
      <c r="H6" s="1696"/>
    </row>
    <row r="7" spans="1:8" ht="46.5" customHeight="1">
      <c r="A7" s="343" t="s">
        <v>1153</v>
      </c>
      <c r="B7" s="2625" t="s">
        <v>555</v>
      </c>
      <c r="C7" s="2626"/>
      <c r="D7" s="2626"/>
      <c r="E7" s="2626"/>
      <c r="F7" s="2626"/>
      <c r="G7" s="2626"/>
      <c r="H7" s="2627"/>
    </row>
    <row r="8" spans="1:8" s="346" customFormat="1" ht="23.25" customHeight="1">
      <c r="A8" s="344"/>
      <c r="B8" s="345"/>
      <c r="C8" s="345"/>
      <c r="D8" s="345"/>
      <c r="E8" s="345"/>
      <c r="F8" s="345"/>
      <c r="G8" s="345"/>
    </row>
    <row r="9" spans="1:8" s="346" customFormat="1">
      <c r="A9" s="2628" t="s">
        <v>2259</v>
      </c>
      <c r="B9" s="2631" t="s">
        <v>79</v>
      </c>
      <c r="C9" s="2632"/>
      <c r="D9" s="2632"/>
      <c r="E9" s="2632"/>
      <c r="F9" s="2632"/>
      <c r="G9" s="2632"/>
      <c r="H9" s="2633"/>
    </row>
    <row r="10" spans="1:8">
      <c r="A10" s="2629"/>
      <c r="B10" s="2634"/>
      <c r="C10" s="2635"/>
      <c r="D10" s="2635"/>
      <c r="E10" s="2635"/>
      <c r="F10" s="2635"/>
      <c r="G10" s="2635"/>
      <c r="H10" s="2636"/>
    </row>
    <row r="11" spans="1:8" ht="52.5" customHeight="1">
      <c r="A11" s="2629"/>
      <c r="B11" s="2634"/>
      <c r="C11" s="2635"/>
      <c r="D11" s="2635"/>
      <c r="E11" s="2635"/>
      <c r="F11" s="2635"/>
      <c r="G11" s="2635"/>
      <c r="H11" s="2636"/>
    </row>
    <row r="12" spans="1:8" ht="52.5" customHeight="1">
      <c r="A12" s="2629"/>
      <c r="B12" s="2634"/>
      <c r="C12" s="2635"/>
      <c r="D12" s="2635"/>
      <c r="E12" s="2635"/>
      <c r="F12" s="2635"/>
      <c r="G12" s="2635"/>
      <c r="H12" s="2636"/>
    </row>
    <row r="13" spans="1:8" ht="13.5" customHeight="1">
      <c r="A13" s="2629"/>
      <c r="B13" s="2634"/>
      <c r="C13" s="2635"/>
      <c r="D13" s="2635"/>
      <c r="E13" s="2635"/>
      <c r="F13" s="2635"/>
      <c r="G13" s="2635"/>
      <c r="H13" s="2636"/>
    </row>
    <row r="14" spans="1:8" ht="13.5" customHeight="1">
      <c r="A14" s="2630"/>
      <c r="B14" s="2637"/>
      <c r="C14" s="2638"/>
      <c r="D14" s="2638"/>
      <c r="E14" s="2638"/>
      <c r="F14" s="2638"/>
      <c r="G14" s="2638"/>
      <c r="H14" s="2639"/>
    </row>
    <row r="15" spans="1:8" s="346" customFormat="1">
      <c r="A15" s="2640" t="s">
        <v>581</v>
      </c>
      <c r="B15" s="2643"/>
      <c r="C15" s="2644"/>
      <c r="D15" s="2644"/>
      <c r="E15" s="2644"/>
      <c r="F15" s="2644"/>
      <c r="G15" s="2645"/>
      <c r="H15" s="2652" t="s">
        <v>79</v>
      </c>
    </row>
    <row r="16" spans="1:8">
      <c r="A16" s="2641"/>
      <c r="B16" s="2646"/>
      <c r="C16" s="2647"/>
      <c r="D16" s="2647"/>
      <c r="E16" s="2647"/>
      <c r="F16" s="2647"/>
      <c r="G16" s="2648"/>
      <c r="H16" s="2653"/>
    </row>
    <row r="17" spans="1:8" ht="53.1" customHeight="1">
      <c r="A17" s="2641"/>
      <c r="B17" s="2646"/>
      <c r="C17" s="2647"/>
      <c r="D17" s="2647"/>
      <c r="E17" s="2647"/>
      <c r="F17" s="2647"/>
      <c r="G17" s="2648"/>
      <c r="H17" s="2653"/>
    </row>
    <row r="18" spans="1:8" ht="53.1" customHeight="1">
      <c r="A18" s="2641"/>
      <c r="B18" s="2646"/>
      <c r="C18" s="2647"/>
      <c r="D18" s="2647"/>
      <c r="E18" s="2647"/>
      <c r="F18" s="2647"/>
      <c r="G18" s="2648"/>
      <c r="H18" s="2653"/>
    </row>
    <row r="19" spans="1:8">
      <c r="A19" s="2641"/>
      <c r="B19" s="2646"/>
      <c r="C19" s="2647"/>
      <c r="D19" s="2647"/>
      <c r="E19" s="2647"/>
      <c r="F19" s="2647"/>
      <c r="G19" s="2648"/>
      <c r="H19" s="2653"/>
    </row>
    <row r="20" spans="1:8">
      <c r="A20" s="2642"/>
      <c r="B20" s="2649"/>
      <c r="C20" s="2650"/>
      <c r="D20" s="2650"/>
      <c r="E20" s="2650"/>
      <c r="F20" s="2650"/>
      <c r="G20" s="2651"/>
      <c r="H20" s="2654"/>
    </row>
    <row r="22" spans="1:8" ht="17.25" customHeight="1">
      <c r="A22" s="2618" t="s">
        <v>86</v>
      </c>
      <c r="B22" s="2618"/>
      <c r="C22" s="2618"/>
      <c r="D22" s="2618"/>
      <c r="E22" s="2618"/>
      <c r="F22" s="2618"/>
      <c r="G22" s="2618"/>
      <c r="H22" s="2618"/>
    </row>
    <row r="23" spans="1:8" ht="16.5" customHeight="1">
      <c r="A23" s="2618" t="s">
        <v>556</v>
      </c>
      <c r="B23" s="2618"/>
      <c r="C23" s="2618"/>
      <c r="D23" s="2618"/>
      <c r="E23" s="2618"/>
      <c r="F23" s="2618"/>
      <c r="G23" s="2618"/>
      <c r="H23" s="2618"/>
    </row>
    <row r="24" spans="1:8" ht="17.25" customHeight="1">
      <c r="A24" s="2618" t="s">
        <v>557</v>
      </c>
      <c r="B24" s="2618"/>
      <c r="C24" s="2618"/>
      <c r="D24" s="2618"/>
      <c r="E24" s="2618"/>
      <c r="F24" s="2618"/>
      <c r="G24" s="2618"/>
      <c r="H24" s="2618"/>
    </row>
    <row r="25" spans="1:8" ht="17.25" customHeight="1">
      <c r="A25" s="347" t="s">
        <v>558</v>
      </c>
      <c r="B25" s="347"/>
      <c r="C25" s="347"/>
      <c r="D25" s="347"/>
      <c r="E25" s="347"/>
      <c r="F25" s="347"/>
      <c r="G25" s="347"/>
      <c r="H25" s="347"/>
    </row>
    <row r="26" spans="1:8" ht="17.25" customHeight="1">
      <c r="A26" s="2618" t="s">
        <v>559</v>
      </c>
      <c r="B26" s="2618"/>
      <c r="C26" s="2618"/>
      <c r="D26" s="2618"/>
      <c r="E26" s="2618"/>
      <c r="F26" s="2618"/>
      <c r="G26" s="2618"/>
      <c r="H26" s="2618"/>
    </row>
    <row r="27" spans="1:8" ht="17.25" customHeight="1">
      <c r="A27" s="2618" t="s">
        <v>560</v>
      </c>
      <c r="B27" s="2618"/>
      <c r="C27" s="2618"/>
      <c r="D27" s="2618"/>
      <c r="E27" s="2618"/>
      <c r="F27" s="2618"/>
      <c r="G27" s="2618"/>
      <c r="H27" s="2618"/>
    </row>
    <row r="28" spans="1:8" ht="17.25" customHeight="1">
      <c r="A28" s="2618" t="s">
        <v>561</v>
      </c>
      <c r="B28" s="2618"/>
      <c r="C28" s="2618"/>
      <c r="D28" s="2618"/>
      <c r="E28" s="2618"/>
      <c r="F28" s="2618"/>
      <c r="G28" s="2618"/>
      <c r="H28" s="2618"/>
    </row>
    <row r="29" spans="1:8" ht="17.25" customHeight="1">
      <c r="A29" s="2655" t="s">
        <v>562</v>
      </c>
      <c r="B29" s="2655"/>
      <c r="C29" s="2655"/>
      <c r="D29" s="2655"/>
      <c r="E29" s="2655"/>
      <c r="F29" s="2655"/>
      <c r="G29" s="2655"/>
      <c r="H29" s="2655"/>
    </row>
    <row r="30" spans="1:8" ht="17.25" customHeight="1">
      <c r="A30" s="2655"/>
      <c r="B30" s="2655"/>
      <c r="C30" s="2655"/>
      <c r="D30" s="2655"/>
      <c r="E30" s="2655"/>
      <c r="F30" s="2655"/>
      <c r="G30" s="2655"/>
      <c r="H30" s="2655"/>
    </row>
    <row r="31" spans="1:8" ht="17.25" customHeight="1">
      <c r="A31" s="348"/>
      <c r="B31" s="348"/>
      <c r="C31" s="348"/>
      <c r="D31" s="348"/>
      <c r="E31" s="348"/>
      <c r="F31" s="348"/>
      <c r="G31" s="348"/>
      <c r="H31" s="348"/>
    </row>
    <row r="32" spans="1:8" ht="17.25" customHeight="1">
      <c r="A32" s="348"/>
      <c r="B32" s="348"/>
      <c r="C32" s="348"/>
      <c r="D32" s="348"/>
      <c r="E32" s="348"/>
      <c r="F32" s="348"/>
      <c r="G32" s="348"/>
      <c r="H32" s="348"/>
    </row>
    <row r="33" spans="1:8" ht="17.25" customHeight="1">
      <c r="A33" s="348"/>
      <c r="B33" s="348"/>
      <c r="C33" s="348"/>
      <c r="D33" s="348"/>
      <c r="E33" s="348"/>
      <c r="F33" s="348"/>
      <c r="G33" s="348"/>
      <c r="H33" s="348"/>
    </row>
    <row r="34" spans="1:8" ht="17.25" customHeight="1">
      <c r="A34" s="348"/>
      <c r="B34" s="348"/>
      <c r="C34" s="348"/>
      <c r="D34" s="348"/>
      <c r="E34" s="348"/>
      <c r="F34" s="348"/>
      <c r="G34" s="348"/>
      <c r="H34" s="348"/>
    </row>
    <row r="35" spans="1:8" ht="17.25" customHeight="1">
      <c r="A35" s="2618"/>
      <c r="B35" s="2618"/>
      <c r="C35" s="2618"/>
      <c r="D35" s="2618"/>
      <c r="E35" s="2618"/>
      <c r="F35" s="2618"/>
      <c r="G35" s="2618"/>
      <c r="H35" s="2618"/>
    </row>
    <row r="36" spans="1:8">
      <c r="A36" s="2618"/>
      <c r="B36" s="2618"/>
      <c r="C36" s="2618"/>
      <c r="D36" s="2618"/>
      <c r="E36" s="2618"/>
      <c r="F36" s="2618"/>
      <c r="G36" s="2618"/>
      <c r="H36" s="2618"/>
    </row>
    <row r="37" spans="1:8">
      <c r="A37" s="2618"/>
      <c r="B37" s="2618"/>
      <c r="C37" s="2618"/>
      <c r="D37" s="2618"/>
      <c r="E37" s="2618"/>
      <c r="F37" s="2618"/>
      <c r="G37" s="2618"/>
      <c r="H37" s="2618"/>
    </row>
    <row r="38" spans="1:8">
      <c r="A38" s="2618"/>
      <c r="B38" s="2618"/>
      <c r="C38" s="2618"/>
      <c r="D38" s="2618"/>
      <c r="E38" s="2618"/>
      <c r="F38" s="2618"/>
      <c r="G38" s="2618"/>
      <c r="H38" s="2618"/>
    </row>
  </sheetData>
  <mergeCells count="21">
    <mergeCell ref="A36:H36"/>
    <mergeCell ref="A37:H37"/>
    <mergeCell ref="A38:H38"/>
    <mergeCell ref="A26:H26"/>
    <mergeCell ref="A27:H27"/>
    <mergeCell ref="A28:H28"/>
    <mergeCell ref="A29:H29"/>
    <mergeCell ref="A30:H30"/>
    <mergeCell ref="A35:H35"/>
    <mergeCell ref="A24:H24"/>
    <mergeCell ref="G2:H2"/>
    <mergeCell ref="A3:H3"/>
    <mergeCell ref="B5:H5"/>
    <mergeCell ref="B7:H7"/>
    <mergeCell ref="A9:A14"/>
    <mergeCell ref="B9:H14"/>
    <mergeCell ref="A15:A20"/>
    <mergeCell ref="B15:G20"/>
    <mergeCell ref="H15:H20"/>
    <mergeCell ref="A22:H22"/>
    <mergeCell ref="A23:H23"/>
  </mergeCells>
  <phoneticPr fontId="6"/>
  <pageMargins left="0.7" right="0.7" top="0.75" bottom="0.75" header="0.3" footer="0.3"/>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zoomScale="60" zoomScaleNormal="130" workbookViewId="0"/>
  </sheetViews>
  <sheetFormatPr defaultColWidth="4" defaultRowHeight="13.5"/>
  <cols>
    <col min="1" max="2" width="2.625" style="1334" customWidth="1"/>
    <col min="3" max="3" width="10.625" style="1334" customWidth="1"/>
    <col min="4" max="8" width="4.625" style="1334" customWidth="1"/>
    <col min="9" max="9" width="7.625" style="1334" customWidth="1"/>
    <col min="10" max="18" width="4.625" style="1334" customWidth="1"/>
    <col min="19" max="20" width="7.625" style="1334" customWidth="1"/>
    <col min="21" max="24" width="4.625" style="1334" customWidth="1"/>
    <col min="25" max="25" width="9.75" style="1334" customWidth="1"/>
    <col min="26" max="26" width="2.625" style="1334" customWidth="1"/>
    <col min="27" max="257" width="4" style="1334"/>
    <col min="258" max="258" width="2.875" style="1334" customWidth="1"/>
    <col min="259" max="259" width="2.375" style="1334" customWidth="1"/>
    <col min="260" max="260" width="9.25" style="1334" customWidth="1"/>
    <col min="261" max="265" width="4" style="1334"/>
    <col min="266" max="266" width="7.375" style="1334" customWidth="1"/>
    <col min="267" max="268" width="4" style="1334"/>
    <col min="269" max="274" width="5.125" style="1334" customWidth="1"/>
    <col min="275" max="275" width="4" style="1334"/>
    <col min="276" max="277" width="6.75" style="1334" customWidth="1"/>
    <col min="278" max="280" width="4" style="1334"/>
    <col min="281" max="281" width="2.375" style="1334" customWidth="1"/>
    <col min="282" max="282" width="3.375" style="1334" customWidth="1"/>
    <col min="283" max="513" width="4" style="1334"/>
    <col min="514" max="514" width="2.875" style="1334" customWidth="1"/>
    <col min="515" max="515" width="2.375" style="1334" customWidth="1"/>
    <col min="516" max="516" width="9.25" style="1334" customWidth="1"/>
    <col min="517" max="521" width="4" style="1334"/>
    <col min="522" max="522" width="7.375" style="1334" customWidth="1"/>
    <col min="523" max="524" width="4" style="1334"/>
    <col min="525" max="530" width="5.125" style="1334" customWidth="1"/>
    <col min="531" max="531" width="4" style="1334"/>
    <col min="532" max="533" width="6.75" style="1334" customWidth="1"/>
    <col min="534" max="536" width="4" style="1334"/>
    <col min="537" max="537" width="2.375" style="1334" customWidth="1"/>
    <col min="538" max="538" width="3.375" style="1334" customWidth="1"/>
    <col min="539" max="769" width="4" style="1334"/>
    <col min="770" max="770" width="2.875" style="1334" customWidth="1"/>
    <col min="771" max="771" width="2.375" style="1334" customWidth="1"/>
    <col min="772" max="772" width="9.25" style="1334" customWidth="1"/>
    <col min="773" max="777" width="4" style="1334"/>
    <col min="778" max="778" width="7.375" style="1334" customWidth="1"/>
    <col min="779" max="780" width="4" style="1334"/>
    <col min="781" max="786" width="5.125" style="1334" customWidth="1"/>
    <col min="787" max="787" width="4" style="1334"/>
    <col min="788" max="789" width="6.75" style="1334" customWidth="1"/>
    <col min="790" max="792" width="4" style="1334"/>
    <col min="793" max="793" width="2.375" style="1334" customWidth="1"/>
    <col min="794" max="794" width="3.375" style="1334" customWidth="1"/>
    <col min="795" max="1025" width="4" style="1334"/>
    <col min="1026" max="1026" width="2.875" style="1334" customWidth="1"/>
    <col min="1027" max="1027" width="2.375" style="1334" customWidth="1"/>
    <col min="1028" max="1028" width="9.25" style="1334" customWidth="1"/>
    <col min="1029" max="1033" width="4" style="1334"/>
    <col min="1034" max="1034" width="7.375" style="1334" customWidth="1"/>
    <col min="1035" max="1036" width="4" style="1334"/>
    <col min="1037" max="1042" width="5.125" style="1334" customWidth="1"/>
    <col min="1043" max="1043" width="4" style="1334"/>
    <col min="1044" max="1045" width="6.75" style="1334" customWidth="1"/>
    <col min="1046" max="1048" width="4" style="1334"/>
    <col min="1049" max="1049" width="2.375" style="1334" customWidth="1"/>
    <col min="1050" max="1050" width="3.375" style="1334" customWidth="1"/>
    <col min="1051" max="1281" width="4" style="1334"/>
    <col min="1282" max="1282" width="2.875" style="1334" customWidth="1"/>
    <col min="1283" max="1283" width="2.375" style="1334" customWidth="1"/>
    <col min="1284" max="1284" width="9.25" style="1334" customWidth="1"/>
    <col min="1285" max="1289" width="4" style="1334"/>
    <col min="1290" max="1290" width="7.375" style="1334" customWidth="1"/>
    <col min="1291" max="1292" width="4" style="1334"/>
    <col min="1293" max="1298" width="5.125" style="1334" customWidth="1"/>
    <col min="1299" max="1299" width="4" style="1334"/>
    <col min="1300" max="1301" width="6.75" style="1334" customWidth="1"/>
    <col min="1302" max="1304" width="4" style="1334"/>
    <col min="1305" max="1305" width="2.375" style="1334" customWidth="1"/>
    <col min="1306" max="1306" width="3.375" style="1334" customWidth="1"/>
    <col min="1307" max="1537" width="4" style="1334"/>
    <col min="1538" max="1538" width="2.875" style="1334" customWidth="1"/>
    <col min="1539" max="1539" width="2.375" style="1334" customWidth="1"/>
    <col min="1540" max="1540" width="9.25" style="1334" customWidth="1"/>
    <col min="1541" max="1545" width="4" style="1334"/>
    <col min="1546" max="1546" width="7.375" style="1334" customWidth="1"/>
    <col min="1547" max="1548" width="4" style="1334"/>
    <col min="1549" max="1554" width="5.125" style="1334" customWidth="1"/>
    <col min="1555" max="1555" width="4" style="1334"/>
    <col min="1556" max="1557" width="6.75" style="1334" customWidth="1"/>
    <col min="1558" max="1560" width="4" style="1334"/>
    <col min="1561" max="1561" width="2.375" style="1334" customWidth="1"/>
    <col min="1562" max="1562" width="3.375" style="1334" customWidth="1"/>
    <col min="1563" max="1793" width="4" style="1334"/>
    <col min="1794" max="1794" width="2.875" style="1334" customWidth="1"/>
    <col min="1795" max="1795" width="2.375" style="1334" customWidth="1"/>
    <col min="1796" max="1796" width="9.25" style="1334" customWidth="1"/>
    <col min="1797" max="1801" width="4" style="1334"/>
    <col min="1802" max="1802" width="7.375" style="1334" customWidth="1"/>
    <col min="1803" max="1804" width="4" style="1334"/>
    <col min="1805" max="1810" width="5.125" style="1334" customWidth="1"/>
    <col min="1811" max="1811" width="4" style="1334"/>
    <col min="1812" max="1813" width="6.75" style="1334" customWidth="1"/>
    <col min="1814" max="1816" width="4" style="1334"/>
    <col min="1817" max="1817" width="2.375" style="1334" customWidth="1"/>
    <col min="1818" max="1818" width="3.375" style="1334" customWidth="1"/>
    <col min="1819" max="2049" width="4" style="1334"/>
    <col min="2050" max="2050" width="2.875" style="1334" customWidth="1"/>
    <col min="2051" max="2051" width="2.375" style="1334" customWidth="1"/>
    <col min="2052" max="2052" width="9.25" style="1334" customWidth="1"/>
    <col min="2053" max="2057" width="4" style="1334"/>
    <col min="2058" max="2058" width="7.375" style="1334" customWidth="1"/>
    <col min="2059" max="2060" width="4" style="1334"/>
    <col min="2061" max="2066" width="5.125" style="1334" customWidth="1"/>
    <col min="2067" max="2067" width="4" style="1334"/>
    <col min="2068" max="2069" width="6.75" style="1334" customWidth="1"/>
    <col min="2070" max="2072" width="4" style="1334"/>
    <col min="2073" max="2073" width="2.375" style="1334" customWidth="1"/>
    <col min="2074" max="2074" width="3.375" style="1334" customWidth="1"/>
    <col min="2075" max="2305" width="4" style="1334"/>
    <col min="2306" max="2306" width="2.875" style="1334" customWidth="1"/>
    <col min="2307" max="2307" width="2.375" style="1334" customWidth="1"/>
    <col min="2308" max="2308" width="9.25" style="1334" customWidth="1"/>
    <col min="2309" max="2313" width="4" style="1334"/>
    <col min="2314" max="2314" width="7.375" style="1334" customWidth="1"/>
    <col min="2315" max="2316" width="4" style="1334"/>
    <col min="2317" max="2322" width="5.125" style="1334" customWidth="1"/>
    <col min="2323" max="2323" width="4" style="1334"/>
    <col min="2324" max="2325" width="6.75" style="1334" customWidth="1"/>
    <col min="2326" max="2328" width="4" style="1334"/>
    <col min="2329" max="2329" width="2.375" style="1334" customWidth="1"/>
    <col min="2330" max="2330" width="3.375" style="1334" customWidth="1"/>
    <col min="2331" max="2561" width="4" style="1334"/>
    <col min="2562" max="2562" width="2.875" style="1334" customWidth="1"/>
    <col min="2563" max="2563" width="2.375" style="1334" customWidth="1"/>
    <col min="2564" max="2564" width="9.25" style="1334" customWidth="1"/>
    <col min="2565" max="2569" width="4" style="1334"/>
    <col min="2570" max="2570" width="7.375" style="1334" customWidth="1"/>
    <col min="2571" max="2572" width="4" style="1334"/>
    <col min="2573" max="2578" width="5.125" style="1334" customWidth="1"/>
    <col min="2579" max="2579" width="4" style="1334"/>
    <col min="2580" max="2581" width="6.75" style="1334" customWidth="1"/>
    <col min="2582" max="2584" width="4" style="1334"/>
    <col min="2585" max="2585" width="2.375" style="1334" customWidth="1"/>
    <col min="2586" max="2586" width="3.375" style="1334" customWidth="1"/>
    <col min="2587" max="2817" width="4" style="1334"/>
    <col min="2818" max="2818" width="2.875" style="1334" customWidth="1"/>
    <col min="2819" max="2819" width="2.375" style="1334" customWidth="1"/>
    <col min="2820" max="2820" width="9.25" style="1334" customWidth="1"/>
    <col min="2821" max="2825" width="4" style="1334"/>
    <col min="2826" max="2826" width="7.375" style="1334" customWidth="1"/>
    <col min="2827" max="2828" width="4" style="1334"/>
    <col min="2829" max="2834" width="5.125" style="1334" customWidth="1"/>
    <col min="2835" max="2835" width="4" style="1334"/>
    <col min="2836" max="2837" width="6.75" style="1334" customWidth="1"/>
    <col min="2838" max="2840" width="4" style="1334"/>
    <col min="2841" max="2841" width="2.375" style="1334" customWidth="1"/>
    <col min="2842" max="2842" width="3.375" style="1334" customWidth="1"/>
    <col min="2843" max="3073" width="4" style="1334"/>
    <col min="3074" max="3074" width="2.875" style="1334" customWidth="1"/>
    <col min="3075" max="3075" width="2.375" style="1334" customWidth="1"/>
    <col min="3076" max="3076" width="9.25" style="1334" customWidth="1"/>
    <col min="3077" max="3081" width="4" style="1334"/>
    <col min="3082" max="3082" width="7.375" style="1334" customWidth="1"/>
    <col min="3083" max="3084" width="4" style="1334"/>
    <col min="3085" max="3090" width="5.125" style="1334" customWidth="1"/>
    <col min="3091" max="3091" width="4" style="1334"/>
    <col min="3092" max="3093" width="6.75" style="1334" customWidth="1"/>
    <col min="3094" max="3096" width="4" style="1334"/>
    <col min="3097" max="3097" width="2.375" style="1334" customWidth="1"/>
    <col min="3098" max="3098" width="3.375" style="1334" customWidth="1"/>
    <col min="3099" max="3329" width="4" style="1334"/>
    <col min="3330" max="3330" width="2.875" style="1334" customWidth="1"/>
    <col min="3331" max="3331" width="2.375" style="1334" customWidth="1"/>
    <col min="3332" max="3332" width="9.25" style="1334" customWidth="1"/>
    <col min="3333" max="3337" width="4" style="1334"/>
    <col min="3338" max="3338" width="7.375" style="1334" customWidth="1"/>
    <col min="3339" max="3340" width="4" style="1334"/>
    <col min="3341" max="3346" width="5.125" style="1334" customWidth="1"/>
    <col min="3347" max="3347" width="4" style="1334"/>
    <col min="3348" max="3349" width="6.75" style="1334" customWidth="1"/>
    <col min="3350" max="3352" width="4" style="1334"/>
    <col min="3353" max="3353" width="2.375" style="1334" customWidth="1"/>
    <col min="3354" max="3354" width="3.375" style="1334" customWidth="1"/>
    <col min="3355" max="3585" width="4" style="1334"/>
    <col min="3586" max="3586" width="2.875" style="1334" customWidth="1"/>
    <col min="3587" max="3587" width="2.375" style="1334" customWidth="1"/>
    <col min="3588" max="3588" width="9.25" style="1334" customWidth="1"/>
    <col min="3589" max="3593" width="4" style="1334"/>
    <col min="3594" max="3594" width="7.375" style="1334" customWidth="1"/>
    <col min="3595" max="3596" width="4" style="1334"/>
    <col min="3597" max="3602" width="5.125" style="1334" customWidth="1"/>
    <col min="3603" max="3603" width="4" style="1334"/>
    <col min="3604" max="3605" width="6.75" style="1334" customWidth="1"/>
    <col min="3606" max="3608" width="4" style="1334"/>
    <col min="3609" max="3609" width="2.375" style="1334" customWidth="1"/>
    <col min="3610" max="3610" width="3.375" style="1334" customWidth="1"/>
    <col min="3611" max="3841" width="4" style="1334"/>
    <col min="3842" max="3842" width="2.875" style="1334" customWidth="1"/>
    <col min="3843" max="3843" width="2.375" style="1334" customWidth="1"/>
    <col min="3844" max="3844" width="9.25" style="1334" customWidth="1"/>
    <col min="3845" max="3849" width="4" style="1334"/>
    <col min="3850" max="3850" width="7.375" style="1334" customWidth="1"/>
    <col min="3851" max="3852" width="4" style="1334"/>
    <col min="3853" max="3858" width="5.125" style="1334" customWidth="1"/>
    <col min="3859" max="3859" width="4" style="1334"/>
    <col min="3860" max="3861" width="6.75" style="1334" customWidth="1"/>
    <col min="3862" max="3864" width="4" style="1334"/>
    <col min="3865" max="3865" width="2.375" style="1334" customWidth="1"/>
    <col min="3866" max="3866" width="3.375" style="1334" customWidth="1"/>
    <col min="3867" max="4097" width="4" style="1334"/>
    <col min="4098" max="4098" width="2.875" style="1334" customWidth="1"/>
    <col min="4099" max="4099" width="2.375" style="1334" customWidth="1"/>
    <col min="4100" max="4100" width="9.25" style="1334" customWidth="1"/>
    <col min="4101" max="4105" width="4" style="1334"/>
    <col min="4106" max="4106" width="7.375" style="1334" customWidth="1"/>
    <col min="4107" max="4108" width="4" style="1334"/>
    <col min="4109" max="4114" width="5.125" style="1334" customWidth="1"/>
    <col min="4115" max="4115" width="4" style="1334"/>
    <col min="4116" max="4117" width="6.75" style="1334" customWidth="1"/>
    <col min="4118" max="4120" width="4" style="1334"/>
    <col min="4121" max="4121" width="2.375" style="1334" customWidth="1"/>
    <col min="4122" max="4122" width="3.375" style="1334" customWidth="1"/>
    <col min="4123" max="4353" width="4" style="1334"/>
    <col min="4354" max="4354" width="2.875" style="1334" customWidth="1"/>
    <col min="4355" max="4355" width="2.375" style="1334" customWidth="1"/>
    <col min="4356" max="4356" width="9.25" style="1334" customWidth="1"/>
    <col min="4357" max="4361" width="4" style="1334"/>
    <col min="4362" max="4362" width="7.375" style="1334" customWidth="1"/>
    <col min="4363" max="4364" width="4" style="1334"/>
    <col min="4365" max="4370" width="5.125" style="1334" customWidth="1"/>
    <col min="4371" max="4371" width="4" style="1334"/>
    <col min="4372" max="4373" width="6.75" style="1334" customWidth="1"/>
    <col min="4374" max="4376" width="4" style="1334"/>
    <col min="4377" max="4377" width="2.375" style="1334" customWidth="1"/>
    <col min="4378" max="4378" width="3.375" style="1334" customWidth="1"/>
    <col min="4379" max="4609" width="4" style="1334"/>
    <col min="4610" max="4610" width="2.875" style="1334" customWidth="1"/>
    <col min="4611" max="4611" width="2.375" style="1334" customWidth="1"/>
    <col min="4612" max="4612" width="9.25" style="1334" customWidth="1"/>
    <col min="4613" max="4617" width="4" style="1334"/>
    <col min="4618" max="4618" width="7.375" style="1334" customWidth="1"/>
    <col min="4619" max="4620" width="4" style="1334"/>
    <col min="4621" max="4626" width="5.125" style="1334" customWidth="1"/>
    <col min="4627" max="4627" width="4" style="1334"/>
    <col min="4628" max="4629" width="6.75" style="1334" customWidth="1"/>
    <col min="4630" max="4632" width="4" style="1334"/>
    <col min="4633" max="4633" width="2.375" style="1334" customWidth="1"/>
    <col min="4634" max="4634" width="3.375" style="1334" customWidth="1"/>
    <col min="4635" max="4865" width="4" style="1334"/>
    <col min="4866" max="4866" width="2.875" style="1334" customWidth="1"/>
    <col min="4867" max="4867" width="2.375" style="1334" customWidth="1"/>
    <col min="4868" max="4868" width="9.25" style="1334" customWidth="1"/>
    <col min="4869" max="4873" width="4" style="1334"/>
    <col min="4874" max="4874" width="7.375" style="1334" customWidth="1"/>
    <col min="4875" max="4876" width="4" style="1334"/>
    <col min="4877" max="4882" width="5.125" style="1334" customWidth="1"/>
    <col min="4883" max="4883" width="4" style="1334"/>
    <col min="4884" max="4885" width="6.75" style="1334" customWidth="1"/>
    <col min="4886" max="4888" width="4" style="1334"/>
    <col min="4889" max="4889" width="2.375" style="1334" customWidth="1"/>
    <col min="4890" max="4890" width="3.375" style="1334" customWidth="1"/>
    <col min="4891" max="5121" width="4" style="1334"/>
    <col min="5122" max="5122" width="2.875" style="1334" customWidth="1"/>
    <col min="5123" max="5123" width="2.375" style="1334" customWidth="1"/>
    <col min="5124" max="5124" width="9.25" style="1334" customWidth="1"/>
    <col min="5125" max="5129" width="4" style="1334"/>
    <col min="5130" max="5130" width="7.375" style="1334" customWidth="1"/>
    <col min="5131" max="5132" width="4" style="1334"/>
    <col min="5133" max="5138" width="5.125" style="1334" customWidth="1"/>
    <col min="5139" max="5139" width="4" style="1334"/>
    <col min="5140" max="5141" width="6.75" style="1334" customWidth="1"/>
    <col min="5142" max="5144" width="4" style="1334"/>
    <col min="5145" max="5145" width="2.375" style="1334" customWidth="1"/>
    <col min="5146" max="5146" width="3.375" style="1334" customWidth="1"/>
    <col min="5147" max="5377" width="4" style="1334"/>
    <col min="5378" max="5378" width="2.875" style="1334" customWidth="1"/>
    <col min="5379" max="5379" width="2.375" style="1334" customWidth="1"/>
    <col min="5380" max="5380" width="9.25" style="1334" customWidth="1"/>
    <col min="5381" max="5385" width="4" style="1334"/>
    <col min="5386" max="5386" width="7.375" style="1334" customWidth="1"/>
    <col min="5387" max="5388" width="4" style="1334"/>
    <col min="5389" max="5394" width="5.125" style="1334" customWidth="1"/>
    <col min="5395" max="5395" width="4" style="1334"/>
    <col min="5396" max="5397" width="6.75" style="1334" customWidth="1"/>
    <col min="5398" max="5400" width="4" style="1334"/>
    <col min="5401" max="5401" width="2.375" style="1334" customWidth="1"/>
    <col min="5402" max="5402" width="3.375" style="1334" customWidth="1"/>
    <col min="5403" max="5633" width="4" style="1334"/>
    <col min="5634" max="5634" width="2.875" style="1334" customWidth="1"/>
    <col min="5635" max="5635" width="2.375" style="1334" customWidth="1"/>
    <col min="5636" max="5636" width="9.25" style="1334" customWidth="1"/>
    <col min="5637" max="5641" width="4" style="1334"/>
    <col min="5642" max="5642" width="7.375" style="1334" customWidth="1"/>
    <col min="5643" max="5644" width="4" style="1334"/>
    <col min="5645" max="5650" width="5.125" style="1334" customWidth="1"/>
    <col min="5651" max="5651" width="4" style="1334"/>
    <col min="5652" max="5653" width="6.75" style="1334" customWidth="1"/>
    <col min="5654" max="5656" width="4" style="1334"/>
    <col min="5657" max="5657" width="2.375" style="1334" customWidth="1"/>
    <col min="5658" max="5658" width="3.375" style="1334" customWidth="1"/>
    <col min="5659" max="5889" width="4" style="1334"/>
    <col min="5890" max="5890" width="2.875" style="1334" customWidth="1"/>
    <col min="5891" max="5891" width="2.375" style="1334" customWidth="1"/>
    <col min="5892" max="5892" width="9.25" style="1334" customWidth="1"/>
    <col min="5893" max="5897" width="4" style="1334"/>
    <col min="5898" max="5898" width="7.375" style="1334" customWidth="1"/>
    <col min="5899" max="5900" width="4" style="1334"/>
    <col min="5901" max="5906" width="5.125" style="1334" customWidth="1"/>
    <col min="5907" max="5907" width="4" style="1334"/>
    <col min="5908" max="5909" width="6.75" style="1334" customWidth="1"/>
    <col min="5910" max="5912" width="4" style="1334"/>
    <col min="5913" max="5913" width="2.375" style="1334" customWidth="1"/>
    <col min="5914" max="5914" width="3.375" style="1334" customWidth="1"/>
    <col min="5915" max="6145" width="4" style="1334"/>
    <col min="6146" max="6146" width="2.875" style="1334" customWidth="1"/>
    <col min="6147" max="6147" width="2.375" style="1334" customWidth="1"/>
    <col min="6148" max="6148" width="9.25" style="1334" customWidth="1"/>
    <col min="6149" max="6153" width="4" style="1334"/>
    <col min="6154" max="6154" width="7.375" style="1334" customWidth="1"/>
    <col min="6155" max="6156" width="4" style="1334"/>
    <col min="6157" max="6162" width="5.125" style="1334" customWidth="1"/>
    <col min="6163" max="6163" width="4" style="1334"/>
    <col min="6164" max="6165" width="6.75" style="1334" customWidth="1"/>
    <col min="6166" max="6168" width="4" style="1334"/>
    <col min="6169" max="6169" width="2.375" style="1334" customWidth="1"/>
    <col min="6170" max="6170" width="3.375" style="1334" customWidth="1"/>
    <col min="6171" max="6401" width="4" style="1334"/>
    <col min="6402" max="6402" width="2.875" style="1334" customWidth="1"/>
    <col min="6403" max="6403" width="2.375" style="1334" customWidth="1"/>
    <col min="6404" max="6404" width="9.25" style="1334" customWidth="1"/>
    <col min="6405" max="6409" width="4" style="1334"/>
    <col min="6410" max="6410" width="7.375" style="1334" customWidth="1"/>
    <col min="6411" max="6412" width="4" style="1334"/>
    <col min="6413" max="6418" width="5.125" style="1334" customWidth="1"/>
    <col min="6419" max="6419" width="4" style="1334"/>
    <col min="6420" max="6421" width="6.75" style="1334" customWidth="1"/>
    <col min="6422" max="6424" width="4" style="1334"/>
    <col min="6425" max="6425" width="2.375" style="1334" customWidth="1"/>
    <col min="6426" max="6426" width="3.375" style="1334" customWidth="1"/>
    <col min="6427" max="6657" width="4" style="1334"/>
    <col min="6658" max="6658" width="2.875" style="1334" customWidth="1"/>
    <col min="6659" max="6659" width="2.375" style="1334" customWidth="1"/>
    <col min="6660" max="6660" width="9.25" style="1334" customWidth="1"/>
    <col min="6661" max="6665" width="4" style="1334"/>
    <col min="6666" max="6666" width="7.375" style="1334" customWidth="1"/>
    <col min="6667" max="6668" width="4" style="1334"/>
    <col min="6669" max="6674" width="5.125" style="1334" customWidth="1"/>
    <col min="6675" max="6675" width="4" style="1334"/>
    <col min="6676" max="6677" width="6.75" style="1334" customWidth="1"/>
    <col min="6678" max="6680" width="4" style="1334"/>
    <col min="6681" max="6681" width="2.375" style="1334" customWidth="1"/>
    <col min="6682" max="6682" width="3.375" style="1334" customWidth="1"/>
    <col min="6683" max="6913" width="4" style="1334"/>
    <col min="6914" max="6914" width="2.875" style="1334" customWidth="1"/>
    <col min="6915" max="6915" width="2.375" style="1334" customWidth="1"/>
    <col min="6916" max="6916" width="9.25" style="1334" customWidth="1"/>
    <col min="6917" max="6921" width="4" style="1334"/>
    <col min="6922" max="6922" width="7.375" style="1334" customWidth="1"/>
    <col min="6923" max="6924" width="4" style="1334"/>
    <col min="6925" max="6930" width="5.125" style="1334" customWidth="1"/>
    <col min="6931" max="6931" width="4" style="1334"/>
    <col min="6932" max="6933" width="6.75" style="1334" customWidth="1"/>
    <col min="6934" max="6936" width="4" style="1334"/>
    <col min="6937" max="6937" width="2.375" style="1334" customWidth="1"/>
    <col min="6938" max="6938" width="3.375" style="1334" customWidth="1"/>
    <col min="6939" max="7169" width="4" style="1334"/>
    <col min="7170" max="7170" width="2.875" style="1334" customWidth="1"/>
    <col min="7171" max="7171" width="2.375" style="1334" customWidth="1"/>
    <col min="7172" max="7172" width="9.25" style="1334" customWidth="1"/>
    <col min="7173" max="7177" width="4" style="1334"/>
    <col min="7178" max="7178" width="7.375" style="1334" customWidth="1"/>
    <col min="7179" max="7180" width="4" style="1334"/>
    <col min="7181" max="7186" width="5.125" style="1334" customWidth="1"/>
    <col min="7187" max="7187" width="4" style="1334"/>
    <col min="7188" max="7189" width="6.75" style="1334" customWidth="1"/>
    <col min="7190" max="7192" width="4" style="1334"/>
    <col min="7193" max="7193" width="2.375" style="1334" customWidth="1"/>
    <col min="7194" max="7194" width="3.375" style="1334" customWidth="1"/>
    <col min="7195" max="7425" width="4" style="1334"/>
    <col min="7426" max="7426" width="2.875" style="1334" customWidth="1"/>
    <col min="7427" max="7427" width="2.375" style="1334" customWidth="1"/>
    <col min="7428" max="7428" width="9.25" style="1334" customWidth="1"/>
    <col min="7429" max="7433" width="4" style="1334"/>
    <col min="7434" max="7434" width="7.375" style="1334" customWidth="1"/>
    <col min="7435" max="7436" width="4" style="1334"/>
    <col min="7437" max="7442" width="5.125" style="1334" customWidth="1"/>
    <col min="7443" max="7443" width="4" style="1334"/>
    <col min="7444" max="7445" width="6.75" style="1334" customWidth="1"/>
    <col min="7446" max="7448" width="4" style="1334"/>
    <col min="7449" max="7449" width="2.375" style="1334" customWidth="1"/>
    <col min="7450" max="7450" width="3.375" style="1334" customWidth="1"/>
    <col min="7451" max="7681" width="4" style="1334"/>
    <col min="7682" max="7682" width="2.875" style="1334" customWidth="1"/>
    <col min="7683" max="7683" width="2.375" style="1334" customWidth="1"/>
    <col min="7684" max="7684" width="9.25" style="1334" customWidth="1"/>
    <col min="7685" max="7689" width="4" style="1334"/>
    <col min="7690" max="7690" width="7.375" style="1334" customWidth="1"/>
    <col min="7691" max="7692" width="4" style="1334"/>
    <col min="7693" max="7698" width="5.125" style="1334" customWidth="1"/>
    <col min="7699" max="7699" width="4" style="1334"/>
    <col min="7700" max="7701" width="6.75" style="1334" customWidth="1"/>
    <col min="7702" max="7704" width="4" style="1334"/>
    <col min="7705" max="7705" width="2.375" style="1334" customWidth="1"/>
    <col min="7706" max="7706" width="3.375" style="1334" customWidth="1"/>
    <col min="7707" max="7937" width="4" style="1334"/>
    <col min="7938" max="7938" width="2.875" style="1334" customWidth="1"/>
    <col min="7939" max="7939" width="2.375" style="1334" customWidth="1"/>
    <col min="7940" max="7940" width="9.25" style="1334" customWidth="1"/>
    <col min="7941" max="7945" width="4" style="1334"/>
    <col min="7946" max="7946" width="7.375" style="1334" customWidth="1"/>
    <col min="7947" max="7948" width="4" style="1334"/>
    <col min="7949" max="7954" width="5.125" style="1334" customWidth="1"/>
    <col min="7955" max="7955" width="4" style="1334"/>
    <col min="7956" max="7957" width="6.75" style="1334" customWidth="1"/>
    <col min="7958" max="7960" width="4" style="1334"/>
    <col min="7961" max="7961" width="2.375" style="1334" customWidth="1"/>
    <col min="7962" max="7962" width="3.375" style="1334" customWidth="1"/>
    <col min="7963" max="8193" width="4" style="1334"/>
    <col min="8194" max="8194" width="2.875" style="1334" customWidth="1"/>
    <col min="8195" max="8195" width="2.375" style="1334" customWidth="1"/>
    <col min="8196" max="8196" width="9.25" style="1334" customWidth="1"/>
    <col min="8197" max="8201" width="4" style="1334"/>
    <col min="8202" max="8202" width="7.375" style="1334" customWidth="1"/>
    <col min="8203" max="8204" width="4" style="1334"/>
    <col min="8205" max="8210" width="5.125" style="1334" customWidth="1"/>
    <col min="8211" max="8211" width="4" style="1334"/>
    <col min="8212" max="8213" width="6.75" style="1334" customWidth="1"/>
    <col min="8214" max="8216" width="4" style="1334"/>
    <col min="8217" max="8217" width="2.375" style="1334" customWidth="1"/>
    <col min="8218" max="8218" width="3.375" style="1334" customWidth="1"/>
    <col min="8219" max="8449" width="4" style="1334"/>
    <col min="8450" max="8450" width="2.875" style="1334" customWidth="1"/>
    <col min="8451" max="8451" width="2.375" style="1334" customWidth="1"/>
    <col min="8452" max="8452" width="9.25" style="1334" customWidth="1"/>
    <col min="8453" max="8457" width="4" style="1334"/>
    <col min="8458" max="8458" width="7.375" style="1334" customWidth="1"/>
    <col min="8459" max="8460" width="4" style="1334"/>
    <col min="8461" max="8466" width="5.125" style="1334" customWidth="1"/>
    <col min="8467" max="8467" width="4" style="1334"/>
    <col min="8468" max="8469" width="6.75" style="1334" customWidth="1"/>
    <col min="8470" max="8472" width="4" style="1334"/>
    <col min="8473" max="8473" width="2.375" style="1334" customWidth="1"/>
    <col min="8474" max="8474" width="3.375" style="1334" customWidth="1"/>
    <col min="8475" max="8705" width="4" style="1334"/>
    <col min="8706" max="8706" width="2.875" style="1334" customWidth="1"/>
    <col min="8707" max="8707" width="2.375" style="1334" customWidth="1"/>
    <col min="8708" max="8708" width="9.25" style="1334" customWidth="1"/>
    <col min="8709" max="8713" width="4" style="1334"/>
    <col min="8714" max="8714" width="7.375" style="1334" customWidth="1"/>
    <col min="8715" max="8716" width="4" style="1334"/>
    <col min="8717" max="8722" width="5.125" style="1334" customWidth="1"/>
    <col min="8723" max="8723" width="4" style="1334"/>
    <col min="8724" max="8725" width="6.75" style="1334" customWidth="1"/>
    <col min="8726" max="8728" width="4" style="1334"/>
    <col min="8729" max="8729" width="2.375" style="1334" customWidth="1"/>
    <col min="8730" max="8730" width="3.375" style="1334" customWidth="1"/>
    <col min="8731" max="8961" width="4" style="1334"/>
    <col min="8962" max="8962" width="2.875" style="1334" customWidth="1"/>
    <col min="8963" max="8963" width="2.375" style="1334" customWidth="1"/>
    <col min="8964" max="8964" width="9.25" style="1334" customWidth="1"/>
    <col min="8965" max="8969" width="4" style="1334"/>
    <col min="8970" max="8970" width="7.375" style="1334" customWidth="1"/>
    <col min="8971" max="8972" width="4" style="1334"/>
    <col min="8973" max="8978" width="5.125" style="1334" customWidth="1"/>
    <col min="8979" max="8979" width="4" style="1334"/>
    <col min="8980" max="8981" width="6.75" style="1334" customWidth="1"/>
    <col min="8982" max="8984" width="4" style="1334"/>
    <col min="8985" max="8985" width="2.375" style="1334" customWidth="1"/>
    <col min="8986" max="8986" width="3.375" style="1334" customWidth="1"/>
    <col min="8987" max="9217" width="4" style="1334"/>
    <col min="9218" max="9218" width="2.875" style="1334" customWidth="1"/>
    <col min="9219" max="9219" width="2.375" style="1334" customWidth="1"/>
    <col min="9220" max="9220" width="9.25" style="1334" customWidth="1"/>
    <col min="9221" max="9225" width="4" style="1334"/>
    <col min="9226" max="9226" width="7.375" style="1334" customWidth="1"/>
    <col min="9227" max="9228" width="4" style="1334"/>
    <col min="9229" max="9234" width="5.125" style="1334" customWidth="1"/>
    <col min="9235" max="9235" width="4" style="1334"/>
    <col min="9236" max="9237" width="6.75" style="1334" customWidth="1"/>
    <col min="9238" max="9240" width="4" style="1334"/>
    <col min="9241" max="9241" width="2.375" style="1334" customWidth="1"/>
    <col min="9242" max="9242" width="3.375" style="1334" customWidth="1"/>
    <col min="9243" max="9473" width="4" style="1334"/>
    <col min="9474" max="9474" width="2.875" style="1334" customWidth="1"/>
    <col min="9475" max="9475" width="2.375" style="1334" customWidth="1"/>
    <col min="9476" max="9476" width="9.25" style="1334" customWidth="1"/>
    <col min="9477" max="9481" width="4" style="1334"/>
    <col min="9482" max="9482" width="7.375" style="1334" customWidth="1"/>
    <col min="9483" max="9484" width="4" style="1334"/>
    <col min="9485" max="9490" width="5.125" style="1334" customWidth="1"/>
    <col min="9491" max="9491" width="4" style="1334"/>
    <col min="9492" max="9493" width="6.75" style="1334" customWidth="1"/>
    <col min="9494" max="9496" width="4" style="1334"/>
    <col min="9497" max="9497" width="2.375" style="1334" customWidth="1"/>
    <col min="9498" max="9498" width="3.375" style="1334" customWidth="1"/>
    <col min="9499" max="9729" width="4" style="1334"/>
    <col min="9730" max="9730" width="2.875" style="1334" customWidth="1"/>
    <col min="9731" max="9731" width="2.375" style="1334" customWidth="1"/>
    <col min="9732" max="9732" width="9.25" style="1334" customWidth="1"/>
    <col min="9733" max="9737" width="4" style="1334"/>
    <col min="9738" max="9738" width="7.375" style="1334" customWidth="1"/>
    <col min="9739" max="9740" width="4" style="1334"/>
    <col min="9741" max="9746" width="5.125" style="1334" customWidth="1"/>
    <col min="9747" max="9747" width="4" style="1334"/>
    <col min="9748" max="9749" width="6.75" style="1334" customWidth="1"/>
    <col min="9750" max="9752" width="4" style="1334"/>
    <col min="9753" max="9753" width="2.375" style="1334" customWidth="1"/>
    <col min="9754" max="9754" width="3.375" style="1334" customWidth="1"/>
    <col min="9755" max="9985" width="4" style="1334"/>
    <col min="9986" max="9986" width="2.875" style="1334" customWidth="1"/>
    <col min="9987" max="9987" width="2.375" style="1334" customWidth="1"/>
    <col min="9988" max="9988" width="9.25" style="1334" customWidth="1"/>
    <col min="9989" max="9993" width="4" style="1334"/>
    <col min="9994" max="9994" width="7.375" style="1334" customWidth="1"/>
    <col min="9995" max="9996" width="4" style="1334"/>
    <col min="9997" max="10002" width="5.125" style="1334" customWidth="1"/>
    <col min="10003" max="10003" width="4" style="1334"/>
    <col min="10004" max="10005" width="6.75" style="1334" customWidth="1"/>
    <col min="10006" max="10008" width="4" style="1334"/>
    <col min="10009" max="10009" width="2.375" style="1334" customWidth="1"/>
    <col min="10010" max="10010" width="3.375" style="1334" customWidth="1"/>
    <col min="10011" max="10241" width="4" style="1334"/>
    <col min="10242" max="10242" width="2.875" style="1334" customWidth="1"/>
    <col min="10243" max="10243" width="2.375" style="1334" customWidth="1"/>
    <col min="10244" max="10244" width="9.25" style="1334" customWidth="1"/>
    <col min="10245" max="10249" width="4" style="1334"/>
    <col min="10250" max="10250" width="7.375" style="1334" customWidth="1"/>
    <col min="10251" max="10252" width="4" style="1334"/>
    <col min="10253" max="10258" width="5.125" style="1334" customWidth="1"/>
    <col min="10259" max="10259" width="4" style="1334"/>
    <col min="10260" max="10261" width="6.75" style="1334" customWidth="1"/>
    <col min="10262" max="10264" width="4" style="1334"/>
    <col min="10265" max="10265" width="2.375" style="1334" customWidth="1"/>
    <col min="10266" max="10266" width="3.375" style="1334" customWidth="1"/>
    <col min="10267" max="10497" width="4" style="1334"/>
    <col min="10498" max="10498" width="2.875" style="1334" customWidth="1"/>
    <col min="10499" max="10499" width="2.375" style="1334" customWidth="1"/>
    <col min="10500" max="10500" width="9.25" style="1334" customWidth="1"/>
    <col min="10501" max="10505" width="4" style="1334"/>
    <col min="10506" max="10506" width="7.375" style="1334" customWidth="1"/>
    <col min="10507" max="10508" width="4" style="1334"/>
    <col min="10509" max="10514" width="5.125" style="1334" customWidth="1"/>
    <col min="10515" max="10515" width="4" style="1334"/>
    <col min="10516" max="10517" width="6.75" style="1334" customWidth="1"/>
    <col min="10518" max="10520" width="4" style="1334"/>
    <col min="10521" max="10521" width="2.375" style="1334" customWidth="1"/>
    <col min="10522" max="10522" width="3.375" style="1334" customWidth="1"/>
    <col min="10523" max="10753" width="4" style="1334"/>
    <col min="10754" max="10754" width="2.875" style="1334" customWidth="1"/>
    <col min="10755" max="10755" width="2.375" style="1334" customWidth="1"/>
    <col min="10756" max="10756" width="9.25" style="1334" customWidth="1"/>
    <col min="10757" max="10761" width="4" style="1334"/>
    <col min="10762" max="10762" width="7.375" style="1334" customWidth="1"/>
    <col min="10763" max="10764" width="4" style="1334"/>
    <col min="10765" max="10770" width="5.125" style="1334" customWidth="1"/>
    <col min="10771" max="10771" width="4" style="1334"/>
    <col min="10772" max="10773" width="6.75" style="1334" customWidth="1"/>
    <col min="10774" max="10776" width="4" style="1334"/>
    <col min="10777" max="10777" width="2.375" style="1334" customWidth="1"/>
    <col min="10778" max="10778" width="3.375" style="1334" customWidth="1"/>
    <col min="10779" max="11009" width="4" style="1334"/>
    <col min="11010" max="11010" width="2.875" style="1334" customWidth="1"/>
    <col min="11011" max="11011" width="2.375" style="1334" customWidth="1"/>
    <col min="11012" max="11012" width="9.25" style="1334" customWidth="1"/>
    <col min="11013" max="11017" width="4" style="1334"/>
    <col min="11018" max="11018" width="7.375" style="1334" customWidth="1"/>
    <col min="11019" max="11020" width="4" style="1334"/>
    <col min="11021" max="11026" width="5.125" style="1334" customWidth="1"/>
    <col min="11027" max="11027" width="4" style="1334"/>
    <col min="11028" max="11029" width="6.75" style="1334" customWidth="1"/>
    <col min="11030" max="11032" width="4" style="1334"/>
    <col min="11033" max="11033" width="2.375" style="1334" customWidth="1"/>
    <col min="11034" max="11034" width="3.375" style="1334" customWidth="1"/>
    <col min="11035" max="11265" width="4" style="1334"/>
    <col min="11266" max="11266" width="2.875" style="1334" customWidth="1"/>
    <col min="11267" max="11267" width="2.375" style="1334" customWidth="1"/>
    <col min="11268" max="11268" width="9.25" style="1334" customWidth="1"/>
    <col min="11269" max="11273" width="4" style="1334"/>
    <col min="11274" max="11274" width="7.375" style="1334" customWidth="1"/>
    <col min="11275" max="11276" width="4" style="1334"/>
    <col min="11277" max="11282" width="5.125" style="1334" customWidth="1"/>
    <col min="11283" max="11283" width="4" style="1334"/>
    <col min="11284" max="11285" width="6.75" style="1334" customWidth="1"/>
    <col min="11286" max="11288" width="4" style="1334"/>
    <col min="11289" max="11289" width="2.375" style="1334" customWidth="1"/>
    <col min="11290" max="11290" width="3.375" style="1334" customWidth="1"/>
    <col min="11291" max="11521" width="4" style="1334"/>
    <col min="11522" max="11522" width="2.875" style="1334" customWidth="1"/>
    <col min="11523" max="11523" width="2.375" style="1334" customWidth="1"/>
    <col min="11524" max="11524" width="9.25" style="1334" customWidth="1"/>
    <col min="11525" max="11529" width="4" style="1334"/>
    <col min="11530" max="11530" width="7.375" style="1334" customWidth="1"/>
    <col min="11531" max="11532" width="4" style="1334"/>
    <col min="11533" max="11538" width="5.125" style="1334" customWidth="1"/>
    <col min="11539" max="11539" width="4" style="1334"/>
    <col min="11540" max="11541" width="6.75" style="1334" customWidth="1"/>
    <col min="11542" max="11544" width="4" style="1334"/>
    <col min="11545" max="11545" width="2.375" style="1334" customWidth="1"/>
    <col min="11546" max="11546" width="3.375" style="1334" customWidth="1"/>
    <col min="11547" max="11777" width="4" style="1334"/>
    <col min="11778" max="11778" width="2.875" style="1334" customWidth="1"/>
    <col min="11779" max="11779" width="2.375" style="1334" customWidth="1"/>
    <col min="11780" max="11780" width="9.25" style="1334" customWidth="1"/>
    <col min="11781" max="11785" width="4" style="1334"/>
    <col min="11786" max="11786" width="7.375" style="1334" customWidth="1"/>
    <col min="11787" max="11788" width="4" style="1334"/>
    <col min="11789" max="11794" width="5.125" style="1334" customWidth="1"/>
    <col min="11795" max="11795" width="4" style="1334"/>
    <col min="11796" max="11797" width="6.75" style="1334" customWidth="1"/>
    <col min="11798" max="11800" width="4" style="1334"/>
    <col min="11801" max="11801" width="2.375" style="1334" customWidth="1"/>
    <col min="11802" max="11802" width="3.375" style="1334" customWidth="1"/>
    <col min="11803" max="12033" width="4" style="1334"/>
    <col min="12034" max="12034" width="2.875" style="1334" customWidth="1"/>
    <col min="12035" max="12035" width="2.375" style="1334" customWidth="1"/>
    <col min="12036" max="12036" width="9.25" style="1334" customWidth="1"/>
    <col min="12037" max="12041" width="4" style="1334"/>
    <col min="12042" max="12042" width="7.375" style="1334" customWidth="1"/>
    <col min="12043" max="12044" width="4" style="1334"/>
    <col min="12045" max="12050" width="5.125" style="1334" customWidth="1"/>
    <col min="12051" max="12051" width="4" style="1334"/>
    <col min="12052" max="12053" width="6.75" style="1334" customWidth="1"/>
    <col min="12054" max="12056" width="4" style="1334"/>
    <col min="12057" max="12057" width="2.375" style="1334" customWidth="1"/>
    <col min="12058" max="12058" width="3.375" style="1334" customWidth="1"/>
    <col min="12059" max="12289" width="4" style="1334"/>
    <col min="12290" max="12290" width="2.875" style="1334" customWidth="1"/>
    <col min="12291" max="12291" width="2.375" style="1334" customWidth="1"/>
    <col min="12292" max="12292" width="9.25" style="1334" customWidth="1"/>
    <col min="12293" max="12297" width="4" style="1334"/>
    <col min="12298" max="12298" width="7.375" style="1334" customWidth="1"/>
    <col min="12299" max="12300" width="4" style="1334"/>
    <col min="12301" max="12306" width="5.125" style="1334" customWidth="1"/>
    <col min="12307" max="12307" width="4" style="1334"/>
    <col min="12308" max="12309" width="6.75" style="1334" customWidth="1"/>
    <col min="12310" max="12312" width="4" style="1334"/>
    <col min="12313" max="12313" width="2.375" style="1334" customWidth="1"/>
    <col min="12314" max="12314" width="3.375" style="1334" customWidth="1"/>
    <col min="12315" max="12545" width="4" style="1334"/>
    <col min="12546" max="12546" width="2.875" style="1334" customWidth="1"/>
    <col min="12547" max="12547" width="2.375" style="1334" customWidth="1"/>
    <col min="12548" max="12548" width="9.25" style="1334" customWidth="1"/>
    <col min="12549" max="12553" width="4" style="1334"/>
    <col min="12554" max="12554" width="7.375" style="1334" customWidth="1"/>
    <col min="12555" max="12556" width="4" style="1334"/>
    <col min="12557" max="12562" width="5.125" style="1334" customWidth="1"/>
    <col min="12563" max="12563" width="4" style="1334"/>
    <col min="12564" max="12565" width="6.75" style="1334" customWidth="1"/>
    <col min="12566" max="12568" width="4" style="1334"/>
    <col min="12569" max="12569" width="2.375" style="1334" customWidth="1"/>
    <col min="12570" max="12570" width="3.375" style="1334" customWidth="1"/>
    <col min="12571" max="12801" width="4" style="1334"/>
    <col min="12802" max="12802" width="2.875" style="1334" customWidth="1"/>
    <col min="12803" max="12803" width="2.375" style="1334" customWidth="1"/>
    <col min="12804" max="12804" width="9.25" style="1334" customWidth="1"/>
    <col min="12805" max="12809" width="4" style="1334"/>
    <col min="12810" max="12810" width="7.375" style="1334" customWidth="1"/>
    <col min="12811" max="12812" width="4" style="1334"/>
    <col min="12813" max="12818" width="5.125" style="1334" customWidth="1"/>
    <col min="12819" max="12819" width="4" style="1334"/>
    <col min="12820" max="12821" width="6.75" style="1334" customWidth="1"/>
    <col min="12822" max="12824" width="4" style="1334"/>
    <col min="12825" max="12825" width="2.375" style="1334" customWidth="1"/>
    <col min="12826" max="12826" width="3.375" style="1334" customWidth="1"/>
    <col min="12827" max="13057" width="4" style="1334"/>
    <col min="13058" max="13058" width="2.875" style="1334" customWidth="1"/>
    <col min="13059" max="13059" width="2.375" style="1334" customWidth="1"/>
    <col min="13060" max="13060" width="9.25" style="1334" customWidth="1"/>
    <col min="13061" max="13065" width="4" style="1334"/>
    <col min="13066" max="13066" width="7.375" style="1334" customWidth="1"/>
    <col min="13067" max="13068" width="4" style="1334"/>
    <col min="13069" max="13074" width="5.125" style="1334" customWidth="1"/>
    <col min="13075" max="13075" width="4" style="1334"/>
    <col min="13076" max="13077" width="6.75" style="1334" customWidth="1"/>
    <col min="13078" max="13080" width="4" style="1334"/>
    <col min="13081" max="13081" width="2.375" style="1334" customWidth="1"/>
    <col min="13082" max="13082" width="3.375" style="1334" customWidth="1"/>
    <col min="13083" max="13313" width="4" style="1334"/>
    <col min="13314" max="13314" width="2.875" style="1334" customWidth="1"/>
    <col min="13315" max="13315" width="2.375" style="1334" customWidth="1"/>
    <col min="13316" max="13316" width="9.25" style="1334" customWidth="1"/>
    <col min="13317" max="13321" width="4" style="1334"/>
    <col min="13322" max="13322" width="7.375" style="1334" customWidth="1"/>
    <col min="13323" max="13324" width="4" style="1334"/>
    <col min="13325" max="13330" width="5.125" style="1334" customWidth="1"/>
    <col min="13331" max="13331" width="4" style="1334"/>
    <col min="13332" max="13333" width="6.75" style="1334" customWidth="1"/>
    <col min="13334" max="13336" width="4" style="1334"/>
    <col min="13337" max="13337" width="2.375" style="1334" customWidth="1"/>
    <col min="13338" max="13338" width="3.375" style="1334" customWidth="1"/>
    <col min="13339" max="13569" width="4" style="1334"/>
    <col min="13570" max="13570" width="2.875" style="1334" customWidth="1"/>
    <col min="13571" max="13571" width="2.375" style="1334" customWidth="1"/>
    <col min="13572" max="13572" width="9.25" style="1334" customWidth="1"/>
    <col min="13573" max="13577" width="4" style="1334"/>
    <col min="13578" max="13578" width="7.375" style="1334" customWidth="1"/>
    <col min="13579" max="13580" width="4" style="1334"/>
    <col min="13581" max="13586" width="5.125" style="1334" customWidth="1"/>
    <col min="13587" max="13587" width="4" style="1334"/>
    <col min="13588" max="13589" width="6.75" style="1334" customWidth="1"/>
    <col min="13590" max="13592" width="4" style="1334"/>
    <col min="13593" max="13593" width="2.375" style="1334" customWidth="1"/>
    <col min="13594" max="13594" width="3.375" style="1334" customWidth="1"/>
    <col min="13595" max="13825" width="4" style="1334"/>
    <col min="13826" max="13826" width="2.875" style="1334" customWidth="1"/>
    <col min="13827" max="13827" width="2.375" style="1334" customWidth="1"/>
    <col min="13828" max="13828" width="9.25" style="1334" customWidth="1"/>
    <col min="13829" max="13833" width="4" style="1334"/>
    <col min="13834" max="13834" width="7.375" style="1334" customWidth="1"/>
    <col min="13835" max="13836" width="4" style="1334"/>
    <col min="13837" max="13842" width="5.125" style="1334" customWidth="1"/>
    <col min="13843" max="13843" width="4" style="1334"/>
    <col min="13844" max="13845" width="6.75" style="1334" customWidth="1"/>
    <col min="13846" max="13848" width="4" style="1334"/>
    <col min="13849" max="13849" width="2.375" style="1334" customWidth="1"/>
    <col min="13850" max="13850" width="3.375" style="1334" customWidth="1"/>
    <col min="13851" max="14081" width="4" style="1334"/>
    <col min="14082" max="14082" width="2.875" style="1334" customWidth="1"/>
    <col min="14083" max="14083" width="2.375" style="1334" customWidth="1"/>
    <col min="14084" max="14084" width="9.25" style="1334" customWidth="1"/>
    <col min="14085" max="14089" width="4" style="1334"/>
    <col min="14090" max="14090" width="7.375" style="1334" customWidth="1"/>
    <col min="14091" max="14092" width="4" style="1334"/>
    <col min="14093" max="14098" width="5.125" style="1334" customWidth="1"/>
    <col min="14099" max="14099" width="4" style="1334"/>
    <col min="14100" max="14101" width="6.75" style="1334" customWidth="1"/>
    <col min="14102" max="14104" width="4" style="1334"/>
    <col min="14105" max="14105" width="2.375" style="1334" customWidth="1"/>
    <col min="14106" max="14106" width="3.375" style="1334" customWidth="1"/>
    <col min="14107" max="14337" width="4" style="1334"/>
    <col min="14338" max="14338" width="2.875" style="1334" customWidth="1"/>
    <col min="14339" max="14339" width="2.375" style="1334" customWidth="1"/>
    <col min="14340" max="14340" width="9.25" style="1334" customWidth="1"/>
    <col min="14341" max="14345" width="4" style="1334"/>
    <col min="14346" max="14346" width="7.375" style="1334" customWidth="1"/>
    <col min="14347" max="14348" width="4" style="1334"/>
    <col min="14349" max="14354" width="5.125" style="1334" customWidth="1"/>
    <col min="14355" max="14355" width="4" style="1334"/>
    <col min="14356" max="14357" width="6.75" style="1334" customWidth="1"/>
    <col min="14358" max="14360" width="4" style="1334"/>
    <col min="14361" max="14361" width="2.375" style="1334" customWidth="1"/>
    <col min="14362" max="14362" width="3.375" style="1334" customWidth="1"/>
    <col min="14363" max="14593" width="4" style="1334"/>
    <col min="14594" max="14594" width="2.875" style="1334" customWidth="1"/>
    <col min="14595" max="14595" width="2.375" style="1334" customWidth="1"/>
    <col min="14596" max="14596" width="9.25" style="1334" customWidth="1"/>
    <col min="14597" max="14601" width="4" style="1334"/>
    <col min="14602" max="14602" width="7.375" style="1334" customWidth="1"/>
    <col min="14603" max="14604" width="4" style="1334"/>
    <col min="14605" max="14610" width="5.125" style="1334" customWidth="1"/>
    <col min="14611" max="14611" width="4" style="1334"/>
    <col min="14612" max="14613" width="6.75" style="1334" customWidth="1"/>
    <col min="14614" max="14616" width="4" style="1334"/>
    <col min="14617" max="14617" width="2.375" style="1334" customWidth="1"/>
    <col min="14618" max="14618" width="3.375" style="1334" customWidth="1"/>
    <col min="14619" max="14849" width="4" style="1334"/>
    <col min="14850" max="14850" width="2.875" style="1334" customWidth="1"/>
    <col min="14851" max="14851" width="2.375" style="1334" customWidth="1"/>
    <col min="14852" max="14852" width="9.25" style="1334" customWidth="1"/>
    <col min="14853" max="14857" width="4" style="1334"/>
    <col min="14858" max="14858" width="7.375" style="1334" customWidth="1"/>
    <col min="14859" max="14860" width="4" style="1334"/>
    <col min="14861" max="14866" width="5.125" style="1334" customWidth="1"/>
    <col min="14867" max="14867" width="4" style="1334"/>
    <col min="14868" max="14869" width="6.75" style="1334" customWidth="1"/>
    <col min="14870" max="14872" width="4" style="1334"/>
    <col min="14873" max="14873" width="2.375" style="1334" customWidth="1"/>
    <col min="14874" max="14874" width="3.375" style="1334" customWidth="1"/>
    <col min="14875" max="15105" width="4" style="1334"/>
    <col min="15106" max="15106" width="2.875" style="1334" customWidth="1"/>
    <col min="15107" max="15107" width="2.375" style="1334" customWidth="1"/>
    <col min="15108" max="15108" width="9.25" style="1334" customWidth="1"/>
    <col min="15109" max="15113" width="4" style="1334"/>
    <col min="15114" max="15114" width="7.375" style="1334" customWidth="1"/>
    <col min="15115" max="15116" width="4" style="1334"/>
    <col min="15117" max="15122" width="5.125" style="1334" customWidth="1"/>
    <col min="15123" max="15123" width="4" style="1334"/>
    <col min="15124" max="15125" width="6.75" style="1334" customWidth="1"/>
    <col min="15126" max="15128" width="4" style="1334"/>
    <col min="15129" max="15129" width="2.375" style="1334" customWidth="1"/>
    <col min="15130" max="15130" width="3.375" style="1334" customWidth="1"/>
    <col min="15131" max="15361" width="4" style="1334"/>
    <col min="15362" max="15362" width="2.875" style="1334" customWidth="1"/>
    <col min="15363" max="15363" width="2.375" style="1334" customWidth="1"/>
    <col min="15364" max="15364" width="9.25" style="1334" customWidth="1"/>
    <col min="15365" max="15369" width="4" style="1334"/>
    <col min="15370" max="15370" width="7.375" style="1334" customWidth="1"/>
    <col min="15371" max="15372" width="4" style="1334"/>
    <col min="15373" max="15378" width="5.125" style="1334" customWidth="1"/>
    <col min="15379" max="15379" width="4" style="1334"/>
    <col min="15380" max="15381" width="6.75" style="1334" customWidth="1"/>
    <col min="15382" max="15384" width="4" style="1334"/>
    <col min="15385" max="15385" width="2.375" style="1334" customWidth="1"/>
    <col min="15386" max="15386" width="3.375" style="1334" customWidth="1"/>
    <col min="15387" max="15617" width="4" style="1334"/>
    <col min="15618" max="15618" width="2.875" style="1334" customWidth="1"/>
    <col min="15619" max="15619" width="2.375" style="1334" customWidth="1"/>
    <col min="15620" max="15620" width="9.25" style="1334" customWidth="1"/>
    <col min="15621" max="15625" width="4" style="1334"/>
    <col min="15626" max="15626" width="7.375" style="1334" customWidth="1"/>
    <col min="15627" max="15628" width="4" style="1334"/>
    <col min="15629" max="15634" width="5.125" style="1334" customWidth="1"/>
    <col min="15635" max="15635" width="4" style="1334"/>
    <col min="15636" max="15637" width="6.75" style="1334" customWidth="1"/>
    <col min="15638" max="15640" width="4" style="1334"/>
    <col min="15641" max="15641" width="2.375" style="1334" customWidth="1"/>
    <col min="15642" max="15642" width="3.375" style="1334" customWidth="1"/>
    <col min="15643" max="15873" width="4" style="1334"/>
    <col min="15874" max="15874" width="2.875" style="1334" customWidth="1"/>
    <col min="15875" max="15875" width="2.375" style="1334" customWidth="1"/>
    <col min="15876" max="15876" width="9.25" style="1334" customWidth="1"/>
    <col min="15877" max="15881" width="4" style="1334"/>
    <col min="15882" max="15882" width="7.375" style="1334" customWidth="1"/>
    <col min="15883" max="15884" width="4" style="1334"/>
    <col min="15885" max="15890" width="5.125" style="1334" customWidth="1"/>
    <col min="15891" max="15891" width="4" style="1334"/>
    <col min="15892" max="15893" width="6.75" style="1334" customWidth="1"/>
    <col min="15894" max="15896" width="4" style="1334"/>
    <col min="15897" max="15897" width="2.375" style="1334" customWidth="1"/>
    <col min="15898" max="15898" width="3.375" style="1334" customWidth="1"/>
    <col min="15899" max="16129" width="4" style="1334"/>
    <col min="16130" max="16130" width="2.875" style="1334" customWidth="1"/>
    <col min="16131" max="16131" width="2.375" style="1334" customWidth="1"/>
    <col min="16132" max="16132" width="9.25" style="1334" customWidth="1"/>
    <col min="16133" max="16137" width="4" style="1334"/>
    <col min="16138" max="16138" width="7.375" style="1334" customWidth="1"/>
    <col min="16139" max="16140" width="4" style="1334"/>
    <col min="16141" max="16146" width="5.125" style="1334" customWidth="1"/>
    <col min="16147" max="16147" width="4" style="1334"/>
    <col min="16148" max="16149" width="6.75" style="1334" customWidth="1"/>
    <col min="16150" max="16152" width="4" style="1334"/>
    <col min="16153" max="16153" width="2.375" style="1334" customWidth="1"/>
    <col min="16154" max="16154" width="3.375" style="1334" customWidth="1"/>
    <col min="16155" max="16384" width="4" style="1334"/>
  </cols>
  <sheetData>
    <row r="1" spans="1:25" ht="15" customHeight="1">
      <c r="A1" s="734"/>
      <c r="B1" s="848"/>
      <c r="C1" s="848"/>
      <c r="D1" s="848"/>
      <c r="E1" s="848"/>
      <c r="F1" s="848"/>
      <c r="G1" s="848"/>
      <c r="H1" s="848"/>
      <c r="I1" s="848"/>
      <c r="J1" s="848"/>
      <c r="K1" s="848"/>
      <c r="L1" s="848"/>
      <c r="M1" s="848"/>
      <c r="N1" s="848"/>
      <c r="O1" s="848"/>
      <c r="P1" s="848"/>
      <c r="Q1" s="848"/>
      <c r="R1" s="848"/>
      <c r="S1" s="848"/>
      <c r="T1" s="848"/>
      <c r="U1" s="848"/>
      <c r="V1" s="848"/>
      <c r="W1" s="848"/>
      <c r="X1" s="848"/>
      <c r="Y1" s="848"/>
    </row>
    <row r="2" spans="1:25" ht="15" customHeight="1">
      <c r="A2" s="734"/>
      <c r="B2" s="214" t="s">
        <v>738</v>
      </c>
      <c r="C2" s="848"/>
      <c r="D2" s="848"/>
      <c r="E2" s="848"/>
      <c r="F2" s="848"/>
      <c r="G2" s="848"/>
      <c r="H2" s="848"/>
      <c r="I2" s="848"/>
      <c r="J2" s="848"/>
      <c r="K2" s="848"/>
      <c r="L2" s="848"/>
      <c r="M2" s="848"/>
      <c r="N2" s="848"/>
      <c r="O2" s="848"/>
      <c r="P2" s="848"/>
      <c r="Q2" s="2656" t="s">
        <v>1865</v>
      </c>
      <c r="R2" s="2656"/>
      <c r="S2" s="2656"/>
      <c r="T2" s="2656"/>
      <c r="U2" s="2656"/>
      <c r="V2" s="2656"/>
      <c r="W2" s="2656"/>
      <c r="X2" s="2656"/>
      <c r="Y2" s="2656"/>
    </row>
    <row r="3" spans="1:25" ht="15" customHeight="1">
      <c r="A3" s="734"/>
      <c r="B3" s="848"/>
      <c r="C3" s="848"/>
      <c r="D3" s="848"/>
      <c r="E3" s="848"/>
      <c r="F3" s="848"/>
      <c r="G3" s="848"/>
      <c r="H3" s="848"/>
      <c r="I3" s="848"/>
      <c r="J3" s="848"/>
      <c r="K3" s="848"/>
      <c r="L3" s="848"/>
      <c r="M3" s="848"/>
      <c r="N3" s="848"/>
      <c r="O3" s="848"/>
      <c r="P3" s="848"/>
      <c r="Q3" s="848"/>
      <c r="R3" s="848"/>
      <c r="S3" s="850"/>
      <c r="T3" s="848"/>
      <c r="U3" s="848"/>
      <c r="V3" s="848"/>
      <c r="W3" s="848"/>
      <c r="X3" s="848"/>
      <c r="Y3" s="848"/>
    </row>
    <row r="4" spans="1:25" ht="15" customHeight="1">
      <c r="A4" s="734"/>
      <c r="B4" s="2657" t="s">
        <v>16</v>
      </c>
      <c r="C4" s="2657"/>
      <c r="D4" s="2657"/>
      <c r="E4" s="2657"/>
      <c r="F4" s="2657"/>
      <c r="G4" s="2657"/>
      <c r="H4" s="2657"/>
      <c r="I4" s="2657"/>
      <c r="J4" s="2657"/>
      <c r="K4" s="2657"/>
      <c r="L4" s="2657"/>
      <c r="M4" s="2657"/>
      <c r="N4" s="2657"/>
      <c r="O4" s="2657"/>
      <c r="P4" s="2657"/>
      <c r="Q4" s="2657"/>
      <c r="R4" s="2657"/>
      <c r="S4" s="2657"/>
      <c r="T4" s="2657"/>
      <c r="U4" s="2657"/>
      <c r="V4" s="2657"/>
      <c r="W4" s="2657"/>
      <c r="X4" s="2657"/>
      <c r="Y4" s="2657"/>
    </row>
    <row r="5" spans="1:25" ht="15" customHeight="1">
      <c r="A5" s="734"/>
      <c r="B5" s="848"/>
      <c r="C5" s="848"/>
      <c r="D5" s="848"/>
      <c r="E5" s="848"/>
      <c r="F5" s="848"/>
      <c r="G5" s="848"/>
      <c r="H5" s="848"/>
      <c r="I5" s="848"/>
      <c r="J5" s="848"/>
      <c r="K5" s="848"/>
      <c r="L5" s="848"/>
      <c r="M5" s="848"/>
      <c r="N5" s="848"/>
      <c r="O5" s="848"/>
      <c r="P5" s="848"/>
      <c r="Q5" s="848"/>
      <c r="R5" s="848"/>
      <c r="S5" s="848"/>
      <c r="T5" s="848"/>
      <c r="U5" s="848"/>
      <c r="V5" s="848"/>
      <c r="W5" s="848"/>
      <c r="X5" s="848"/>
      <c r="Y5" s="848"/>
    </row>
    <row r="6" spans="1:25" ht="22.5" customHeight="1">
      <c r="A6" s="734"/>
      <c r="B6" s="2658" t="s">
        <v>17</v>
      </c>
      <c r="C6" s="2659"/>
      <c r="D6" s="2659"/>
      <c r="E6" s="2659"/>
      <c r="F6" s="2660"/>
      <c r="G6" s="2658"/>
      <c r="H6" s="2659"/>
      <c r="I6" s="2659"/>
      <c r="J6" s="2659"/>
      <c r="K6" s="2659"/>
      <c r="L6" s="2659"/>
      <c r="M6" s="2659"/>
      <c r="N6" s="2659"/>
      <c r="O6" s="2659"/>
      <c r="P6" s="2659"/>
      <c r="Q6" s="2659"/>
      <c r="R6" s="2659"/>
      <c r="S6" s="2659"/>
      <c r="T6" s="2659"/>
      <c r="U6" s="2659"/>
      <c r="V6" s="2659"/>
      <c r="W6" s="2659"/>
      <c r="X6" s="2659"/>
      <c r="Y6" s="2660"/>
    </row>
    <row r="7" spans="1:25" ht="22.5" customHeight="1">
      <c r="A7" s="734"/>
      <c r="B7" s="2658" t="s">
        <v>1864</v>
      </c>
      <c r="C7" s="2659"/>
      <c r="D7" s="2659"/>
      <c r="E7" s="2659"/>
      <c r="F7" s="2660"/>
      <c r="G7" s="2658" t="s">
        <v>1797</v>
      </c>
      <c r="H7" s="2659"/>
      <c r="I7" s="2659"/>
      <c r="J7" s="2659"/>
      <c r="K7" s="2659"/>
      <c r="L7" s="2659"/>
      <c r="M7" s="2659"/>
      <c r="N7" s="2659"/>
      <c r="O7" s="2659"/>
      <c r="P7" s="2659"/>
      <c r="Q7" s="2659"/>
      <c r="R7" s="2659"/>
      <c r="S7" s="2659"/>
      <c r="T7" s="2659"/>
      <c r="U7" s="2659"/>
      <c r="V7" s="2659"/>
      <c r="W7" s="2659"/>
      <c r="X7" s="2659"/>
      <c r="Y7" s="2660"/>
    </row>
    <row r="8" spans="1:25" ht="22.5" customHeight="1">
      <c r="A8" s="734"/>
      <c r="B8" s="2669" t="s">
        <v>324</v>
      </c>
      <c r="C8" s="2669"/>
      <c r="D8" s="2669"/>
      <c r="E8" s="2669"/>
      <c r="F8" s="2669"/>
      <c r="G8" s="2670" t="s">
        <v>1863</v>
      </c>
      <c r="H8" s="2671"/>
      <c r="I8" s="2671"/>
      <c r="J8" s="2671"/>
      <c r="K8" s="2671"/>
      <c r="L8" s="2671"/>
      <c r="M8" s="2671"/>
      <c r="N8" s="2671"/>
      <c r="O8" s="2671"/>
      <c r="P8" s="2671"/>
      <c r="Q8" s="2671"/>
      <c r="R8" s="2671"/>
      <c r="S8" s="2671"/>
      <c r="T8" s="2671"/>
      <c r="U8" s="2671"/>
      <c r="V8" s="2671"/>
      <c r="W8" s="2671"/>
      <c r="X8" s="2671"/>
      <c r="Y8" s="2672"/>
    </row>
    <row r="9" spans="1:25" ht="15" customHeight="1">
      <c r="A9" s="734"/>
      <c r="B9" s="848"/>
      <c r="C9" s="848"/>
      <c r="D9" s="848"/>
      <c r="E9" s="848"/>
      <c r="F9" s="848"/>
      <c r="G9" s="848"/>
      <c r="H9" s="848"/>
      <c r="I9" s="848"/>
      <c r="J9" s="848"/>
      <c r="K9" s="848"/>
      <c r="L9" s="848"/>
      <c r="M9" s="848"/>
      <c r="N9" s="848"/>
      <c r="O9" s="848"/>
      <c r="P9" s="848"/>
      <c r="Q9" s="848"/>
      <c r="R9" s="848"/>
      <c r="S9" s="848"/>
      <c r="T9" s="848"/>
      <c r="U9" s="848"/>
      <c r="V9" s="848"/>
      <c r="W9" s="848"/>
      <c r="X9" s="848"/>
      <c r="Y9" s="848"/>
    </row>
    <row r="10" spans="1:25" ht="15" customHeight="1">
      <c r="A10" s="734"/>
      <c r="B10" s="851"/>
      <c r="C10" s="852"/>
      <c r="D10" s="852"/>
      <c r="E10" s="852"/>
      <c r="F10" s="852"/>
      <c r="G10" s="852"/>
      <c r="H10" s="852"/>
      <c r="I10" s="852"/>
      <c r="J10" s="852"/>
      <c r="K10" s="852"/>
      <c r="L10" s="852"/>
      <c r="M10" s="852"/>
      <c r="N10" s="852"/>
      <c r="O10" s="852"/>
      <c r="P10" s="852"/>
      <c r="Q10" s="852"/>
      <c r="R10" s="852"/>
      <c r="S10" s="852"/>
      <c r="T10" s="852"/>
      <c r="U10" s="851"/>
      <c r="V10" s="852"/>
      <c r="W10" s="852"/>
      <c r="X10" s="852"/>
      <c r="Y10" s="853"/>
    </row>
    <row r="11" spans="1:25" ht="17.25">
      <c r="A11" s="734"/>
      <c r="B11" s="854" t="s">
        <v>18</v>
      </c>
      <c r="C11" s="848"/>
      <c r="D11" s="848"/>
      <c r="E11" s="848"/>
      <c r="F11" s="848"/>
      <c r="G11" s="848"/>
      <c r="H11" s="848"/>
      <c r="I11" s="848"/>
      <c r="J11" s="848"/>
      <c r="K11" s="848"/>
      <c r="L11" s="848"/>
      <c r="M11" s="848"/>
      <c r="N11" s="848"/>
      <c r="O11" s="848"/>
      <c r="P11" s="848"/>
      <c r="Q11" s="848"/>
      <c r="R11" s="848"/>
      <c r="S11" s="848"/>
      <c r="T11" s="848"/>
      <c r="U11" s="1346"/>
      <c r="V11" s="2689" t="s">
        <v>1831</v>
      </c>
      <c r="W11" s="2689"/>
      <c r="X11" s="2689"/>
      <c r="Y11" s="1345"/>
    </row>
    <row r="12" spans="1:25" ht="15" customHeight="1">
      <c r="A12" s="734"/>
      <c r="B12" s="854"/>
      <c r="C12" s="848"/>
      <c r="D12" s="848"/>
      <c r="E12" s="848"/>
      <c r="F12" s="848"/>
      <c r="G12" s="848"/>
      <c r="H12" s="848"/>
      <c r="I12" s="848"/>
      <c r="J12" s="848"/>
      <c r="K12" s="848"/>
      <c r="L12" s="848"/>
      <c r="M12" s="848"/>
      <c r="N12" s="848"/>
      <c r="O12" s="848"/>
      <c r="P12" s="848"/>
      <c r="Q12" s="848"/>
      <c r="R12" s="848"/>
      <c r="S12" s="848"/>
      <c r="T12" s="848"/>
      <c r="U12" s="854"/>
      <c r="V12" s="848"/>
      <c r="W12" s="848"/>
      <c r="X12" s="841"/>
      <c r="Y12" s="849"/>
    </row>
    <row r="13" spans="1:25" ht="15" customHeight="1">
      <c r="A13" s="734"/>
      <c r="B13" s="854"/>
      <c r="C13" s="1355" t="s">
        <v>1862</v>
      </c>
      <c r="D13" s="2673" t="s">
        <v>1861</v>
      </c>
      <c r="E13" s="2673"/>
      <c r="F13" s="2673"/>
      <c r="G13" s="2673"/>
      <c r="H13" s="2673"/>
      <c r="I13" s="2673"/>
      <c r="J13" s="2673"/>
      <c r="K13" s="2673"/>
      <c r="L13" s="2673"/>
      <c r="M13" s="2673"/>
      <c r="N13" s="2673"/>
      <c r="O13" s="2673"/>
      <c r="P13" s="2673"/>
      <c r="Q13" s="2673"/>
      <c r="R13" s="2673"/>
      <c r="S13" s="2673"/>
      <c r="T13" s="2674"/>
      <c r="U13" s="1343"/>
      <c r="V13" s="1000" t="s">
        <v>1825</v>
      </c>
      <c r="W13" s="1000" t="s">
        <v>1826</v>
      </c>
      <c r="X13" s="1342" t="s">
        <v>1825</v>
      </c>
      <c r="Y13" s="1341"/>
    </row>
    <row r="14" spans="1:25" ht="15" customHeight="1">
      <c r="A14" s="734"/>
      <c r="B14" s="854"/>
      <c r="C14" s="848"/>
      <c r="D14" s="2673"/>
      <c r="E14" s="2673"/>
      <c r="F14" s="2673"/>
      <c r="G14" s="2673"/>
      <c r="H14" s="2673"/>
      <c r="I14" s="2673"/>
      <c r="J14" s="2673"/>
      <c r="K14" s="2673"/>
      <c r="L14" s="2673"/>
      <c r="M14" s="2673"/>
      <c r="N14" s="2673"/>
      <c r="O14" s="2673"/>
      <c r="P14" s="2673"/>
      <c r="Q14" s="2673"/>
      <c r="R14" s="2673"/>
      <c r="S14" s="2673"/>
      <c r="T14" s="2674"/>
      <c r="U14" s="1357"/>
      <c r="V14" s="858"/>
      <c r="W14" s="858"/>
      <c r="X14" s="840"/>
      <c r="Y14" s="1356"/>
    </row>
    <row r="15" spans="1:25" ht="7.5" customHeight="1">
      <c r="A15" s="734"/>
      <c r="B15" s="854"/>
      <c r="C15" s="848"/>
      <c r="D15" s="848"/>
      <c r="E15" s="848"/>
      <c r="F15" s="848"/>
      <c r="G15" s="848"/>
      <c r="H15" s="848"/>
      <c r="I15" s="848"/>
      <c r="J15" s="848"/>
      <c r="K15" s="848"/>
      <c r="L15" s="848"/>
      <c r="M15" s="848"/>
      <c r="N15" s="848"/>
      <c r="O15" s="848"/>
      <c r="P15" s="848"/>
      <c r="Q15" s="848"/>
      <c r="R15" s="848"/>
      <c r="S15" s="848"/>
      <c r="T15" s="848"/>
      <c r="U15" s="1343"/>
      <c r="V15" s="1000"/>
      <c r="W15" s="1000"/>
      <c r="X15" s="1342"/>
      <c r="Y15" s="1341"/>
    </row>
    <row r="16" spans="1:25" ht="15" customHeight="1">
      <c r="A16" s="734"/>
      <c r="B16" s="854"/>
      <c r="C16" s="1355" t="s">
        <v>1860</v>
      </c>
      <c r="D16" s="2673" t="s">
        <v>1859</v>
      </c>
      <c r="E16" s="2673"/>
      <c r="F16" s="2673"/>
      <c r="G16" s="2673"/>
      <c r="H16" s="2673"/>
      <c r="I16" s="2673"/>
      <c r="J16" s="2673"/>
      <c r="K16" s="2673"/>
      <c r="L16" s="2673"/>
      <c r="M16" s="2673"/>
      <c r="N16" s="2673"/>
      <c r="O16" s="2673"/>
      <c r="P16" s="2673"/>
      <c r="Q16" s="2673"/>
      <c r="R16" s="2673"/>
      <c r="S16" s="2673"/>
      <c r="T16" s="2674"/>
      <c r="U16" s="1343"/>
      <c r="V16" s="1000" t="s">
        <v>1825</v>
      </c>
      <c r="W16" s="1000" t="s">
        <v>1826</v>
      </c>
      <c r="X16" s="1342" t="s">
        <v>1825</v>
      </c>
      <c r="Y16" s="1341"/>
    </row>
    <row r="17" spans="1:25" ht="15" customHeight="1">
      <c r="A17" s="734"/>
      <c r="B17" s="854"/>
      <c r="C17" s="848"/>
      <c r="D17" s="2673"/>
      <c r="E17" s="2673"/>
      <c r="F17" s="2673"/>
      <c r="G17" s="2673"/>
      <c r="H17" s="2673"/>
      <c r="I17" s="2673"/>
      <c r="J17" s="2673"/>
      <c r="K17" s="2673"/>
      <c r="L17" s="2673"/>
      <c r="M17" s="2673"/>
      <c r="N17" s="2673"/>
      <c r="O17" s="2673"/>
      <c r="P17" s="2673"/>
      <c r="Q17" s="2673"/>
      <c r="R17" s="2673"/>
      <c r="S17" s="2673"/>
      <c r="T17" s="2674"/>
      <c r="U17" s="1343"/>
      <c r="V17" s="1000"/>
      <c r="W17" s="1000"/>
      <c r="X17" s="1342"/>
      <c r="Y17" s="1341"/>
    </row>
    <row r="18" spans="1:25" ht="7.5" customHeight="1">
      <c r="A18" s="734"/>
      <c r="B18" s="854"/>
      <c r="C18" s="848"/>
      <c r="D18" s="848"/>
      <c r="E18" s="848"/>
      <c r="F18" s="848"/>
      <c r="G18" s="848"/>
      <c r="H18" s="848"/>
      <c r="I18" s="848"/>
      <c r="J18" s="848"/>
      <c r="K18" s="848"/>
      <c r="L18" s="848"/>
      <c r="M18" s="848"/>
      <c r="N18" s="848"/>
      <c r="O18" s="848"/>
      <c r="P18" s="848"/>
      <c r="Q18" s="848"/>
      <c r="R18" s="848"/>
      <c r="S18" s="848"/>
      <c r="T18" s="848"/>
      <c r="U18" s="1343"/>
      <c r="V18" s="1000"/>
      <c r="W18" s="1000"/>
      <c r="X18" s="1342"/>
      <c r="Y18" s="1341"/>
    </row>
    <row r="19" spans="1:25">
      <c r="A19" s="734"/>
      <c r="B19" s="854"/>
      <c r="C19" s="1355" t="s">
        <v>1828</v>
      </c>
      <c r="D19" s="2675" t="s">
        <v>1858</v>
      </c>
      <c r="E19" s="2675"/>
      <c r="F19" s="2675"/>
      <c r="G19" s="2675"/>
      <c r="H19" s="2675"/>
      <c r="I19" s="2675"/>
      <c r="J19" s="2675"/>
      <c r="K19" s="2675"/>
      <c r="L19" s="2675"/>
      <c r="M19" s="2675"/>
      <c r="N19" s="2675"/>
      <c r="O19" s="2675"/>
      <c r="P19" s="2675"/>
      <c r="Q19" s="2675"/>
      <c r="R19" s="2675"/>
      <c r="S19" s="2675"/>
      <c r="T19" s="2676"/>
      <c r="U19" s="1343"/>
      <c r="V19" s="1000" t="s">
        <v>1825</v>
      </c>
      <c r="W19" s="1000" t="s">
        <v>1826</v>
      </c>
      <c r="X19" s="1342" t="s">
        <v>1825</v>
      </c>
      <c r="Y19" s="1341"/>
    </row>
    <row r="20" spans="1:25" ht="7.5" customHeight="1">
      <c r="A20" s="734"/>
      <c r="B20" s="854"/>
      <c r="C20" s="848"/>
      <c r="D20" s="848"/>
      <c r="E20" s="848"/>
      <c r="F20" s="848"/>
      <c r="G20" s="848"/>
      <c r="H20" s="848"/>
      <c r="I20" s="848"/>
      <c r="J20" s="848"/>
      <c r="K20" s="848"/>
      <c r="L20" s="848"/>
      <c r="M20" s="848"/>
      <c r="N20" s="848"/>
      <c r="O20" s="848"/>
      <c r="P20" s="848"/>
      <c r="Q20" s="848"/>
      <c r="R20" s="848"/>
      <c r="S20" s="848"/>
      <c r="T20" s="848"/>
      <c r="U20" s="1343"/>
      <c r="V20" s="1000"/>
      <c r="W20" s="1000"/>
      <c r="X20" s="1342"/>
      <c r="Y20" s="1341"/>
    </row>
    <row r="21" spans="1:25" ht="15" customHeight="1">
      <c r="A21" s="734"/>
      <c r="B21" s="854"/>
      <c r="C21" s="1340" t="s">
        <v>337</v>
      </c>
      <c r="D21" s="1340" t="s">
        <v>1857</v>
      </c>
      <c r="E21" s="1339"/>
      <c r="F21" s="1339"/>
      <c r="G21" s="1339"/>
      <c r="H21" s="1339"/>
      <c r="I21" s="1339"/>
      <c r="J21" s="1339"/>
      <c r="K21" s="1339"/>
      <c r="L21" s="1339"/>
      <c r="M21" s="1339"/>
      <c r="N21" s="1339"/>
      <c r="O21" s="1339"/>
      <c r="P21" s="1339"/>
      <c r="Q21" s="1339"/>
      <c r="R21" s="1339"/>
      <c r="S21" s="1339"/>
      <c r="T21" s="1354"/>
      <c r="U21" s="1343"/>
      <c r="V21" s="1000" t="s">
        <v>1825</v>
      </c>
      <c r="W21" s="1000" t="s">
        <v>1826</v>
      </c>
      <c r="X21" s="1342" t="s">
        <v>1825</v>
      </c>
      <c r="Y21" s="1341"/>
    </row>
    <row r="22" spans="1:25" ht="7.5" customHeight="1">
      <c r="A22" s="734"/>
      <c r="B22" s="854"/>
      <c r="C22" s="848"/>
      <c r="D22" s="848"/>
      <c r="E22" s="848"/>
      <c r="F22" s="848"/>
      <c r="G22" s="848"/>
      <c r="H22" s="848"/>
      <c r="I22" s="848"/>
      <c r="J22" s="848"/>
      <c r="K22" s="848"/>
      <c r="L22" s="848"/>
      <c r="M22" s="848"/>
      <c r="N22" s="848"/>
      <c r="O22" s="848"/>
      <c r="P22" s="848"/>
      <c r="Q22" s="848"/>
      <c r="R22" s="848"/>
      <c r="S22" s="848"/>
      <c r="T22" s="848"/>
      <c r="U22" s="1343"/>
      <c r="V22" s="1000"/>
      <c r="W22" s="1000"/>
      <c r="X22" s="1342"/>
      <c r="Y22" s="1341"/>
    </row>
    <row r="23" spans="1:25" ht="15" customHeight="1">
      <c r="A23" s="734"/>
      <c r="B23" s="854"/>
      <c r="C23" s="848" t="s">
        <v>1856</v>
      </c>
      <c r="D23" s="2675" t="s">
        <v>1855</v>
      </c>
      <c r="E23" s="2675"/>
      <c r="F23" s="2675"/>
      <c r="G23" s="2675"/>
      <c r="H23" s="2675"/>
      <c r="I23" s="2675"/>
      <c r="J23" s="2675"/>
      <c r="K23" s="2675"/>
      <c r="L23" s="2675"/>
      <c r="M23" s="2675"/>
      <c r="N23" s="2675"/>
      <c r="O23" s="2675"/>
      <c r="P23" s="2675"/>
      <c r="Q23" s="2675"/>
      <c r="R23" s="2675"/>
      <c r="S23" s="2675"/>
      <c r="T23" s="2676"/>
      <c r="U23" s="1343"/>
      <c r="V23" s="1000" t="s">
        <v>1825</v>
      </c>
      <c r="W23" s="1000" t="s">
        <v>1826</v>
      </c>
      <c r="X23" s="1342" t="s">
        <v>1825</v>
      </c>
      <c r="Y23" s="1341"/>
    </row>
    <row r="24" spans="1:25" ht="7.5" customHeight="1">
      <c r="A24" s="734"/>
      <c r="B24" s="854"/>
      <c r="C24" s="848"/>
      <c r="D24" s="848"/>
      <c r="E24" s="848"/>
      <c r="F24" s="848"/>
      <c r="G24" s="848"/>
      <c r="H24" s="848"/>
      <c r="I24" s="848"/>
      <c r="J24" s="848"/>
      <c r="K24" s="848"/>
      <c r="L24" s="848"/>
      <c r="M24" s="848"/>
      <c r="N24" s="848"/>
      <c r="O24" s="848"/>
      <c r="P24" s="848"/>
      <c r="Q24" s="848"/>
      <c r="R24" s="848"/>
      <c r="S24" s="848"/>
      <c r="T24" s="848"/>
      <c r="U24" s="1343"/>
      <c r="V24" s="1000"/>
      <c r="W24" s="1000"/>
      <c r="X24" s="1342"/>
      <c r="Y24" s="1341"/>
    </row>
    <row r="25" spans="1:25" ht="15" customHeight="1">
      <c r="A25" s="734"/>
      <c r="B25" s="854"/>
      <c r="C25" s="848" t="s">
        <v>1854</v>
      </c>
      <c r="D25" s="2675" t="s">
        <v>1853</v>
      </c>
      <c r="E25" s="2675"/>
      <c r="F25" s="2675"/>
      <c r="G25" s="2675"/>
      <c r="H25" s="2675"/>
      <c r="I25" s="2675"/>
      <c r="J25" s="2675"/>
      <c r="K25" s="2675"/>
      <c r="L25" s="2675"/>
      <c r="M25" s="2675"/>
      <c r="N25" s="2675"/>
      <c r="O25" s="2675"/>
      <c r="P25" s="2675"/>
      <c r="Q25" s="2675"/>
      <c r="R25" s="2675"/>
      <c r="S25" s="2675"/>
      <c r="T25" s="2676"/>
      <c r="U25" s="1343"/>
      <c r="V25" s="1000" t="s">
        <v>1825</v>
      </c>
      <c r="W25" s="1000" t="s">
        <v>1826</v>
      </c>
      <c r="X25" s="1342" t="s">
        <v>1825</v>
      </c>
      <c r="Y25" s="1341"/>
    </row>
    <row r="26" spans="1:25" ht="7.5" customHeight="1">
      <c r="A26" s="734"/>
      <c r="B26" s="854"/>
      <c r="C26" s="848"/>
      <c r="D26" s="848"/>
      <c r="E26" s="848"/>
      <c r="F26" s="848"/>
      <c r="G26" s="848"/>
      <c r="H26" s="848"/>
      <c r="I26" s="848"/>
      <c r="J26" s="848"/>
      <c r="K26" s="848"/>
      <c r="L26" s="848"/>
      <c r="M26" s="848"/>
      <c r="N26" s="848"/>
      <c r="O26" s="848"/>
      <c r="P26" s="848"/>
      <c r="Q26" s="848"/>
      <c r="R26" s="848"/>
      <c r="S26" s="848"/>
      <c r="T26" s="848"/>
      <c r="U26" s="1343"/>
      <c r="V26" s="1000"/>
      <c r="W26" s="1000"/>
      <c r="X26" s="1342"/>
      <c r="Y26" s="1341"/>
    </row>
    <row r="27" spans="1:25" ht="15" customHeight="1">
      <c r="A27" s="734"/>
      <c r="B27" s="854"/>
      <c r="C27" s="848" t="s">
        <v>1852</v>
      </c>
      <c r="D27" s="2677" t="s">
        <v>1851</v>
      </c>
      <c r="E27" s="2677"/>
      <c r="F27" s="2677"/>
      <c r="G27" s="2677"/>
      <c r="H27" s="2677"/>
      <c r="I27" s="2677"/>
      <c r="J27" s="2677"/>
      <c r="K27" s="2677"/>
      <c r="L27" s="2677"/>
      <c r="M27" s="2677"/>
      <c r="N27" s="2677"/>
      <c r="O27" s="2677"/>
      <c r="P27" s="2677"/>
      <c r="Q27" s="2677"/>
      <c r="R27" s="2677"/>
      <c r="S27" s="2677"/>
      <c r="T27" s="2678"/>
      <c r="U27" s="1343"/>
      <c r="V27" s="1000" t="s">
        <v>1825</v>
      </c>
      <c r="W27" s="1000" t="s">
        <v>1826</v>
      </c>
      <c r="X27" s="1342" t="s">
        <v>1825</v>
      </c>
      <c r="Y27" s="1341"/>
    </row>
    <row r="28" spans="1:25" ht="15" customHeight="1">
      <c r="A28" s="734"/>
      <c r="B28" s="854"/>
      <c r="C28" s="848" t="s">
        <v>493</v>
      </c>
      <c r="D28" s="2677"/>
      <c r="E28" s="2677"/>
      <c r="F28" s="2677"/>
      <c r="G28" s="2677"/>
      <c r="H28" s="2677"/>
      <c r="I28" s="2677"/>
      <c r="J28" s="2677"/>
      <c r="K28" s="2677"/>
      <c r="L28" s="2677"/>
      <c r="M28" s="2677"/>
      <c r="N28" s="2677"/>
      <c r="O28" s="2677"/>
      <c r="P28" s="2677"/>
      <c r="Q28" s="2677"/>
      <c r="R28" s="2677"/>
      <c r="S28" s="2677"/>
      <c r="T28" s="2678"/>
      <c r="U28" s="1343"/>
      <c r="V28" s="1000"/>
      <c r="W28" s="1000"/>
      <c r="X28" s="1342"/>
      <c r="Y28" s="1341"/>
    </row>
    <row r="29" spans="1:25" ht="15" customHeight="1">
      <c r="A29" s="734"/>
      <c r="B29" s="854"/>
      <c r="C29" s="848"/>
      <c r="D29" s="848"/>
      <c r="E29" s="848"/>
      <c r="F29" s="848"/>
      <c r="G29" s="848"/>
      <c r="H29" s="848"/>
      <c r="I29" s="848"/>
      <c r="J29" s="848"/>
      <c r="K29" s="848"/>
      <c r="L29" s="848"/>
      <c r="M29" s="848"/>
      <c r="N29" s="848"/>
      <c r="O29" s="848"/>
      <c r="P29" s="848"/>
      <c r="Q29" s="848"/>
      <c r="R29" s="848"/>
      <c r="S29" s="848"/>
      <c r="T29" s="848"/>
      <c r="U29" s="1343"/>
      <c r="V29" s="1000"/>
      <c r="W29" s="1000"/>
      <c r="X29" s="1342"/>
      <c r="Y29" s="1341"/>
    </row>
    <row r="30" spans="1:25" ht="15" customHeight="1">
      <c r="A30" s="734"/>
      <c r="B30" s="854" t="s">
        <v>19</v>
      </c>
      <c r="C30" s="848"/>
      <c r="D30" s="848"/>
      <c r="E30" s="848"/>
      <c r="F30" s="848"/>
      <c r="G30" s="848"/>
      <c r="H30" s="848"/>
      <c r="I30" s="848"/>
      <c r="J30" s="848"/>
      <c r="K30" s="848"/>
      <c r="L30" s="848"/>
      <c r="M30" s="848"/>
      <c r="N30" s="848"/>
      <c r="O30" s="848"/>
      <c r="P30" s="848"/>
      <c r="Q30" s="848"/>
      <c r="R30" s="848"/>
      <c r="S30" s="848"/>
      <c r="T30" s="848"/>
      <c r="U30" s="2686"/>
      <c r="V30" s="2687"/>
      <c r="W30" s="2687"/>
      <c r="X30" s="2687"/>
      <c r="Y30" s="2688"/>
    </row>
    <row r="31" spans="1:25" ht="15" customHeight="1">
      <c r="A31" s="734"/>
      <c r="B31" s="854"/>
      <c r="C31" s="848"/>
      <c r="D31" s="848"/>
      <c r="E31" s="848"/>
      <c r="F31" s="848"/>
      <c r="G31" s="848"/>
      <c r="H31" s="848"/>
      <c r="I31" s="848"/>
      <c r="J31" s="848"/>
      <c r="K31" s="848"/>
      <c r="L31" s="848"/>
      <c r="M31" s="848"/>
      <c r="N31" s="848"/>
      <c r="O31" s="848"/>
      <c r="P31" s="848"/>
      <c r="Q31" s="848"/>
      <c r="R31" s="848"/>
      <c r="S31" s="848"/>
      <c r="T31" s="848"/>
      <c r="U31" s="854"/>
      <c r="V31" s="848"/>
      <c r="W31" s="848"/>
      <c r="X31" s="841"/>
      <c r="Y31" s="849"/>
    </row>
    <row r="32" spans="1:25" ht="15" customHeight="1">
      <c r="A32" s="734"/>
      <c r="B32" s="854"/>
      <c r="C32" s="848" t="s">
        <v>1850</v>
      </c>
      <c r="D32" s="848"/>
      <c r="E32" s="848"/>
      <c r="F32" s="848"/>
      <c r="G32" s="848"/>
      <c r="H32" s="848"/>
      <c r="I32" s="848"/>
      <c r="J32" s="848"/>
      <c r="K32" s="848"/>
      <c r="L32" s="848"/>
      <c r="M32" s="848"/>
      <c r="N32" s="848"/>
      <c r="O32" s="848"/>
      <c r="P32" s="848"/>
      <c r="Q32" s="848"/>
      <c r="R32" s="848"/>
      <c r="S32" s="848"/>
      <c r="T32" s="848"/>
      <c r="U32" s="1343"/>
      <c r="V32" s="1000"/>
      <c r="W32" s="1000"/>
      <c r="X32" s="1342"/>
      <c r="Y32" s="1341"/>
    </row>
    <row r="33" spans="1:25" ht="15" customHeight="1">
      <c r="A33" s="734"/>
      <c r="B33" s="854"/>
      <c r="C33" s="1340" t="s">
        <v>1849</v>
      </c>
      <c r="D33" s="1339"/>
      <c r="E33" s="1339"/>
      <c r="F33" s="1339"/>
      <c r="G33" s="1339"/>
      <c r="H33" s="1339"/>
      <c r="I33" s="1339"/>
      <c r="J33" s="1339"/>
      <c r="K33" s="1339"/>
      <c r="L33" s="1339"/>
      <c r="M33" s="1339"/>
      <c r="N33" s="1339"/>
      <c r="O33" s="1339"/>
      <c r="P33" s="1339"/>
      <c r="Q33" s="1339"/>
      <c r="R33" s="1339"/>
      <c r="S33" s="1339"/>
      <c r="T33" s="1354"/>
      <c r="U33" s="1343"/>
      <c r="V33" s="1000"/>
      <c r="W33" s="1000"/>
      <c r="X33" s="1342"/>
      <c r="Y33" s="1341"/>
    </row>
    <row r="34" spans="1:25" ht="7.5" customHeight="1">
      <c r="A34" s="734"/>
      <c r="B34" s="854"/>
      <c r="C34" s="848"/>
      <c r="D34" s="1353"/>
      <c r="E34" s="1353"/>
      <c r="F34" s="1353"/>
      <c r="G34" s="1353"/>
      <c r="H34" s="1353"/>
      <c r="I34" s="1353"/>
      <c r="J34" s="1353"/>
      <c r="K34" s="1353"/>
      <c r="L34" s="1353"/>
      <c r="M34" s="1353"/>
      <c r="N34" s="1353"/>
      <c r="O34" s="1353"/>
      <c r="P34" s="1353"/>
      <c r="Q34" s="1353"/>
      <c r="R34" s="1353"/>
      <c r="S34" s="1353"/>
      <c r="T34" s="1353"/>
      <c r="U34" s="1343"/>
      <c r="V34" s="1000"/>
      <c r="W34" s="1000"/>
      <c r="X34" s="1342"/>
      <c r="Y34" s="1341"/>
    </row>
    <row r="35" spans="1:25" ht="30" customHeight="1">
      <c r="A35" s="734"/>
      <c r="B35" s="854"/>
      <c r="C35" s="1352"/>
      <c r="D35" s="2679"/>
      <c r="E35" s="2680"/>
      <c r="F35" s="2680"/>
      <c r="G35" s="2680"/>
      <c r="H35" s="2680"/>
      <c r="I35" s="2680"/>
      <c r="J35" s="2680"/>
      <c r="K35" s="2681"/>
      <c r="L35" s="2682" t="s">
        <v>20</v>
      </c>
      <c r="M35" s="2659"/>
      <c r="N35" s="2660"/>
      <c r="O35" s="2682" t="s">
        <v>21</v>
      </c>
      <c r="P35" s="2683"/>
      <c r="Q35" s="2684"/>
      <c r="R35" s="1351"/>
      <c r="S35" s="1351"/>
      <c r="T35" s="1351"/>
      <c r="U35" s="1343"/>
      <c r="V35" s="1000"/>
      <c r="W35" s="1000"/>
      <c r="X35" s="1342"/>
      <c r="Y35" s="1341"/>
    </row>
    <row r="36" spans="1:25" ht="54" customHeight="1">
      <c r="A36" s="734"/>
      <c r="B36" s="854"/>
      <c r="C36" s="1349" t="s">
        <v>397</v>
      </c>
      <c r="D36" s="2661" t="s">
        <v>22</v>
      </c>
      <c r="E36" s="2661"/>
      <c r="F36" s="2661"/>
      <c r="G36" s="2661"/>
      <c r="H36" s="2661"/>
      <c r="I36" s="2661"/>
      <c r="J36" s="2661"/>
      <c r="K36" s="2661"/>
      <c r="L36" s="2663" t="s">
        <v>67</v>
      </c>
      <c r="M36" s="2664"/>
      <c r="N36" s="2665"/>
      <c r="O36" s="2662" t="s">
        <v>23</v>
      </c>
      <c r="P36" s="2662"/>
      <c r="Q36" s="2662"/>
      <c r="R36" s="1338"/>
      <c r="S36" s="1338"/>
      <c r="T36" s="1338"/>
      <c r="U36" s="1346"/>
      <c r="V36" s="2689" t="s">
        <v>1831</v>
      </c>
      <c r="W36" s="2689"/>
      <c r="X36" s="2689"/>
      <c r="Y36" s="1345"/>
    </row>
    <row r="37" spans="1:25" ht="54" customHeight="1">
      <c r="A37" s="734"/>
      <c r="B37" s="854"/>
      <c r="C37" s="1349" t="s">
        <v>1848</v>
      </c>
      <c r="D37" s="2661" t="s">
        <v>1847</v>
      </c>
      <c r="E37" s="2661"/>
      <c r="F37" s="2661"/>
      <c r="G37" s="2661"/>
      <c r="H37" s="2661"/>
      <c r="I37" s="2661"/>
      <c r="J37" s="2661"/>
      <c r="K37" s="2661"/>
      <c r="L37" s="2663" t="s">
        <v>67</v>
      </c>
      <c r="M37" s="2664"/>
      <c r="N37" s="2665"/>
      <c r="O37" s="2666"/>
      <c r="P37" s="2666"/>
      <c r="Q37" s="2666"/>
      <c r="R37" s="1350"/>
      <c r="S37" s="2667" t="s">
        <v>1846</v>
      </c>
      <c r="T37" s="2668"/>
      <c r="U37" s="1343"/>
      <c r="V37" s="1000" t="s">
        <v>1825</v>
      </c>
      <c r="W37" s="1000" t="s">
        <v>1826</v>
      </c>
      <c r="X37" s="1342" t="s">
        <v>1825</v>
      </c>
      <c r="Y37" s="1341"/>
    </row>
    <row r="38" spans="1:25" ht="54" customHeight="1">
      <c r="A38" s="734"/>
      <c r="B38" s="854"/>
      <c r="C38" s="1349" t="s">
        <v>1845</v>
      </c>
      <c r="D38" s="2661" t="s">
        <v>1844</v>
      </c>
      <c r="E38" s="2661"/>
      <c r="F38" s="2661"/>
      <c r="G38" s="2661"/>
      <c r="H38" s="2661"/>
      <c r="I38" s="2661"/>
      <c r="J38" s="2661"/>
      <c r="K38" s="2661"/>
      <c r="L38" s="2662" t="s">
        <v>67</v>
      </c>
      <c r="M38" s="2662"/>
      <c r="N38" s="2662"/>
      <c r="O38" s="2666"/>
      <c r="P38" s="2666"/>
      <c r="Q38" s="2666"/>
      <c r="R38" s="1350"/>
      <c r="S38" s="2667" t="s">
        <v>1843</v>
      </c>
      <c r="T38" s="2668"/>
      <c r="U38" s="1343"/>
      <c r="V38" s="1000" t="s">
        <v>1825</v>
      </c>
      <c r="W38" s="1000" t="s">
        <v>1826</v>
      </c>
      <c r="X38" s="1342" t="s">
        <v>1825</v>
      </c>
      <c r="Y38" s="1341"/>
    </row>
    <row r="39" spans="1:25" ht="54" customHeight="1">
      <c r="A39" s="734"/>
      <c r="B39" s="854"/>
      <c r="C39" s="1349" t="s">
        <v>1842</v>
      </c>
      <c r="D39" s="2661" t="s">
        <v>1841</v>
      </c>
      <c r="E39" s="2661"/>
      <c r="F39" s="2661"/>
      <c r="G39" s="2661"/>
      <c r="H39" s="2661"/>
      <c r="I39" s="2661"/>
      <c r="J39" s="2661"/>
      <c r="K39" s="2661"/>
      <c r="L39" s="2685"/>
      <c r="M39" s="2685"/>
      <c r="N39" s="2685"/>
      <c r="O39" s="2662" t="s">
        <v>23</v>
      </c>
      <c r="P39" s="2662"/>
      <c r="Q39" s="2662"/>
      <c r="R39" s="1348"/>
      <c r="S39" s="2667" t="s">
        <v>1840</v>
      </c>
      <c r="T39" s="2668"/>
      <c r="U39" s="1343"/>
      <c r="V39" s="1000" t="s">
        <v>1825</v>
      </c>
      <c r="W39" s="1000" t="s">
        <v>1826</v>
      </c>
      <c r="X39" s="1342" t="s">
        <v>1825</v>
      </c>
      <c r="Y39" s="1341"/>
    </row>
    <row r="40" spans="1:25" ht="15" customHeight="1">
      <c r="A40" s="734"/>
      <c r="B40" s="854"/>
      <c r="C40" s="848"/>
      <c r="D40" s="848"/>
      <c r="E40" s="848"/>
      <c r="F40" s="848"/>
      <c r="G40" s="848"/>
      <c r="H40" s="848"/>
      <c r="I40" s="848"/>
      <c r="J40" s="848"/>
      <c r="K40" s="848"/>
      <c r="L40" s="848"/>
      <c r="M40" s="848"/>
      <c r="N40" s="848"/>
      <c r="O40" s="848"/>
      <c r="P40" s="848"/>
      <c r="Q40" s="848"/>
      <c r="R40" s="848"/>
      <c r="S40" s="848"/>
      <c r="T40" s="848"/>
      <c r="U40" s="1343"/>
      <c r="V40" s="1000"/>
      <c r="W40" s="1000"/>
      <c r="X40" s="1342"/>
      <c r="Y40" s="1341"/>
    </row>
    <row r="41" spans="1:25" ht="17.25">
      <c r="A41" s="734"/>
      <c r="B41" s="854"/>
      <c r="C41" s="848" t="s">
        <v>1839</v>
      </c>
      <c r="D41" s="848"/>
      <c r="E41" s="848"/>
      <c r="F41" s="848"/>
      <c r="G41" s="848"/>
      <c r="H41" s="848"/>
      <c r="I41" s="848"/>
      <c r="J41" s="848"/>
      <c r="K41" s="848"/>
      <c r="L41" s="848"/>
      <c r="M41" s="848"/>
      <c r="N41" s="848"/>
      <c r="O41" s="848"/>
      <c r="P41" s="848"/>
      <c r="Q41" s="848"/>
      <c r="R41" s="848"/>
      <c r="S41" s="848"/>
      <c r="T41" s="848"/>
      <c r="U41" s="1346"/>
      <c r="V41" s="2689" t="s">
        <v>1831</v>
      </c>
      <c r="W41" s="2689"/>
      <c r="X41" s="2689"/>
      <c r="Y41" s="1345"/>
    </row>
    <row r="42" spans="1:25" ht="15" customHeight="1">
      <c r="A42" s="734"/>
      <c r="B42" s="854"/>
      <c r="C42" s="848"/>
      <c r="D42" s="848"/>
      <c r="E42" s="848"/>
      <c r="F42" s="848"/>
      <c r="G42" s="848"/>
      <c r="H42" s="848"/>
      <c r="I42" s="848"/>
      <c r="J42" s="848"/>
      <c r="K42" s="848"/>
      <c r="L42" s="848"/>
      <c r="M42" s="848"/>
      <c r="N42" s="848"/>
      <c r="O42" s="848"/>
      <c r="P42" s="848"/>
      <c r="Q42" s="848"/>
      <c r="R42" s="848"/>
      <c r="S42" s="848"/>
      <c r="T42" s="848"/>
      <c r="U42" s="854"/>
      <c r="V42" s="848"/>
      <c r="W42" s="848"/>
      <c r="X42" s="841"/>
      <c r="Y42" s="849"/>
    </row>
    <row r="43" spans="1:25" ht="45" customHeight="1">
      <c r="A43" s="734"/>
      <c r="B43" s="854"/>
      <c r="C43" s="1337" t="s">
        <v>1838</v>
      </c>
      <c r="D43" s="2673" t="s">
        <v>1837</v>
      </c>
      <c r="E43" s="2673"/>
      <c r="F43" s="2673"/>
      <c r="G43" s="2673"/>
      <c r="H43" s="2673"/>
      <c r="I43" s="2673"/>
      <c r="J43" s="2673"/>
      <c r="K43" s="2673"/>
      <c r="L43" s="2673"/>
      <c r="M43" s="2673"/>
      <c r="N43" s="2673"/>
      <c r="O43" s="2673"/>
      <c r="P43" s="2673"/>
      <c r="Q43" s="2673"/>
      <c r="R43" s="2673"/>
      <c r="S43" s="2673"/>
      <c r="T43" s="2674"/>
      <c r="U43" s="1343"/>
      <c r="V43" s="1000" t="s">
        <v>1825</v>
      </c>
      <c r="W43" s="1000" t="s">
        <v>1826</v>
      </c>
      <c r="X43" s="1342" t="s">
        <v>1825</v>
      </c>
      <c r="Y43" s="1341"/>
    </row>
    <row r="44" spans="1:25" ht="30" customHeight="1">
      <c r="A44" s="734"/>
      <c r="B44" s="854"/>
      <c r="C44" s="1337" t="s">
        <v>1836</v>
      </c>
      <c r="D44" s="2673" t="s">
        <v>1835</v>
      </c>
      <c r="E44" s="2673"/>
      <c r="F44" s="2673"/>
      <c r="G44" s="2673"/>
      <c r="H44" s="2673"/>
      <c r="I44" s="2673"/>
      <c r="J44" s="2673"/>
      <c r="K44" s="2673"/>
      <c r="L44" s="2673"/>
      <c r="M44" s="2673"/>
      <c r="N44" s="2673"/>
      <c r="O44" s="2673"/>
      <c r="P44" s="2673"/>
      <c r="Q44" s="2673"/>
      <c r="R44" s="2673"/>
      <c r="S44" s="2673"/>
      <c r="T44" s="2674"/>
      <c r="U44" s="1343"/>
      <c r="V44" s="1000" t="s">
        <v>1825</v>
      </c>
      <c r="W44" s="1000" t="s">
        <v>1826</v>
      </c>
      <c r="X44" s="1342" t="s">
        <v>1825</v>
      </c>
      <c r="Y44" s="1341"/>
    </row>
    <row r="45" spans="1:25" ht="45" customHeight="1">
      <c r="A45" s="734"/>
      <c r="B45" s="854"/>
      <c r="C45" s="1337" t="s">
        <v>1834</v>
      </c>
      <c r="D45" s="2673" t="s">
        <v>1833</v>
      </c>
      <c r="E45" s="2673"/>
      <c r="F45" s="2673"/>
      <c r="G45" s="2673"/>
      <c r="H45" s="2673"/>
      <c r="I45" s="2673"/>
      <c r="J45" s="2673"/>
      <c r="K45" s="2673"/>
      <c r="L45" s="2673"/>
      <c r="M45" s="2673"/>
      <c r="N45" s="2673"/>
      <c r="O45" s="2673"/>
      <c r="P45" s="2673"/>
      <c r="Q45" s="2673"/>
      <c r="R45" s="2673"/>
      <c r="S45" s="2673"/>
      <c r="T45" s="2674"/>
      <c r="U45" s="1343"/>
      <c r="V45" s="1000" t="s">
        <v>1825</v>
      </c>
      <c r="W45" s="1000" t="s">
        <v>1826</v>
      </c>
      <c r="X45" s="1342" t="s">
        <v>1825</v>
      </c>
      <c r="Y45" s="1341"/>
    </row>
    <row r="46" spans="1:25" ht="7.5" customHeight="1">
      <c r="A46" s="734"/>
      <c r="B46" s="854"/>
      <c r="C46" s="848"/>
      <c r="D46" s="848"/>
      <c r="E46" s="848"/>
      <c r="F46" s="848"/>
      <c r="G46" s="848"/>
      <c r="H46" s="848"/>
      <c r="I46" s="848"/>
      <c r="J46" s="848"/>
      <c r="K46" s="848"/>
      <c r="L46" s="848"/>
      <c r="M46" s="848"/>
      <c r="N46" s="848"/>
      <c r="O46" s="848"/>
      <c r="P46" s="848"/>
      <c r="Q46" s="848"/>
      <c r="R46" s="848"/>
      <c r="S46" s="848"/>
      <c r="T46" s="848"/>
      <c r="U46" s="1343"/>
      <c r="V46" s="1000"/>
      <c r="W46" s="1000"/>
      <c r="X46" s="1342"/>
      <c r="Y46" s="1341"/>
    </row>
    <row r="47" spans="1:25" ht="26.25" customHeight="1">
      <c r="A47" s="734"/>
      <c r="B47" s="854"/>
      <c r="C47" s="2658" t="s">
        <v>316</v>
      </c>
      <c r="D47" s="2659"/>
      <c r="E47" s="2659"/>
      <c r="F47" s="2659"/>
      <c r="G47" s="2659"/>
      <c r="H47" s="2660"/>
      <c r="I47" s="2699" t="s">
        <v>23</v>
      </c>
      <c r="J47" s="2701"/>
      <c r="K47" s="1343"/>
      <c r="L47" s="2658" t="s">
        <v>317</v>
      </c>
      <c r="M47" s="2659"/>
      <c r="N47" s="2659"/>
      <c r="O47" s="2659"/>
      <c r="P47" s="2659"/>
      <c r="Q47" s="2660"/>
      <c r="R47" s="2699" t="s">
        <v>67</v>
      </c>
      <c r="S47" s="2700"/>
      <c r="T47" s="848"/>
      <c r="U47" s="1343"/>
      <c r="V47" s="1000"/>
      <c r="W47" s="1000"/>
      <c r="X47" s="1342"/>
      <c r="Y47" s="1341"/>
    </row>
    <row r="48" spans="1:25" ht="7.5" customHeight="1">
      <c r="A48" s="734"/>
      <c r="B48" s="854"/>
      <c r="C48" s="848"/>
      <c r="D48" s="848"/>
      <c r="E48" s="848"/>
      <c r="F48" s="848"/>
      <c r="G48" s="848"/>
      <c r="H48" s="848"/>
      <c r="I48" s="848"/>
      <c r="J48" s="848"/>
      <c r="K48" s="848"/>
      <c r="L48" s="848"/>
      <c r="M48" s="848"/>
      <c r="N48" s="848"/>
      <c r="O48" s="848"/>
      <c r="P48" s="848"/>
      <c r="Q48" s="848"/>
      <c r="R48" s="848"/>
      <c r="S48" s="848"/>
      <c r="T48" s="848"/>
      <c r="U48" s="1343"/>
      <c r="V48" s="1000"/>
      <c r="W48" s="1000"/>
      <c r="X48" s="1342"/>
      <c r="Y48" s="1341"/>
    </row>
    <row r="49" spans="1:26" ht="22.5" customHeight="1">
      <c r="A49" s="734"/>
      <c r="B49" s="854"/>
      <c r="C49" s="2696"/>
      <c r="D49" s="2697"/>
      <c r="E49" s="2697"/>
      <c r="F49" s="2697"/>
      <c r="G49" s="2697"/>
      <c r="H49" s="2697"/>
      <c r="I49" s="2698"/>
      <c r="J49" s="2669" t="s">
        <v>318</v>
      </c>
      <c r="K49" s="2669"/>
      <c r="L49" s="2669"/>
      <c r="M49" s="2669"/>
      <c r="N49" s="2669"/>
      <c r="O49" s="2669" t="s">
        <v>319</v>
      </c>
      <c r="P49" s="2669"/>
      <c r="Q49" s="2669"/>
      <c r="R49" s="2669"/>
      <c r="S49" s="2669"/>
      <c r="T49" s="848"/>
      <c r="U49" s="1343"/>
      <c r="V49" s="1000"/>
      <c r="W49" s="1000"/>
      <c r="X49" s="1342"/>
      <c r="Y49" s="1341"/>
    </row>
    <row r="50" spans="1:26" ht="22.5" customHeight="1">
      <c r="A50" s="734"/>
      <c r="B50" s="854"/>
      <c r="C50" s="2690" t="s">
        <v>320</v>
      </c>
      <c r="D50" s="2691"/>
      <c r="E50" s="2691"/>
      <c r="F50" s="2691"/>
      <c r="G50" s="2691"/>
      <c r="H50" s="2692"/>
      <c r="I50" s="1347" t="s">
        <v>49</v>
      </c>
      <c r="J50" s="2662" t="s">
        <v>67</v>
      </c>
      <c r="K50" s="2662"/>
      <c r="L50" s="2662"/>
      <c r="M50" s="2662"/>
      <c r="N50" s="2662"/>
      <c r="O50" s="2685"/>
      <c r="P50" s="2685"/>
      <c r="Q50" s="2685"/>
      <c r="R50" s="2685"/>
      <c r="S50" s="2685"/>
      <c r="T50" s="848"/>
      <c r="U50" s="1343"/>
      <c r="V50" s="1000"/>
      <c r="W50" s="1000"/>
      <c r="X50" s="1342"/>
      <c r="Y50" s="1341"/>
    </row>
    <row r="51" spans="1:26" ht="22.5" customHeight="1">
      <c r="A51" s="734"/>
      <c r="B51" s="854"/>
      <c r="C51" s="2693"/>
      <c r="D51" s="2694"/>
      <c r="E51" s="2694"/>
      <c r="F51" s="2694"/>
      <c r="G51" s="2694"/>
      <c r="H51" s="2695"/>
      <c r="I51" s="1347" t="s">
        <v>48</v>
      </c>
      <c r="J51" s="2662" t="s">
        <v>67</v>
      </c>
      <c r="K51" s="2662"/>
      <c r="L51" s="2662"/>
      <c r="M51" s="2662"/>
      <c r="N51" s="2662"/>
      <c r="O51" s="2662" t="s">
        <v>67</v>
      </c>
      <c r="P51" s="2662"/>
      <c r="Q51" s="2662"/>
      <c r="R51" s="2662"/>
      <c r="S51" s="2662"/>
      <c r="T51" s="848"/>
      <c r="U51" s="1343"/>
      <c r="V51" s="1000"/>
      <c r="W51" s="1000"/>
      <c r="X51" s="1342"/>
      <c r="Y51" s="1341"/>
    </row>
    <row r="52" spans="1:26" ht="15" customHeight="1">
      <c r="A52" s="734"/>
      <c r="B52" s="854"/>
      <c r="C52" s="848"/>
      <c r="D52" s="848"/>
      <c r="E52" s="848"/>
      <c r="F52" s="848"/>
      <c r="G52" s="848"/>
      <c r="H52" s="848"/>
      <c r="I52" s="848"/>
      <c r="J52" s="848"/>
      <c r="K52" s="848"/>
      <c r="L52" s="848"/>
      <c r="M52" s="848"/>
      <c r="N52" s="848"/>
      <c r="O52" s="848"/>
      <c r="P52" s="848"/>
      <c r="Q52" s="848"/>
      <c r="R52" s="848"/>
      <c r="S52" s="848"/>
      <c r="T52" s="848"/>
      <c r="U52" s="1343"/>
      <c r="V52" s="1000"/>
      <c r="W52" s="1000"/>
      <c r="X52" s="1342"/>
      <c r="Y52" s="1341"/>
    </row>
    <row r="53" spans="1:26" ht="22.5" customHeight="1">
      <c r="A53" s="734"/>
      <c r="B53" s="854" t="s">
        <v>1832</v>
      </c>
      <c r="C53" s="848"/>
      <c r="D53" s="848"/>
      <c r="E53" s="848"/>
      <c r="F53" s="848"/>
      <c r="G53" s="848"/>
      <c r="H53" s="848"/>
      <c r="I53" s="848"/>
      <c r="J53" s="848"/>
      <c r="K53" s="848"/>
      <c r="L53" s="848"/>
      <c r="M53" s="848"/>
      <c r="N53" s="848"/>
      <c r="O53" s="848"/>
      <c r="P53" s="848"/>
      <c r="Q53" s="848"/>
      <c r="R53" s="848"/>
      <c r="S53" s="848"/>
      <c r="T53" s="848"/>
      <c r="U53" s="1346"/>
      <c r="V53" s="2689" t="s">
        <v>1831</v>
      </c>
      <c r="W53" s="2689"/>
      <c r="X53" s="2689"/>
      <c r="Y53" s="1345"/>
    </row>
    <row r="54" spans="1:26" ht="15" customHeight="1">
      <c r="A54" s="734"/>
      <c r="B54" s="854"/>
      <c r="C54" s="848"/>
      <c r="D54" s="848"/>
      <c r="E54" s="848"/>
      <c r="F54" s="848"/>
      <c r="G54" s="848"/>
      <c r="H54" s="848"/>
      <c r="I54" s="848"/>
      <c r="J54" s="848"/>
      <c r="K54" s="848"/>
      <c r="L54" s="848"/>
      <c r="M54" s="848"/>
      <c r="N54" s="848"/>
      <c r="O54" s="848"/>
      <c r="P54" s="848"/>
      <c r="Q54" s="848"/>
      <c r="R54" s="848"/>
      <c r="S54" s="848"/>
      <c r="T54" s="848"/>
      <c r="U54" s="854"/>
      <c r="V54" s="848"/>
      <c r="W54" s="848"/>
      <c r="X54" s="841"/>
      <c r="Y54" s="849"/>
    </row>
    <row r="55" spans="1:26" ht="15" customHeight="1">
      <c r="A55" s="734"/>
      <c r="B55" s="854"/>
      <c r="C55" s="1344" t="s">
        <v>1830</v>
      </c>
      <c r="D55" s="2673" t="s">
        <v>1829</v>
      </c>
      <c r="E55" s="2673"/>
      <c r="F55" s="2673"/>
      <c r="G55" s="2673"/>
      <c r="H55" s="2673"/>
      <c r="I55" s="2673"/>
      <c r="J55" s="2673"/>
      <c r="K55" s="2673"/>
      <c r="L55" s="2673"/>
      <c r="M55" s="2673"/>
      <c r="N55" s="2673"/>
      <c r="O55" s="2673"/>
      <c r="P55" s="2673"/>
      <c r="Q55" s="2673"/>
      <c r="R55" s="2673"/>
      <c r="S55" s="2673"/>
      <c r="T55" s="2674"/>
      <c r="U55" s="1343"/>
      <c r="V55" s="1000" t="s">
        <v>1825</v>
      </c>
      <c r="W55" s="1000" t="s">
        <v>1826</v>
      </c>
      <c r="X55" s="1342" t="s">
        <v>1825</v>
      </c>
      <c r="Y55" s="1341"/>
    </row>
    <row r="56" spans="1:26" ht="15" customHeight="1">
      <c r="A56" s="734"/>
      <c r="B56" s="854"/>
      <c r="C56" s="1344"/>
      <c r="D56" s="2673"/>
      <c r="E56" s="2673"/>
      <c r="F56" s="2673"/>
      <c r="G56" s="2673"/>
      <c r="H56" s="2673"/>
      <c r="I56" s="2673"/>
      <c r="J56" s="2673"/>
      <c r="K56" s="2673"/>
      <c r="L56" s="2673"/>
      <c r="M56" s="2673"/>
      <c r="N56" s="2673"/>
      <c r="O56" s="2673"/>
      <c r="P56" s="2673"/>
      <c r="Q56" s="2673"/>
      <c r="R56" s="2673"/>
      <c r="S56" s="2673"/>
      <c r="T56" s="2674"/>
      <c r="U56" s="1343"/>
      <c r="V56" s="1000"/>
      <c r="W56" s="1000"/>
      <c r="X56" s="1342"/>
      <c r="Y56" s="1341"/>
    </row>
    <row r="57" spans="1:26" ht="15" customHeight="1">
      <c r="A57" s="734"/>
      <c r="B57" s="854"/>
      <c r="C57" s="1344" t="s">
        <v>1828</v>
      </c>
      <c r="D57" s="2673" t="s">
        <v>1827</v>
      </c>
      <c r="E57" s="2673"/>
      <c r="F57" s="2673"/>
      <c r="G57" s="2673"/>
      <c r="H57" s="2673"/>
      <c r="I57" s="2673"/>
      <c r="J57" s="2673"/>
      <c r="K57" s="2673"/>
      <c r="L57" s="2673"/>
      <c r="M57" s="2673"/>
      <c r="N57" s="2673"/>
      <c r="O57" s="2673"/>
      <c r="P57" s="2673"/>
      <c r="Q57" s="2673"/>
      <c r="R57" s="2673"/>
      <c r="S57" s="2673"/>
      <c r="T57" s="2674"/>
      <c r="U57" s="1343"/>
      <c r="V57" s="1000" t="s">
        <v>1825</v>
      </c>
      <c r="W57" s="1000" t="s">
        <v>1826</v>
      </c>
      <c r="X57" s="1342" t="s">
        <v>1825</v>
      </c>
      <c r="Y57" s="1341"/>
    </row>
    <row r="58" spans="1:26" ht="15" customHeight="1">
      <c r="A58" s="734"/>
      <c r="B58" s="854"/>
      <c r="C58" s="1338"/>
      <c r="D58" s="2673"/>
      <c r="E58" s="2673"/>
      <c r="F58" s="2673"/>
      <c r="G58" s="2673"/>
      <c r="H58" s="2673"/>
      <c r="I58" s="2673"/>
      <c r="J58" s="2673"/>
      <c r="K58" s="2673"/>
      <c r="L58" s="2673"/>
      <c r="M58" s="2673"/>
      <c r="N58" s="2673"/>
      <c r="O58" s="2673"/>
      <c r="P58" s="2673"/>
      <c r="Q58" s="2673"/>
      <c r="R58" s="2673"/>
      <c r="S58" s="2673"/>
      <c r="T58" s="2674"/>
      <c r="U58" s="1343"/>
      <c r="V58" s="1000"/>
      <c r="W58" s="1000"/>
      <c r="X58" s="1342"/>
      <c r="Y58" s="1341"/>
    </row>
    <row r="59" spans="1:26" ht="15" customHeight="1">
      <c r="A59" s="734"/>
      <c r="B59" s="855"/>
      <c r="C59" s="856"/>
      <c r="D59" s="856"/>
      <c r="E59" s="856"/>
      <c r="F59" s="856"/>
      <c r="G59" s="856"/>
      <c r="H59" s="856"/>
      <c r="I59" s="856"/>
      <c r="J59" s="856"/>
      <c r="K59" s="856"/>
      <c r="L59" s="856"/>
      <c r="M59" s="856"/>
      <c r="N59" s="856"/>
      <c r="O59" s="856"/>
      <c r="P59" s="856"/>
      <c r="Q59" s="856"/>
      <c r="R59" s="856"/>
      <c r="S59" s="856"/>
      <c r="T59" s="856"/>
      <c r="U59" s="855"/>
      <c r="V59" s="856"/>
      <c r="W59" s="856"/>
      <c r="X59" s="856"/>
      <c r="Y59" s="857"/>
    </row>
    <row r="60" spans="1:26" ht="15" customHeight="1">
      <c r="A60" s="734"/>
      <c r="B60" s="841"/>
      <c r="C60" s="841"/>
      <c r="D60" s="841"/>
      <c r="E60" s="841"/>
      <c r="F60" s="841"/>
      <c r="G60" s="841"/>
      <c r="H60" s="841"/>
      <c r="I60" s="841"/>
      <c r="J60" s="841"/>
      <c r="K60" s="841"/>
      <c r="L60" s="841"/>
      <c r="M60" s="841"/>
      <c r="N60" s="841"/>
      <c r="O60" s="841"/>
      <c r="P60" s="841"/>
      <c r="Q60" s="841"/>
      <c r="R60" s="841"/>
      <c r="S60" s="841"/>
      <c r="T60" s="841"/>
      <c r="U60" s="841"/>
      <c r="V60" s="841"/>
      <c r="W60" s="841"/>
      <c r="X60" s="841"/>
      <c r="Y60" s="841"/>
    </row>
    <row r="61" spans="1:26" ht="17.25" customHeight="1">
      <c r="A61" s="734"/>
      <c r="B61" s="2675" t="s">
        <v>1824</v>
      </c>
      <c r="C61" s="2675"/>
      <c r="D61" s="848"/>
      <c r="E61" s="848"/>
      <c r="F61" s="848"/>
      <c r="G61" s="848"/>
      <c r="H61" s="848"/>
      <c r="I61" s="848"/>
      <c r="J61" s="848"/>
      <c r="K61" s="848"/>
      <c r="L61" s="848"/>
      <c r="M61" s="848"/>
      <c r="N61" s="848"/>
      <c r="O61" s="848"/>
      <c r="P61" s="848"/>
      <c r="Q61" s="848"/>
      <c r="R61" s="848"/>
      <c r="S61" s="848"/>
      <c r="T61" s="848"/>
      <c r="U61" s="848"/>
      <c r="V61" s="848"/>
      <c r="W61" s="848"/>
      <c r="X61" s="848"/>
      <c r="Y61" s="848"/>
    </row>
    <row r="62" spans="1:26" ht="15" customHeight="1">
      <c r="A62" s="734"/>
      <c r="B62" s="858">
        <v>1</v>
      </c>
      <c r="C62" s="2675" t="s">
        <v>1823</v>
      </c>
      <c r="D62" s="2675"/>
      <c r="E62" s="2675"/>
      <c r="F62" s="2675"/>
      <c r="G62" s="2675"/>
      <c r="H62" s="2675"/>
      <c r="I62" s="2675"/>
      <c r="J62" s="2675"/>
      <c r="K62" s="2675"/>
      <c r="L62" s="2675"/>
      <c r="M62" s="2675"/>
      <c r="N62" s="2675"/>
      <c r="O62" s="2675"/>
      <c r="P62" s="2675"/>
      <c r="Q62" s="2675"/>
      <c r="R62" s="2675"/>
      <c r="S62" s="2675"/>
      <c r="T62" s="2675"/>
      <c r="U62" s="2675"/>
      <c r="V62" s="2675"/>
      <c r="W62" s="2675"/>
      <c r="X62" s="2675"/>
      <c r="Y62" s="2675"/>
      <c r="Z62" s="1340"/>
    </row>
    <row r="63" spans="1:26" ht="15" customHeight="1">
      <c r="A63" s="734"/>
      <c r="B63" s="858">
        <v>2</v>
      </c>
      <c r="C63" s="2677" t="s">
        <v>1822</v>
      </c>
      <c r="D63" s="2677"/>
      <c r="E63" s="2677"/>
      <c r="F63" s="2677"/>
      <c r="G63" s="2677"/>
      <c r="H63" s="2677"/>
      <c r="I63" s="2677"/>
      <c r="J63" s="2677"/>
      <c r="K63" s="2677"/>
      <c r="L63" s="2677"/>
      <c r="M63" s="2677"/>
      <c r="N63" s="2677"/>
      <c r="O63" s="2677"/>
      <c r="P63" s="2677"/>
      <c r="Q63" s="2677"/>
      <c r="R63" s="2677"/>
      <c r="S63" s="2677"/>
      <c r="T63" s="2677"/>
      <c r="U63" s="2677"/>
      <c r="V63" s="2677"/>
      <c r="W63" s="2677"/>
      <c r="X63" s="2677"/>
      <c r="Y63" s="2677"/>
      <c r="Z63" s="1339"/>
    </row>
    <row r="64" spans="1:26" ht="15" customHeight="1">
      <c r="A64" s="734"/>
      <c r="B64" s="1339"/>
      <c r="C64" s="2677"/>
      <c r="D64" s="2677"/>
      <c r="E64" s="2677"/>
      <c r="F64" s="2677"/>
      <c r="G64" s="2677"/>
      <c r="H64" s="2677"/>
      <c r="I64" s="2677"/>
      <c r="J64" s="2677"/>
      <c r="K64" s="2677"/>
      <c r="L64" s="2677"/>
      <c r="M64" s="2677"/>
      <c r="N64" s="2677"/>
      <c r="O64" s="2677"/>
      <c r="P64" s="2677"/>
      <c r="Q64" s="2677"/>
      <c r="R64" s="2677"/>
      <c r="S64" s="2677"/>
      <c r="T64" s="2677"/>
      <c r="U64" s="2677"/>
      <c r="V64" s="2677"/>
      <c r="W64" s="2677"/>
      <c r="X64" s="2677"/>
      <c r="Y64" s="2677"/>
      <c r="Z64" s="1339"/>
    </row>
    <row r="65" spans="1:26" ht="15" customHeight="1">
      <c r="A65" s="734"/>
      <c r="B65" s="1337">
        <v>3</v>
      </c>
      <c r="C65" s="2677" t="s">
        <v>1821</v>
      </c>
      <c r="D65" s="2677"/>
      <c r="E65" s="2677"/>
      <c r="F65" s="2677"/>
      <c r="G65" s="2677"/>
      <c r="H65" s="2677"/>
      <c r="I65" s="2677"/>
      <c r="J65" s="2677"/>
      <c r="K65" s="2677"/>
      <c r="L65" s="2677"/>
      <c r="M65" s="2677"/>
      <c r="N65" s="2677"/>
      <c r="O65" s="2677"/>
      <c r="P65" s="2677"/>
      <c r="Q65" s="2677"/>
      <c r="R65" s="2677"/>
      <c r="S65" s="2677"/>
      <c r="T65" s="2677"/>
      <c r="U65" s="2677"/>
      <c r="V65" s="2677"/>
      <c r="W65" s="2677"/>
      <c r="X65" s="2677"/>
      <c r="Y65" s="2677"/>
      <c r="Z65" s="1338"/>
    </row>
    <row r="66" spans="1:26" ht="45" customHeight="1">
      <c r="A66" s="734"/>
      <c r="B66" s="1337">
        <v>4</v>
      </c>
      <c r="C66" s="2677" t="s">
        <v>1820</v>
      </c>
      <c r="D66" s="2677"/>
      <c r="E66" s="2677"/>
      <c r="F66" s="2677"/>
      <c r="G66" s="2677"/>
      <c r="H66" s="2677"/>
      <c r="I66" s="2677"/>
      <c r="J66" s="2677"/>
      <c r="K66" s="2677"/>
      <c r="L66" s="2677"/>
      <c r="M66" s="2677"/>
      <c r="N66" s="2677"/>
      <c r="O66" s="2677"/>
      <c r="P66" s="2677"/>
      <c r="Q66" s="2677"/>
      <c r="R66" s="2677"/>
      <c r="S66" s="2677"/>
      <c r="T66" s="2677"/>
      <c r="U66" s="2677"/>
      <c r="V66" s="2677"/>
      <c r="W66" s="2677"/>
      <c r="X66" s="2677"/>
      <c r="Y66" s="2677"/>
      <c r="Z66" s="1336"/>
    </row>
    <row r="67" spans="1:26" ht="15" customHeight="1">
      <c r="A67" s="734"/>
      <c r="B67" s="1335"/>
      <c r="C67" s="734"/>
      <c r="D67" s="1335"/>
      <c r="E67" s="1335"/>
      <c r="F67" s="1335"/>
      <c r="G67" s="1335"/>
      <c r="H67" s="1335"/>
      <c r="I67" s="1335"/>
      <c r="J67" s="1335"/>
      <c r="K67" s="1335"/>
      <c r="L67" s="1335"/>
      <c r="M67" s="1335"/>
      <c r="N67" s="1335"/>
      <c r="O67" s="1335"/>
      <c r="P67" s="1335"/>
      <c r="Q67" s="1335"/>
      <c r="R67" s="1335"/>
      <c r="S67" s="1335"/>
      <c r="T67" s="1335"/>
      <c r="U67" s="1335"/>
      <c r="V67" s="1335"/>
      <c r="W67" s="1335"/>
      <c r="X67" s="1335"/>
      <c r="Y67" s="1335"/>
    </row>
    <row r="68" spans="1:26">
      <c r="A68" s="734"/>
      <c r="B68" s="734"/>
      <c r="C68" s="734" t="s">
        <v>1819</v>
      </c>
      <c r="D68" s="734"/>
      <c r="E68" s="734"/>
      <c r="F68" s="734"/>
      <c r="G68" s="734"/>
      <c r="H68" s="734"/>
      <c r="I68" s="734"/>
      <c r="J68" s="734"/>
      <c r="K68" s="734"/>
      <c r="L68" s="734"/>
      <c r="M68" s="734"/>
      <c r="N68" s="734"/>
      <c r="O68" s="734"/>
      <c r="P68" s="734"/>
      <c r="Q68" s="734"/>
      <c r="R68" s="734"/>
      <c r="S68" s="734"/>
      <c r="T68" s="734"/>
      <c r="U68" s="734"/>
      <c r="V68" s="734"/>
      <c r="W68" s="734"/>
      <c r="X68" s="734"/>
      <c r="Y68" s="734"/>
    </row>
    <row r="69" spans="1:26">
      <c r="B69" s="848"/>
      <c r="C69" s="848"/>
      <c r="D69" s="848"/>
      <c r="E69" s="848"/>
      <c r="F69" s="848"/>
      <c r="G69" s="848"/>
      <c r="H69" s="848"/>
      <c r="I69" s="848"/>
      <c r="J69" s="848"/>
      <c r="K69" s="848"/>
      <c r="L69" s="848"/>
      <c r="M69" s="848"/>
      <c r="N69" s="848"/>
      <c r="O69" s="848"/>
      <c r="P69" s="848"/>
      <c r="Q69" s="848"/>
      <c r="R69" s="848"/>
      <c r="S69" s="848"/>
      <c r="T69" s="848"/>
      <c r="U69" s="848"/>
      <c r="V69" s="848"/>
      <c r="W69" s="848"/>
      <c r="X69" s="848"/>
      <c r="Y69" s="848"/>
    </row>
    <row r="70" spans="1:26">
      <c r="B70" s="848"/>
      <c r="C70" s="848"/>
      <c r="D70" s="848"/>
      <c r="E70" s="848"/>
      <c r="F70" s="848"/>
      <c r="G70" s="848"/>
      <c r="H70" s="848"/>
      <c r="I70" s="848"/>
      <c r="J70" s="848"/>
      <c r="K70" s="848"/>
      <c r="L70" s="848"/>
      <c r="M70" s="848"/>
      <c r="N70" s="848"/>
      <c r="O70" s="848"/>
      <c r="P70" s="848"/>
      <c r="Q70" s="848"/>
      <c r="R70" s="848"/>
      <c r="S70" s="848"/>
      <c r="T70" s="848"/>
      <c r="U70" s="848"/>
      <c r="V70" s="848"/>
      <c r="W70" s="848"/>
      <c r="X70" s="848"/>
      <c r="Y70" s="848"/>
    </row>
    <row r="71" spans="1:26">
      <c r="B71" s="848"/>
      <c r="C71" s="848"/>
      <c r="D71" s="848"/>
      <c r="E71" s="848"/>
      <c r="F71" s="848"/>
      <c r="G71" s="848"/>
      <c r="H71" s="848"/>
      <c r="I71" s="848"/>
      <c r="J71" s="848"/>
      <c r="K71" s="848"/>
      <c r="L71" s="848"/>
      <c r="M71" s="848"/>
      <c r="N71" s="848"/>
      <c r="O71" s="848"/>
      <c r="P71" s="848"/>
      <c r="Q71" s="848"/>
      <c r="R71" s="848"/>
      <c r="S71" s="848"/>
      <c r="T71" s="848"/>
      <c r="U71" s="848"/>
      <c r="V71" s="848"/>
      <c r="W71" s="848"/>
      <c r="X71" s="848"/>
      <c r="Y71" s="848"/>
    </row>
    <row r="72" spans="1:26">
      <c r="B72" s="848"/>
      <c r="C72" s="848"/>
      <c r="D72" s="848"/>
      <c r="E72" s="848"/>
      <c r="F72" s="848"/>
      <c r="G72" s="848"/>
      <c r="H72" s="848"/>
      <c r="I72" s="848"/>
      <c r="J72" s="848"/>
      <c r="K72" s="848"/>
      <c r="L72" s="848"/>
      <c r="M72" s="848"/>
      <c r="N72" s="848"/>
      <c r="O72" s="848"/>
      <c r="P72" s="848"/>
      <c r="Q72" s="848"/>
      <c r="R72" s="848"/>
      <c r="S72" s="848"/>
      <c r="T72" s="848"/>
      <c r="U72" s="848"/>
      <c r="V72" s="848"/>
      <c r="W72" s="848"/>
      <c r="X72" s="848"/>
      <c r="Y72" s="848"/>
    </row>
    <row r="73" spans="1:26">
      <c r="B73" s="848"/>
      <c r="C73" s="848"/>
      <c r="D73" s="848"/>
      <c r="E73" s="848"/>
      <c r="F73" s="848"/>
      <c r="G73" s="848"/>
      <c r="H73" s="848"/>
      <c r="I73" s="848"/>
      <c r="J73" s="848"/>
      <c r="K73" s="848"/>
      <c r="L73" s="848"/>
      <c r="M73" s="848"/>
      <c r="N73" s="848"/>
      <c r="O73" s="848"/>
      <c r="P73" s="848"/>
      <c r="Q73" s="848"/>
      <c r="R73" s="848"/>
      <c r="S73" s="848"/>
      <c r="T73" s="848"/>
      <c r="U73" s="848"/>
      <c r="V73" s="848"/>
      <c r="W73" s="848"/>
      <c r="X73" s="848"/>
      <c r="Y73" s="848"/>
    </row>
    <row r="74" spans="1:26">
      <c r="B74" s="848"/>
      <c r="C74" s="848"/>
      <c r="D74" s="848"/>
      <c r="E74" s="848"/>
      <c r="F74" s="848"/>
      <c r="G74" s="848"/>
      <c r="H74" s="848"/>
      <c r="I74" s="848"/>
      <c r="J74" s="848"/>
      <c r="K74" s="848"/>
      <c r="L74" s="848"/>
      <c r="M74" s="848"/>
      <c r="N74" s="848"/>
      <c r="O74" s="848"/>
      <c r="P74" s="848"/>
      <c r="Q74" s="848"/>
      <c r="R74" s="848"/>
      <c r="S74" s="848"/>
      <c r="T74" s="848"/>
      <c r="U74" s="848"/>
      <c r="V74" s="848"/>
      <c r="W74" s="848"/>
      <c r="X74" s="848"/>
      <c r="Y74" s="848"/>
    </row>
    <row r="75" spans="1:26">
      <c r="B75" s="848"/>
      <c r="C75" s="848"/>
      <c r="D75" s="848"/>
      <c r="E75" s="848"/>
      <c r="F75" s="848"/>
      <c r="G75" s="848"/>
      <c r="H75" s="848"/>
      <c r="I75" s="848"/>
      <c r="J75" s="848"/>
      <c r="K75" s="848"/>
      <c r="L75" s="848"/>
      <c r="M75" s="848"/>
      <c r="N75" s="848"/>
      <c r="O75" s="848"/>
      <c r="P75" s="848"/>
      <c r="Q75" s="848"/>
      <c r="R75" s="848"/>
      <c r="S75" s="848"/>
      <c r="T75" s="848"/>
      <c r="U75" s="848"/>
      <c r="V75" s="848"/>
      <c r="W75" s="848"/>
      <c r="X75" s="848"/>
      <c r="Y75" s="848"/>
    </row>
    <row r="76" spans="1:26">
      <c r="B76" s="848"/>
      <c r="C76" s="848"/>
      <c r="D76" s="848"/>
      <c r="E76" s="848"/>
      <c r="F76" s="848"/>
      <c r="G76" s="848"/>
      <c r="H76" s="848"/>
      <c r="I76" s="848"/>
      <c r="J76" s="848"/>
      <c r="K76" s="848"/>
      <c r="L76" s="848"/>
      <c r="M76" s="848"/>
      <c r="N76" s="848"/>
      <c r="O76" s="848"/>
      <c r="P76" s="848"/>
      <c r="Q76" s="848"/>
      <c r="R76" s="848"/>
      <c r="S76" s="848"/>
      <c r="T76" s="848"/>
      <c r="U76" s="848"/>
      <c r="V76" s="848"/>
      <c r="W76" s="848"/>
      <c r="X76" s="848"/>
      <c r="Y76" s="848"/>
    </row>
    <row r="77" spans="1:26">
      <c r="B77" s="848"/>
      <c r="C77" s="848"/>
      <c r="D77" s="848"/>
      <c r="E77" s="848"/>
      <c r="F77" s="848"/>
      <c r="G77" s="848"/>
      <c r="H77" s="848"/>
      <c r="I77" s="848"/>
      <c r="J77" s="848"/>
      <c r="K77" s="848"/>
      <c r="L77" s="848"/>
      <c r="M77" s="848"/>
      <c r="N77" s="848"/>
      <c r="O77" s="848"/>
      <c r="P77" s="848"/>
      <c r="Q77" s="848"/>
      <c r="R77" s="848"/>
      <c r="S77" s="848"/>
      <c r="T77" s="848"/>
      <c r="U77" s="848"/>
      <c r="V77" s="848"/>
      <c r="W77" s="848"/>
      <c r="X77" s="848"/>
      <c r="Y77" s="848"/>
    </row>
    <row r="78" spans="1:26">
      <c r="B78" s="848"/>
      <c r="C78" s="848"/>
      <c r="D78" s="848"/>
      <c r="E78" s="848"/>
      <c r="F78" s="848"/>
      <c r="G78" s="848"/>
      <c r="H78" s="848"/>
      <c r="I78" s="848"/>
      <c r="J78" s="848"/>
      <c r="K78" s="848"/>
      <c r="L78" s="848"/>
      <c r="M78" s="848"/>
      <c r="N78" s="848"/>
      <c r="O78" s="848"/>
      <c r="P78" s="848"/>
      <c r="Q78" s="848"/>
      <c r="R78" s="848"/>
      <c r="S78" s="848"/>
      <c r="T78" s="848"/>
      <c r="U78" s="848"/>
      <c r="V78" s="848"/>
      <c r="W78" s="848"/>
      <c r="X78" s="848"/>
      <c r="Y78" s="848"/>
    </row>
    <row r="79" spans="1:26">
      <c r="B79" s="848"/>
      <c r="C79" s="848"/>
      <c r="D79" s="848"/>
      <c r="E79" s="848"/>
      <c r="F79" s="848"/>
      <c r="G79" s="848"/>
      <c r="H79" s="848"/>
      <c r="I79" s="848"/>
      <c r="J79" s="848"/>
      <c r="K79" s="848"/>
      <c r="L79" s="848"/>
      <c r="M79" s="848"/>
      <c r="N79" s="848"/>
      <c r="O79" s="848"/>
      <c r="P79" s="848"/>
      <c r="Q79" s="848"/>
      <c r="R79" s="848"/>
      <c r="S79" s="848"/>
      <c r="T79" s="848"/>
      <c r="U79" s="848"/>
      <c r="V79" s="848"/>
      <c r="W79" s="848"/>
      <c r="X79" s="848"/>
      <c r="Y79" s="848"/>
    </row>
    <row r="80" spans="1:26">
      <c r="B80" s="848"/>
      <c r="C80" s="848"/>
      <c r="D80" s="848"/>
      <c r="E80" s="848"/>
      <c r="F80" s="848"/>
      <c r="G80" s="848"/>
      <c r="H80" s="848"/>
      <c r="I80" s="848"/>
      <c r="J80" s="848"/>
      <c r="K80" s="848"/>
      <c r="L80" s="848"/>
      <c r="M80" s="848"/>
      <c r="N80" s="848"/>
      <c r="O80" s="848"/>
      <c r="P80" s="848"/>
      <c r="Q80" s="848"/>
      <c r="R80" s="848"/>
      <c r="S80" s="848"/>
      <c r="T80" s="848"/>
      <c r="U80" s="848"/>
      <c r="V80" s="848"/>
      <c r="W80" s="848"/>
      <c r="X80" s="848"/>
      <c r="Y80" s="848"/>
    </row>
    <row r="81" spans="2:25">
      <c r="B81" s="848"/>
      <c r="C81" s="848"/>
      <c r="D81" s="848"/>
      <c r="E81" s="848"/>
      <c r="F81" s="848"/>
      <c r="G81" s="848"/>
      <c r="H81" s="848"/>
      <c r="I81" s="848"/>
      <c r="J81" s="848"/>
      <c r="K81" s="848"/>
      <c r="L81" s="848"/>
      <c r="M81" s="848"/>
      <c r="N81" s="848"/>
      <c r="O81" s="848"/>
      <c r="P81" s="848"/>
      <c r="Q81" s="848"/>
      <c r="R81" s="848"/>
      <c r="S81" s="848"/>
      <c r="T81" s="848"/>
      <c r="U81" s="848"/>
      <c r="V81" s="848"/>
      <c r="W81" s="848"/>
      <c r="X81" s="848"/>
      <c r="Y81" s="848"/>
    </row>
    <row r="82" spans="2:25">
      <c r="B82" s="848"/>
      <c r="C82" s="848"/>
      <c r="D82" s="848"/>
      <c r="E82" s="848"/>
      <c r="F82" s="848"/>
      <c r="G82" s="848"/>
      <c r="H82" s="848"/>
      <c r="I82" s="848"/>
      <c r="J82" s="848"/>
      <c r="K82" s="848"/>
      <c r="L82" s="848"/>
      <c r="M82" s="848"/>
      <c r="N82" s="848"/>
      <c r="O82" s="848"/>
      <c r="P82" s="848"/>
      <c r="Q82" s="848"/>
      <c r="R82" s="848"/>
      <c r="S82" s="848"/>
      <c r="T82" s="848"/>
      <c r="U82" s="848"/>
      <c r="V82" s="848"/>
      <c r="W82" s="848"/>
      <c r="X82" s="848"/>
      <c r="Y82" s="848"/>
    </row>
    <row r="83" spans="2:25">
      <c r="B83" s="848"/>
      <c r="C83" s="848"/>
      <c r="D83" s="848"/>
      <c r="E83" s="848"/>
      <c r="F83" s="848"/>
      <c r="G83" s="848"/>
      <c r="H83" s="848"/>
      <c r="I83" s="848"/>
      <c r="J83" s="848"/>
      <c r="K83" s="848"/>
      <c r="L83" s="848"/>
      <c r="M83" s="848"/>
      <c r="N83" s="848"/>
      <c r="O83" s="848"/>
      <c r="P83" s="848"/>
      <c r="Q83" s="848"/>
      <c r="R83" s="848"/>
      <c r="S83" s="848"/>
      <c r="T83" s="848"/>
      <c r="U83" s="848"/>
      <c r="V83" s="848"/>
      <c r="W83" s="848"/>
      <c r="X83" s="848"/>
      <c r="Y83" s="848"/>
    </row>
    <row r="84" spans="2:25">
      <c r="B84" s="848"/>
      <c r="C84" s="848"/>
      <c r="D84" s="848"/>
      <c r="E84" s="848"/>
      <c r="F84" s="848"/>
      <c r="G84" s="848"/>
      <c r="H84" s="848"/>
      <c r="I84" s="848"/>
      <c r="J84" s="848"/>
      <c r="K84" s="848"/>
      <c r="L84" s="848"/>
      <c r="M84" s="848"/>
      <c r="N84" s="848"/>
      <c r="O84" s="848"/>
      <c r="P84" s="848"/>
      <c r="Q84" s="848"/>
      <c r="R84" s="848"/>
      <c r="S84" s="848"/>
      <c r="T84" s="848"/>
      <c r="U84" s="848"/>
      <c r="V84" s="848"/>
      <c r="W84" s="848"/>
      <c r="X84" s="848"/>
      <c r="Y84" s="848"/>
    </row>
    <row r="85" spans="2:25">
      <c r="B85" s="848"/>
      <c r="C85" s="848"/>
      <c r="D85" s="848"/>
      <c r="E85" s="848"/>
      <c r="F85" s="848"/>
      <c r="G85" s="848"/>
      <c r="H85" s="848"/>
      <c r="I85" s="848"/>
      <c r="J85" s="848"/>
      <c r="K85" s="848"/>
      <c r="L85" s="848"/>
      <c r="M85" s="848"/>
      <c r="N85" s="848"/>
      <c r="O85" s="848"/>
      <c r="P85" s="848"/>
      <c r="Q85" s="848"/>
      <c r="R85" s="848"/>
      <c r="S85" s="848"/>
      <c r="T85" s="848"/>
      <c r="U85" s="848"/>
      <c r="V85" s="848"/>
      <c r="W85" s="848"/>
      <c r="X85" s="848"/>
      <c r="Y85" s="848"/>
    </row>
    <row r="86" spans="2:25">
      <c r="B86" s="848"/>
      <c r="C86" s="848"/>
      <c r="D86" s="848"/>
      <c r="E86" s="848"/>
      <c r="F86" s="848"/>
      <c r="G86" s="848"/>
      <c r="H86" s="848"/>
      <c r="I86" s="848"/>
      <c r="J86" s="848"/>
      <c r="K86" s="848"/>
      <c r="L86" s="848"/>
      <c r="M86" s="848"/>
      <c r="N86" s="848"/>
      <c r="O86" s="848"/>
      <c r="P86" s="848"/>
      <c r="Q86" s="848"/>
      <c r="R86" s="848"/>
      <c r="S86" s="848"/>
      <c r="T86" s="848"/>
      <c r="U86" s="848"/>
      <c r="V86" s="848"/>
      <c r="W86" s="848"/>
      <c r="X86" s="848"/>
      <c r="Y86" s="848"/>
    </row>
    <row r="87" spans="2:25">
      <c r="B87" s="848"/>
      <c r="C87" s="848"/>
      <c r="D87" s="848"/>
      <c r="E87" s="848"/>
      <c r="F87" s="848"/>
      <c r="G87" s="848"/>
      <c r="H87" s="848"/>
      <c r="I87" s="848"/>
      <c r="J87" s="848"/>
      <c r="K87" s="848"/>
      <c r="L87" s="848"/>
      <c r="M87" s="848"/>
      <c r="N87" s="848"/>
      <c r="O87" s="848"/>
      <c r="P87" s="848"/>
      <c r="Q87" s="848"/>
      <c r="R87" s="848"/>
      <c r="S87" s="848"/>
      <c r="T87" s="848"/>
      <c r="U87" s="848"/>
      <c r="V87" s="848"/>
      <c r="W87" s="848"/>
      <c r="X87" s="848"/>
      <c r="Y87" s="848"/>
    </row>
    <row r="88" spans="2:25">
      <c r="B88" s="848"/>
      <c r="C88" s="848"/>
      <c r="D88" s="848"/>
      <c r="E88" s="848"/>
      <c r="F88" s="848"/>
      <c r="G88" s="848"/>
      <c r="H88" s="848"/>
      <c r="I88" s="848"/>
      <c r="J88" s="848"/>
      <c r="K88" s="848"/>
      <c r="L88" s="848"/>
      <c r="M88" s="848"/>
      <c r="N88" s="848"/>
      <c r="O88" s="848"/>
      <c r="P88" s="848"/>
      <c r="Q88" s="848"/>
      <c r="R88" s="848"/>
      <c r="S88" s="848"/>
      <c r="T88" s="848"/>
      <c r="U88" s="848"/>
      <c r="V88" s="848"/>
      <c r="W88" s="848"/>
      <c r="X88" s="848"/>
      <c r="Y88" s="848"/>
    </row>
    <row r="89" spans="2:25">
      <c r="B89" s="848"/>
      <c r="C89" s="848"/>
      <c r="D89" s="848"/>
      <c r="E89" s="848"/>
      <c r="F89" s="848"/>
      <c r="G89" s="848"/>
      <c r="H89" s="848"/>
      <c r="I89" s="848"/>
      <c r="J89" s="848"/>
      <c r="K89" s="848"/>
      <c r="L89" s="848"/>
      <c r="M89" s="848"/>
      <c r="N89" s="848"/>
      <c r="O89" s="848"/>
      <c r="P89" s="848"/>
      <c r="Q89" s="848"/>
      <c r="R89" s="848"/>
      <c r="S89" s="848"/>
      <c r="T89" s="848"/>
      <c r="U89" s="848"/>
      <c r="V89" s="848"/>
      <c r="W89" s="848"/>
      <c r="X89" s="848"/>
      <c r="Y89" s="848"/>
    </row>
    <row r="90" spans="2:25">
      <c r="B90" s="848"/>
      <c r="C90" s="848"/>
      <c r="D90" s="848"/>
      <c r="E90" s="848"/>
      <c r="F90" s="848"/>
      <c r="G90" s="848"/>
      <c r="H90" s="848"/>
      <c r="I90" s="848"/>
      <c r="J90" s="848"/>
      <c r="K90" s="848"/>
      <c r="L90" s="848"/>
      <c r="M90" s="848"/>
      <c r="N90" s="848"/>
      <c r="O90" s="848"/>
      <c r="P90" s="848"/>
      <c r="Q90" s="848"/>
      <c r="R90" s="848"/>
      <c r="S90" s="848"/>
      <c r="T90" s="848"/>
      <c r="U90" s="848"/>
      <c r="V90" s="848"/>
      <c r="W90" s="848"/>
      <c r="X90" s="848"/>
      <c r="Y90" s="848"/>
    </row>
    <row r="91" spans="2:25">
      <c r="B91" s="848"/>
      <c r="C91" s="848"/>
      <c r="D91" s="848"/>
      <c r="E91" s="848"/>
      <c r="F91" s="848"/>
      <c r="G91" s="848"/>
      <c r="H91" s="848"/>
      <c r="I91" s="848"/>
      <c r="J91" s="848"/>
      <c r="K91" s="848"/>
      <c r="L91" s="848"/>
      <c r="M91" s="848"/>
      <c r="N91" s="848"/>
      <c r="O91" s="848"/>
      <c r="P91" s="848"/>
      <c r="Q91" s="848"/>
      <c r="R91" s="848"/>
      <c r="S91" s="848"/>
      <c r="T91" s="848"/>
      <c r="U91" s="848"/>
      <c r="V91" s="848"/>
      <c r="W91" s="848"/>
      <c r="X91" s="848"/>
      <c r="Y91" s="848"/>
    </row>
    <row r="92" spans="2:25">
      <c r="B92" s="848"/>
      <c r="C92" s="848"/>
      <c r="D92" s="848"/>
      <c r="E92" s="848"/>
      <c r="F92" s="848"/>
      <c r="G92" s="848"/>
      <c r="H92" s="848"/>
      <c r="I92" s="848"/>
      <c r="J92" s="848"/>
      <c r="K92" s="848"/>
      <c r="L92" s="848"/>
      <c r="M92" s="848"/>
      <c r="N92" s="848"/>
      <c r="O92" s="848"/>
      <c r="P92" s="848"/>
      <c r="Q92" s="848"/>
      <c r="R92" s="848"/>
      <c r="S92" s="848"/>
      <c r="T92" s="848"/>
      <c r="U92" s="848"/>
      <c r="V92" s="848"/>
      <c r="W92" s="848"/>
      <c r="X92" s="848"/>
      <c r="Y92" s="848"/>
    </row>
    <row r="93" spans="2:25">
      <c r="B93" s="848"/>
      <c r="C93" s="848"/>
      <c r="D93" s="848"/>
      <c r="E93" s="848"/>
      <c r="F93" s="848"/>
      <c r="G93" s="848"/>
      <c r="H93" s="848"/>
      <c r="I93" s="848"/>
      <c r="J93" s="848"/>
      <c r="K93" s="848"/>
      <c r="L93" s="848"/>
      <c r="M93" s="848"/>
      <c r="N93" s="848"/>
      <c r="O93" s="848"/>
      <c r="P93" s="848"/>
      <c r="Q93" s="848"/>
      <c r="R93" s="848"/>
      <c r="S93" s="848"/>
      <c r="T93" s="848"/>
      <c r="U93" s="848"/>
      <c r="V93" s="848"/>
      <c r="W93" s="848"/>
      <c r="X93" s="848"/>
      <c r="Y93" s="848"/>
    </row>
    <row r="94" spans="2:25">
      <c r="B94" s="848"/>
      <c r="C94" s="848"/>
      <c r="D94" s="848"/>
      <c r="E94" s="848"/>
      <c r="F94" s="848"/>
      <c r="G94" s="848"/>
      <c r="H94" s="848"/>
      <c r="I94" s="848"/>
      <c r="J94" s="848"/>
      <c r="K94" s="848"/>
      <c r="L94" s="848"/>
      <c r="M94" s="848"/>
      <c r="N94" s="848"/>
      <c r="O94" s="848"/>
      <c r="P94" s="848"/>
      <c r="Q94" s="848"/>
      <c r="R94" s="848"/>
      <c r="S94" s="848"/>
      <c r="T94" s="848"/>
      <c r="U94" s="848"/>
      <c r="V94" s="848"/>
      <c r="W94" s="848"/>
      <c r="X94" s="848"/>
      <c r="Y94" s="848"/>
    </row>
    <row r="95" spans="2:25">
      <c r="B95" s="848"/>
      <c r="C95" s="848"/>
      <c r="D95" s="848"/>
      <c r="E95" s="848"/>
      <c r="F95" s="848"/>
      <c r="G95" s="848"/>
      <c r="H95" s="848"/>
      <c r="I95" s="848"/>
      <c r="J95" s="848"/>
      <c r="K95" s="848"/>
      <c r="L95" s="848"/>
      <c r="M95" s="848"/>
      <c r="N95" s="848"/>
      <c r="O95" s="848"/>
      <c r="P95" s="848"/>
      <c r="Q95" s="848"/>
      <c r="R95" s="848"/>
      <c r="S95" s="848"/>
      <c r="T95" s="848"/>
      <c r="U95" s="848"/>
      <c r="V95" s="848"/>
      <c r="W95" s="848"/>
      <c r="X95" s="848"/>
      <c r="Y95" s="848"/>
    </row>
    <row r="96" spans="2:25">
      <c r="B96" s="848"/>
      <c r="C96" s="848"/>
      <c r="D96" s="848"/>
      <c r="E96" s="848"/>
      <c r="F96" s="848"/>
      <c r="G96" s="848"/>
      <c r="H96" s="848"/>
      <c r="I96" s="848"/>
      <c r="J96" s="848"/>
      <c r="K96" s="848"/>
      <c r="L96" s="848"/>
      <c r="M96" s="848"/>
      <c r="N96" s="848"/>
      <c r="O96" s="848"/>
      <c r="P96" s="848"/>
      <c r="Q96" s="848"/>
      <c r="R96" s="848"/>
      <c r="S96" s="848"/>
      <c r="T96" s="848"/>
      <c r="U96" s="848"/>
      <c r="V96" s="848"/>
      <c r="W96" s="848"/>
      <c r="X96" s="848"/>
      <c r="Y96" s="848"/>
    </row>
    <row r="97" spans="2:25">
      <c r="B97" s="848"/>
      <c r="C97" s="848"/>
      <c r="D97" s="848"/>
      <c r="E97" s="848"/>
      <c r="F97" s="848"/>
      <c r="G97" s="848"/>
      <c r="H97" s="848"/>
      <c r="I97" s="848"/>
      <c r="J97" s="848"/>
      <c r="K97" s="848"/>
      <c r="L97" s="848"/>
      <c r="M97" s="848"/>
      <c r="N97" s="848"/>
      <c r="O97" s="848"/>
      <c r="P97" s="848"/>
      <c r="Q97" s="848"/>
      <c r="R97" s="848"/>
      <c r="S97" s="848"/>
      <c r="T97" s="848"/>
      <c r="U97" s="848"/>
      <c r="V97" s="848"/>
      <c r="W97" s="848"/>
      <c r="X97" s="848"/>
      <c r="Y97" s="848"/>
    </row>
    <row r="98" spans="2:25">
      <c r="B98" s="848"/>
      <c r="C98" s="848"/>
      <c r="D98" s="848"/>
      <c r="E98" s="848"/>
      <c r="F98" s="848"/>
      <c r="G98" s="848"/>
      <c r="H98" s="848"/>
      <c r="I98" s="848"/>
      <c r="J98" s="848"/>
      <c r="K98" s="848"/>
      <c r="L98" s="848"/>
      <c r="M98" s="848"/>
      <c r="N98" s="848"/>
      <c r="O98" s="848"/>
      <c r="P98" s="848"/>
      <c r="Q98" s="848"/>
      <c r="R98" s="848"/>
      <c r="S98" s="848"/>
      <c r="T98" s="848"/>
      <c r="U98" s="848"/>
      <c r="V98" s="848"/>
      <c r="W98" s="848"/>
      <c r="X98" s="848"/>
      <c r="Y98" s="848"/>
    </row>
    <row r="99" spans="2:25">
      <c r="B99" s="848"/>
      <c r="C99" s="848"/>
      <c r="D99" s="848"/>
      <c r="E99" s="848"/>
      <c r="F99" s="848"/>
      <c r="G99" s="848"/>
      <c r="H99" s="848"/>
      <c r="I99" s="848"/>
      <c r="J99" s="848"/>
      <c r="K99" s="848"/>
      <c r="L99" s="848"/>
      <c r="M99" s="848"/>
      <c r="N99" s="848"/>
      <c r="O99" s="848"/>
      <c r="P99" s="848"/>
      <c r="Q99" s="848"/>
      <c r="R99" s="848"/>
      <c r="S99" s="848"/>
      <c r="T99" s="848"/>
      <c r="U99" s="848"/>
      <c r="V99" s="848"/>
      <c r="W99" s="848"/>
      <c r="X99" s="848"/>
      <c r="Y99" s="848"/>
    </row>
    <row r="100" spans="2:25">
      <c r="B100" s="848"/>
      <c r="C100" s="848"/>
      <c r="D100" s="848"/>
      <c r="E100" s="848"/>
      <c r="F100" s="848"/>
      <c r="G100" s="848"/>
      <c r="H100" s="848"/>
      <c r="I100" s="848"/>
      <c r="J100" s="848"/>
      <c r="K100" s="848"/>
      <c r="L100" s="848"/>
      <c r="M100" s="848"/>
      <c r="N100" s="848"/>
      <c r="O100" s="848"/>
      <c r="P100" s="848"/>
      <c r="Q100" s="848"/>
      <c r="R100" s="848"/>
      <c r="S100" s="848"/>
      <c r="T100" s="848"/>
      <c r="U100" s="848"/>
      <c r="V100" s="848"/>
      <c r="W100" s="848"/>
      <c r="X100" s="848"/>
      <c r="Y100" s="848"/>
    </row>
    <row r="101" spans="2:25">
      <c r="B101" s="848"/>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row>
    <row r="102" spans="2:25">
      <c r="B102" s="848"/>
      <c r="C102" s="848"/>
      <c r="D102" s="848"/>
      <c r="E102" s="848"/>
      <c r="F102" s="848"/>
      <c r="G102" s="848"/>
      <c r="H102" s="848"/>
      <c r="I102" s="848"/>
      <c r="J102" s="848"/>
      <c r="K102" s="848"/>
      <c r="L102" s="848"/>
      <c r="M102" s="848"/>
      <c r="N102" s="848"/>
      <c r="O102" s="848"/>
      <c r="P102" s="848"/>
      <c r="Q102" s="848"/>
      <c r="R102" s="848"/>
      <c r="S102" s="848"/>
      <c r="T102" s="848"/>
      <c r="U102" s="848"/>
      <c r="V102" s="848"/>
      <c r="W102" s="848"/>
      <c r="X102" s="848"/>
      <c r="Y102" s="848"/>
    </row>
    <row r="103" spans="2:25">
      <c r="B103" s="848"/>
      <c r="C103" s="848"/>
      <c r="D103" s="848"/>
      <c r="E103" s="848"/>
      <c r="F103" s="848"/>
      <c r="G103" s="848"/>
      <c r="H103" s="848"/>
      <c r="I103" s="848"/>
      <c r="J103" s="848"/>
      <c r="K103" s="848"/>
      <c r="L103" s="848"/>
      <c r="M103" s="848"/>
      <c r="N103" s="848"/>
      <c r="O103" s="848"/>
      <c r="P103" s="848"/>
      <c r="Q103" s="848"/>
      <c r="R103" s="848"/>
      <c r="S103" s="848"/>
      <c r="T103" s="848"/>
      <c r="U103" s="848"/>
      <c r="V103" s="848"/>
      <c r="W103" s="848"/>
      <c r="X103" s="848"/>
      <c r="Y103" s="848"/>
    </row>
    <row r="104" spans="2:25">
      <c r="B104" s="848"/>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row>
    <row r="105" spans="2:25">
      <c r="B105" s="848"/>
      <c r="C105" s="848"/>
      <c r="D105" s="848"/>
      <c r="E105" s="848"/>
      <c r="F105" s="848"/>
      <c r="G105" s="848"/>
      <c r="H105" s="848"/>
      <c r="I105" s="848"/>
      <c r="J105" s="848"/>
      <c r="K105" s="848"/>
      <c r="L105" s="848"/>
      <c r="M105" s="848"/>
      <c r="N105" s="848"/>
      <c r="O105" s="848"/>
      <c r="P105" s="848"/>
      <c r="Q105" s="848"/>
      <c r="R105" s="848"/>
      <c r="S105" s="848"/>
      <c r="T105" s="848"/>
      <c r="U105" s="848"/>
      <c r="V105" s="848"/>
      <c r="W105" s="848"/>
      <c r="X105" s="848"/>
      <c r="Y105" s="848"/>
    </row>
    <row r="106" spans="2:25">
      <c r="B106" s="848"/>
      <c r="C106" s="848"/>
      <c r="D106" s="848"/>
      <c r="E106" s="848"/>
      <c r="F106" s="848"/>
      <c r="G106" s="848"/>
      <c r="H106" s="848"/>
      <c r="I106" s="848"/>
      <c r="J106" s="848"/>
      <c r="K106" s="848"/>
      <c r="L106" s="848"/>
      <c r="M106" s="848"/>
      <c r="N106" s="848"/>
      <c r="O106" s="848"/>
      <c r="P106" s="848"/>
      <c r="Q106" s="848"/>
      <c r="R106" s="848"/>
      <c r="S106" s="848"/>
      <c r="T106" s="848"/>
      <c r="U106" s="848"/>
      <c r="V106" s="848"/>
      <c r="W106" s="848"/>
      <c r="X106" s="848"/>
      <c r="Y106" s="848"/>
    </row>
    <row r="107" spans="2:25">
      <c r="B107" s="848"/>
      <c r="C107" s="848"/>
      <c r="D107" s="848"/>
      <c r="E107" s="848"/>
      <c r="F107" s="848"/>
      <c r="G107" s="848"/>
      <c r="H107" s="848"/>
      <c r="I107" s="848"/>
      <c r="J107" s="848"/>
      <c r="K107" s="848"/>
      <c r="L107" s="848"/>
      <c r="M107" s="848"/>
      <c r="N107" s="848"/>
      <c r="O107" s="848"/>
      <c r="P107" s="848"/>
      <c r="Q107" s="848"/>
      <c r="R107" s="848"/>
      <c r="S107" s="848"/>
      <c r="T107" s="848"/>
      <c r="U107" s="848"/>
      <c r="V107" s="848"/>
      <c r="W107" s="848"/>
      <c r="X107" s="848"/>
      <c r="Y107" s="848"/>
    </row>
    <row r="108" spans="2:25">
      <c r="B108" s="848"/>
      <c r="C108" s="848"/>
      <c r="D108" s="848"/>
      <c r="E108" s="848"/>
      <c r="F108" s="848"/>
      <c r="G108" s="848"/>
      <c r="H108" s="848"/>
      <c r="I108" s="848"/>
      <c r="J108" s="848"/>
      <c r="K108" s="848"/>
      <c r="L108" s="848"/>
      <c r="M108" s="848"/>
      <c r="N108" s="848"/>
      <c r="O108" s="848"/>
      <c r="P108" s="848"/>
      <c r="Q108" s="848"/>
      <c r="R108" s="848"/>
      <c r="S108" s="848"/>
      <c r="T108" s="848"/>
      <c r="U108" s="848"/>
      <c r="V108" s="848"/>
      <c r="W108" s="848"/>
      <c r="X108" s="848"/>
      <c r="Y108" s="848"/>
    </row>
    <row r="109" spans="2:25">
      <c r="B109" s="848"/>
      <c r="C109" s="848"/>
      <c r="D109" s="848"/>
      <c r="E109" s="848"/>
      <c r="F109" s="848"/>
      <c r="G109" s="848"/>
      <c r="H109" s="848"/>
      <c r="I109" s="848"/>
      <c r="J109" s="848"/>
      <c r="K109" s="848"/>
      <c r="L109" s="848"/>
      <c r="M109" s="848"/>
      <c r="N109" s="848"/>
      <c r="O109" s="848"/>
      <c r="P109" s="848"/>
      <c r="Q109" s="848"/>
      <c r="R109" s="848"/>
      <c r="S109" s="848"/>
      <c r="T109" s="848"/>
      <c r="U109" s="848"/>
      <c r="V109" s="848"/>
      <c r="W109" s="848"/>
      <c r="X109" s="848"/>
      <c r="Y109" s="848"/>
    </row>
    <row r="110" spans="2:25">
      <c r="B110" s="848"/>
      <c r="C110" s="848"/>
      <c r="D110" s="848"/>
      <c r="E110" s="848"/>
      <c r="F110" s="848"/>
      <c r="G110" s="848"/>
      <c r="H110" s="848"/>
      <c r="I110" s="848"/>
      <c r="J110" s="848"/>
      <c r="K110" s="848"/>
      <c r="L110" s="848"/>
      <c r="M110" s="848"/>
      <c r="N110" s="848"/>
      <c r="O110" s="848"/>
      <c r="P110" s="848"/>
      <c r="Q110" s="848"/>
      <c r="R110" s="848"/>
      <c r="S110" s="848"/>
      <c r="T110" s="848"/>
      <c r="U110" s="848"/>
      <c r="V110" s="848"/>
      <c r="W110" s="848"/>
      <c r="X110" s="848"/>
      <c r="Y110" s="848"/>
    </row>
    <row r="111" spans="2:25">
      <c r="B111" s="848"/>
      <c r="C111" s="848"/>
      <c r="D111" s="848"/>
      <c r="E111" s="848"/>
      <c r="F111" s="848"/>
      <c r="G111" s="848"/>
      <c r="H111" s="848"/>
      <c r="I111" s="848"/>
      <c r="J111" s="848"/>
      <c r="K111" s="848"/>
      <c r="L111" s="848"/>
      <c r="M111" s="848"/>
      <c r="N111" s="848"/>
      <c r="O111" s="848"/>
      <c r="P111" s="848"/>
      <c r="Q111" s="848"/>
      <c r="R111" s="848"/>
      <c r="S111" s="848"/>
      <c r="T111" s="848"/>
      <c r="U111" s="848"/>
      <c r="V111" s="848"/>
      <c r="W111" s="848"/>
      <c r="X111" s="848"/>
      <c r="Y111" s="848"/>
    </row>
    <row r="112" spans="2:25">
      <c r="B112" s="848"/>
      <c r="C112" s="848"/>
      <c r="D112" s="848"/>
      <c r="E112" s="848"/>
      <c r="F112" s="848"/>
      <c r="G112" s="848"/>
      <c r="H112" s="848"/>
      <c r="I112" s="848"/>
      <c r="J112" s="848"/>
      <c r="K112" s="848"/>
      <c r="L112" s="848"/>
      <c r="M112" s="848"/>
      <c r="N112" s="848"/>
      <c r="O112" s="848"/>
      <c r="P112" s="848"/>
      <c r="Q112" s="848"/>
      <c r="R112" s="848"/>
      <c r="S112" s="848"/>
      <c r="T112" s="848"/>
      <c r="U112" s="848"/>
      <c r="V112" s="848"/>
      <c r="W112" s="848"/>
      <c r="X112" s="848"/>
      <c r="Y112" s="848"/>
    </row>
    <row r="113" spans="2:25">
      <c r="B113" s="848"/>
      <c r="C113" s="848"/>
      <c r="D113" s="848"/>
      <c r="E113" s="848"/>
      <c r="F113" s="848"/>
      <c r="G113" s="848"/>
      <c r="H113" s="848"/>
      <c r="I113" s="848"/>
      <c r="J113" s="848"/>
      <c r="K113" s="848"/>
      <c r="L113" s="848"/>
      <c r="M113" s="848"/>
      <c r="N113" s="848"/>
      <c r="O113" s="848"/>
      <c r="P113" s="848"/>
      <c r="Q113" s="848"/>
      <c r="R113" s="848"/>
      <c r="S113" s="848"/>
      <c r="T113" s="848"/>
      <c r="U113" s="848"/>
      <c r="V113" s="848"/>
      <c r="W113" s="848"/>
      <c r="X113" s="848"/>
      <c r="Y113" s="848"/>
    </row>
    <row r="114" spans="2:25">
      <c r="B114" s="848"/>
      <c r="C114" s="848"/>
      <c r="D114" s="848"/>
      <c r="E114" s="848"/>
      <c r="F114" s="848"/>
      <c r="G114" s="848"/>
      <c r="H114" s="848"/>
      <c r="I114" s="848"/>
      <c r="J114" s="848"/>
      <c r="K114" s="848"/>
      <c r="L114" s="848"/>
      <c r="M114" s="848"/>
      <c r="N114" s="848"/>
      <c r="O114" s="848"/>
      <c r="P114" s="848"/>
      <c r="Q114" s="848"/>
      <c r="R114" s="848"/>
      <c r="S114" s="848"/>
      <c r="T114" s="848"/>
      <c r="U114" s="848"/>
      <c r="V114" s="848"/>
      <c r="W114" s="848"/>
      <c r="X114" s="848"/>
      <c r="Y114" s="848"/>
    </row>
    <row r="115" spans="2:25">
      <c r="B115" s="848"/>
      <c r="C115" s="848"/>
      <c r="D115" s="848"/>
      <c r="E115" s="848"/>
      <c r="F115" s="848"/>
      <c r="G115" s="848"/>
      <c r="H115" s="848"/>
      <c r="I115" s="848"/>
      <c r="J115" s="848"/>
      <c r="K115" s="848"/>
      <c r="L115" s="848"/>
      <c r="M115" s="848"/>
      <c r="N115" s="848"/>
      <c r="O115" s="848"/>
      <c r="P115" s="848"/>
      <c r="Q115" s="848"/>
      <c r="R115" s="848"/>
      <c r="S115" s="848"/>
      <c r="T115" s="848"/>
      <c r="U115" s="848"/>
      <c r="V115" s="848"/>
      <c r="W115" s="848"/>
      <c r="X115" s="848"/>
      <c r="Y115" s="848"/>
    </row>
    <row r="116" spans="2:25">
      <c r="B116" s="848"/>
      <c r="C116" s="848"/>
      <c r="D116" s="848"/>
      <c r="E116" s="848"/>
      <c r="F116" s="848"/>
      <c r="G116" s="848"/>
      <c r="H116" s="848"/>
      <c r="I116" s="848"/>
      <c r="J116" s="848"/>
      <c r="K116" s="848"/>
      <c r="L116" s="848"/>
      <c r="M116" s="848"/>
      <c r="N116" s="848"/>
      <c r="O116" s="848"/>
      <c r="P116" s="848"/>
      <c r="Q116" s="848"/>
      <c r="R116" s="848"/>
      <c r="S116" s="848"/>
      <c r="T116" s="848"/>
      <c r="U116" s="848"/>
      <c r="V116" s="848"/>
      <c r="W116" s="848"/>
      <c r="X116" s="848"/>
      <c r="Y116" s="848"/>
    </row>
    <row r="117" spans="2:25">
      <c r="B117" s="848"/>
      <c r="C117" s="848"/>
      <c r="D117" s="848"/>
      <c r="E117" s="848"/>
      <c r="F117" s="848"/>
      <c r="G117" s="848"/>
      <c r="H117" s="848"/>
      <c r="I117" s="848"/>
      <c r="J117" s="848"/>
      <c r="K117" s="848"/>
      <c r="L117" s="848"/>
      <c r="M117" s="848"/>
      <c r="N117" s="848"/>
      <c r="O117" s="848"/>
      <c r="P117" s="848"/>
      <c r="Q117" s="848"/>
      <c r="R117" s="848"/>
      <c r="S117" s="848"/>
      <c r="T117" s="848"/>
      <c r="U117" s="848"/>
      <c r="V117" s="848"/>
      <c r="W117" s="848"/>
      <c r="X117" s="848"/>
      <c r="Y117" s="848"/>
    </row>
    <row r="118" spans="2:25">
      <c r="B118" s="848"/>
      <c r="C118" s="848"/>
      <c r="D118" s="848"/>
      <c r="E118" s="848"/>
      <c r="F118" s="848"/>
      <c r="G118" s="848"/>
      <c r="H118" s="848"/>
      <c r="I118" s="848"/>
      <c r="J118" s="848"/>
      <c r="K118" s="848"/>
      <c r="L118" s="848"/>
      <c r="M118" s="848"/>
      <c r="N118" s="848"/>
      <c r="O118" s="848"/>
      <c r="P118" s="848"/>
      <c r="Q118" s="848"/>
      <c r="R118" s="848"/>
      <c r="S118" s="848"/>
      <c r="T118" s="848"/>
      <c r="U118" s="848"/>
      <c r="V118" s="848"/>
      <c r="W118" s="848"/>
      <c r="X118" s="848"/>
      <c r="Y118" s="848"/>
    </row>
    <row r="119" spans="2:25">
      <c r="B119" s="848"/>
      <c r="C119" s="848"/>
      <c r="D119" s="848"/>
      <c r="E119" s="848"/>
      <c r="F119" s="848"/>
      <c r="G119" s="848"/>
      <c r="H119" s="848"/>
      <c r="I119" s="848"/>
      <c r="J119" s="848"/>
      <c r="K119" s="848"/>
      <c r="L119" s="848"/>
      <c r="M119" s="848"/>
      <c r="N119" s="848"/>
      <c r="O119" s="848"/>
      <c r="P119" s="848"/>
      <c r="Q119" s="848"/>
      <c r="R119" s="848"/>
      <c r="S119" s="848"/>
      <c r="T119" s="848"/>
      <c r="U119" s="848"/>
      <c r="V119" s="848"/>
      <c r="W119" s="848"/>
      <c r="X119" s="848"/>
      <c r="Y119" s="848"/>
    </row>
    <row r="120" spans="2:25">
      <c r="B120" s="848"/>
      <c r="C120" s="848"/>
      <c r="D120" s="848"/>
      <c r="E120" s="848"/>
      <c r="F120" s="848"/>
      <c r="G120" s="848"/>
      <c r="H120" s="848"/>
      <c r="I120" s="848"/>
      <c r="J120" s="848"/>
      <c r="K120" s="848"/>
      <c r="L120" s="848"/>
      <c r="M120" s="848"/>
      <c r="N120" s="848"/>
      <c r="O120" s="848"/>
      <c r="P120" s="848"/>
      <c r="Q120" s="848"/>
      <c r="R120" s="848"/>
      <c r="S120" s="848"/>
      <c r="T120" s="848"/>
      <c r="U120" s="848"/>
      <c r="V120" s="848"/>
      <c r="W120" s="848"/>
      <c r="X120" s="848"/>
      <c r="Y120" s="848"/>
    </row>
    <row r="121" spans="2:25">
      <c r="B121" s="848"/>
      <c r="C121" s="848"/>
      <c r="D121" s="848"/>
      <c r="E121" s="848"/>
      <c r="F121" s="848"/>
      <c r="G121" s="848"/>
      <c r="H121" s="848"/>
      <c r="I121" s="848"/>
      <c r="J121" s="848"/>
      <c r="K121" s="848"/>
      <c r="L121" s="848"/>
      <c r="M121" s="848"/>
      <c r="N121" s="848"/>
      <c r="O121" s="848"/>
      <c r="P121" s="848"/>
      <c r="Q121" s="848"/>
      <c r="R121" s="848"/>
      <c r="S121" s="848"/>
      <c r="T121" s="848"/>
      <c r="U121" s="848"/>
      <c r="V121" s="848"/>
      <c r="W121" s="848"/>
      <c r="X121" s="848"/>
      <c r="Y121" s="848"/>
    </row>
    <row r="122" spans="2:25">
      <c r="B122" s="848"/>
      <c r="C122" s="848"/>
      <c r="D122" s="848"/>
      <c r="E122" s="848"/>
      <c r="F122" s="848"/>
      <c r="G122" s="848"/>
      <c r="H122" s="848"/>
      <c r="I122" s="848"/>
      <c r="J122" s="848"/>
      <c r="K122" s="848"/>
      <c r="L122" s="848"/>
      <c r="M122" s="848"/>
      <c r="N122" s="848"/>
      <c r="O122" s="848"/>
      <c r="P122" s="848"/>
      <c r="Q122" s="848"/>
      <c r="R122" s="848"/>
      <c r="S122" s="848"/>
      <c r="T122" s="848"/>
      <c r="U122" s="848"/>
      <c r="V122" s="848"/>
      <c r="W122" s="848"/>
      <c r="X122" s="848"/>
      <c r="Y122" s="848"/>
    </row>
    <row r="123" spans="2:25">
      <c r="B123" s="848"/>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row>
    <row r="124" spans="2:25">
      <c r="B124" s="848"/>
      <c r="C124" s="848"/>
      <c r="D124" s="848"/>
      <c r="E124" s="848"/>
      <c r="F124" s="848"/>
      <c r="G124" s="848"/>
      <c r="H124" s="848"/>
      <c r="I124" s="848"/>
      <c r="J124" s="848"/>
      <c r="K124" s="848"/>
      <c r="L124" s="848"/>
      <c r="M124" s="848"/>
      <c r="N124" s="848"/>
      <c r="O124" s="848"/>
      <c r="P124" s="848"/>
      <c r="Q124" s="848"/>
      <c r="R124" s="848"/>
      <c r="S124" s="848"/>
      <c r="T124" s="848"/>
      <c r="U124" s="848"/>
      <c r="V124" s="848"/>
      <c r="W124" s="848"/>
      <c r="X124" s="848"/>
      <c r="Y124" s="848"/>
    </row>
    <row r="125" spans="2:25">
      <c r="B125" s="848"/>
      <c r="C125" s="848"/>
      <c r="D125" s="848"/>
      <c r="E125" s="848"/>
      <c r="F125" s="848"/>
      <c r="G125" s="848"/>
      <c r="H125" s="848"/>
      <c r="I125" s="848"/>
      <c r="J125" s="848"/>
      <c r="K125" s="848"/>
      <c r="L125" s="848"/>
      <c r="M125" s="848"/>
      <c r="N125" s="848"/>
      <c r="O125" s="848"/>
      <c r="P125" s="848"/>
      <c r="Q125" s="848"/>
      <c r="R125" s="848"/>
      <c r="S125" s="848"/>
      <c r="T125" s="848"/>
      <c r="U125" s="848"/>
      <c r="V125" s="848"/>
      <c r="W125" s="848"/>
      <c r="X125" s="848"/>
      <c r="Y125" s="848"/>
    </row>
    <row r="126" spans="2:25">
      <c r="B126" s="848"/>
      <c r="C126" s="848"/>
      <c r="D126" s="848"/>
      <c r="E126" s="848"/>
      <c r="F126" s="848"/>
      <c r="G126" s="848"/>
      <c r="H126" s="848"/>
      <c r="I126" s="848"/>
      <c r="J126" s="848"/>
      <c r="K126" s="848"/>
      <c r="L126" s="848"/>
      <c r="M126" s="848"/>
      <c r="N126" s="848"/>
      <c r="O126" s="848"/>
      <c r="P126" s="848"/>
      <c r="Q126" s="848"/>
      <c r="R126" s="848"/>
      <c r="S126" s="848"/>
      <c r="T126" s="848"/>
      <c r="U126" s="848"/>
      <c r="V126" s="848"/>
      <c r="W126" s="848"/>
      <c r="X126" s="848"/>
      <c r="Y126" s="848"/>
    </row>
    <row r="127" spans="2:25">
      <c r="B127" s="848"/>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row>
    <row r="128" spans="2:25">
      <c r="B128" s="848"/>
      <c r="C128" s="848"/>
      <c r="D128" s="848"/>
      <c r="E128" s="848"/>
      <c r="F128" s="848"/>
      <c r="G128" s="848"/>
      <c r="H128" s="848"/>
      <c r="I128" s="848"/>
      <c r="J128" s="848"/>
      <c r="K128" s="848"/>
      <c r="L128" s="848"/>
      <c r="M128" s="848"/>
      <c r="N128" s="848"/>
      <c r="O128" s="848"/>
      <c r="P128" s="848"/>
      <c r="Q128" s="848"/>
      <c r="R128" s="848"/>
      <c r="S128" s="848"/>
      <c r="T128" s="848"/>
      <c r="U128" s="848"/>
      <c r="V128" s="848"/>
      <c r="W128" s="848"/>
      <c r="X128" s="848"/>
      <c r="Y128" s="848"/>
    </row>
    <row r="129" spans="2:25">
      <c r="B129" s="848"/>
      <c r="C129" s="848"/>
      <c r="D129" s="848"/>
      <c r="E129" s="848"/>
      <c r="F129" s="848"/>
      <c r="G129" s="848"/>
      <c r="H129" s="848"/>
      <c r="I129" s="848"/>
      <c r="J129" s="848"/>
      <c r="K129" s="848"/>
      <c r="L129" s="848"/>
      <c r="M129" s="848"/>
      <c r="N129" s="848"/>
      <c r="O129" s="848"/>
      <c r="P129" s="848"/>
      <c r="Q129" s="848"/>
      <c r="R129" s="848"/>
      <c r="S129" s="848"/>
      <c r="T129" s="848"/>
      <c r="U129" s="848"/>
      <c r="V129" s="848"/>
      <c r="W129" s="848"/>
      <c r="X129" s="848"/>
      <c r="Y129" s="848"/>
    </row>
    <row r="130" spans="2:25">
      <c r="B130" s="848"/>
      <c r="C130" s="848"/>
      <c r="D130" s="848"/>
      <c r="E130" s="848"/>
      <c r="F130" s="848"/>
      <c r="G130" s="848"/>
      <c r="H130" s="848"/>
      <c r="I130" s="848"/>
      <c r="J130" s="848"/>
      <c r="K130" s="848"/>
      <c r="L130" s="848"/>
      <c r="M130" s="848"/>
      <c r="N130" s="848"/>
      <c r="O130" s="848"/>
      <c r="P130" s="848"/>
      <c r="Q130" s="848"/>
      <c r="R130" s="848"/>
      <c r="S130" s="848"/>
      <c r="T130" s="848"/>
      <c r="U130" s="848"/>
      <c r="V130" s="848"/>
      <c r="W130" s="848"/>
      <c r="X130" s="848"/>
      <c r="Y130" s="848"/>
    </row>
    <row r="131" spans="2:25">
      <c r="B131" s="848"/>
      <c r="C131" s="848"/>
      <c r="D131" s="848"/>
      <c r="E131" s="848"/>
      <c r="F131" s="848"/>
      <c r="G131" s="848"/>
      <c r="H131" s="848"/>
      <c r="I131" s="848"/>
      <c r="J131" s="848"/>
      <c r="K131" s="848"/>
      <c r="L131" s="848"/>
      <c r="M131" s="848"/>
      <c r="N131" s="848"/>
      <c r="O131" s="848"/>
      <c r="P131" s="848"/>
      <c r="Q131" s="848"/>
      <c r="R131" s="848"/>
      <c r="S131" s="848"/>
      <c r="T131" s="848"/>
      <c r="U131" s="848"/>
      <c r="V131" s="848"/>
      <c r="W131" s="848"/>
      <c r="X131" s="848"/>
      <c r="Y131" s="848"/>
    </row>
    <row r="132" spans="2:25">
      <c r="B132" s="848"/>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row>
    <row r="133" spans="2:25">
      <c r="B133" s="848"/>
      <c r="C133" s="848"/>
      <c r="D133" s="848"/>
      <c r="E133" s="848"/>
      <c r="F133" s="848"/>
      <c r="G133" s="848"/>
      <c r="H133" s="848"/>
      <c r="I133" s="848"/>
      <c r="J133" s="848"/>
      <c r="K133" s="848"/>
      <c r="L133" s="848"/>
      <c r="M133" s="848"/>
      <c r="N133" s="848"/>
      <c r="O133" s="848"/>
      <c r="P133" s="848"/>
      <c r="Q133" s="848"/>
      <c r="R133" s="848"/>
      <c r="S133" s="848"/>
      <c r="T133" s="848"/>
      <c r="U133" s="848"/>
      <c r="V133" s="848"/>
      <c r="W133" s="848"/>
      <c r="X133" s="848"/>
      <c r="Y133" s="848"/>
    </row>
    <row r="134" spans="2:25">
      <c r="B134" s="848"/>
      <c r="C134" s="848"/>
      <c r="D134" s="848"/>
      <c r="E134" s="848"/>
      <c r="F134" s="848"/>
      <c r="G134" s="848"/>
      <c r="H134" s="848"/>
      <c r="I134" s="848"/>
      <c r="J134" s="848"/>
      <c r="K134" s="848"/>
      <c r="L134" s="848"/>
      <c r="M134" s="848"/>
      <c r="N134" s="848"/>
      <c r="O134" s="848"/>
      <c r="P134" s="848"/>
      <c r="Q134" s="848"/>
      <c r="R134" s="848"/>
      <c r="S134" s="848"/>
      <c r="T134" s="848"/>
      <c r="U134" s="848"/>
      <c r="V134" s="848"/>
      <c r="W134" s="848"/>
      <c r="X134" s="848"/>
      <c r="Y134" s="848"/>
    </row>
    <row r="135" spans="2:25">
      <c r="B135" s="848"/>
      <c r="C135" s="848"/>
      <c r="D135" s="848"/>
      <c r="E135" s="848"/>
      <c r="F135" s="848"/>
      <c r="G135" s="848"/>
      <c r="H135" s="848"/>
      <c r="I135" s="848"/>
      <c r="J135" s="848"/>
      <c r="K135" s="848"/>
      <c r="L135" s="848"/>
      <c r="M135" s="848"/>
      <c r="N135" s="848"/>
      <c r="O135" s="848"/>
      <c r="P135" s="848"/>
      <c r="Q135" s="848"/>
      <c r="R135" s="848"/>
      <c r="S135" s="848"/>
      <c r="T135" s="848"/>
      <c r="U135" s="848"/>
      <c r="V135" s="848"/>
      <c r="W135" s="848"/>
      <c r="X135" s="848"/>
      <c r="Y135" s="848"/>
    </row>
    <row r="136" spans="2:25">
      <c r="B136" s="848"/>
      <c r="C136" s="848"/>
      <c r="D136" s="848"/>
      <c r="E136" s="848"/>
      <c r="F136" s="848"/>
      <c r="G136" s="848"/>
      <c r="H136" s="848"/>
      <c r="I136" s="848"/>
      <c r="J136" s="848"/>
      <c r="K136" s="848"/>
      <c r="L136" s="848"/>
      <c r="M136" s="848"/>
      <c r="N136" s="848"/>
      <c r="O136" s="848"/>
      <c r="P136" s="848"/>
      <c r="Q136" s="848"/>
      <c r="R136" s="848"/>
      <c r="S136" s="848"/>
      <c r="T136" s="848"/>
      <c r="U136" s="848"/>
      <c r="V136" s="848"/>
      <c r="W136" s="848"/>
      <c r="X136" s="848"/>
      <c r="Y136" s="848"/>
    </row>
    <row r="137" spans="2:25">
      <c r="B137" s="848"/>
      <c r="C137" s="848"/>
      <c r="D137" s="848"/>
      <c r="E137" s="848"/>
      <c r="F137" s="848"/>
      <c r="G137" s="848"/>
      <c r="H137" s="848"/>
      <c r="I137" s="848"/>
      <c r="J137" s="848"/>
      <c r="K137" s="848"/>
      <c r="L137" s="848"/>
      <c r="M137" s="848"/>
      <c r="N137" s="848"/>
      <c r="O137" s="848"/>
      <c r="P137" s="848"/>
      <c r="Q137" s="848"/>
      <c r="R137" s="848"/>
      <c r="S137" s="848"/>
      <c r="T137" s="848"/>
      <c r="U137" s="848"/>
      <c r="V137" s="848"/>
      <c r="W137" s="848"/>
      <c r="X137" s="848"/>
      <c r="Y137" s="848"/>
    </row>
    <row r="138" spans="2:25">
      <c r="B138" s="848"/>
      <c r="C138" s="848"/>
      <c r="D138" s="848"/>
      <c r="E138" s="848"/>
      <c r="F138" s="848"/>
      <c r="G138" s="848"/>
      <c r="H138" s="848"/>
      <c r="I138" s="848"/>
      <c r="J138" s="848"/>
      <c r="K138" s="848"/>
      <c r="L138" s="848"/>
      <c r="M138" s="848"/>
      <c r="N138" s="848"/>
      <c r="O138" s="848"/>
      <c r="P138" s="848"/>
      <c r="Q138" s="848"/>
      <c r="R138" s="848"/>
      <c r="S138" s="848"/>
      <c r="T138" s="848"/>
      <c r="U138" s="848"/>
      <c r="V138" s="848"/>
      <c r="W138" s="848"/>
      <c r="X138" s="848"/>
      <c r="Y138" s="848"/>
    </row>
    <row r="139" spans="2:25">
      <c r="B139" s="848"/>
      <c r="C139" s="848"/>
      <c r="D139" s="848"/>
      <c r="E139" s="848"/>
      <c r="F139" s="848"/>
      <c r="G139" s="848"/>
      <c r="H139" s="848"/>
      <c r="I139" s="848"/>
      <c r="J139" s="848"/>
      <c r="K139" s="848"/>
      <c r="L139" s="848"/>
      <c r="M139" s="848"/>
      <c r="N139" s="848"/>
      <c r="O139" s="848"/>
      <c r="P139" s="848"/>
      <c r="Q139" s="848"/>
      <c r="R139" s="848"/>
      <c r="S139" s="848"/>
      <c r="T139" s="848"/>
      <c r="U139" s="848"/>
      <c r="V139" s="848"/>
      <c r="W139" s="848"/>
      <c r="X139" s="848"/>
      <c r="Y139" s="848"/>
    </row>
    <row r="140" spans="2:25">
      <c r="B140" s="848"/>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row>
    <row r="141" spans="2:25">
      <c r="B141" s="848"/>
      <c r="C141" s="848"/>
      <c r="D141" s="848"/>
      <c r="E141" s="848"/>
      <c r="F141" s="848"/>
      <c r="G141" s="848"/>
      <c r="H141" s="848"/>
      <c r="I141" s="848"/>
      <c r="J141" s="848"/>
      <c r="K141" s="848"/>
      <c r="L141" s="848"/>
      <c r="M141" s="848"/>
      <c r="N141" s="848"/>
      <c r="O141" s="848"/>
      <c r="P141" s="848"/>
      <c r="Q141" s="848"/>
      <c r="R141" s="848"/>
      <c r="S141" s="848"/>
      <c r="T141" s="848"/>
      <c r="U141" s="848"/>
      <c r="V141" s="848"/>
      <c r="W141" s="848"/>
      <c r="X141" s="848"/>
      <c r="Y141" s="848"/>
    </row>
    <row r="142" spans="2:25">
      <c r="B142" s="848"/>
      <c r="C142" s="848"/>
      <c r="D142" s="848"/>
      <c r="E142" s="848"/>
      <c r="F142" s="848"/>
      <c r="G142" s="848"/>
      <c r="H142" s="848"/>
      <c r="I142" s="848"/>
      <c r="J142" s="848"/>
      <c r="K142" s="848"/>
      <c r="L142" s="848"/>
      <c r="M142" s="848"/>
      <c r="N142" s="848"/>
      <c r="O142" s="848"/>
      <c r="P142" s="848"/>
      <c r="Q142" s="848"/>
      <c r="R142" s="848"/>
      <c r="S142" s="848"/>
      <c r="T142" s="848"/>
      <c r="U142" s="848"/>
      <c r="V142" s="848"/>
      <c r="W142" s="848"/>
      <c r="X142" s="848"/>
      <c r="Y142" s="848"/>
    </row>
    <row r="143" spans="2:25">
      <c r="B143" s="848"/>
      <c r="C143" s="848"/>
      <c r="D143" s="848"/>
      <c r="E143" s="848"/>
      <c r="F143" s="848"/>
      <c r="G143" s="848"/>
      <c r="H143" s="848"/>
      <c r="I143" s="848"/>
      <c r="J143" s="848"/>
      <c r="K143" s="848"/>
      <c r="L143" s="848"/>
      <c r="M143" s="848"/>
      <c r="N143" s="848"/>
      <c r="O143" s="848"/>
      <c r="P143" s="848"/>
      <c r="Q143" s="848"/>
      <c r="R143" s="848"/>
      <c r="S143" s="848"/>
      <c r="T143" s="848"/>
      <c r="U143" s="848"/>
      <c r="V143" s="848"/>
      <c r="W143" s="848"/>
      <c r="X143" s="848"/>
      <c r="Y143" s="848"/>
    </row>
    <row r="144" spans="2:25">
      <c r="B144" s="848"/>
      <c r="C144" s="848"/>
      <c r="D144" s="848"/>
      <c r="E144" s="848"/>
      <c r="F144" s="848"/>
      <c r="G144" s="848"/>
      <c r="H144" s="848"/>
      <c r="I144" s="848"/>
      <c r="J144" s="848"/>
      <c r="K144" s="848"/>
      <c r="L144" s="848"/>
      <c r="M144" s="848"/>
      <c r="N144" s="848"/>
      <c r="O144" s="848"/>
      <c r="P144" s="848"/>
      <c r="Q144" s="848"/>
      <c r="R144" s="848"/>
      <c r="S144" s="848"/>
      <c r="T144" s="848"/>
      <c r="U144" s="848"/>
      <c r="V144" s="848"/>
      <c r="W144" s="848"/>
      <c r="X144" s="848"/>
      <c r="Y144" s="848"/>
    </row>
    <row r="145" spans="2:25">
      <c r="B145" s="848"/>
      <c r="C145" s="848"/>
      <c r="D145" s="848"/>
      <c r="E145" s="848"/>
      <c r="F145" s="848"/>
      <c r="G145" s="848"/>
      <c r="H145" s="848"/>
      <c r="I145" s="848"/>
      <c r="J145" s="848"/>
      <c r="K145" s="848"/>
      <c r="L145" s="848"/>
      <c r="M145" s="848"/>
      <c r="N145" s="848"/>
      <c r="O145" s="848"/>
      <c r="P145" s="848"/>
      <c r="Q145" s="848"/>
      <c r="R145" s="848"/>
      <c r="S145" s="848"/>
      <c r="T145" s="848"/>
      <c r="U145" s="848"/>
      <c r="V145" s="848"/>
      <c r="W145" s="848"/>
      <c r="X145" s="848"/>
      <c r="Y145" s="848"/>
    </row>
    <row r="146" spans="2:25">
      <c r="B146" s="848"/>
      <c r="C146" s="848"/>
      <c r="D146" s="848"/>
      <c r="E146" s="848"/>
      <c r="F146" s="848"/>
      <c r="G146" s="848"/>
      <c r="H146" s="848"/>
      <c r="I146" s="848"/>
      <c r="J146" s="848"/>
      <c r="K146" s="848"/>
      <c r="L146" s="848"/>
      <c r="M146" s="848"/>
      <c r="N146" s="848"/>
      <c r="O146" s="848"/>
      <c r="P146" s="848"/>
      <c r="Q146" s="848"/>
      <c r="R146" s="848"/>
      <c r="S146" s="848"/>
      <c r="T146" s="848"/>
      <c r="U146" s="848"/>
      <c r="V146" s="848"/>
      <c r="W146" s="848"/>
      <c r="X146" s="848"/>
      <c r="Y146" s="848"/>
    </row>
    <row r="147" spans="2:25">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row>
    <row r="148" spans="2:25">
      <c r="B148" s="848"/>
      <c r="C148" s="848"/>
      <c r="D148" s="848"/>
      <c r="E148" s="848"/>
      <c r="F148" s="848"/>
      <c r="G148" s="848"/>
      <c r="H148" s="848"/>
      <c r="I148" s="848"/>
      <c r="J148" s="848"/>
      <c r="K148" s="848"/>
      <c r="L148" s="848"/>
      <c r="M148" s="848"/>
      <c r="N148" s="848"/>
      <c r="O148" s="848"/>
      <c r="P148" s="848"/>
      <c r="Q148" s="848"/>
      <c r="R148" s="848"/>
      <c r="S148" s="848"/>
      <c r="T148" s="848"/>
      <c r="U148" s="848"/>
      <c r="V148" s="848"/>
      <c r="W148" s="848"/>
      <c r="X148" s="848"/>
      <c r="Y148" s="848"/>
    </row>
    <row r="149" spans="2:25">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row>
    <row r="150" spans="2:25">
      <c r="B150" s="848"/>
      <c r="C150" s="848"/>
      <c r="D150" s="848"/>
      <c r="E150" s="848"/>
      <c r="F150" s="848"/>
      <c r="G150" s="848"/>
      <c r="H150" s="848"/>
      <c r="I150" s="848"/>
      <c r="J150" s="848"/>
      <c r="K150" s="848"/>
      <c r="L150" s="848"/>
      <c r="M150" s="848"/>
      <c r="N150" s="848"/>
      <c r="O150" s="848"/>
      <c r="P150" s="848"/>
      <c r="Q150" s="848"/>
      <c r="R150" s="848"/>
      <c r="S150" s="848"/>
      <c r="T150" s="848"/>
      <c r="U150" s="848"/>
      <c r="V150" s="848"/>
      <c r="W150" s="848"/>
      <c r="X150" s="848"/>
      <c r="Y150" s="848"/>
    </row>
    <row r="151" spans="2:25">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row>
    <row r="152" spans="2:25">
      <c r="B152" s="848"/>
      <c r="C152" s="848"/>
      <c r="D152" s="848"/>
      <c r="E152" s="848"/>
      <c r="F152" s="848"/>
      <c r="G152" s="848"/>
      <c r="H152" s="848"/>
      <c r="I152" s="848"/>
      <c r="J152" s="848"/>
      <c r="K152" s="848"/>
      <c r="L152" s="848"/>
      <c r="M152" s="848"/>
      <c r="N152" s="848"/>
      <c r="O152" s="848"/>
      <c r="P152" s="848"/>
      <c r="Q152" s="848"/>
      <c r="R152" s="848"/>
      <c r="S152" s="848"/>
      <c r="T152" s="848"/>
      <c r="U152" s="848"/>
      <c r="V152" s="848"/>
      <c r="W152" s="848"/>
      <c r="X152" s="848"/>
      <c r="Y152" s="848"/>
    </row>
    <row r="153" spans="2:25">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row>
    <row r="154" spans="2:25">
      <c r="B154" s="848"/>
      <c r="C154" s="848"/>
      <c r="D154" s="848"/>
      <c r="E154" s="848"/>
      <c r="F154" s="848"/>
      <c r="G154" s="848"/>
      <c r="H154" s="848"/>
      <c r="I154" s="848"/>
      <c r="J154" s="848"/>
      <c r="K154" s="848"/>
      <c r="L154" s="848"/>
      <c r="M154" s="848"/>
      <c r="N154" s="848"/>
      <c r="O154" s="848"/>
      <c r="P154" s="848"/>
      <c r="Q154" s="848"/>
      <c r="R154" s="848"/>
      <c r="S154" s="848"/>
      <c r="T154" s="848"/>
      <c r="U154" s="848"/>
      <c r="V154" s="848"/>
      <c r="W154" s="848"/>
      <c r="X154" s="848"/>
      <c r="Y154" s="848"/>
    </row>
    <row r="155" spans="2:25">
      <c r="B155" s="848"/>
      <c r="C155" s="848"/>
      <c r="D155" s="848"/>
      <c r="E155" s="848"/>
      <c r="F155" s="848"/>
      <c r="G155" s="848"/>
      <c r="H155" s="848"/>
      <c r="I155" s="848"/>
      <c r="J155" s="848"/>
      <c r="K155" s="848"/>
      <c r="L155" s="848"/>
      <c r="M155" s="848"/>
      <c r="N155" s="848"/>
      <c r="O155" s="848"/>
      <c r="P155" s="848"/>
      <c r="Q155" s="848"/>
      <c r="R155" s="848"/>
      <c r="S155" s="848"/>
      <c r="T155" s="848"/>
      <c r="U155" s="848"/>
      <c r="V155" s="848"/>
      <c r="W155" s="848"/>
      <c r="X155" s="848"/>
      <c r="Y155" s="848"/>
    </row>
    <row r="156" spans="2:25">
      <c r="B156" s="848"/>
      <c r="C156" s="848"/>
      <c r="D156" s="848"/>
      <c r="E156" s="848"/>
      <c r="F156" s="848"/>
      <c r="G156" s="848"/>
      <c r="H156" s="848"/>
      <c r="I156" s="848"/>
      <c r="J156" s="848"/>
      <c r="K156" s="848"/>
      <c r="L156" s="848"/>
      <c r="M156" s="848"/>
      <c r="N156" s="848"/>
      <c r="O156" s="848"/>
      <c r="P156" s="848"/>
      <c r="Q156" s="848"/>
      <c r="R156" s="848"/>
      <c r="S156" s="848"/>
      <c r="T156" s="848"/>
      <c r="U156" s="848"/>
      <c r="V156" s="848"/>
      <c r="W156" s="848"/>
      <c r="X156" s="848"/>
      <c r="Y156" s="848"/>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6"/>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zoomScale="60" zoomScaleNormal="100" workbookViewId="0"/>
  </sheetViews>
  <sheetFormatPr defaultColWidth="4" defaultRowHeight="13.5"/>
  <cols>
    <col min="1" max="1" width="2.875" style="1334" customWidth="1"/>
    <col min="2" max="2" width="2.625" style="1334" customWidth="1"/>
    <col min="3" max="8" width="4.625" style="1334" customWidth="1"/>
    <col min="9" max="9" width="7.625" style="1334" customWidth="1"/>
    <col min="10" max="18" width="4.625" style="1334" customWidth="1"/>
    <col min="19" max="20" width="7.625" style="1334" customWidth="1"/>
    <col min="21" max="25" width="4.625" style="1334" customWidth="1"/>
    <col min="26" max="26" width="2.875" style="1334" customWidth="1"/>
    <col min="27" max="257" width="4" style="1334"/>
    <col min="258" max="258" width="2.875" style="1334" customWidth="1"/>
    <col min="259" max="259" width="2.375" style="1334" customWidth="1"/>
    <col min="260" max="265" width="4" style="1334"/>
    <col min="266" max="266" width="7.375" style="1334" customWidth="1"/>
    <col min="267" max="275" width="4" style="1334"/>
    <col min="276" max="277" width="6.75" style="1334" customWidth="1"/>
    <col min="278" max="280" width="4" style="1334"/>
    <col min="281" max="281" width="2.375" style="1334" customWidth="1"/>
    <col min="282" max="282" width="3.375" style="1334" customWidth="1"/>
    <col min="283" max="513" width="4" style="1334"/>
    <col min="514" max="514" width="2.875" style="1334" customWidth="1"/>
    <col min="515" max="515" width="2.375" style="1334" customWidth="1"/>
    <col min="516" max="521" width="4" style="1334"/>
    <col min="522" max="522" width="7.375" style="1334" customWidth="1"/>
    <col min="523" max="531" width="4" style="1334"/>
    <col min="532" max="533" width="6.75" style="1334" customWidth="1"/>
    <col min="534" max="536" width="4" style="1334"/>
    <col min="537" max="537" width="2.375" style="1334" customWidth="1"/>
    <col min="538" max="538" width="3.375" style="1334" customWidth="1"/>
    <col min="539" max="769" width="4" style="1334"/>
    <col min="770" max="770" width="2.875" style="1334" customWidth="1"/>
    <col min="771" max="771" width="2.375" style="1334" customWidth="1"/>
    <col min="772" max="777" width="4" style="1334"/>
    <col min="778" max="778" width="7.375" style="1334" customWidth="1"/>
    <col min="779" max="787" width="4" style="1334"/>
    <col min="788" max="789" width="6.75" style="1334" customWidth="1"/>
    <col min="790" max="792" width="4" style="1334"/>
    <col min="793" max="793" width="2.375" style="1334" customWidth="1"/>
    <col min="794" max="794" width="3.375" style="1334" customWidth="1"/>
    <col min="795" max="1025" width="4" style="1334"/>
    <col min="1026" max="1026" width="2.875" style="1334" customWidth="1"/>
    <col min="1027" max="1027" width="2.375" style="1334" customWidth="1"/>
    <col min="1028" max="1033" width="4" style="1334"/>
    <col min="1034" max="1034" width="7.375" style="1334" customWidth="1"/>
    <col min="1035" max="1043" width="4" style="1334"/>
    <col min="1044" max="1045" width="6.75" style="1334" customWidth="1"/>
    <col min="1046" max="1048" width="4" style="1334"/>
    <col min="1049" max="1049" width="2.375" style="1334" customWidth="1"/>
    <col min="1050" max="1050" width="3.375" style="1334" customWidth="1"/>
    <col min="1051" max="1281" width="4" style="1334"/>
    <col min="1282" max="1282" width="2.875" style="1334" customWidth="1"/>
    <col min="1283" max="1283" width="2.375" style="1334" customWidth="1"/>
    <col min="1284" max="1289" width="4" style="1334"/>
    <col min="1290" max="1290" width="7.375" style="1334" customWidth="1"/>
    <col min="1291" max="1299" width="4" style="1334"/>
    <col min="1300" max="1301" width="6.75" style="1334" customWidth="1"/>
    <col min="1302" max="1304" width="4" style="1334"/>
    <col min="1305" max="1305" width="2.375" style="1334" customWidth="1"/>
    <col min="1306" max="1306" width="3.375" style="1334" customWidth="1"/>
    <col min="1307" max="1537" width="4" style="1334"/>
    <col min="1538" max="1538" width="2.875" style="1334" customWidth="1"/>
    <col min="1539" max="1539" width="2.375" style="1334" customWidth="1"/>
    <col min="1540" max="1545" width="4" style="1334"/>
    <col min="1546" max="1546" width="7.375" style="1334" customWidth="1"/>
    <col min="1547" max="1555" width="4" style="1334"/>
    <col min="1556" max="1557" width="6.75" style="1334" customWidth="1"/>
    <col min="1558" max="1560" width="4" style="1334"/>
    <col min="1561" max="1561" width="2.375" style="1334" customWidth="1"/>
    <col min="1562" max="1562" width="3.375" style="1334" customWidth="1"/>
    <col min="1563" max="1793" width="4" style="1334"/>
    <col min="1794" max="1794" width="2.875" style="1334" customWidth="1"/>
    <col min="1795" max="1795" width="2.375" style="1334" customWidth="1"/>
    <col min="1796" max="1801" width="4" style="1334"/>
    <col min="1802" max="1802" width="7.375" style="1334" customWidth="1"/>
    <col min="1803" max="1811" width="4" style="1334"/>
    <col min="1812" max="1813" width="6.75" style="1334" customWidth="1"/>
    <col min="1814" max="1816" width="4" style="1334"/>
    <col min="1817" max="1817" width="2.375" style="1334" customWidth="1"/>
    <col min="1818" max="1818" width="3.375" style="1334" customWidth="1"/>
    <col min="1819" max="2049" width="4" style="1334"/>
    <col min="2050" max="2050" width="2.875" style="1334" customWidth="1"/>
    <col min="2051" max="2051" width="2.375" style="1334" customWidth="1"/>
    <col min="2052" max="2057" width="4" style="1334"/>
    <col min="2058" max="2058" width="7.375" style="1334" customWidth="1"/>
    <col min="2059" max="2067" width="4" style="1334"/>
    <col min="2068" max="2069" width="6.75" style="1334" customWidth="1"/>
    <col min="2070" max="2072" width="4" style="1334"/>
    <col min="2073" max="2073" width="2.375" style="1334" customWidth="1"/>
    <col min="2074" max="2074" width="3.375" style="1334" customWidth="1"/>
    <col min="2075" max="2305" width="4" style="1334"/>
    <col min="2306" max="2306" width="2.875" style="1334" customWidth="1"/>
    <col min="2307" max="2307" width="2.375" style="1334" customWidth="1"/>
    <col min="2308" max="2313" width="4" style="1334"/>
    <col min="2314" max="2314" width="7.375" style="1334" customWidth="1"/>
    <col min="2315" max="2323" width="4" style="1334"/>
    <col min="2324" max="2325" width="6.75" style="1334" customWidth="1"/>
    <col min="2326" max="2328" width="4" style="1334"/>
    <col min="2329" max="2329" width="2.375" style="1334" customWidth="1"/>
    <col min="2330" max="2330" width="3.375" style="1334" customWidth="1"/>
    <col min="2331" max="2561" width="4" style="1334"/>
    <col min="2562" max="2562" width="2.875" style="1334" customWidth="1"/>
    <col min="2563" max="2563" width="2.375" style="1334" customWidth="1"/>
    <col min="2564" max="2569" width="4" style="1334"/>
    <col min="2570" max="2570" width="7.375" style="1334" customWidth="1"/>
    <col min="2571" max="2579" width="4" style="1334"/>
    <col min="2580" max="2581" width="6.75" style="1334" customWidth="1"/>
    <col min="2582" max="2584" width="4" style="1334"/>
    <col min="2585" max="2585" width="2.375" style="1334" customWidth="1"/>
    <col min="2586" max="2586" width="3.375" style="1334" customWidth="1"/>
    <col min="2587" max="2817" width="4" style="1334"/>
    <col min="2818" max="2818" width="2.875" style="1334" customWidth="1"/>
    <col min="2819" max="2819" width="2.375" style="1334" customWidth="1"/>
    <col min="2820" max="2825" width="4" style="1334"/>
    <col min="2826" max="2826" width="7.375" style="1334" customWidth="1"/>
    <col min="2827" max="2835" width="4" style="1334"/>
    <col min="2836" max="2837" width="6.75" style="1334" customWidth="1"/>
    <col min="2838" max="2840" width="4" style="1334"/>
    <col min="2841" max="2841" width="2.375" style="1334" customWidth="1"/>
    <col min="2842" max="2842" width="3.375" style="1334" customWidth="1"/>
    <col min="2843" max="3073" width="4" style="1334"/>
    <col min="3074" max="3074" width="2.875" style="1334" customWidth="1"/>
    <col min="3075" max="3075" width="2.375" style="1334" customWidth="1"/>
    <col min="3076" max="3081" width="4" style="1334"/>
    <col min="3082" max="3082" width="7.375" style="1334" customWidth="1"/>
    <col min="3083" max="3091" width="4" style="1334"/>
    <col min="3092" max="3093" width="6.75" style="1334" customWidth="1"/>
    <col min="3094" max="3096" width="4" style="1334"/>
    <col min="3097" max="3097" width="2.375" style="1334" customWidth="1"/>
    <col min="3098" max="3098" width="3.375" style="1334" customWidth="1"/>
    <col min="3099" max="3329" width="4" style="1334"/>
    <col min="3330" max="3330" width="2.875" style="1334" customWidth="1"/>
    <col min="3331" max="3331" width="2.375" style="1334" customWidth="1"/>
    <col min="3332" max="3337" width="4" style="1334"/>
    <col min="3338" max="3338" width="7.375" style="1334" customWidth="1"/>
    <col min="3339" max="3347" width="4" style="1334"/>
    <col min="3348" max="3349" width="6.75" style="1334" customWidth="1"/>
    <col min="3350" max="3352" width="4" style="1334"/>
    <col min="3353" max="3353" width="2.375" style="1334" customWidth="1"/>
    <col min="3354" max="3354" width="3.375" style="1334" customWidth="1"/>
    <col min="3355" max="3585" width="4" style="1334"/>
    <col min="3586" max="3586" width="2.875" style="1334" customWidth="1"/>
    <col min="3587" max="3587" width="2.375" style="1334" customWidth="1"/>
    <col min="3588" max="3593" width="4" style="1334"/>
    <col min="3594" max="3594" width="7.375" style="1334" customWidth="1"/>
    <col min="3595" max="3603" width="4" style="1334"/>
    <col min="3604" max="3605" width="6.75" style="1334" customWidth="1"/>
    <col min="3606" max="3608" width="4" style="1334"/>
    <col min="3609" max="3609" width="2.375" style="1334" customWidth="1"/>
    <col min="3610" max="3610" width="3.375" style="1334" customWidth="1"/>
    <col min="3611" max="3841" width="4" style="1334"/>
    <col min="3842" max="3842" width="2.875" style="1334" customWidth="1"/>
    <col min="3843" max="3843" width="2.375" style="1334" customWidth="1"/>
    <col min="3844" max="3849" width="4" style="1334"/>
    <col min="3850" max="3850" width="7.375" style="1334" customWidth="1"/>
    <col min="3851" max="3859" width="4" style="1334"/>
    <col min="3860" max="3861" width="6.75" style="1334" customWidth="1"/>
    <col min="3862" max="3864" width="4" style="1334"/>
    <col min="3865" max="3865" width="2.375" style="1334" customWidth="1"/>
    <col min="3866" max="3866" width="3.375" style="1334" customWidth="1"/>
    <col min="3867" max="4097" width="4" style="1334"/>
    <col min="4098" max="4098" width="2.875" style="1334" customWidth="1"/>
    <col min="4099" max="4099" width="2.375" style="1334" customWidth="1"/>
    <col min="4100" max="4105" width="4" style="1334"/>
    <col min="4106" max="4106" width="7.375" style="1334" customWidth="1"/>
    <col min="4107" max="4115" width="4" style="1334"/>
    <col min="4116" max="4117" width="6.75" style="1334" customWidth="1"/>
    <col min="4118" max="4120" width="4" style="1334"/>
    <col min="4121" max="4121" width="2.375" style="1334" customWidth="1"/>
    <col min="4122" max="4122" width="3.375" style="1334" customWidth="1"/>
    <col min="4123" max="4353" width="4" style="1334"/>
    <col min="4354" max="4354" width="2.875" style="1334" customWidth="1"/>
    <col min="4355" max="4355" width="2.375" style="1334" customWidth="1"/>
    <col min="4356" max="4361" width="4" style="1334"/>
    <col min="4362" max="4362" width="7.375" style="1334" customWidth="1"/>
    <col min="4363" max="4371" width="4" style="1334"/>
    <col min="4372" max="4373" width="6.75" style="1334" customWidth="1"/>
    <col min="4374" max="4376" width="4" style="1334"/>
    <col min="4377" max="4377" width="2.375" style="1334" customWidth="1"/>
    <col min="4378" max="4378" width="3.375" style="1334" customWidth="1"/>
    <col min="4379" max="4609" width="4" style="1334"/>
    <col min="4610" max="4610" width="2.875" style="1334" customWidth="1"/>
    <col min="4611" max="4611" width="2.375" style="1334" customWidth="1"/>
    <col min="4612" max="4617" width="4" style="1334"/>
    <col min="4618" max="4618" width="7.375" style="1334" customWidth="1"/>
    <col min="4619" max="4627" width="4" style="1334"/>
    <col min="4628" max="4629" width="6.75" style="1334" customWidth="1"/>
    <col min="4630" max="4632" width="4" style="1334"/>
    <col min="4633" max="4633" width="2.375" style="1334" customWidth="1"/>
    <col min="4634" max="4634" width="3.375" style="1334" customWidth="1"/>
    <col min="4635" max="4865" width="4" style="1334"/>
    <col min="4866" max="4866" width="2.875" style="1334" customWidth="1"/>
    <col min="4867" max="4867" width="2.375" style="1334" customWidth="1"/>
    <col min="4868" max="4873" width="4" style="1334"/>
    <col min="4874" max="4874" width="7.375" style="1334" customWidth="1"/>
    <col min="4875" max="4883" width="4" style="1334"/>
    <col min="4884" max="4885" width="6.75" style="1334" customWidth="1"/>
    <col min="4886" max="4888" width="4" style="1334"/>
    <col min="4889" max="4889" width="2.375" style="1334" customWidth="1"/>
    <col min="4890" max="4890" width="3.375" style="1334" customWidth="1"/>
    <col min="4891" max="5121" width="4" style="1334"/>
    <col min="5122" max="5122" width="2.875" style="1334" customWidth="1"/>
    <col min="5123" max="5123" width="2.375" style="1334" customWidth="1"/>
    <col min="5124" max="5129" width="4" style="1334"/>
    <col min="5130" max="5130" width="7.375" style="1334" customWidth="1"/>
    <col min="5131" max="5139" width="4" style="1334"/>
    <col min="5140" max="5141" width="6.75" style="1334" customWidth="1"/>
    <col min="5142" max="5144" width="4" style="1334"/>
    <col min="5145" max="5145" width="2.375" style="1334" customWidth="1"/>
    <col min="5146" max="5146" width="3.375" style="1334" customWidth="1"/>
    <col min="5147" max="5377" width="4" style="1334"/>
    <col min="5378" max="5378" width="2.875" style="1334" customWidth="1"/>
    <col min="5379" max="5379" width="2.375" style="1334" customWidth="1"/>
    <col min="5380" max="5385" width="4" style="1334"/>
    <col min="5386" max="5386" width="7.375" style="1334" customWidth="1"/>
    <col min="5387" max="5395" width="4" style="1334"/>
    <col min="5396" max="5397" width="6.75" style="1334" customWidth="1"/>
    <col min="5398" max="5400" width="4" style="1334"/>
    <col min="5401" max="5401" width="2.375" style="1334" customWidth="1"/>
    <col min="5402" max="5402" width="3.375" style="1334" customWidth="1"/>
    <col min="5403" max="5633" width="4" style="1334"/>
    <col min="5634" max="5634" width="2.875" style="1334" customWidth="1"/>
    <col min="5635" max="5635" width="2.375" style="1334" customWidth="1"/>
    <col min="5636" max="5641" width="4" style="1334"/>
    <col min="5642" max="5642" width="7.375" style="1334" customWidth="1"/>
    <col min="5643" max="5651" width="4" style="1334"/>
    <col min="5652" max="5653" width="6.75" style="1334" customWidth="1"/>
    <col min="5654" max="5656" width="4" style="1334"/>
    <col min="5657" max="5657" width="2.375" style="1334" customWidth="1"/>
    <col min="5658" max="5658" width="3.375" style="1334" customWidth="1"/>
    <col min="5659" max="5889" width="4" style="1334"/>
    <col min="5890" max="5890" width="2.875" style="1334" customWidth="1"/>
    <col min="5891" max="5891" width="2.375" style="1334" customWidth="1"/>
    <col min="5892" max="5897" width="4" style="1334"/>
    <col min="5898" max="5898" width="7.375" style="1334" customWidth="1"/>
    <col min="5899" max="5907" width="4" style="1334"/>
    <col min="5908" max="5909" width="6.75" style="1334" customWidth="1"/>
    <col min="5910" max="5912" width="4" style="1334"/>
    <col min="5913" max="5913" width="2.375" style="1334" customWidth="1"/>
    <col min="5914" max="5914" width="3.375" style="1334" customWidth="1"/>
    <col min="5915" max="6145" width="4" style="1334"/>
    <col min="6146" max="6146" width="2.875" style="1334" customWidth="1"/>
    <col min="6147" max="6147" width="2.375" style="1334" customWidth="1"/>
    <col min="6148" max="6153" width="4" style="1334"/>
    <col min="6154" max="6154" width="7.375" style="1334" customWidth="1"/>
    <col min="6155" max="6163" width="4" style="1334"/>
    <col min="6164" max="6165" width="6.75" style="1334" customWidth="1"/>
    <col min="6166" max="6168" width="4" style="1334"/>
    <col min="6169" max="6169" width="2.375" style="1334" customWidth="1"/>
    <col min="6170" max="6170" width="3.375" style="1334" customWidth="1"/>
    <col min="6171" max="6401" width="4" style="1334"/>
    <col min="6402" max="6402" width="2.875" style="1334" customWidth="1"/>
    <col min="6403" max="6403" width="2.375" style="1334" customWidth="1"/>
    <col min="6404" max="6409" width="4" style="1334"/>
    <col min="6410" max="6410" width="7.375" style="1334" customWidth="1"/>
    <col min="6411" max="6419" width="4" style="1334"/>
    <col min="6420" max="6421" width="6.75" style="1334" customWidth="1"/>
    <col min="6422" max="6424" width="4" style="1334"/>
    <col min="6425" max="6425" width="2.375" style="1334" customWidth="1"/>
    <col min="6426" max="6426" width="3.375" style="1334" customWidth="1"/>
    <col min="6427" max="6657" width="4" style="1334"/>
    <col min="6658" max="6658" width="2.875" style="1334" customWidth="1"/>
    <col min="6659" max="6659" width="2.375" style="1334" customWidth="1"/>
    <col min="6660" max="6665" width="4" style="1334"/>
    <col min="6666" max="6666" width="7.375" style="1334" customWidth="1"/>
    <col min="6667" max="6675" width="4" style="1334"/>
    <col min="6676" max="6677" width="6.75" style="1334" customWidth="1"/>
    <col min="6678" max="6680" width="4" style="1334"/>
    <col min="6681" max="6681" width="2.375" style="1334" customWidth="1"/>
    <col min="6682" max="6682" width="3.375" style="1334" customWidth="1"/>
    <col min="6683" max="6913" width="4" style="1334"/>
    <col min="6914" max="6914" width="2.875" style="1334" customWidth="1"/>
    <col min="6915" max="6915" width="2.375" style="1334" customWidth="1"/>
    <col min="6916" max="6921" width="4" style="1334"/>
    <col min="6922" max="6922" width="7.375" style="1334" customWidth="1"/>
    <col min="6923" max="6931" width="4" style="1334"/>
    <col min="6932" max="6933" width="6.75" style="1334" customWidth="1"/>
    <col min="6934" max="6936" width="4" style="1334"/>
    <col min="6937" max="6937" width="2.375" style="1334" customWidth="1"/>
    <col min="6938" max="6938" width="3.375" style="1334" customWidth="1"/>
    <col min="6939" max="7169" width="4" style="1334"/>
    <col min="7170" max="7170" width="2.875" style="1334" customWidth="1"/>
    <col min="7171" max="7171" width="2.375" style="1334" customWidth="1"/>
    <col min="7172" max="7177" width="4" style="1334"/>
    <col min="7178" max="7178" width="7.375" style="1334" customWidth="1"/>
    <col min="7179" max="7187" width="4" style="1334"/>
    <col min="7188" max="7189" width="6.75" style="1334" customWidth="1"/>
    <col min="7190" max="7192" width="4" style="1334"/>
    <col min="7193" max="7193" width="2.375" style="1334" customWidth="1"/>
    <col min="7194" max="7194" width="3.375" style="1334" customWidth="1"/>
    <col min="7195" max="7425" width="4" style="1334"/>
    <col min="7426" max="7426" width="2.875" style="1334" customWidth="1"/>
    <col min="7427" max="7427" width="2.375" style="1334" customWidth="1"/>
    <col min="7428" max="7433" width="4" style="1334"/>
    <col min="7434" max="7434" width="7.375" style="1334" customWidth="1"/>
    <col min="7435" max="7443" width="4" style="1334"/>
    <col min="7444" max="7445" width="6.75" style="1334" customWidth="1"/>
    <col min="7446" max="7448" width="4" style="1334"/>
    <col min="7449" max="7449" width="2.375" style="1334" customWidth="1"/>
    <col min="7450" max="7450" width="3.375" style="1334" customWidth="1"/>
    <col min="7451" max="7681" width="4" style="1334"/>
    <col min="7682" max="7682" width="2.875" style="1334" customWidth="1"/>
    <col min="7683" max="7683" width="2.375" style="1334" customWidth="1"/>
    <col min="7684" max="7689" width="4" style="1334"/>
    <col min="7690" max="7690" width="7.375" style="1334" customWidth="1"/>
    <col min="7691" max="7699" width="4" style="1334"/>
    <col min="7700" max="7701" width="6.75" style="1334" customWidth="1"/>
    <col min="7702" max="7704" width="4" style="1334"/>
    <col min="7705" max="7705" width="2.375" style="1334" customWidth="1"/>
    <col min="7706" max="7706" width="3.375" style="1334" customWidth="1"/>
    <col min="7707" max="7937" width="4" style="1334"/>
    <col min="7938" max="7938" width="2.875" style="1334" customWidth="1"/>
    <col min="7939" max="7939" width="2.375" style="1334" customWidth="1"/>
    <col min="7940" max="7945" width="4" style="1334"/>
    <col min="7946" max="7946" width="7.375" style="1334" customWidth="1"/>
    <col min="7947" max="7955" width="4" style="1334"/>
    <col min="7956" max="7957" width="6.75" style="1334" customWidth="1"/>
    <col min="7958" max="7960" width="4" style="1334"/>
    <col min="7961" max="7961" width="2.375" style="1334" customWidth="1"/>
    <col min="7962" max="7962" width="3.375" style="1334" customWidth="1"/>
    <col min="7963" max="8193" width="4" style="1334"/>
    <col min="8194" max="8194" width="2.875" style="1334" customWidth="1"/>
    <col min="8195" max="8195" width="2.375" style="1334" customWidth="1"/>
    <col min="8196" max="8201" width="4" style="1334"/>
    <col min="8202" max="8202" width="7.375" style="1334" customWidth="1"/>
    <col min="8203" max="8211" width="4" style="1334"/>
    <col min="8212" max="8213" width="6.75" style="1334" customWidth="1"/>
    <col min="8214" max="8216" width="4" style="1334"/>
    <col min="8217" max="8217" width="2.375" style="1334" customWidth="1"/>
    <col min="8218" max="8218" width="3.375" style="1334" customWidth="1"/>
    <col min="8219" max="8449" width="4" style="1334"/>
    <col min="8450" max="8450" width="2.875" style="1334" customWidth="1"/>
    <col min="8451" max="8451" width="2.375" style="1334" customWidth="1"/>
    <col min="8452" max="8457" width="4" style="1334"/>
    <col min="8458" max="8458" width="7.375" style="1334" customWidth="1"/>
    <col min="8459" max="8467" width="4" style="1334"/>
    <col min="8468" max="8469" width="6.75" style="1334" customWidth="1"/>
    <col min="8470" max="8472" width="4" style="1334"/>
    <col min="8473" max="8473" width="2.375" style="1334" customWidth="1"/>
    <col min="8474" max="8474" width="3.375" style="1334" customWidth="1"/>
    <col min="8475" max="8705" width="4" style="1334"/>
    <col min="8706" max="8706" width="2.875" style="1334" customWidth="1"/>
    <col min="8707" max="8707" width="2.375" style="1334" customWidth="1"/>
    <col min="8708" max="8713" width="4" style="1334"/>
    <col min="8714" max="8714" width="7.375" style="1334" customWidth="1"/>
    <col min="8715" max="8723" width="4" style="1334"/>
    <col min="8724" max="8725" width="6.75" style="1334" customWidth="1"/>
    <col min="8726" max="8728" width="4" style="1334"/>
    <col min="8729" max="8729" width="2.375" style="1334" customWidth="1"/>
    <col min="8730" max="8730" width="3.375" style="1334" customWidth="1"/>
    <col min="8731" max="8961" width="4" style="1334"/>
    <col min="8962" max="8962" width="2.875" style="1334" customWidth="1"/>
    <col min="8963" max="8963" width="2.375" style="1334" customWidth="1"/>
    <col min="8964" max="8969" width="4" style="1334"/>
    <col min="8970" max="8970" width="7.375" style="1334" customWidth="1"/>
    <col min="8971" max="8979" width="4" style="1334"/>
    <col min="8980" max="8981" width="6.75" style="1334" customWidth="1"/>
    <col min="8982" max="8984" width="4" style="1334"/>
    <col min="8985" max="8985" width="2.375" style="1334" customWidth="1"/>
    <col min="8986" max="8986" width="3.375" style="1334" customWidth="1"/>
    <col min="8987" max="9217" width="4" style="1334"/>
    <col min="9218" max="9218" width="2.875" style="1334" customWidth="1"/>
    <col min="9219" max="9219" width="2.375" style="1334" customWidth="1"/>
    <col min="9220" max="9225" width="4" style="1334"/>
    <col min="9226" max="9226" width="7.375" style="1334" customWidth="1"/>
    <col min="9227" max="9235" width="4" style="1334"/>
    <col min="9236" max="9237" width="6.75" style="1334" customWidth="1"/>
    <col min="9238" max="9240" width="4" style="1334"/>
    <col min="9241" max="9241" width="2.375" style="1334" customWidth="1"/>
    <col min="9242" max="9242" width="3.375" style="1334" customWidth="1"/>
    <col min="9243" max="9473" width="4" style="1334"/>
    <col min="9474" max="9474" width="2.875" style="1334" customWidth="1"/>
    <col min="9475" max="9475" width="2.375" style="1334" customWidth="1"/>
    <col min="9476" max="9481" width="4" style="1334"/>
    <col min="9482" max="9482" width="7.375" style="1334" customWidth="1"/>
    <col min="9483" max="9491" width="4" style="1334"/>
    <col min="9492" max="9493" width="6.75" style="1334" customWidth="1"/>
    <col min="9494" max="9496" width="4" style="1334"/>
    <col min="9497" max="9497" width="2.375" style="1334" customWidth="1"/>
    <col min="9498" max="9498" width="3.375" style="1334" customWidth="1"/>
    <col min="9499" max="9729" width="4" style="1334"/>
    <col min="9730" max="9730" width="2.875" style="1334" customWidth="1"/>
    <col min="9731" max="9731" width="2.375" style="1334" customWidth="1"/>
    <col min="9732" max="9737" width="4" style="1334"/>
    <col min="9738" max="9738" width="7.375" style="1334" customWidth="1"/>
    <col min="9739" max="9747" width="4" style="1334"/>
    <col min="9748" max="9749" width="6.75" style="1334" customWidth="1"/>
    <col min="9750" max="9752" width="4" style="1334"/>
    <col min="9753" max="9753" width="2.375" style="1334" customWidth="1"/>
    <col min="9754" max="9754" width="3.375" style="1334" customWidth="1"/>
    <col min="9755" max="9985" width="4" style="1334"/>
    <col min="9986" max="9986" width="2.875" style="1334" customWidth="1"/>
    <col min="9987" max="9987" width="2.375" style="1334" customWidth="1"/>
    <col min="9988" max="9993" width="4" style="1334"/>
    <col min="9994" max="9994" width="7.375" style="1334" customWidth="1"/>
    <col min="9995" max="10003" width="4" style="1334"/>
    <col min="10004" max="10005" width="6.75" style="1334" customWidth="1"/>
    <col min="10006" max="10008" width="4" style="1334"/>
    <col min="10009" max="10009" width="2.375" style="1334" customWidth="1"/>
    <col min="10010" max="10010" width="3.375" style="1334" customWidth="1"/>
    <col min="10011" max="10241" width="4" style="1334"/>
    <col min="10242" max="10242" width="2.875" style="1334" customWidth="1"/>
    <col min="10243" max="10243" width="2.375" style="1334" customWidth="1"/>
    <col min="10244" max="10249" width="4" style="1334"/>
    <col min="10250" max="10250" width="7.375" style="1334" customWidth="1"/>
    <col min="10251" max="10259" width="4" style="1334"/>
    <col min="10260" max="10261" width="6.75" style="1334" customWidth="1"/>
    <col min="10262" max="10264" width="4" style="1334"/>
    <col min="10265" max="10265" width="2.375" style="1334" customWidth="1"/>
    <col min="10266" max="10266" width="3.375" style="1334" customWidth="1"/>
    <col min="10267" max="10497" width="4" style="1334"/>
    <col min="10498" max="10498" width="2.875" style="1334" customWidth="1"/>
    <col min="10499" max="10499" width="2.375" style="1334" customWidth="1"/>
    <col min="10500" max="10505" width="4" style="1334"/>
    <col min="10506" max="10506" width="7.375" style="1334" customWidth="1"/>
    <col min="10507" max="10515" width="4" style="1334"/>
    <col min="10516" max="10517" width="6.75" style="1334" customWidth="1"/>
    <col min="10518" max="10520" width="4" style="1334"/>
    <col min="10521" max="10521" width="2.375" style="1334" customWidth="1"/>
    <col min="10522" max="10522" width="3.375" style="1334" customWidth="1"/>
    <col min="10523" max="10753" width="4" style="1334"/>
    <col min="10754" max="10754" width="2.875" style="1334" customWidth="1"/>
    <col min="10755" max="10755" width="2.375" style="1334" customWidth="1"/>
    <col min="10756" max="10761" width="4" style="1334"/>
    <col min="10762" max="10762" width="7.375" style="1334" customWidth="1"/>
    <col min="10763" max="10771" width="4" style="1334"/>
    <col min="10772" max="10773" width="6.75" style="1334" customWidth="1"/>
    <col min="10774" max="10776" width="4" style="1334"/>
    <col min="10777" max="10777" width="2.375" style="1334" customWidth="1"/>
    <col min="10778" max="10778" width="3.375" style="1334" customWidth="1"/>
    <col min="10779" max="11009" width="4" style="1334"/>
    <col min="11010" max="11010" width="2.875" style="1334" customWidth="1"/>
    <col min="11011" max="11011" width="2.375" style="1334" customWidth="1"/>
    <col min="11012" max="11017" width="4" style="1334"/>
    <col min="11018" max="11018" width="7.375" style="1334" customWidth="1"/>
    <col min="11019" max="11027" width="4" style="1334"/>
    <col min="11028" max="11029" width="6.75" style="1334" customWidth="1"/>
    <col min="11030" max="11032" width="4" style="1334"/>
    <col min="11033" max="11033" width="2.375" style="1334" customWidth="1"/>
    <col min="11034" max="11034" width="3.375" style="1334" customWidth="1"/>
    <col min="11035" max="11265" width="4" style="1334"/>
    <col min="11266" max="11266" width="2.875" style="1334" customWidth="1"/>
    <col min="11267" max="11267" width="2.375" style="1334" customWidth="1"/>
    <col min="11268" max="11273" width="4" style="1334"/>
    <col min="11274" max="11274" width="7.375" style="1334" customWidth="1"/>
    <col min="11275" max="11283" width="4" style="1334"/>
    <col min="11284" max="11285" width="6.75" style="1334" customWidth="1"/>
    <col min="11286" max="11288" width="4" style="1334"/>
    <col min="11289" max="11289" width="2.375" style="1334" customWidth="1"/>
    <col min="11290" max="11290" width="3.375" style="1334" customWidth="1"/>
    <col min="11291" max="11521" width="4" style="1334"/>
    <col min="11522" max="11522" width="2.875" style="1334" customWidth="1"/>
    <col min="11523" max="11523" width="2.375" style="1334" customWidth="1"/>
    <col min="11524" max="11529" width="4" style="1334"/>
    <col min="11530" max="11530" width="7.375" style="1334" customWidth="1"/>
    <col min="11531" max="11539" width="4" style="1334"/>
    <col min="11540" max="11541" width="6.75" style="1334" customWidth="1"/>
    <col min="11542" max="11544" width="4" style="1334"/>
    <col min="11545" max="11545" width="2.375" style="1334" customWidth="1"/>
    <col min="11546" max="11546" width="3.375" style="1334" customWidth="1"/>
    <col min="11547" max="11777" width="4" style="1334"/>
    <col min="11778" max="11778" width="2.875" style="1334" customWidth="1"/>
    <col min="11779" max="11779" width="2.375" style="1334" customWidth="1"/>
    <col min="11780" max="11785" width="4" style="1334"/>
    <col min="11786" max="11786" width="7.375" style="1334" customWidth="1"/>
    <col min="11787" max="11795" width="4" style="1334"/>
    <col min="11796" max="11797" width="6.75" style="1334" customWidth="1"/>
    <col min="11798" max="11800" width="4" style="1334"/>
    <col min="11801" max="11801" width="2.375" style="1334" customWidth="1"/>
    <col min="11802" max="11802" width="3.375" style="1334" customWidth="1"/>
    <col min="11803" max="12033" width="4" style="1334"/>
    <col min="12034" max="12034" width="2.875" style="1334" customWidth="1"/>
    <col min="12035" max="12035" width="2.375" style="1334" customWidth="1"/>
    <col min="12036" max="12041" width="4" style="1334"/>
    <col min="12042" max="12042" width="7.375" style="1334" customWidth="1"/>
    <col min="12043" max="12051" width="4" style="1334"/>
    <col min="12052" max="12053" width="6.75" style="1334" customWidth="1"/>
    <col min="12054" max="12056" width="4" style="1334"/>
    <col min="12057" max="12057" width="2.375" style="1334" customWidth="1"/>
    <col min="12058" max="12058" width="3.375" style="1334" customWidth="1"/>
    <col min="12059" max="12289" width="4" style="1334"/>
    <col min="12290" max="12290" width="2.875" style="1334" customWidth="1"/>
    <col min="12291" max="12291" width="2.375" style="1334" customWidth="1"/>
    <col min="12292" max="12297" width="4" style="1334"/>
    <col min="12298" max="12298" width="7.375" style="1334" customWidth="1"/>
    <col min="12299" max="12307" width="4" style="1334"/>
    <col min="12308" max="12309" width="6.75" style="1334" customWidth="1"/>
    <col min="12310" max="12312" width="4" style="1334"/>
    <col min="12313" max="12313" width="2.375" style="1334" customWidth="1"/>
    <col min="12314" max="12314" width="3.375" style="1334" customWidth="1"/>
    <col min="12315" max="12545" width="4" style="1334"/>
    <col min="12546" max="12546" width="2.875" style="1334" customWidth="1"/>
    <col min="12547" max="12547" width="2.375" style="1334" customWidth="1"/>
    <col min="12548" max="12553" width="4" style="1334"/>
    <col min="12554" max="12554" width="7.375" style="1334" customWidth="1"/>
    <col min="12555" max="12563" width="4" style="1334"/>
    <col min="12564" max="12565" width="6.75" style="1334" customWidth="1"/>
    <col min="12566" max="12568" width="4" style="1334"/>
    <col min="12569" max="12569" width="2.375" style="1334" customWidth="1"/>
    <col min="12570" max="12570" width="3.375" style="1334" customWidth="1"/>
    <col min="12571" max="12801" width="4" style="1334"/>
    <col min="12802" max="12802" width="2.875" style="1334" customWidth="1"/>
    <col min="12803" max="12803" width="2.375" style="1334" customWidth="1"/>
    <col min="12804" max="12809" width="4" style="1334"/>
    <col min="12810" max="12810" width="7.375" style="1334" customWidth="1"/>
    <col min="12811" max="12819" width="4" style="1334"/>
    <col min="12820" max="12821" width="6.75" style="1334" customWidth="1"/>
    <col min="12822" max="12824" width="4" style="1334"/>
    <col min="12825" max="12825" width="2.375" style="1334" customWidth="1"/>
    <col min="12826" max="12826" width="3.375" style="1334" customWidth="1"/>
    <col min="12827" max="13057" width="4" style="1334"/>
    <col min="13058" max="13058" width="2.875" style="1334" customWidth="1"/>
    <col min="13059" max="13059" width="2.375" style="1334" customWidth="1"/>
    <col min="13060" max="13065" width="4" style="1334"/>
    <col min="13066" max="13066" width="7.375" style="1334" customWidth="1"/>
    <col min="13067" max="13075" width="4" style="1334"/>
    <col min="13076" max="13077" width="6.75" style="1334" customWidth="1"/>
    <col min="13078" max="13080" width="4" style="1334"/>
    <col min="13081" max="13081" width="2.375" style="1334" customWidth="1"/>
    <col min="13082" max="13082" width="3.375" style="1334" customWidth="1"/>
    <col min="13083" max="13313" width="4" style="1334"/>
    <col min="13314" max="13314" width="2.875" style="1334" customWidth="1"/>
    <col min="13315" max="13315" width="2.375" style="1334" customWidth="1"/>
    <col min="13316" max="13321" width="4" style="1334"/>
    <col min="13322" max="13322" width="7.375" style="1334" customWidth="1"/>
    <col min="13323" max="13331" width="4" style="1334"/>
    <col min="13332" max="13333" width="6.75" style="1334" customWidth="1"/>
    <col min="13334" max="13336" width="4" style="1334"/>
    <col min="13337" max="13337" width="2.375" style="1334" customWidth="1"/>
    <col min="13338" max="13338" width="3.375" style="1334" customWidth="1"/>
    <col min="13339" max="13569" width="4" style="1334"/>
    <col min="13570" max="13570" width="2.875" style="1334" customWidth="1"/>
    <col min="13571" max="13571" width="2.375" style="1334" customWidth="1"/>
    <col min="13572" max="13577" width="4" style="1334"/>
    <col min="13578" max="13578" width="7.375" style="1334" customWidth="1"/>
    <col min="13579" max="13587" width="4" style="1334"/>
    <col min="13588" max="13589" width="6.75" style="1334" customWidth="1"/>
    <col min="13590" max="13592" width="4" style="1334"/>
    <col min="13593" max="13593" width="2.375" style="1334" customWidth="1"/>
    <col min="13594" max="13594" width="3.375" style="1334" customWidth="1"/>
    <col min="13595" max="13825" width="4" style="1334"/>
    <col min="13826" max="13826" width="2.875" style="1334" customWidth="1"/>
    <col min="13827" max="13827" width="2.375" style="1334" customWidth="1"/>
    <col min="13828" max="13833" width="4" style="1334"/>
    <col min="13834" max="13834" width="7.375" style="1334" customWidth="1"/>
    <col min="13835" max="13843" width="4" style="1334"/>
    <col min="13844" max="13845" width="6.75" style="1334" customWidth="1"/>
    <col min="13846" max="13848" width="4" style="1334"/>
    <col min="13849" max="13849" width="2.375" style="1334" customWidth="1"/>
    <col min="13850" max="13850" width="3.375" style="1334" customWidth="1"/>
    <col min="13851" max="14081" width="4" style="1334"/>
    <col min="14082" max="14082" width="2.875" style="1334" customWidth="1"/>
    <col min="14083" max="14083" width="2.375" style="1334" customWidth="1"/>
    <col min="14084" max="14089" width="4" style="1334"/>
    <col min="14090" max="14090" width="7.375" style="1334" customWidth="1"/>
    <col min="14091" max="14099" width="4" style="1334"/>
    <col min="14100" max="14101" width="6.75" style="1334" customWidth="1"/>
    <col min="14102" max="14104" width="4" style="1334"/>
    <col min="14105" max="14105" width="2.375" style="1334" customWidth="1"/>
    <col min="14106" max="14106" width="3.375" style="1334" customWidth="1"/>
    <col min="14107" max="14337" width="4" style="1334"/>
    <col min="14338" max="14338" width="2.875" style="1334" customWidth="1"/>
    <col min="14339" max="14339" width="2.375" style="1334" customWidth="1"/>
    <col min="14340" max="14345" width="4" style="1334"/>
    <col min="14346" max="14346" width="7.375" style="1334" customWidth="1"/>
    <col min="14347" max="14355" width="4" style="1334"/>
    <col min="14356" max="14357" width="6.75" style="1334" customWidth="1"/>
    <col min="14358" max="14360" width="4" style="1334"/>
    <col min="14361" max="14361" width="2.375" style="1334" customWidth="1"/>
    <col min="14362" max="14362" width="3.375" style="1334" customWidth="1"/>
    <col min="14363" max="14593" width="4" style="1334"/>
    <col min="14594" max="14594" width="2.875" style="1334" customWidth="1"/>
    <col min="14595" max="14595" width="2.375" style="1334" customWidth="1"/>
    <col min="14596" max="14601" width="4" style="1334"/>
    <col min="14602" max="14602" width="7.375" style="1334" customWidth="1"/>
    <col min="14603" max="14611" width="4" style="1334"/>
    <col min="14612" max="14613" width="6.75" style="1334" customWidth="1"/>
    <col min="14614" max="14616" width="4" style="1334"/>
    <col min="14617" max="14617" width="2.375" style="1334" customWidth="1"/>
    <col min="14618" max="14618" width="3.375" style="1334" customWidth="1"/>
    <col min="14619" max="14849" width="4" style="1334"/>
    <col min="14850" max="14850" width="2.875" style="1334" customWidth="1"/>
    <col min="14851" max="14851" width="2.375" style="1334" customWidth="1"/>
    <col min="14852" max="14857" width="4" style="1334"/>
    <col min="14858" max="14858" width="7.375" style="1334" customWidth="1"/>
    <col min="14859" max="14867" width="4" style="1334"/>
    <col min="14868" max="14869" width="6.75" style="1334" customWidth="1"/>
    <col min="14870" max="14872" width="4" style="1334"/>
    <col min="14873" max="14873" width="2.375" style="1334" customWidth="1"/>
    <col min="14874" max="14874" width="3.375" style="1334" customWidth="1"/>
    <col min="14875" max="15105" width="4" style="1334"/>
    <col min="15106" max="15106" width="2.875" style="1334" customWidth="1"/>
    <col min="15107" max="15107" width="2.375" style="1334" customWidth="1"/>
    <col min="15108" max="15113" width="4" style="1334"/>
    <col min="15114" max="15114" width="7.375" style="1334" customWidth="1"/>
    <col min="15115" max="15123" width="4" style="1334"/>
    <col min="15124" max="15125" width="6.75" style="1334" customWidth="1"/>
    <col min="15126" max="15128" width="4" style="1334"/>
    <col min="15129" max="15129" width="2.375" style="1334" customWidth="1"/>
    <col min="15130" max="15130" width="3.375" style="1334" customWidth="1"/>
    <col min="15131" max="15361" width="4" style="1334"/>
    <col min="15362" max="15362" width="2.875" style="1334" customWidth="1"/>
    <col min="15363" max="15363" width="2.375" style="1334" customWidth="1"/>
    <col min="15364" max="15369" width="4" style="1334"/>
    <col min="15370" max="15370" width="7.375" style="1334" customWidth="1"/>
    <col min="15371" max="15379" width="4" style="1334"/>
    <col min="15380" max="15381" width="6.75" style="1334" customWidth="1"/>
    <col min="15382" max="15384" width="4" style="1334"/>
    <col min="15385" max="15385" width="2.375" style="1334" customWidth="1"/>
    <col min="15386" max="15386" width="3.375" style="1334" customWidth="1"/>
    <col min="15387" max="15617" width="4" style="1334"/>
    <col min="15618" max="15618" width="2.875" style="1334" customWidth="1"/>
    <col min="15619" max="15619" width="2.375" style="1334" customWidth="1"/>
    <col min="15620" max="15625" width="4" style="1334"/>
    <col min="15626" max="15626" width="7.375" style="1334" customWidth="1"/>
    <col min="15627" max="15635" width="4" style="1334"/>
    <col min="15636" max="15637" width="6.75" style="1334" customWidth="1"/>
    <col min="15638" max="15640" width="4" style="1334"/>
    <col min="15641" max="15641" width="2.375" style="1334" customWidth="1"/>
    <col min="15642" max="15642" width="3.375" style="1334" customWidth="1"/>
    <col min="15643" max="15873" width="4" style="1334"/>
    <col min="15874" max="15874" width="2.875" style="1334" customWidth="1"/>
    <col min="15875" max="15875" width="2.375" style="1334" customWidth="1"/>
    <col min="15876" max="15881" width="4" style="1334"/>
    <col min="15882" max="15882" width="7.375" style="1334" customWidth="1"/>
    <col min="15883" max="15891" width="4" style="1334"/>
    <col min="15892" max="15893" width="6.75" style="1334" customWidth="1"/>
    <col min="15894" max="15896" width="4" style="1334"/>
    <col min="15897" max="15897" width="2.375" style="1334" customWidth="1"/>
    <col min="15898" max="15898" width="3.375" style="1334" customWidth="1"/>
    <col min="15899" max="16129" width="4" style="1334"/>
    <col min="16130" max="16130" width="2.875" style="1334" customWidth="1"/>
    <col min="16131" max="16131" width="2.375" style="1334" customWidth="1"/>
    <col min="16132" max="16137" width="4" style="1334"/>
    <col min="16138" max="16138" width="7.375" style="1334" customWidth="1"/>
    <col min="16139" max="16147" width="4" style="1334"/>
    <col min="16148" max="16149" width="6.75" style="1334" customWidth="1"/>
    <col min="16150" max="16152" width="4" style="1334"/>
    <col min="16153" max="16153" width="2.375" style="1334" customWidth="1"/>
    <col min="16154" max="16154" width="3.375" style="1334" customWidth="1"/>
    <col min="16155" max="16384" width="4" style="1334"/>
  </cols>
  <sheetData>
    <row r="1" spans="1:26">
      <c r="A1" s="848"/>
      <c r="B1" s="848"/>
      <c r="C1" s="848"/>
      <c r="D1" s="848"/>
      <c r="E1" s="848"/>
      <c r="F1" s="848"/>
      <c r="G1" s="848"/>
      <c r="H1" s="848"/>
      <c r="I1" s="848"/>
      <c r="J1" s="848"/>
      <c r="K1" s="848"/>
      <c r="L1" s="848"/>
      <c r="M1" s="848"/>
      <c r="N1" s="848"/>
      <c r="O1" s="848"/>
      <c r="P1" s="848"/>
      <c r="Q1" s="848"/>
      <c r="R1" s="848"/>
      <c r="S1" s="848"/>
      <c r="T1" s="848"/>
      <c r="U1" s="848"/>
      <c r="V1" s="848"/>
      <c r="W1" s="848"/>
      <c r="X1" s="848"/>
      <c r="Y1" s="848"/>
      <c r="Z1" s="848"/>
    </row>
    <row r="2" spans="1:26" ht="15" customHeight="1">
      <c r="A2" s="848"/>
      <c r="B2" s="214" t="s">
        <v>739</v>
      </c>
      <c r="C2" s="848"/>
      <c r="D2" s="848"/>
      <c r="E2" s="848"/>
      <c r="F2" s="848"/>
      <c r="G2" s="848"/>
      <c r="H2" s="848"/>
      <c r="I2" s="848"/>
      <c r="J2" s="848"/>
      <c r="K2" s="848"/>
      <c r="L2" s="848"/>
      <c r="M2" s="848"/>
      <c r="N2" s="848"/>
      <c r="O2" s="848"/>
      <c r="P2" s="848"/>
      <c r="Q2" s="2656" t="s">
        <v>1865</v>
      </c>
      <c r="R2" s="2656"/>
      <c r="S2" s="2656"/>
      <c r="T2" s="2656"/>
      <c r="U2" s="2656"/>
      <c r="V2" s="2656"/>
      <c r="W2" s="2656"/>
      <c r="X2" s="2656"/>
      <c r="Y2" s="2656"/>
      <c r="Z2" s="848"/>
    </row>
    <row r="3" spans="1:26" ht="15" customHeight="1">
      <c r="A3" s="848"/>
      <c r="B3" s="848"/>
      <c r="C3" s="848"/>
      <c r="D3" s="848"/>
      <c r="E3" s="848"/>
      <c r="F3" s="848"/>
      <c r="G3" s="848"/>
      <c r="H3" s="848"/>
      <c r="I3" s="848"/>
      <c r="J3" s="848"/>
      <c r="K3" s="848"/>
      <c r="L3" s="848"/>
      <c r="M3" s="848"/>
      <c r="N3" s="848"/>
      <c r="O3" s="848"/>
      <c r="P3" s="848"/>
      <c r="Q3" s="848"/>
      <c r="R3" s="848"/>
      <c r="S3" s="850"/>
      <c r="T3" s="848"/>
      <c r="U3" s="848"/>
      <c r="V3" s="848"/>
      <c r="W3" s="848"/>
      <c r="X3" s="848"/>
      <c r="Y3" s="848"/>
      <c r="Z3" s="848"/>
    </row>
    <row r="4" spans="1:26" ht="15" customHeight="1">
      <c r="A4" s="848"/>
      <c r="B4" s="2657" t="s">
        <v>90</v>
      </c>
      <c r="C4" s="2657"/>
      <c r="D4" s="2657"/>
      <c r="E4" s="2657"/>
      <c r="F4" s="2657"/>
      <c r="G4" s="2657"/>
      <c r="H4" s="2657"/>
      <c r="I4" s="2657"/>
      <c r="J4" s="2657"/>
      <c r="K4" s="2657"/>
      <c r="L4" s="2657"/>
      <c r="M4" s="2657"/>
      <c r="N4" s="2657"/>
      <c r="O4" s="2657"/>
      <c r="P4" s="2657"/>
      <c r="Q4" s="2657"/>
      <c r="R4" s="2657"/>
      <c r="S4" s="2657"/>
      <c r="T4" s="2657"/>
      <c r="U4" s="2657"/>
      <c r="V4" s="2657"/>
      <c r="W4" s="2657"/>
      <c r="X4" s="2657"/>
      <c r="Y4" s="2657"/>
      <c r="Z4" s="848"/>
    </row>
    <row r="5" spans="1:26" ht="15" customHeight="1">
      <c r="A5" s="848"/>
      <c r="B5" s="848"/>
      <c r="C5" s="848"/>
      <c r="D5" s="848"/>
      <c r="E5" s="848"/>
      <c r="F5" s="848"/>
      <c r="G5" s="848"/>
      <c r="H5" s="848"/>
      <c r="I5" s="848"/>
      <c r="J5" s="848"/>
      <c r="K5" s="848"/>
      <c r="L5" s="848"/>
      <c r="M5" s="848"/>
      <c r="N5" s="848"/>
      <c r="O5" s="848"/>
      <c r="P5" s="848"/>
      <c r="Q5" s="848"/>
      <c r="R5" s="848"/>
      <c r="S5" s="848"/>
      <c r="T5" s="848"/>
      <c r="U5" s="848"/>
      <c r="V5" s="848"/>
      <c r="W5" s="848"/>
      <c r="X5" s="848"/>
      <c r="Y5" s="848"/>
      <c r="Z5" s="848"/>
    </row>
    <row r="6" spans="1:26" ht="22.5" customHeight="1">
      <c r="A6" s="734"/>
      <c r="B6" s="2658" t="s">
        <v>17</v>
      </c>
      <c r="C6" s="2659"/>
      <c r="D6" s="2659"/>
      <c r="E6" s="2659"/>
      <c r="F6" s="2660"/>
      <c r="G6" s="2658"/>
      <c r="H6" s="2659"/>
      <c r="I6" s="2659"/>
      <c r="J6" s="2659"/>
      <c r="K6" s="2659"/>
      <c r="L6" s="2659"/>
      <c r="M6" s="2659"/>
      <c r="N6" s="2659"/>
      <c r="O6" s="2659"/>
      <c r="P6" s="2659"/>
      <c r="Q6" s="2659"/>
      <c r="R6" s="2659"/>
      <c r="S6" s="2659"/>
      <c r="T6" s="2659"/>
      <c r="U6" s="2659"/>
      <c r="V6" s="2659"/>
      <c r="W6" s="2659"/>
      <c r="X6" s="2659"/>
      <c r="Y6" s="2660"/>
    </row>
    <row r="7" spans="1:26" ht="22.5" customHeight="1">
      <c r="A7" s="734"/>
      <c r="B7" s="2658" t="s">
        <v>1864</v>
      </c>
      <c r="C7" s="2659"/>
      <c r="D7" s="2659"/>
      <c r="E7" s="2659"/>
      <c r="F7" s="2660"/>
      <c r="G7" s="2658" t="s">
        <v>1797</v>
      </c>
      <c r="H7" s="2659"/>
      <c r="I7" s="2659"/>
      <c r="J7" s="2659"/>
      <c r="K7" s="2659"/>
      <c r="L7" s="2659"/>
      <c r="M7" s="2659"/>
      <c r="N7" s="2659"/>
      <c r="O7" s="2659"/>
      <c r="P7" s="2659"/>
      <c r="Q7" s="2659"/>
      <c r="R7" s="2659"/>
      <c r="S7" s="2659"/>
      <c r="T7" s="2659"/>
      <c r="U7" s="2659"/>
      <c r="V7" s="2659"/>
      <c r="W7" s="2659"/>
      <c r="X7" s="2659"/>
      <c r="Y7" s="2660"/>
    </row>
    <row r="8" spans="1:26" ht="22.5" customHeight="1">
      <c r="A8" s="734"/>
      <c r="B8" s="2658" t="s">
        <v>324</v>
      </c>
      <c r="C8" s="2659"/>
      <c r="D8" s="2659"/>
      <c r="E8" s="2659"/>
      <c r="F8" s="2660"/>
      <c r="G8" s="2670" t="s">
        <v>1891</v>
      </c>
      <c r="H8" s="2671"/>
      <c r="I8" s="2671"/>
      <c r="J8" s="2671"/>
      <c r="K8" s="2671"/>
      <c r="L8" s="2671"/>
      <c r="M8" s="2671"/>
      <c r="N8" s="2671"/>
      <c r="O8" s="2671"/>
      <c r="P8" s="2671"/>
      <c r="Q8" s="2671"/>
      <c r="R8" s="2671"/>
      <c r="S8" s="2671"/>
      <c r="T8" s="2671"/>
      <c r="U8" s="2671"/>
      <c r="V8" s="2671"/>
      <c r="W8" s="2671"/>
      <c r="X8" s="2671"/>
      <c r="Y8" s="2672"/>
    </row>
    <row r="9" spans="1:26" ht="15" customHeight="1">
      <c r="A9" s="848"/>
      <c r="B9" s="848"/>
      <c r="C9" s="848"/>
      <c r="D9" s="848"/>
      <c r="E9" s="848"/>
      <c r="F9" s="848"/>
      <c r="G9" s="848"/>
      <c r="H9" s="848"/>
      <c r="I9" s="848"/>
      <c r="J9" s="848"/>
      <c r="K9" s="848"/>
      <c r="L9" s="848"/>
      <c r="M9" s="848"/>
      <c r="N9" s="848"/>
      <c r="O9" s="848"/>
      <c r="P9" s="848"/>
      <c r="Q9" s="848"/>
      <c r="R9" s="848"/>
      <c r="S9" s="848"/>
      <c r="T9" s="848"/>
      <c r="U9" s="848"/>
      <c r="V9" s="848"/>
      <c r="W9" s="848"/>
      <c r="X9" s="848"/>
      <c r="Y9" s="848"/>
      <c r="Z9" s="848"/>
    </row>
    <row r="10" spans="1:26" ht="15" customHeight="1">
      <c r="A10" s="848"/>
      <c r="B10" s="851"/>
      <c r="C10" s="852"/>
      <c r="D10" s="852"/>
      <c r="E10" s="852"/>
      <c r="F10" s="852"/>
      <c r="G10" s="852"/>
      <c r="H10" s="852"/>
      <c r="I10" s="852"/>
      <c r="J10" s="852"/>
      <c r="K10" s="852"/>
      <c r="L10" s="852"/>
      <c r="M10" s="852"/>
      <c r="N10" s="852"/>
      <c r="O10" s="852"/>
      <c r="P10" s="852"/>
      <c r="Q10" s="852"/>
      <c r="R10" s="852"/>
      <c r="S10" s="852"/>
      <c r="T10" s="852"/>
      <c r="U10" s="1365"/>
      <c r="V10" s="993"/>
      <c r="W10" s="993"/>
      <c r="X10" s="993"/>
      <c r="Y10" s="1364"/>
      <c r="Z10" s="848"/>
    </row>
    <row r="11" spans="1:26" ht="15" customHeight="1">
      <c r="A11" s="848"/>
      <c r="B11" s="854" t="s">
        <v>18</v>
      </c>
      <c r="C11" s="848"/>
      <c r="D11" s="848"/>
      <c r="E11" s="848"/>
      <c r="F11" s="848"/>
      <c r="G11" s="848"/>
      <c r="H11" s="848"/>
      <c r="I11" s="848"/>
      <c r="J11" s="848"/>
      <c r="K11" s="848"/>
      <c r="L11" s="848"/>
      <c r="M11" s="848"/>
      <c r="N11" s="848"/>
      <c r="O11" s="848"/>
      <c r="P11" s="848"/>
      <c r="Q11" s="848"/>
      <c r="R11" s="848"/>
      <c r="S11" s="848"/>
      <c r="T11" s="848"/>
      <c r="U11" s="2686" t="s">
        <v>1871</v>
      </c>
      <c r="V11" s="2687"/>
      <c r="W11" s="2687"/>
      <c r="X11" s="2687"/>
      <c r="Y11" s="2688"/>
      <c r="Z11" s="848"/>
    </row>
    <row r="12" spans="1:26" ht="15" customHeight="1">
      <c r="A12" s="848"/>
      <c r="B12" s="854"/>
      <c r="C12" s="848"/>
      <c r="D12" s="848"/>
      <c r="E12" s="848"/>
      <c r="F12" s="848"/>
      <c r="G12" s="848"/>
      <c r="H12" s="848"/>
      <c r="I12" s="848"/>
      <c r="J12" s="848"/>
      <c r="K12" s="848"/>
      <c r="L12" s="848"/>
      <c r="M12" s="848"/>
      <c r="N12" s="848"/>
      <c r="O12" s="848"/>
      <c r="P12" s="848"/>
      <c r="Q12" s="848"/>
      <c r="R12" s="848"/>
      <c r="S12" s="848"/>
      <c r="T12" s="848"/>
      <c r="U12" s="1343"/>
      <c r="V12" s="1000"/>
      <c r="W12" s="1000"/>
      <c r="X12" s="1000"/>
      <c r="Y12" s="1341"/>
      <c r="Z12" s="848"/>
    </row>
    <row r="13" spans="1:26" ht="15" customHeight="1">
      <c r="A13" s="848"/>
      <c r="B13" s="854"/>
      <c r="C13" s="1355" t="s">
        <v>14</v>
      </c>
      <c r="D13" s="2673" t="s">
        <v>1890</v>
      </c>
      <c r="E13" s="2673"/>
      <c r="F13" s="2673"/>
      <c r="G13" s="2673"/>
      <c r="H13" s="2673"/>
      <c r="I13" s="2673"/>
      <c r="J13" s="2673"/>
      <c r="K13" s="2673"/>
      <c r="L13" s="2673"/>
      <c r="M13" s="2673"/>
      <c r="N13" s="2673"/>
      <c r="O13" s="2673"/>
      <c r="P13" s="2673"/>
      <c r="Q13" s="2673"/>
      <c r="R13" s="2673"/>
      <c r="S13" s="2673"/>
      <c r="T13" s="2674"/>
      <c r="U13" s="1343"/>
      <c r="V13" s="1000" t="s">
        <v>1825</v>
      </c>
      <c r="W13" s="1000" t="s">
        <v>1826</v>
      </c>
      <c r="X13" s="1000" t="s">
        <v>1825</v>
      </c>
      <c r="Y13" s="1341"/>
      <c r="Z13" s="848"/>
    </row>
    <row r="14" spans="1:26" ht="15" customHeight="1">
      <c r="A14" s="848"/>
      <c r="B14" s="854"/>
      <c r="C14" s="1355"/>
      <c r="D14" s="2673"/>
      <c r="E14" s="2673"/>
      <c r="F14" s="2673"/>
      <c r="G14" s="2673"/>
      <c r="H14" s="2673"/>
      <c r="I14" s="2673"/>
      <c r="J14" s="2673"/>
      <c r="K14" s="2673"/>
      <c r="L14" s="2673"/>
      <c r="M14" s="2673"/>
      <c r="N14" s="2673"/>
      <c r="O14" s="2673"/>
      <c r="P14" s="2673"/>
      <c r="Q14" s="2673"/>
      <c r="R14" s="2673"/>
      <c r="S14" s="2673"/>
      <c r="T14" s="2674"/>
      <c r="U14" s="1343"/>
      <c r="V14" s="1000"/>
      <c r="W14" s="1000"/>
      <c r="X14" s="1000"/>
      <c r="Y14" s="1341"/>
      <c r="Z14" s="848"/>
    </row>
    <row r="15" spans="1:26" ht="7.5" customHeight="1">
      <c r="A15" s="848"/>
      <c r="B15" s="854"/>
      <c r="C15" s="848"/>
      <c r="D15" s="848"/>
      <c r="E15" s="848"/>
      <c r="F15" s="848"/>
      <c r="G15" s="848"/>
      <c r="H15" s="848"/>
      <c r="I15" s="848"/>
      <c r="J15" s="848"/>
      <c r="K15" s="848"/>
      <c r="L15" s="848"/>
      <c r="M15" s="848"/>
      <c r="N15" s="848"/>
      <c r="O15" s="848"/>
      <c r="P15" s="848"/>
      <c r="Q15" s="848"/>
      <c r="R15" s="848"/>
      <c r="S15" s="848"/>
      <c r="T15" s="848"/>
      <c r="U15" s="1343"/>
      <c r="V15" s="1000"/>
      <c r="W15" s="1000"/>
      <c r="X15" s="1000"/>
      <c r="Y15" s="1341"/>
      <c r="Z15" s="848"/>
    </row>
    <row r="16" spans="1:26" ht="15" customHeight="1">
      <c r="A16" s="848"/>
      <c r="B16" s="854"/>
      <c r="C16" s="848" t="s">
        <v>15</v>
      </c>
      <c r="D16" s="2677" t="s">
        <v>1889</v>
      </c>
      <c r="E16" s="2677"/>
      <c r="F16" s="2677"/>
      <c r="G16" s="2677"/>
      <c r="H16" s="2677"/>
      <c r="I16" s="2677"/>
      <c r="J16" s="2677"/>
      <c r="K16" s="2677"/>
      <c r="L16" s="2677"/>
      <c r="M16" s="2677"/>
      <c r="N16" s="2677"/>
      <c r="O16" s="2677"/>
      <c r="P16" s="2677"/>
      <c r="Q16" s="2677"/>
      <c r="R16" s="2677"/>
      <c r="S16" s="2677"/>
      <c r="T16" s="2678"/>
      <c r="U16" s="1343"/>
      <c r="V16" s="1000" t="s">
        <v>1825</v>
      </c>
      <c r="W16" s="1000" t="s">
        <v>1826</v>
      </c>
      <c r="X16" s="1000" t="s">
        <v>1825</v>
      </c>
      <c r="Y16" s="1341"/>
      <c r="Z16" s="848"/>
    </row>
    <row r="17" spans="1:44" ht="15" customHeight="1">
      <c r="A17" s="848"/>
      <c r="B17" s="854"/>
      <c r="C17" s="848"/>
      <c r="D17" s="2677"/>
      <c r="E17" s="2677"/>
      <c r="F17" s="2677"/>
      <c r="G17" s="2677"/>
      <c r="H17" s="2677"/>
      <c r="I17" s="2677"/>
      <c r="J17" s="2677"/>
      <c r="K17" s="2677"/>
      <c r="L17" s="2677"/>
      <c r="M17" s="2677"/>
      <c r="N17" s="2677"/>
      <c r="O17" s="2677"/>
      <c r="P17" s="2677"/>
      <c r="Q17" s="2677"/>
      <c r="R17" s="2677"/>
      <c r="S17" s="2677"/>
      <c r="T17" s="2678"/>
      <c r="U17" s="1343"/>
      <c r="V17" s="1000"/>
      <c r="W17" s="1000"/>
      <c r="X17" s="1000"/>
      <c r="Y17" s="1341"/>
      <c r="Z17" s="848"/>
    </row>
    <row r="18" spans="1:44" ht="7.5" customHeight="1">
      <c r="A18" s="848"/>
      <c r="B18" s="854"/>
      <c r="C18" s="848"/>
      <c r="D18" s="848"/>
      <c r="E18" s="848"/>
      <c r="F18" s="848"/>
      <c r="G18" s="848"/>
      <c r="H18" s="848"/>
      <c r="I18" s="848"/>
      <c r="J18" s="848"/>
      <c r="K18" s="848"/>
      <c r="L18" s="848"/>
      <c r="M18" s="848"/>
      <c r="N18" s="848"/>
      <c r="O18" s="848"/>
      <c r="P18" s="848"/>
      <c r="Q18" s="848"/>
      <c r="R18" s="848"/>
      <c r="S18" s="848"/>
      <c r="T18" s="848"/>
      <c r="U18" s="1343"/>
      <c r="V18" s="1000"/>
      <c r="W18" s="1000"/>
      <c r="X18" s="1000"/>
      <c r="Y18" s="1341"/>
      <c r="Z18" s="848"/>
      <c r="AE18" s="2717"/>
      <c r="AF18" s="2717"/>
      <c r="AG18" s="2717"/>
      <c r="AH18" s="2717"/>
      <c r="AI18" s="2717"/>
      <c r="AJ18" s="2717"/>
      <c r="AK18" s="2717"/>
      <c r="AL18" s="2717"/>
      <c r="AM18" s="2717"/>
      <c r="AN18" s="2717"/>
      <c r="AO18" s="2717"/>
      <c r="AP18" s="2717"/>
      <c r="AQ18" s="2717"/>
      <c r="AR18" s="2717"/>
    </row>
    <row r="19" spans="1:44" ht="15" customHeight="1">
      <c r="A19" s="848"/>
      <c r="B19" s="854"/>
      <c r="C19" s="850" t="s">
        <v>337</v>
      </c>
      <c r="D19" s="2673" t="s">
        <v>1888</v>
      </c>
      <c r="E19" s="2673"/>
      <c r="F19" s="2673"/>
      <c r="G19" s="2673"/>
      <c r="H19" s="2673"/>
      <c r="I19" s="2673"/>
      <c r="J19" s="2673"/>
      <c r="K19" s="2673"/>
      <c r="L19" s="2673"/>
      <c r="M19" s="2673"/>
      <c r="N19" s="2673"/>
      <c r="O19" s="2673"/>
      <c r="P19" s="2673"/>
      <c r="Q19" s="2673"/>
      <c r="R19" s="2673"/>
      <c r="S19" s="2673"/>
      <c r="T19" s="2674"/>
      <c r="U19" s="1343"/>
      <c r="V19" s="1000" t="s">
        <v>1825</v>
      </c>
      <c r="W19" s="1000" t="s">
        <v>1826</v>
      </c>
      <c r="X19" s="1000" t="s">
        <v>1825</v>
      </c>
      <c r="Y19" s="1341"/>
      <c r="Z19" s="848"/>
      <c r="AE19" s="2717"/>
      <c r="AF19" s="2717"/>
      <c r="AG19" s="2717"/>
      <c r="AH19" s="2717"/>
      <c r="AI19" s="2717"/>
      <c r="AJ19" s="2717"/>
      <c r="AK19" s="2717"/>
      <c r="AL19" s="2717"/>
      <c r="AM19" s="2717"/>
      <c r="AN19" s="2717"/>
      <c r="AO19" s="2717"/>
      <c r="AP19" s="2717"/>
      <c r="AQ19" s="2717"/>
      <c r="AR19" s="2717"/>
    </row>
    <row r="20" spans="1:44" ht="15" customHeight="1">
      <c r="A20" s="848"/>
      <c r="B20" s="854"/>
      <c r="C20" s="850"/>
      <c r="D20" s="2673"/>
      <c r="E20" s="2673"/>
      <c r="F20" s="2673"/>
      <c r="G20" s="2673"/>
      <c r="H20" s="2673"/>
      <c r="I20" s="2673"/>
      <c r="J20" s="2673"/>
      <c r="K20" s="2673"/>
      <c r="L20" s="2673"/>
      <c r="M20" s="2673"/>
      <c r="N20" s="2673"/>
      <c r="O20" s="2673"/>
      <c r="P20" s="2673"/>
      <c r="Q20" s="2673"/>
      <c r="R20" s="2673"/>
      <c r="S20" s="2673"/>
      <c r="T20" s="2674"/>
      <c r="U20" s="1343"/>
      <c r="V20" s="1000"/>
      <c r="W20" s="1000"/>
      <c r="X20" s="1000"/>
      <c r="Y20" s="1341"/>
      <c r="Z20" s="848"/>
      <c r="AE20" s="2717"/>
      <c r="AF20" s="2717"/>
      <c r="AG20" s="2717"/>
      <c r="AH20" s="2717"/>
      <c r="AI20" s="2717"/>
      <c r="AJ20" s="2717"/>
      <c r="AK20" s="2717"/>
      <c r="AL20" s="2717"/>
      <c r="AM20" s="2717"/>
      <c r="AN20" s="2717"/>
      <c r="AO20" s="2717"/>
      <c r="AP20" s="2717"/>
      <c r="AQ20" s="2717"/>
      <c r="AR20" s="2717"/>
    </row>
    <row r="21" spans="1:44" ht="7.5" customHeight="1">
      <c r="A21" s="848"/>
      <c r="B21" s="854"/>
      <c r="C21" s="850"/>
      <c r="D21" s="1338"/>
      <c r="E21" s="1338"/>
      <c r="F21" s="1338"/>
      <c r="G21" s="1338"/>
      <c r="H21" s="1338"/>
      <c r="I21" s="1338"/>
      <c r="J21" s="1338"/>
      <c r="K21" s="1338"/>
      <c r="L21" s="1338"/>
      <c r="M21" s="1338"/>
      <c r="N21" s="1338"/>
      <c r="O21" s="1338"/>
      <c r="P21" s="1338"/>
      <c r="Q21" s="1338"/>
      <c r="R21" s="1338"/>
      <c r="S21" s="1338"/>
      <c r="T21" s="1363"/>
      <c r="U21" s="1343"/>
      <c r="V21" s="1000"/>
      <c r="W21" s="1000"/>
      <c r="X21" s="1000"/>
      <c r="Y21" s="1341"/>
      <c r="Z21" s="848"/>
      <c r="AE21" s="2717"/>
      <c r="AF21" s="2717"/>
      <c r="AG21" s="2717"/>
      <c r="AH21" s="2717"/>
      <c r="AI21" s="2717"/>
      <c r="AJ21" s="2717"/>
      <c r="AK21" s="2717"/>
      <c r="AL21" s="2717"/>
      <c r="AM21" s="2717"/>
      <c r="AN21" s="2717"/>
      <c r="AO21" s="2717"/>
      <c r="AP21" s="2717"/>
      <c r="AQ21" s="2717"/>
      <c r="AR21" s="2717"/>
    </row>
    <row r="22" spans="1:44" ht="15" customHeight="1">
      <c r="A22" s="848"/>
      <c r="B22" s="854"/>
      <c r="C22" s="848" t="s">
        <v>1856</v>
      </c>
      <c r="D22" s="2718" t="s">
        <v>1887</v>
      </c>
      <c r="E22" s="2718"/>
      <c r="F22" s="2718"/>
      <c r="G22" s="2718"/>
      <c r="H22" s="2718"/>
      <c r="I22" s="2718"/>
      <c r="J22" s="2718"/>
      <c r="K22" s="2718"/>
      <c r="L22" s="2718"/>
      <c r="M22" s="2718"/>
      <c r="N22" s="2718"/>
      <c r="O22" s="2718"/>
      <c r="P22" s="2718"/>
      <c r="Q22" s="2718"/>
      <c r="R22" s="2718"/>
      <c r="S22" s="2718"/>
      <c r="T22" s="2719"/>
      <c r="U22" s="1343"/>
      <c r="V22" s="1000" t="s">
        <v>1825</v>
      </c>
      <c r="W22" s="1000" t="s">
        <v>1826</v>
      </c>
      <c r="X22" s="1000" t="s">
        <v>1825</v>
      </c>
      <c r="Y22" s="1341"/>
      <c r="Z22" s="848"/>
    </row>
    <row r="23" spans="1:44" ht="7.5" customHeight="1">
      <c r="A23" s="848"/>
      <c r="B23" s="854"/>
      <c r="C23" s="848"/>
      <c r="D23" s="848"/>
      <c r="E23" s="848"/>
      <c r="F23" s="848"/>
      <c r="G23" s="848"/>
      <c r="H23" s="848"/>
      <c r="I23" s="848"/>
      <c r="J23" s="848"/>
      <c r="K23" s="848"/>
      <c r="L23" s="848"/>
      <c r="M23" s="848"/>
      <c r="N23" s="848"/>
      <c r="O23" s="848"/>
      <c r="P23" s="848"/>
      <c r="Q23" s="848"/>
      <c r="R23" s="848"/>
      <c r="S23" s="848"/>
      <c r="T23" s="848"/>
      <c r="U23" s="1343"/>
      <c r="V23" s="1000"/>
      <c r="W23" s="1000"/>
      <c r="X23" s="1000"/>
      <c r="Y23" s="1341"/>
      <c r="Z23" s="848"/>
    </row>
    <row r="24" spans="1:44" ht="15" customHeight="1">
      <c r="A24" s="848"/>
      <c r="B24" s="854"/>
      <c r="C24" s="848" t="s">
        <v>1854</v>
      </c>
      <c r="D24" s="2675" t="s">
        <v>1886</v>
      </c>
      <c r="E24" s="2675"/>
      <c r="F24" s="2675"/>
      <c r="G24" s="2675"/>
      <c r="H24" s="2675"/>
      <c r="I24" s="2675"/>
      <c r="J24" s="2675"/>
      <c r="K24" s="2675"/>
      <c r="L24" s="2675"/>
      <c r="M24" s="2675"/>
      <c r="N24" s="2675"/>
      <c r="O24" s="2675"/>
      <c r="P24" s="2675"/>
      <c r="Q24" s="2675"/>
      <c r="R24" s="2675"/>
      <c r="S24" s="2675"/>
      <c r="T24" s="2676"/>
      <c r="U24" s="1343"/>
      <c r="V24" s="1000" t="s">
        <v>1825</v>
      </c>
      <c r="W24" s="1000" t="s">
        <v>1826</v>
      </c>
      <c r="X24" s="1000" t="s">
        <v>1825</v>
      </c>
      <c r="Y24" s="1341"/>
      <c r="Z24" s="848"/>
    </row>
    <row r="25" spans="1:44" ht="7.5" customHeight="1">
      <c r="A25" s="848"/>
      <c r="B25" s="854"/>
      <c r="C25" s="848"/>
      <c r="D25" s="848"/>
      <c r="E25" s="848"/>
      <c r="F25" s="848"/>
      <c r="G25" s="848"/>
      <c r="H25" s="848"/>
      <c r="I25" s="848"/>
      <c r="J25" s="848"/>
      <c r="K25" s="848"/>
      <c r="L25" s="848"/>
      <c r="M25" s="848"/>
      <c r="N25" s="848"/>
      <c r="O25" s="848"/>
      <c r="P25" s="848"/>
      <c r="Q25" s="848"/>
      <c r="R25" s="848"/>
      <c r="S25" s="848"/>
      <c r="T25" s="848"/>
      <c r="U25" s="1343"/>
      <c r="V25" s="1000"/>
      <c r="W25" s="1000"/>
      <c r="X25" s="1000"/>
      <c r="Y25" s="1341"/>
      <c r="Z25" s="848"/>
    </row>
    <row r="26" spans="1:44" ht="15" customHeight="1">
      <c r="A26" s="848"/>
      <c r="B26" s="854"/>
      <c r="C26" s="848" t="s">
        <v>1852</v>
      </c>
      <c r="D26" s="2677" t="s">
        <v>1885</v>
      </c>
      <c r="E26" s="2677"/>
      <c r="F26" s="2677"/>
      <c r="G26" s="2677"/>
      <c r="H26" s="2677"/>
      <c r="I26" s="2677"/>
      <c r="J26" s="2677"/>
      <c r="K26" s="2677"/>
      <c r="L26" s="2677"/>
      <c r="M26" s="2677"/>
      <c r="N26" s="2677"/>
      <c r="O26" s="2677"/>
      <c r="P26" s="2677"/>
      <c r="Q26" s="2677"/>
      <c r="R26" s="2677"/>
      <c r="S26" s="2677"/>
      <c r="T26" s="2678"/>
      <c r="U26" s="1343"/>
      <c r="V26" s="1000" t="s">
        <v>1825</v>
      </c>
      <c r="W26" s="1000" t="s">
        <v>1826</v>
      </c>
      <c r="X26" s="1000" t="s">
        <v>1825</v>
      </c>
      <c r="Y26" s="1341"/>
      <c r="Z26" s="848"/>
    </row>
    <row r="27" spans="1:44" ht="15" customHeight="1">
      <c r="A27" s="848"/>
      <c r="B27" s="854"/>
      <c r="C27" s="848" t="s">
        <v>493</v>
      </c>
      <c r="D27" s="2677"/>
      <c r="E27" s="2677"/>
      <c r="F27" s="2677"/>
      <c r="G27" s="2677"/>
      <c r="H27" s="2677"/>
      <c r="I27" s="2677"/>
      <c r="J27" s="2677"/>
      <c r="K27" s="2677"/>
      <c r="L27" s="2677"/>
      <c r="M27" s="2677"/>
      <c r="N27" s="2677"/>
      <c r="O27" s="2677"/>
      <c r="P27" s="2677"/>
      <c r="Q27" s="2677"/>
      <c r="R27" s="2677"/>
      <c r="S27" s="2677"/>
      <c r="T27" s="2678"/>
      <c r="U27" s="1343"/>
      <c r="V27" s="1000"/>
      <c r="W27" s="1000"/>
      <c r="X27" s="1000"/>
      <c r="Y27" s="1341"/>
      <c r="Z27" s="848"/>
    </row>
    <row r="28" spans="1:44" ht="7.5" customHeight="1">
      <c r="A28" s="848"/>
      <c r="B28" s="854"/>
      <c r="C28" s="848"/>
      <c r="D28" s="848"/>
      <c r="E28" s="848"/>
      <c r="F28" s="848"/>
      <c r="G28" s="848"/>
      <c r="H28" s="848"/>
      <c r="I28" s="848"/>
      <c r="J28" s="848"/>
      <c r="K28" s="848"/>
      <c r="L28" s="848"/>
      <c r="M28" s="848"/>
      <c r="N28" s="848"/>
      <c r="O28" s="848"/>
      <c r="P28" s="848"/>
      <c r="Q28" s="848"/>
      <c r="R28" s="848"/>
      <c r="S28" s="848"/>
      <c r="T28" s="848"/>
      <c r="U28" s="1343"/>
      <c r="V28" s="1000"/>
      <c r="W28" s="1000"/>
      <c r="X28" s="1000"/>
      <c r="Y28" s="1341"/>
      <c r="Z28" s="848"/>
    </row>
    <row r="29" spans="1:44" ht="15" customHeight="1">
      <c r="A29" s="848"/>
      <c r="B29" s="854"/>
      <c r="C29" s="848" t="s">
        <v>1884</v>
      </c>
      <c r="D29" s="2677" t="s">
        <v>1883</v>
      </c>
      <c r="E29" s="2677"/>
      <c r="F29" s="2677"/>
      <c r="G29" s="2677"/>
      <c r="H29" s="2677"/>
      <c r="I29" s="2677"/>
      <c r="J29" s="2677"/>
      <c r="K29" s="2677"/>
      <c r="L29" s="2677"/>
      <c r="M29" s="2677"/>
      <c r="N29" s="2677"/>
      <c r="O29" s="2677"/>
      <c r="P29" s="2677"/>
      <c r="Q29" s="2677"/>
      <c r="R29" s="2677"/>
      <c r="S29" s="2677"/>
      <c r="T29" s="2678"/>
      <c r="U29" s="1343"/>
      <c r="V29" s="1000" t="s">
        <v>1825</v>
      </c>
      <c r="W29" s="1000" t="s">
        <v>1826</v>
      </c>
      <c r="X29" s="1000" t="s">
        <v>1825</v>
      </c>
      <c r="Y29" s="1341"/>
      <c r="Z29" s="848"/>
    </row>
    <row r="30" spans="1:44" ht="15" customHeight="1">
      <c r="A30" s="848"/>
      <c r="B30" s="854"/>
      <c r="C30" s="848"/>
      <c r="D30" s="848"/>
      <c r="E30" s="848"/>
      <c r="F30" s="848"/>
      <c r="G30" s="848"/>
      <c r="H30" s="848"/>
      <c r="I30" s="848"/>
      <c r="J30" s="848"/>
      <c r="K30" s="848"/>
      <c r="L30" s="848"/>
      <c r="M30" s="848"/>
      <c r="N30" s="848"/>
      <c r="O30" s="848"/>
      <c r="P30" s="848"/>
      <c r="Q30" s="848"/>
      <c r="R30" s="848"/>
      <c r="S30" s="848"/>
      <c r="T30" s="848"/>
      <c r="U30" s="1343"/>
      <c r="V30" s="1000"/>
      <c r="W30" s="1000"/>
      <c r="X30" s="1000"/>
      <c r="Y30" s="1341"/>
      <c r="Z30" s="848"/>
    </row>
    <row r="31" spans="1:44" ht="15" customHeight="1">
      <c r="A31" s="848"/>
      <c r="B31" s="854" t="s">
        <v>19</v>
      </c>
      <c r="C31" s="848"/>
      <c r="D31" s="848"/>
      <c r="E31" s="848"/>
      <c r="F31" s="848"/>
      <c r="G31" s="848"/>
      <c r="H31" s="848"/>
      <c r="I31" s="848"/>
      <c r="J31" s="848"/>
      <c r="K31" s="848"/>
      <c r="L31" s="848"/>
      <c r="M31" s="848"/>
      <c r="N31" s="848"/>
      <c r="O31" s="848"/>
      <c r="P31" s="848"/>
      <c r="Q31" s="848"/>
      <c r="R31" s="848"/>
      <c r="S31" s="848"/>
      <c r="T31" s="848"/>
      <c r="U31" s="854"/>
      <c r="V31" s="848"/>
      <c r="W31" s="848"/>
      <c r="X31" s="848"/>
      <c r="Y31" s="849"/>
      <c r="Z31" s="848"/>
    </row>
    <row r="32" spans="1:44" ht="15" customHeight="1">
      <c r="A32" s="848"/>
      <c r="B32" s="854"/>
      <c r="C32" s="848"/>
      <c r="D32" s="848"/>
      <c r="E32" s="848"/>
      <c r="F32" s="848"/>
      <c r="G32" s="848"/>
      <c r="H32" s="848"/>
      <c r="I32" s="848"/>
      <c r="J32" s="848"/>
      <c r="K32" s="848"/>
      <c r="L32" s="848"/>
      <c r="M32" s="848"/>
      <c r="N32" s="848"/>
      <c r="O32" s="848"/>
      <c r="P32" s="848"/>
      <c r="Q32" s="848"/>
      <c r="R32" s="848"/>
      <c r="S32" s="848"/>
      <c r="T32" s="848"/>
      <c r="U32" s="1343"/>
      <c r="V32" s="1000"/>
      <c r="W32" s="1000"/>
      <c r="X32" s="1000"/>
      <c r="Y32" s="1341"/>
      <c r="Z32" s="848"/>
    </row>
    <row r="33" spans="1:26" ht="15" customHeight="1">
      <c r="A33" s="848"/>
      <c r="B33" s="854"/>
      <c r="C33" s="848" t="s">
        <v>1882</v>
      </c>
      <c r="D33" s="848"/>
      <c r="E33" s="848"/>
      <c r="F33" s="848"/>
      <c r="G33" s="848"/>
      <c r="H33" s="848"/>
      <c r="I33" s="848"/>
      <c r="J33" s="848"/>
      <c r="K33" s="848"/>
      <c r="L33" s="848"/>
      <c r="M33" s="848"/>
      <c r="N33" s="848"/>
      <c r="O33" s="848"/>
      <c r="P33" s="848"/>
      <c r="Q33" s="848"/>
      <c r="R33" s="848"/>
      <c r="S33" s="848"/>
      <c r="T33" s="848"/>
      <c r="U33" s="1343"/>
      <c r="V33" s="1000"/>
      <c r="W33" s="1000"/>
      <c r="X33" s="1000"/>
      <c r="Y33" s="1341"/>
      <c r="Z33" s="848"/>
    </row>
    <row r="34" spans="1:26" ht="15" customHeight="1">
      <c r="A34" s="848"/>
      <c r="B34" s="854"/>
      <c r="C34" s="2677" t="s">
        <v>1881</v>
      </c>
      <c r="D34" s="2677"/>
      <c r="E34" s="2677"/>
      <c r="F34" s="2677"/>
      <c r="G34" s="2677"/>
      <c r="H34" s="2677"/>
      <c r="I34" s="2677"/>
      <c r="J34" s="2677"/>
      <c r="K34" s="2677"/>
      <c r="L34" s="2677"/>
      <c r="M34" s="2677"/>
      <c r="N34" s="2677"/>
      <c r="O34" s="2677"/>
      <c r="P34" s="2677"/>
      <c r="Q34" s="2677"/>
      <c r="R34" s="2677"/>
      <c r="S34" s="2677"/>
      <c r="T34" s="2678"/>
      <c r="U34" s="1343"/>
      <c r="V34" s="1000"/>
      <c r="W34" s="1000"/>
      <c r="X34" s="1000"/>
      <c r="Y34" s="1341"/>
      <c r="Z34" s="848"/>
    </row>
    <row r="35" spans="1:26" ht="7.5" customHeight="1">
      <c r="A35" s="848"/>
      <c r="B35" s="854"/>
      <c r="C35" s="848"/>
      <c r="D35" s="1353"/>
      <c r="E35" s="1353"/>
      <c r="F35" s="1353"/>
      <c r="G35" s="1353"/>
      <c r="H35" s="1353"/>
      <c r="I35" s="1353"/>
      <c r="J35" s="1353"/>
      <c r="K35" s="1353"/>
      <c r="L35" s="1353"/>
      <c r="M35" s="1353"/>
      <c r="N35" s="1353"/>
      <c r="O35" s="1353"/>
      <c r="P35" s="1353"/>
      <c r="Q35" s="1353"/>
      <c r="R35" s="1353"/>
      <c r="S35" s="1353"/>
      <c r="T35" s="1353"/>
      <c r="U35" s="1343"/>
      <c r="V35" s="1000"/>
      <c r="W35" s="1000"/>
      <c r="X35" s="1000"/>
      <c r="Y35" s="1341"/>
      <c r="Z35" s="848"/>
    </row>
    <row r="36" spans="1:26" ht="30" customHeight="1">
      <c r="A36" s="848"/>
      <c r="B36" s="854"/>
      <c r="C36" s="1352"/>
      <c r="D36" s="2679"/>
      <c r="E36" s="2680"/>
      <c r="F36" s="2680"/>
      <c r="G36" s="2680"/>
      <c r="H36" s="2680"/>
      <c r="I36" s="2680"/>
      <c r="J36" s="2680"/>
      <c r="K36" s="2681"/>
      <c r="L36" s="2682" t="s">
        <v>20</v>
      </c>
      <c r="M36" s="2659"/>
      <c r="N36" s="2660"/>
      <c r="O36" s="2682" t="s">
        <v>21</v>
      </c>
      <c r="P36" s="2683"/>
      <c r="Q36" s="2684"/>
      <c r="R36" s="1351"/>
      <c r="S36" s="1351"/>
      <c r="T36" s="1351"/>
      <c r="U36" s="2686"/>
      <c r="V36" s="2687"/>
      <c r="W36" s="2687"/>
      <c r="X36" s="2687"/>
      <c r="Y36" s="2688"/>
      <c r="Z36" s="848"/>
    </row>
    <row r="37" spans="1:26" ht="54.6" customHeight="1">
      <c r="A37" s="848"/>
      <c r="B37" s="854"/>
      <c r="C37" s="1349" t="s">
        <v>397</v>
      </c>
      <c r="D37" s="2661" t="s">
        <v>356</v>
      </c>
      <c r="E37" s="2661"/>
      <c r="F37" s="2661"/>
      <c r="G37" s="2661"/>
      <c r="H37" s="2661"/>
      <c r="I37" s="2661"/>
      <c r="J37" s="2661"/>
      <c r="K37" s="2661"/>
      <c r="L37" s="2663" t="s">
        <v>67</v>
      </c>
      <c r="M37" s="2664"/>
      <c r="N37" s="2665"/>
      <c r="O37" s="2662" t="s">
        <v>23</v>
      </c>
      <c r="P37" s="2662"/>
      <c r="Q37" s="2662"/>
      <c r="R37" s="1338"/>
      <c r="S37" s="1338"/>
      <c r="T37" s="1338"/>
      <c r="U37" s="2686" t="s">
        <v>1871</v>
      </c>
      <c r="V37" s="2687"/>
      <c r="W37" s="2687"/>
      <c r="X37" s="2687"/>
      <c r="Y37" s="2688"/>
      <c r="Z37" s="848"/>
    </row>
    <row r="38" spans="1:26" ht="54.6" customHeight="1">
      <c r="A38" s="848"/>
      <c r="B38" s="854"/>
      <c r="C38" s="1349" t="s">
        <v>24</v>
      </c>
      <c r="D38" s="2661" t="s">
        <v>1880</v>
      </c>
      <c r="E38" s="2661"/>
      <c r="F38" s="2661"/>
      <c r="G38" s="2661"/>
      <c r="H38" s="2661"/>
      <c r="I38" s="2661"/>
      <c r="J38" s="2661"/>
      <c r="K38" s="2661"/>
      <c r="L38" s="2663" t="s">
        <v>67</v>
      </c>
      <c r="M38" s="2664"/>
      <c r="N38" s="2665"/>
      <c r="O38" s="2666"/>
      <c r="P38" s="2666"/>
      <c r="Q38" s="2666"/>
      <c r="R38" s="1350"/>
      <c r="S38" s="2667" t="s">
        <v>1846</v>
      </c>
      <c r="T38" s="2668"/>
      <c r="U38" s="1343"/>
      <c r="V38" s="1000" t="s">
        <v>1825</v>
      </c>
      <c r="W38" s="1000" t="s">
        <v>1826</v>
      </c>
      <c r="X38" s="1000" t="s">
        <v>1825</v>
      </c>
      <c r="Y38" s="1341"/>
      <c r="Z38" s="848"/>
    </row>
    <row r="39" spans="1:26" ht="54.6" customHeight="1">
      <c r="A39" s="848"/>
      <c r="B39" s="854"/>
      <c r="C39" s="1349" t="s">
        <v>25</v>
      </c>
      <c r="D39" s="2661" t="s">
        <v>1879</v>
      </c>
      <c r="E39" s="2661"/>
      <c r="F39" s="2661"/>
      <c r="G39" s="2661"/>
      <c r="H39" s="2661"/>
      <c r="I39" s="2661"/>
      <c r="J39" s="2661"/>
      <c r="K39" s="2661"/>
      <c r="L39" s="2662" t="s">
        <v>67</v>
      </c>
      <c r="M39" s="2662"/>
      <c r="N39" s="2662"/>
      <c r="O39" s="2666"/>
      <c r="P39" s="2666"/>
      <c r="Q39" s="2666"/>
      <c r="R39" s="1350"/>
      <c r="S39" s="2667" t="s">
        <v>1843</v>
      </c>
      <c r="T39" s="2668"/>
      <c r="U39" s="1343"/>
      <c r="V39" s="1000" t="s">
        <v>1825</v>
      </c>
      <c r="W39" s="1000" t="s">
        <v>1826</v>
      </c>
      <c r="X39" s="1000" t="s">
        <v>1825</v>
      </c>
      <c r="Y39" s="1341"/>
      <c r="Z39" s="848"/>
    </row>
    <row r="40" spans="1:26" ht="54" customHeight="1">
      <c r="A40" s="848"/>
      <c r="B40" s="854"/>
      <c r="C40" s="1349" t="s">
        <v>1842</v>
      </c>
      <c r="D40" s="2661" t="s">
        <v>357</v>
      </c>
      <c r="E40" s="2661"/>
      <c r="F40" s="2661"/>
      <c r="G40" s="2661"/>
      <c r="H40" s="2661"/>
      <c r="I40" s="2661"/>
      <c r="J40" s="2661"/>
      <c r="K40" s="2661"/>
      <c r="L40" s="2685"/>
      <c r="M40" s="2685"/>
      <c r="N40" s="2685"/>
      <c r="O40" s="2662" t="s">
        <v>23</v>
      </c>
      <c r="P40" s="2662"/>
      <c r="Q40" s="2662"/>
      <c r="R40" s="1348"/>
      <c r="S40" s="2667" t="s">
        <v>1840</v>
      </c>
      <c r="T40" s="2668"/>
      <c r="U40" s="1343"/>
      <c r="V40" s="1000" t="s">
        <v>1825</v>
      </c>
      <c r="W40" s="1000" t="s">
        <v>1826</v>
      </c>
      <c r="X40" s="1000" t="s">
        <v>1825</v>
      </c>
      <c r="Y40" s="1341"/>
      <c r="Z40" s="848"/>
    </row>
    <row r="41" spans="1:26" ht="15" customHeight="1">
      <c r="A41" s="848"/>
      <c r="B41" s="854"/>
      <c r="C41" s="848"/>
      <c r="D41" s="848"/>
      <c r="E41" s="848"/>
      <c r="F41" s="848"/>
      <c r="G41" s="848"/>
      <c r="H41" s="848"/>
      <c r="I41" s="848"/>
      <c r="J41" s="848"/>
      <c r="K41" s="848"/>
      <c r="L41" s="848"/>
      <c r="M41" s="848"/>
      <c r="N41" s="848"/>
      <c r="O41" s="848"/>
      <c r="P41" s="848"/>
      <c r="Q41" s="848"/>
      <c r="R41" s="848"/>
      <c r="S41" s="848"/>
      <c r="T41" s="848"/>
      <c r="U41" s="1343"/>
      <c r="V41" s="1000"/>
      <c r="W41" s="1000"/>
      <c r="X41" s="1000"/>
      <c r="Y41" s="1341"/>
      <c r="Z41" s="848"/>
    </row>
    <row r="42" spans="1:26" ht="15" customHeight="1">
      <c r="A42" s="848"/>
      <c r="B42" s="854"/>
      <c r="C42" s="848" t="s">
        <v>1839</v>
      </c>
      <c r="D42" s="848"/>
      <c r="E42" s="848"/>
      <c r="F42" s="848"/>
      <c r="G42" s="848"/>
      <c r="H42" s="848"/>
      <c r="I42" s="848"/>
      <c r="J42" s="848"/>
      <c r="K42" s="848"/>
      <c r="L42" s="848"/>
      <c r="M42" s="848"/>
      <c r="N42" s="848"/>
      <c r="O42" s="848"/>
      <c r="P42" s="848"/>
      <c r="Q42" s="848"/>
      <c r="R42" s="848"/>
      <c r="S42" s="848"/>
      <c r="T42" s="848"/>
      <c r="U42" s="2686" t="s">
        <v>1871</v>
      </c>
      <c r="V42" s="2687"/>
      <c r="W42" s="2687"/>
      <c r="X42" s="2687"/>
      <c r="Y42" s="2688"/>
      <c r="Z42" s="848"/>
    </row>
    <row r="43" spans="1:26" ht="15" customHeight="1">
      <c r="A43" s="848"/>
      <c r="B43" s="854"/>
      <c r="C43" s="848"/>
      <c r="D43" s="848"/>
      <c r="E43" s="848"/>
      <c r="F43" s="848"/>
      <c r="G43" s="848"/>
      <c r="H43" s="848"/>
      <c r="I43" s="848"/>
      <c r="J43" s="848"/>
      <c r="K43" s="848"/>
      <c r="L43" s="848"/>
      <c r="M43" s="848"/>
      <c r="N43" s="848"/>
      <c r="O43" s="848"/>
      <c r="P43" s="848"/>
      <c r="Q43" s="848"/>
      <c r="R43" s="848"/>
      <c r="S43" s="848"/>
      <c r="T43" s="848"/>
      <c r="U43" s="1343"/>
      <c r="V43" s="1000"/>
      <c r="W43" s="1000"/>
      <c r="X43" s="1000"/>
      <c r="Y43" s="1341"/>
      <c r="Z43" s="848"/>
    </row>
    <row r="44" spans="1:26" ht="45" customHeight="1">
      <c r="A44" s="848"/>
      <c r="B44" s="854"/>
      <c r="C44" s="1337" t="s">
        <v>1878</v>
      </c>
      <c r="D44" s="2673" t="s">
        <v>1877</v>
      </c>
      <c r="E44" s="2673"/>
      <c r="F44" s="2673"/>
      <c r="G44" s="2673"/>
      <c r="H44" s="2673"/>
      <c r="I44" s="2673"/>
      <c r="J44" s="2673"/>
      <c r="K44" s="2673"/>
      <c r="L44" s="2673"/>
      <c r="M44" s="2673"/>
      <c r="N44" s="2673"/>
      <c r="O44" s="2673"/>
      <c r="P44" s="2673"/>
      <c r="Q44" s="2673"/>
      <c r="R44" s="2673"/>
      <c r="S44" s="2673"/>
      <c r="T44" s="2674"/>
      <c r="U44" s="1343"/>
      <c r="V44" s="1000" t="s">
        <v>1825</v>
      </c>
      <c r="W44" s="1000" t="s">
        <v>1826</v>
      </c>
      <c r="X44" s="1000" t="s">
        <v>1825</v>
      </c>
      <c r="Y44" s="1341"/>
      <c r="Z44" s="848"/>
    </row>
    <row r="45" spans="1:26" ht="30" customHeight="1">
      <c r="A45" s="848"/>
      <c r="B45" s="854"/>
      <c r="C45" s="1337" t="s">
        <v>1876</v>
      </c>
      <c r="D45" s="2673" t="s">
        <v>1875</v>
      </c>
      <c r="E45" s="2673"/>
      <c r="F45" s="2673"/>
      <c r="G45" s="2673"/>
      <c r="H45" s="2673"/>
      <c r="I45" s="2673"/>
      <c r="J45" s="2673"/>
      <c r="K45" s="2673"/>
      <c r="L45" s="2673"/>
      <c r="M45" s="2673"/>
      <c r="N45" s="2673"/>
      <c r="O45" s="2673"/>
      <c r="P45" s="2673"/>
      <c r="Q45" s="2673"/>
      <c r="R45" s="2673"/>
      <c r="S45" s="2673"/>
      <c r="T45" s="2674"/>
      <c r="U45" s="1343"/>
      <c r="V45" s="1000" t="s">
        <v>1825</v>
      </c>
      <c r="W45" s="1000" t="s">
        <v>1826</v>
      </c>
      <c r="X45" s="1000" t="s">
        <v>1825</v>
      </c>
      <c r="Y45" s="1341"/>
      <c r="Z45" s="848"/>
    </row>
    <row r="46" spans="1:26" ht="7.5" customHeight="1">
      <c r="A46" s="848"/>
      <c r="B46" s="854"/>
      <c r="C46" s="848"/>
      <c r="D46" s="848"/>
      <c r="E46" s="848"/>
      <c r="F46" s="848"/>
      <c r="G46" s="848"/>
      <c r="H46" s="848"/>
      <c r="I46" s="848"/>
      <c r="J46" s="848"/>
      <c r="K46" s="848"/>
      <c r="L46" s="848"/>
      <c r="M46" s="848"/>
      <c r="N46" s="848"/>
      <c r="O46" s="848"/>
      <c r="P46" s="848"/>
      <c r="Q46" s="848"/>
      <c r="R46" s="848"/>
      <c r="S46" s="848"/>
      <c r="T46" s="848"/>
      <c r="U46" s="1343"/>
      <c r="V46" s="1000"/>
      <c r="W46" s="1000"/>
      <c r="X46" s="1000"/>
      <c r="Y46" s="1341"/>
      <c r="Z46" s="848"/>
    </row>
    <row r="47" spans="1:26" ht="26.25" customHeight="1">
      <c r="A47" s="848"/>
      <c r="B47" s="854"/>
      <c r="C47" s="2658" t="s">
        <v>316</v>
      </c>
      <c r="D47" s="2659"/>
      <c r="E47" s="2659"/>
      <c r="F47" s="2659"/>
      <c r="G47" s="2659"/>
      <c r="H47" s="2660"/>
      <c r="I47" s="2699" t="s">
        <v>23</v>
      </c>
      <c r="J47" s="2701"/>
      <c r="K47" s="1343"/>
      <c r="L47" s="2658" t="s">
        <v>218</v>
      </c>
      <c r="M47" s="2659"/>
      <c r="N47" s="2659"/>
      <c r="O47" s="2659"/>
      <c r="P47" s="2659"/>
      <c r="Q47" s="2660"/>
      <c r="R47" s="2699" t="s">
        <v>67</v>
      </c>
      <c r="S47" s="2700"/>
      <c r="T47" s="848"/>
      <c r="U47" s="1343"/>
      <c r="V47" s="1000"/>
      <c r="W47" s="1000"/>
      <c r="X47" s="1000"/>
      <c r="Y47" s="1341"/>
      <c r="Z47" s="848"/>
    </row>
    <row r="48" spans="1:26" ht="7.5" customHeight="1">
      <c r="A48" s="848"/>
      <c r="B48" s="854"/>
      <c r="C48" s="848"/>
      <c r="D48" s="848"/>
      <c r="E48" s="848"/>
      <c r="F48" s="848"/>
      <c r="G48" s="848"/>
      <c r="H48" s="848"/>
      <c r="I48" s="848"/>
      <c r="J48" s="848"/>
      <c r="K48" s="848"/>
      <c r="L48" s="848"/>
      <c r="M48" s="848"/>
      <c r="N48" s="848"/>
      <c r="O48" s="848"/>
      <c r="P48" s="848"/>
      <c r="Q48" s="848"/>
      <c r="R48" s="848"/>
      <c r="S48" s="848"/>
      <c r="T48" s="848"/>
      <c r="U48" s="1343"/>
      <c r="V48" s="1000"/>
      <c r="W48" s="1000"/>
      <c r="X48" s="1000"/>
      <c r="Y48" s="1341"/>
      <c r="Z48" s="848"/>
    </row>
    <row r="49" spans="1:26" ht="22.5" customHeight="1">
      <c r="A49" s="848"/>
      <c r="B49" s="854"/>
      <c r="C49" s="2696"/>
      <c r="D49" s="2697"/>
      <c r="E49" s="2697"/>
      <c r="F49" s="2697"/>
      <c r="G49" s="2697"/>
      <c r="H49" s="2697"/>
      <c r="I49" s="2698"/>
      <c r="J49" s="2669" t="s">
        <v>318</v>
      </c>
      <c r="K49" s="2669"/>
      <c r="L49" s="2669"/>
      <c r="M49" s="2669"/>
      <c r="N49" s="2669"/>
      <c r="O49" s="2714" t="s">
        <v>319</v>
      </c>
      <c r="P49" s="2715"/>
      <c r="Q49" s="2716"/>
      <c r="R49" s="1343"/>
      <c r="S49" s="844"/>
      <c r="T49" s="848"/>
      <c r="U49" s="1343"/>
      <c r="V49" s="1000"/>
      <c r="W49" s="1000"/>
      <c r="X49" s="1000"/>
      <c r="Y49" s="1341"/>
      <c r="Z49" s="848"/>
    </row>
    <row r="50" spans="1:26" ht="22.5" customHeight="1">
      <c r="A50" s="848"/>
      <c r="B50" s="854"/>
      <c r="C50" s="2690" t="s">
        <v>219</v>
      </c>
      <c r="D50" s="2691"/>
      <c r="E50" s="2692"/>
      <c r="F50" s="2661" t="s">
        <v>1874</v>
      </c>
      <c r="G50" s="2661"/>
      <c r="H50" s="2661"/>
      <c r="I50" s="2661"/>
      <c r="J50" s="2699" t="s">
        <v>67</v>
      </c>
      <c r="K50" s="2701"/>
      <c r="L50" s="2701"/>
      <c r="M50" s="2701"/>
      <c r="N50" s="2700"/>
      <c r="O50" s="2711" t="s">
        <v>67</v>
      </c>
      <c r="P50" s="2712"/>
      <c r="Q50" s="2713"/>
      <c r="R50" s="1343"/>
      <c r="S50" s="844"/>
      <c r="T50" s="848"/>
      <c r="U50" s="1343"/>
      <c r="V50" s="1000"/>
      <c r="W50" s="1000"/>
      <c r="X50" s="1000"/>
      <c r="Y50" s="1341"/>
      <c r="Z50" s="848"/>
    </row>
    <row r="51" spans="1:26" ht="22.5" customHeight="1">
      <c r="A51" s="848"/>
      <c r="B51" s="854"/>
      <c r="C51" s="2703"/>
      <c r="D51" s="2704"/>
      <c r="E51" s="2705"/>
      <c r="F51" s="2702" t="s">
        <v>1873</v>
      </c>
      <c r="G51" s="2702"/>
      <c r="H51" s="2702"/>
      <c r="I51" s="2702"/>
      <c r="J51" s="2662" t="s">
        <v>67</v>
      </c>
      <c r="K51" s="2662"/>
      <c r="L51" s="2662"/>
      <c r="M51" s="2662"/>
      <c r="N51" s="2662"/>
      <c r="O51" s="2706"/>
      <c r="P51" s="2707"/>
      <c r="Q51" s="2707"/>
      <c r="R51" s="1343"/>
      <c r="S51" s="844"/>
      <c r="T51" s="848"/>
      <c r="U51" s="1343"/>
      <c r="V51" s="1000"/>
      <c r="W51" s="1000"/>
      <c r="X51" s="1000"/>
      <c r="Y51" s="1341"/>
      <c r="Z51" s="848"/>
    </row>
    <row r="52" spans="1:26" ht="22.5" customHeight="1">
      <c r="A52" s="848"/>
      <c r="B52" s="854"/>
      <c r="C52" s="2693"/>
      <c r="D52" s="2694"/>
      <c r="E52" s="2695"/>
      <c r="F52" s="2702" t="s">
        <v>1872</v>
      </c>
      <c r="G52" s="2702"/>
      <c r="H52" s="2702"/>
      <c r="I52" s="2702"/>
      <c r="J52" s="2662" t="s">
        <v>67</v>
      </c>
      <c r="K52" s="2662"/>
      <c r="L52" s="2662"/>
      <c r="M52" s="2662"/>
      <c r="N52" s="2662"/>
      <c r="O52" s="2699" t="s">
        <v>67</v>
      </c>
      <c r="P52" s="2701"/>
      <c r="Q52" s="2701"/>
      <c r="R52" s="1343"/>
      <c r="S52" s="844"/>
      <c r="T52" s="848"/>
      <c r="U52" s="1343"/>
      <c r="V52" s="1000"/>
      <c r="W52" s="1000"/>
      <c r="X52" s="1000"/>
      <c r="Y52" s="1341"/>
      <c r="Z52" s="848"/>
    </row>
    <row r="53" spans="1:26">
      <c r="A53" s="848"/>
      <c r="B53" s="854"/>
      <c r="C53" s="848"/>
      <c r="D53" s="848"/>
      <c r="E53" s="848"/>
      <c r="F53" s="848"/>
      <c r="G53" s="848"/>
      <c r="H53" s="848"/>
      <c r="I53" s="848"/>
      <c r="J53" s="848"/>
      <c r="K53" s="848"/>
      <c r="L53" s="848"/>
      <c r="M53" s="848"/>
      <c r="N53" s="848"/>
      <c r="O53" s="848"/>
      <c r="P53" s="848"/>
      <c r="Q53" s="848"/>
      <c r="R53" s="848"/>
      <c r="S53" s="848"/>
      <c r="T53" s="848"/>
      <c r="U53" s="1343"/>
      <c r="V53" s="1000"/>
      <c r="W53" s="1000"/>
      <c r="X53" s="1000"/>
      <c r="Y53" s="1341"/>
      <c r="Z53" s="848"/>
    </row>
    <row r="54" spans="1:26" ht="17.25">
      <c r="A54" s="848"/>
      <c r="B54" s="854" t="s">
        <v>1832</v>
      </c>
      <c r="C54" s="848"/>
      <c r="D54" s="848"/>
      <c r="E54" s="848"/>
      <c r="F54" s="848"/>
      <c r="G54" s="848"/>
      <c r="H54" s="848"/>
      <c r="I54" s="848"/>
      <c r="J54" s="848"/>
      <c r="K54" s="848"/>
      <c r="L54" s="848"/>
      <c r="M54" s="848"/>
      <c r="N54" s="848"/>
      <c r="O54" s="848"/>
      <c r="P54" s="848"/>
      <c r="Q54" s="848"/>
      <c r="R54" s="848"/>
      <c r="S54" s="848"/>
      <c r="T54" s="848"/>
      <c r="U54" s="2686" t="s">
        <v>1871</v>
      </c>
      <c r="V54" s="2687"/>
      <c r="W54" s="2687"/>
      <c r="X54" s="2687"/>
      <c r="Y54" s="2688"/>
      <c r="Z54" s="848"/>
    </row>
    <row r="55" spans="1:26">
      <c r="A55" s="848"/>
      <c r="B55" s="854"/>
      <c r="C55" s="848"/>
      <c r="D55" s="848"/>
      <c r="E55" s="848"/>
      <c r="F55" s="848"/>
      <c r="G55" s="848"/>
      <c r="H55" s="848"/>
      <c r="I55" s="848"/>
      <c r="J55" s="848"/>
      <c r="K55" s="848"/>
      <c r="L55" s="848"/>
      <c r="M55" s="848"/>
      <c r="N55" s="848"/>
      <c r="O55" s="848"/>
      <c r="P55" s="848"/>
      <c r="Q55" s="848"/>
      <c r="R55" s="848"/>
      <c r="S55" s="848"/>
      <c r="T55" s="848"/>
      <c r="U55" s="1343"/>
      <c r="V55" s="1000"/>
      <c r="W55" s="1000"/>
      <c r="X55" s="1000"/>
      <c r="Y55" s="1341"/>
      <c r="Z55" s="848"/>
    </row>
    <row r="56" spans="1:26" ht="15" customHeight="1">
      <c r="A56" s="848"/>
      <c r="B56" s="854"/>
      <c r="C56" s="1362" t="s">
        <v>493</v>
      </c>
      <c r="D56" s="2708" t="s">
        <v>1870</v>
      </c>
      <c r="E56" s="2708"/>
      <c r="F56" s="2708"/>
      <c r="G56" s="2708"/>
      <c r="H56" s="2708"/>
      <c r="I56" s="2708"/>
      <c r="J56" s="2708"/>
      <c r="K56" s="2708"/>
      <c r="L56" s="2708"/>
      <c r="M56" s="2708"/>
      <c r="N56" s="2708"/>
      <c r="O56" s="2708"/>
      <c r="P56" s="2708"/>
      <c r="Q56" s="2708"/>
      <c r="R56" s="2708"/>
      <c r="S56" s="2708"/>
      <c r="T56" s="2674"/>
      <c r="U56" s="1343"/>
      <c r="V56" s="1342" t="s">
        <v>1825</v>
      </c>
      <c r="W56" s="1342" t="s">
        <v>1826</v>
      </c>
      <c r="X56" s="1342" t="s">
        <v>1825</v>
      </c>
      <c r="Y56" s="1341"/>
      <c r="Z56" s="848"/>
    </row>
    <row r="57" spans="1:26" ht="15" customHeight="1">
      <c r="A57" s="848"/>
      <c r="B57" s="855"/>
      <c r="C57" s="1361"/>
      <c r="D57" s="2709"/>
      <c r="E57" s="2709"/>
      <c r="F57" s="2709"/>
      <c r="G57" s="2709"/>
      <c r="H57" s="2709"/>
      <c r="I57" s="2709"/>
      <c r="J57" s="2709"/>
      <c r="K57" s="2709"/>
      <c r="L57" s="2709"/>
      <c r="M57" s="2709"/>
      <c r="N57" s="2709"/>
      <c r="O57" s="2709"/>
      <c r="P57" s="2709"/>
      <c r="Q57" s="2709"/>
      <c r="R57" s="2709"/>
      <c r="S57" s="2709"/>
      <c r="T57" s="2710"/>
      <c r="U57" s="972"/>
      <c r="V57" s="1023"/>
      <c r="W57" s="1023"/>
      <c r="X57" s="1023"/>
      <c r="Y57" s="970"/>
      <c r="Z57" s="848"/>
    </row>
    <row r="58" spans="1:26" ht="15" customHeight="1">
      <c r="A58" s="848"/>
      <c r="B58" s="852"/>
      <c r="C58" s="1360"/>
      <c r="D58" s="1360"/>
      <c r="E58" s="1360"/>
      <c r="F58" s="1360"/>
      <c r="G58" s="1360"/>
      <c r="H58" s="1360"/>
      <c r="I58" s="1360"/>
      <c r="J58" s="1360"/>
      <c r="K58" s="1360"/>
      <c r="L58" s="1360"/>
      <c r="M58" s="1360"/>
      <c r="N58" s="1360"/>
      <c r="O58" s="1360"/>
      <c r="P58" s="1360"/>
      <c r="Q58" s="1360"/>
      <c r="R58" s="1360"/>
      <c r="S58" s="1360"/>
      <c r="T58" s="1360"/>
      <c r="U58" s="1359"/>
      <c r="V58" s="993"/>
      <c r="W58" s="993"/>
      <c r="X58" s="993"/>
      <c r="Y58" s="1359"/>
      <c r="Z58" s="841"/>
    </row>
    <row r="59" spans="1:26" ht="15" customHeight="1">
      <c r="A59" s="848"/>
      <c r="B59" s="848" t="s">
        <v>1869</v>
      </c>
      <c r="C59" s="848"/>
      <c r="D59" s="848"/>
      <c r="E59" s="848"/>
      <c r="F59" s="848"/>
      <c r="G59" s="848"/>
      <c r="H59" s="848"/>
      <c r="I59" s="848"/>
      <c r="J59" s="848"/>
      <c r="K59" s="848"/>
      <c r="L59" s="848"/>
      <c r="M59" s="848"/>
      <c r="N59" s="848"/>
      <c r="O59" s="848"/>
      <c r="P59" s="848"/>
      <c r="Q59" s="848"/>
      <c r="R59" s="848"/>
      <c r="S59" s="848"/>
      <c r="T59" s="848"/>
      <c r="U59" s="848"/>
      <c r="V59" s="848"/>
      <c r="W59" s="848"/>
      <c r="X59" s="848"/>
      <c r="Y59" s="848"/>
      <c r="Z59" s="848"/>
    </row>
    <row r="60" spans="1:26" ht="15" customHeight="1">
      <c r="A60" s="848"/>
      <c r="B60" s="858">
        <v>1</v>
      </c>
      <c r="C60" s="2675" t="s">
        <v>1868</v>
      </c>
      <c r="D60" s="2675"/>
      <c r="E60" s="2675"/>
      <c r="F60" s="2675"/>
      <c r="G60" s="2675"/>
      <c r="H60" s="2675"/>
      <c r="I60" s="2675"/>
      <c r="J60" s="2675"/>
      <c r="K60" s="2675"/>
      <c r="L60" s="2675"/>
      <c r="M60" s="2675"/>
      <c r="N60" s="2675"/>
      <c r="O60" s="2675"/>
      <c r="P60" s="2675"/>
      <c r="Q60" s="2675"/>
      <c r="R60" s="2675"/>
      <c r="S60" s="2675"/>
      <c r="T60" s="2675"/>
      <c r="U60" s="2675"/>
      <c r="V60" s="2675"/>
      <c r="W60" s="2675"/>
      <c r="X60" s="2675"/>
      <c r="Y60" s="2675"/>
      <c r="Z60" s="848"/>
    </row>
    <row r="61" spans="1:26" ht="30" customHeight="1">
      <c r="A61" s="848"/>
      <c r="B61" s="1358">
        <v>2</v>
      </c>
      <c r="C61" s="2677" t="s">
        <v>1867</v>
      </c>
      <c r="D61" s="2677"/>
      <c r="E61" s="2677"/>
      <c r="F61" s="2677"/>
      <c r="G61" s="2677"/>
      <c r="H61" s="2677"/>
      <c r="I61" s="2677"/>
      <c r="J61" s="2677"/>
      <c r="K61" s="2677"/>
      <c r="L61" s="2677"/>
      <c r="M61" s="2677"/>
      <c r="N61" s="2677"/>
      <c r="O61" s="2677"/>
      <c r="P61" s="2677"/>
      <c r="Q61" s="2677"/>
      <c r="R61" s="2677"/>
      <c r="S61" s="2677"/>
      <c r="T61" s="2677"/>
      <c r="U61" s="2677"/>
      <c r="V61" s="2677"/>
      <c r="W61" s="2677"/>
      <c r="X61" s="2677"/>
      <c r="Y61" s="2677"/>
      <c r="Z61" s="844"/>
    </row>
    <row r="62" spans="1:26" ht="15" customHeight="1">
      <c r="A62" s="848"/>
      <c r="B62" s="1339"/>
      <c r="C62" s="2677"/>
      <c r="D62" s="2677"/>
      <c r="E62" s="2677"/>
      <c r="F62" s="2677"/>
      <c r="G62" s="2677"/>
      <c r="H62" s="2677"/>
      <c r="I62" s="2677"/>
      <c r="J62" s="2677"/>
      <c r="K62" s="2677"/>
      <c r="L62" s="2677"/>
      <c r="M62" s="2677"/>
      <c r="N62" s="2677"/>
      <c r="O62" s="2677"/>
      <c r="P62" s="2677"/>
      <c r="Q62" s="2677"/>
      <c r="R62" s="2677"/>
      <c r="S62" s="2677"/>
      <c r="T62" s="2677"/>
      <c r="U62" s="2677"/>
      <c r="V62" s="2677"/>
      <c r="W62" s="2677"/>
      <c r="X62" s="2677"/>
      <c r="Y62" s="2677"/>
      <c r="Z62" s="844"/>
    </row>
    <row r="63" spans="1:26" ht="15" customHeight="1">
      <c r="A63" s="848"/>
      <c r="B63" s="1358">
        <v>3</v>
      </c>
      <c r="C63" s="2677" t="s">
        <v>1866</v>
      </c>
      <c r="D63" s="2677"/>
      <c r="E63" s="2677"/>
      <c r="F63" s="2677"/>
      <c r="G63" s="2677"/>
      <c r="H63" s="2677"/>
      <c r="I63" s="2677"/>
      <c r="J63" s="2677"/>
      <c r="K63" s="2677"/>
      <c r="L63" s="2677"/>
      <c r="M63" s="2677"/>
      <c r="N63" s="2677"/>
      <c r="O63" s="2677"/>
      <c r="P63" s="2677"/>
      <c r="Q63" s="2677"/>
      <c r="R63" s="2677"/>
      <c r="S63" s="2677"/>
      <c r="T63" s="2677"/>
      <c r="U63" s="2677"/>
      <c r="V63" s="2677"/>
      <c r="W63" s="2677"/>
      <c r="X63" s="2677"/>
      <c r="Y63" s="2677"/>
      <c r="Z63" s="1339"/>
    </row>
    <row r="67" spans="5:5">
      <c r="E67" s="1334" t="s">
        <v>1492</v>
      </c>
    </row>
  </sheetData>
  <mergeCells count="63">
    <mergeCell ref="D16:T17"/>
    <mergeCell ref="D29:T29"/>
    <mergeCell ref="D13:T14"/>
    <mergeCell ref="Q2:Y2"/>
    <mergeCell ref="B4:Y4"/>
    <mergeCell ref="U11:Y11"/>
    <mergeCell ref="G8:Y8"/>
    <mergeCell ref="B8:F8"/>
    <mergeCell ref="G7:Y7"/>
    <mergeCell ref="B7:F7"/>
    <mergeCell ref="G6:Y6"/>
    <mergeCell ref="B6:F6"/>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O40:Q40"/>
    <mergeCell ref="S40:T40"/>
    <mergeCell ref="U42:Y42"/>
    <mergeCell ref="O37:Q37"/>
    <mergeCell ref="U37:Y37"/>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s>
  <phoneticPr fontId="6"/>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60" zoomScaleNormal="100" workbookViewId="0"/>
  </sheetViews>
  <sheetFormatPr defaultColWidth="4" defaultRowHeight="13.5"/>
  <cols>
    <col min="1" max="1" width="2.875" style="1334" customWidth="1"/>
    <col min="2" max="2" width="2.625" style="1334" customWidth="1"/>
    <col min="3" max="3" width="10.625" style="1334" customWidth="1"/>
    <col min="4" max="8" width="4.625" style="1334" customWidth="1"/>
    <col min="9" max="9" width="7.625" style="1334" customWidth="1"/>
    <col min="10" max="18" width="4.625" style="1334" customWidth="1"/>
    <col min="19" max="20" width="7.625" style="1334" customWidth="1"/>
    <col min="21" max="25" width="4.625" style="1334" customWidth="1"/>
    <col min="26" max="26" width="2.375" style="1334" customWidth="1"/>
    <col min="27" max="257" width="4" style="1334"/>
    <col min="258" max="258" width="2.875" style="1334" customWidth="1"/>
    <col min="259" max="259" width="2.375" style="1334" customWidth="1"/>
    <col min="260" max="260" width="7.375" style="1334" customWidth="1"/>
    <col min="261" max="263" width="4" style="1334"/>
    <col min="264" max="264" width="3.625" style="1334" customWidth="1"/>
    <col min="265" max="265" width="4" style="1334"/>
    <col min="266" max="266" width="7.375" style="1334" customWidth="1"/>
    <col min="267" max="275" width="4" style="1334"/>
    <col min="276" max="277" width="6.875" style="1334" customWidth="1"/>
    <col min="278" max="279" width="4" style="1334"/>
    <col min="280" max="280" width="4.125" style="1334" customWidth="1"/>
    <col min="281" max="281" width="2.375" style="1334" customWidth="1"/>
    <col min="282" max="282" width="3.375" style="1334" customWidth="1"/>
    <col min="283" max="513" width="4" style="1334"/>
    <col min="514" max="514" width="2.875" style="1334" customWidth="1"/>
    <col min="515" max="515" width="2.375" style="1334" customWidth="1"/>
    <col min="516" max="516" width="7.375" style="1334" customWidth="1"/>
    <col min="517" max="519" width="4" style="1334"/>
    <col min="520" max="520" width="3.625" style="1334" customWidth="1"/>
    <col min="521" max="521" width="4" style="1334"/>
    <col min="522" max="522" width="7.375" style="1334" customWidth="1"/>
    <col min="523" max="531" width="4" style="1334"/>
    <col min="532" max="533" width="6.875" style="1334" customWidth="1"/>
    <col min="534" max="535" width="4" style="1334"/>
    <col min="536" max="536" width="4.125" style="1334" customWidth="1"/>
    <col min="537" max="537" width="2.375" style="1334" customWidth="1"/>
    <col min="538" max="538" width="3.375" style="1334" customWidth="1"/>
    <col min="539" max="769" width="4" style="1334"/>
    <col min="770" max="770" width="2.875" style="1334" customWidth="1"/>
    <col min="771" max="771" width="2.375" style="1334" customWidth="1"/>
    <col min="772" max="772" width="7.375" style="1334" customWidth="1"/>
    <col min="773" max="775" width="4" style="1334"/>
    <col min="776" max="776" width="3.625" style="1334" customWidth="1"/>
    <col min="777" max="777" width="4" style="1334"/>
    <col min="778" max="778" width="7.375" style="1334" customWidth="1"/>
    <col min="779" max="787" width="4" style="1334"/>
    <col min="788" max="789" width="6.875" style="1334" customWidth="1"/>
    <col min="790" max="791" width="4" style="1334"/>
    <col min="792" max="792" width="4.125" style="1334" customWidth="1"/>
    <col min="793" max="793" width="2.375" style="1334" customWidth="1"/>
    <col min="794" max="794" width="3.375" style="1334" customWidth="1"/>
    <col min="795" max="1025" width="4" style="1334"/>
    <col min="1026" max="1026" width="2.875" style="1334" customWidth="1"/>
    <col min="1027" max="1027" width="2.375" style="1334" customWidth="1"/>
    <col min="1028" max="1028" width="7.375" style="1334" customWidth="1"/>
    <col min="1029" max="1031" width="4" style="1334"/>
    <col min="1032" max="1032" width="3.625" style="1334" customWidth="1"/>
    <col min="1033" max="1033" width="4" style="1334"/>
    <col min="1034" max="1034" width="7.375" style="1334" customWidth="1"/>
    <col min="1035" max="1043" width="4" style="1334"/>
    <col min="1044" max="1045" width="6.875" style="1334" customWidth="1"/>
    <col min="1046" max="1047" width="4" style="1334"/>
    <col min="1048" max="1048" width="4.125" style="1334" customWidth="1"/>
    <col min="1049" max="1049" width="2.375" style="1334" customWidth="1"/>
    <col min="1050" max="1050" width="3.375" style="1334" customWidth="1"/>
    <col min="1051" max="1281" width="4" style="1334"/>
    <col min="1282" max="1282" width="2.875" style="1334" customWidth="1"/>
    <col min="1283" max="1283" width="2.375" style="1334" customWidth="1"/>
    <col min="1284" max="1284" width="7.375" style="1334" customWidth="1"/>
    <col min="1285" max="1287" width="4" style="1334"/>
    <col min="1288" max="1288" width="3.625" style="1334" customWidth="1"/>
    <col min="1289" max="1289" width="4" style="1334"/>
    <col min="1290" max="1290" width="7.375" style="1334" customWidth="1"/>
    <col min="1291" max="1299" width="4" style="1334"/>
    <col min="1300" max="1301" width="6.875" style="1334" customWidth="1"/>
    <col min="1302" max="1303" width="4" style="1334"/>
    <col min="1304" max="1304" width="4.125" style="1334" customWidth="1"/>
    <col min="1305" max="1305" width="2.375" style="1334" customWidth="1"/>
    <col min="1306" max="1306" width="3.375" style="1334" customWidth="1"/>
    <col min="1307" max="1537" width="4" style="1334"/>
    <col min="1538" max="1538" width="2.875" style="1334" customWidth="1"/>
    <col min="1539" max="1539" width="2.375" style="1334" customWidth="1"/>
    <col min="1540" max="1540" width="7.375" style="1334" customWidth="1"/>
    <col min="1541" max="1543" width="4" style="1334"/>
    <col min="1544" max="1544" width="3.625" style="1334" customWidth="1"/>
    <col min="1545" max="1545" width="4" style="1334"/>
    <col min="1546" max="1546" width="7.375" style="1334" customWidth="1"/>
    <col min="1547" max="1555" width="4" style="1334"/>
    <col min="1556" max="1557" width="6.875" style="1334" customWidth="1"/>
    <col min="1558" max="1559" width="4" style="1334"/>
    <col min="1560" max="1560" width="4.125" style="1334" customWidth="1"/>
    <col min="1561" max="1561" width="2.375" style="1334" customWidth="1"/>
    <col min="1562" max="1562" width="3.375" style="1334" customWidth="1"/>
    <col min="1563" max="1793" width="4" style="1334"/>
    <col min="1794" max="1794" width="2.875" style="1334" customWidth="1"/>
    <col min="1795" max="1795" width="2.375" style="1334" customWidth="1"/>
    <col min="1796" max="1796" width="7.375" style="1334" customWidth="1"/>
    <col min="1797" max="1799" width="4" style="1334"/>
    <col min="1800" max="1800" width="3.625" style="1334" customWidth="1"/>
    <col min="1801" max="1801" width="4" style="1334"/>
    <col min="1802" max="1802" width="7.375" style="1334" customWidth="1"/>
    <col min="1803" max="1811" width="4" style="1334"/>
    <col min="1812" max="1813" width="6.875" style="1334" customWidth="1"/>
    <col min="1814" max="1815" width="4" style="1334"/>
    <col min="1816" max="1816" width="4.125" style="1334" customWidth="1"/>
    <col min="1817" max="1817" width="2.375" style="1334" customWidth="1"/>
    <col min="1818" max="1818" width="3.375" style="1334" customWidth="1"/>
    <col min="1819" max="2049" width="4" style="1334"/>
    <col min="2050" max="2050" width="2.875" style="1334" customWidth="1"/>
    <col min="2051" max="2051" width="2.375" style="1334" customWidth="1"/>
    <col min="2052" max="2052" width="7.375" style="1334" customWidth="1"/>
    <col min="2053" max="2055" width="4" style="1334"/>
    <col min="2056" max="2056" width="3.625" style="1334" customWidth="1"/>
    <col min="2057" max="2057" width="4" style="1334"/>
    <col min="2058" max="2058" width="7.375" style="1334" customWidth="1"/>
    <col min="2059" max="2067" width="4" style="1334"/>
    <col min="2068" max="2069" width="6.875" style="1334" customWidth="1"/>
    <col min="2070" max="2071" width="4" style="1334"/>
    <col min="2072" max="2072" width="4.125" style="1334" customWidth="1"/>
    <col min="2073" max="2073" width="2.375" style="1334" customWidth="1"/>
    <col min="2074" max="2074" width="3.375" style="1334" customWidth="1"/>
    <col min="2075" max="2305" width="4" style="1334"/>
    <col min="2306" max="2306" width="2.875" style="1334" customWidth="1"/>
    <col min="2307" max="2307" width="2.375" style="1334" customWidth="1"/>
    <col min="2308" max="2308" width="7.375" style="1334" customWidth="1"/>
    <col min="2309" max="2311" width="4" style="1334"/>
    <col min="2312" max="2312" width="3.625" style="1334" customWidth="1"/>
    <col min="2313" max="2313" width="4" style="1334"/>
    <col min="2314" max="2314" width="7.375" style="1334" customWidth="1"/>
    <col min="2315" max="2323" width="4" style="1334"/>
    <col min="2324" max="2325" width="6.875" style="1334" customWidth="1"/>
    <col min="2326" max="2327" width="4" style="1334"/>
    <col min="2328" max="2328" width="4.125" style="1334" customWidth="1"/>
    <col min="2329" max="2329" width="2.375" style="1334" customWidth="1"/>
    <col min="2330" max="2330" width="3.375" style="1334" customWidth="1"/>
    <col min="2331" max="2561" width="4" style="1334"/>
    <col min="2562" max="2562" width="2.875" style="1334" customWidth="1"/>
    <col min="2563" max="2563" width="2.375" style="1334" customWidth="1"/>
    <col min="2564" max="2564" width="7.375" style="1334" customWidth="1"/>
    <col min="2565" max="2567" width="4" style="1334"/>
    <col min="2568" max="2568" width="3.625" style="1334" customWidth="1"/>
    <col min="2569" max="2569" width="4" style="1334"/>
    <col min="2570" max="2570" width="7.375" style="1334" customWidth="1"/>
    <col min="2571" max="2579" width="4" style="1334"/>
    <col min="2580" max="2581" width="6.875" style="1334" customWidth="1"/>
    <col min="2582" max="2583" width="4" style="1334"/>
    <col min="2584" max="2584" width="4.125" style="1334" customWidth="1"/>
    <col min="2585" max="2585" width="2.375" style="1334" customWidth="1"/>
    <col min="2586" max="2586" width="3.375" style="1334" customWidth="1"/>
    <col min="2587" max="2817" width="4" style="1334"/>
    <col min="2818" max="2818" width="2.875" style="1334" customWidth="1"/>
    <col min="2819" max="2819" width="2.375" style="1334" customWidth="1"/>
    <col min="2820" max="2820" width="7.375" style="1334" customWidth="1"/>
    <col min="2821" max="2823" width="4" style="1334"/>
    <col min="2824" max="2824" width="3.625" style="1334" customWidth="1"/>
    <col min="2825" max="2825" width="4" style="1334"/>
    <col min="2826" max="2826" width="7.375" style="1334" customWidth="1"/>
    <col min="2827" max="2835" width="4" style="1334"/>
    <col min="2836" max="2837" width="6.875" style="1334" customWidth="1"/>
    <col min="2838" max="2839" width="4" style="1334"/>
    <col min="2840" max="2840" width="4.125" style="1334" customWidth="1"/>
    <col min="2841" max="2841" width="2.375" style="1334" customWidth="1"/>
    <col min="2842" max="2842" width="3.375" style="1334" customWidth="1"/>
    <col min="2843" max="3073" width="4" style="1334"/>
    <col min="3074" max="3074" width="2.875" style="1334" customWidth="1"/>
    <col min="3075" max="3075" width="2.375" style="1334" customWidth="1"/>
    <col min="3076" max="3076" width="7.375" style="1334" customWidth="1"/>
    <col min="3077" max="3079" width="4" style="1334"/>
    <col min="3080" max="3080" width="3.625" style="1334" customWidth="1"/>
    <col min="3081" max="3081" width="4" style="1334"/>
    <col min="3082" max="3082" width="7.375" style="1334" customWidth="1"/>
    <col min="3083" max="3091" width="4" style="1334"/>
    <col min="3092" max="3093" width="6.875" style="1334" customWidth="1"/>
    <col min="3094" max="3095" width="4" style="1334"/>
    <col min="3096" max="3096" width="4.125" style="1334" customWidth="1"/>
    <col min="3097" max="3097" width="2.375" style="1334" customWidth="1"/>
    <col min="3098" max="3098" width="3.375" style="1334" customWidth="1"/>
    <col min="3099" max="3329" width="4" style="1334"/>
    <col min="3330" max="3330" width="2.875" style="1334" customWidth="1"/>
    <col min="3331" max="3331" width="2.375" style="1334" customWidth="1"/>
    <col min="3332" max="3332" width="7.375" style="1334" customWidth="1"/>
    <col min="3333" max="3335" width="4" style="1334"/>
    <col min="3336" max="3336" width="3.625" style="1334" customWidth="1"/>
    <col min="3337" max="3337" width="4" style="1334"/>
    <col min="3338" max="3338" width="7.375" style="1334" customWidth="1"/>
    <col min="3339" max="3347" width="4" style="1334"/>
    <col min="3348" max="3349" width="6.875" style="1334" customWidth="1"/>
    <col min="3350" max="3351" width="4" style="1334"/>
    <col min="3352" max="3352" width="4.125" style="1334" customWidth="1"/>
    <col min="3353" max="3353" width="2.375" style="1334" customWidth="1"/>
    <col min="3354" max="3354" width="3.375" style="1334" customWidth="1"/>
    <col min="3355" max="3585" width="4" style="1334"/>
    <col min="3586" max="3586" width="2.875" style="1334" customWidth="1"/>
    <col min="3587" max="3587" width="2.375" style="1334" customWidth="1"/>
    <col min="3588" max="3588" width="7.375" style="1334" customWidth="1"/>
    <col min="3589" max="3591" width="4" style="1334"/>
    <col min="3592" max="3592" width="3.625" style="1334" customWidth="1"/>
    <col min="3593" max="3593" width="4" style="1334"/>
    <col min="3594" max="3594" width="7.375" style="1334" customWidth="1"/>
    <col min="3595" max="3603" width="4" style="1334"/>
    <col min="3604" max="3605" width="6.875" style="1334" customWidth="1"/>
    <col min="3606" max="3607" width="4" style="1334"/>
    <col min="3608" max="3608" width="4.125" style="1334" customWidth="1"/>
    <col min="3609" max="3609" width="2.375" style="1334" customWidth="1"/>
    <col min="3610" max="3610" width="3.375" style="1334" customWidth="1"/>
    <col min="3611" max="3841" width="4" style="1334"/>
    <col min="3842" max="3842" width="2.875" style="1334" customWidth="1"/>
    <col min="3843" max="3843" width="2.375" style="1334" customWidth="1"/>
    <col min="3844" max="3844" width="7.375" style="1334" customWidth="1"/>
    <col min="3845" max="3847" width="4" style="1334"/>
    <col min="3848" max="3848" width="3.625" style="1334" customWidth="1"/>
    <col min="3849" max="3849" width="4" style="1334"/>
    <col min="3850" max="3850" width="7.375" style="1334" customWidth="1"/>
    <col min="3851" max="3859" width="4" style="1334"/>
    <col min="3860" max="3861" width="6.875" style="1334" customWidth="1"/>
    <col min="3862" max="3863" width="4" style="1334"/>
    <col min="3864" max="3864" width="4.125" style="1334" customWidth="1"/>
    <col min="3865" max="3865" width="2.375" style="1334" customWidth="1"/>
    <col min="3866" max="3866" width="3.375" style="1334" customWidth="1"/>
    <col min="3867" max="4097" width="4" style="1334"/>
    <col min="4098" max="4098" width="2.875" style="1334" customWidth="1"/>
    <col min="4099" max="4099" width="2.375" style="1334" customWidth="1"/>
    <col min="4100" max="4100" width="7.375" style="1334" customWidth="1"/>
    <col min="4101" max="4103" width="4" style="1334"/>
    <col min="4104" max="4104" width="3.625" style="1334" customWidth="1"/>
    <col min="4105" max="4105" width="4" style="1334"/>
    <col min="4106" max="4106" width="7.375" style="1334" customWidth="1"/>
    <col min="4107" max="4115" width="4" style="1334"/>
    <col min="4116" max="4117" width="6.875" style="1334" customWidth="1"/>
    <col min="4118" max="4119" width="4" style="1334"/>
    <col min="4120" max="4120" width="4.125" style="1334" customWidth="1"/>
    <col min="4121" max="4121" width="2.375" style="1334" customWidth="1"/>
    <col min="4122" max="4122" width="3.375" style="1334" customWidth="1"/>
    <col min="4123" max="4353" width="4" style="1334"/>
    <col min="4354" max="4354" width="2.875" style="1334" customWidth="1"/>
    <col min="4355" max="4355" width="2.375" style="1334" customWidth="1"/>
    <col min="4356" max="4356" width="7.375" style="1334" customWidth="1"/>
    <col min="4357" max="4359" width="4" style="1334"/>
    <col min="4360" max="4360" width="3.625" style="1334" customWidth="1"/>
    <col min="4361" max="4361" width="4" style="1334"/>
    <col min="4362" max="4362" width="7.375" style="1334" customWidth="1"/>
    <col min="4363" max="4371" width="4" style="1334"/>
    <col min="4372" max="4373" width="6.875" style="1334" customWidth="1"/>
    <col min="4374" max="4375" width="4" style="1334"/>
    <col min="4376" max="4376" width="4.125" style="1334" customWidth="1"/>
    <col min="4377" max="4377" width="2.375" style="1334" customWidth="1"/>
    <col min="4378" max="4378" width="3.375" style="1334" customWidth="1"/>
    <col min="4379" max="4609" width="4" style="1334"/>
    <col min="4610" max="4610" width="2.875" style="1334" customWidth="1"/>
    <col min="4611" max="4611" width="2.375" style="1334" customWidth="1"/>
    <col min="4612" max="4612" width="7.375" style="1334" customWidth="1"/>
    <col min="4613" max="4615" width="4" style="1334"/>
    <col min="4616" max="4616" width="3.625" style="1334" customWidth="1"/>
    <col min="4617" max="4617" width="4" style="1334"/>
    <col min="4618" max="4618" width="7.375" style="1334" customWidth="1"/>
    <col min="4619" max="4627" width="4" style="1334"/>
    <col min="4628" max="4629" width="6.875" style="1334" customWidth="1"/>
    <col min="4630" max="4631" width="4" style="1334"/>
    <col min="4632" max="4632" width="4.125" style="1334" customWidth="1"/>
    <col min="4633" max="4633" width="2.375" style="1334" customWidth="1"/>
    <col min="4634" max="4634" width="3.375" style="1334" customWidth="1"/>
    <col min="4635" max="4865" width="4" style="1334"/>
    <col min="4866" max="4866" width="2.875" style="1334" customWidth="1"/>
    <col min="4867" max="4867" width="2.375" style="1334" customWidth="1"/>
    <col min="4868" max="4868" width="7.375" style="1334" customWidth="1"/>
    <col min="4869" max="4871" width="4" style="1334"/>
    <col min="4872" max="4872" width="3.625" style="1334" customWidth="1"/>
    <col min="4873" max="4873" width="4" style="1334"/>
    <col min="4874" max="4874" width="7.375" style="1334" customWidth="1"/>
    <col min="4875" max="4883" width="4" style="1334"/>
    <col min="4884" max="4885" width="6.875" style="1334" customWidth="1"/>
    <col min="4886" max="4887" width="4" style="1334"/>
    <col min="4888" max="4888" width="4.125" style="1334" customWidth="1"/>
    <col min="4889" max="4889" width="2.375" style="1334" customWidth="1"/>
    <col min="4890" max="4890" width="3.375" style="1334" customWidth="1"/>
    <col min="4891" max="5121" width="4" style="1334"/>
    <col min="5122" max="5122" width="2.875" style="1334" customWidth="1"/>
    <col min="5123" max="5123" width="2.375" style="1334" customWidth="1"/>
    <col min="5124" max="5124" width="7.375" style="1334" customWidth="1"/>
    <col min="5125" max="5127" width="4" style="1334"/>
    <col min="5128" max="5128" width="3.625" style="1334" customWidth="1"/>
    <col min="5129" max="5129" width="4" style="1334"/>
    <col min="5130" max="5130" width="7.375" style="1334" customWidth="1"/>
    <col min="5131" max="5139" width="4" style="1334"/>
    <col min="5140" max="5141" width="6.875" style="1334" customWidth="1"/>
    <col min="5142" max="5143" width="4" style="1334"/>
    <col min="5144" max="5144" width="4.125" style="1334" customWidth="1"/>
    <col min="5145" max="5145" width="2.375" style="1334" customWidth="1"/>
    <col min="5146" max="5146" width="3.375" style="1334" customWidth="1"/>
    <col min="5147" max="5377" width="4" style="1334"/>
    <col min="5378" max="5378" width="2.875" style="1334" customWidth="1"/>
    <col min="5379" max="5379" width="2.375" style="1334" customWidth="1"/>
    <col min="5380" max="5380" width="7.375" style="1334" customWidth="1"/>
    <col min="5381" max="5383" width="4" style="1334"/>
    <col min="5384" max="5384" width="3.625" style="1334" customWidth="1"/>
    <col min="5385" max="5385" width="4" style="1334"/>
    <col min="5386" max="5386" width="7.375" style="1334" customWidth="1"/>
    <col min="5387" max="5395" width="4" style="1334"/>
    <col min="5396" max="5397" width="6.875" style="1334" customWidth="1"/>
    <col min="5398" max="5399" width="4" style="1334"/>
    <col min="5400" max="5400" width="4.125" style="1334" customWidth="1"/>
    <col min="5401" max="5401" width="2.375" style="1334" customWidth="1"/>
    <col min="5402" max="5402" width="3.375" style="1334" customWidth="1"/>
    <col min="5403" max="5633" width="4" style="1334"/>
    <col min="5634" max="5634" width="2.875" style="1334" customWidth="1"/>
    <col min="5635" max="5635" width="2.375" style="1334" customWidth="1"/>
    <col min="5636" max="5636" width="7.375" style="1334" customWidth="1"/>
    <col min="5637" max="5639" width="4" style="1334"/>
    <col min="5640" max="5640" width="3.625" style="1334" customWidth="1"/>
    <col min="5641" max="5641" width="4" style="1334"/>
    <col min="5642" max="5642" width="7.375" style="1334" customWidth="1"/>
    <col min="5643" max="5651" width="4" style="1334"/>
    <col min="5652" max="5653" width="6.875" style="1334" customWidth="1"/>
    <col min="5654" max="5655" width="4" style="1334"/>
    <col min="5656" max="5656" width="4.125" style="1334" customWidth="1"/>
    <col min="5657" max="5657" width="2.375" style="1334" customWidth="1"/>
    <col min="5658" max="5658" width="3.375" style="1334" customWidth="1"/>
    <col min="5659" max="5889" width="4" style="1334"/>
    <col min="5890" max="5890" width="2.875" style="1334" customWidth="1"/>
    <col min="5891" max="5891" width="2.375" style="1334" customWidth="1"/>
    <col min="5892" max="5892" width="7.375" style="1334" customWidth="1"/>
    <col min="5893" max="5895" width="4" style="1334"/>
    <col min="5896" max="5896" width="3.625" style="1334" customWidth="1"/>
    <col min="5897" max="5897" width="4" style="1334"/>
    <col min="5898" max="5898" width="7.375" style="1334" customWidth="1"/>
    <col min="5899" max="5907" width="4" style="1334"/>
    <col min="5908" max="5909" width="6.875" style="1334" customWidth="1"/>
    <col min="5910" max="5911" width="4" style="1334"/>
    <col min="5912" max="5912" width="4.125" style="1334" customWidth="1"/>
    <col min="5913" max="5913" width="2.375" style="1334" customWidth="1"/>
    <col min="5914" max="5914" width="3.375" style="1334" customWidth="1"/>
    <col min="5915" max="6145" width="4" style="1334"/>
    <col min="6146" max="6146" width="2.875" style="1334" customWidth="1"/>
    <col min="6147" max="6147" width="2.375" style="1334" customWidth="1"/>
    <col min="6148" max="6148" width="7.375" style="1334" customWidth="1"/>
    <col min="6149" max="6151" width="4" style="1334"/>
    <col min="6152" max="6152" width="3.625" style="1334" customWidth="1"/>
    <col min="6153" max="6153" width="4" style="1334"/>
    <col min="6154" max="6154" width="7.375" style="1334" customWidth="1"/>
    <col min="6155" max="6163" width="4" style="1334"/>
    <col min="6164" max="6165" width="6.875" style="1334" customWidth="1"/>
    <col min="6166" max="6167" width="4" style="1334"/>
    <col min="6168" max="6168" width="4.125" style="1334" customWidth="1"/>
    <col min="6169" max="6169" width="2.375" style="1334" customWidth="1"/>
    <col min="6170" max="6170" width="3.375" style="1334" customWidth="1"/>
    <col min="6171" max="6401" width="4" style="1334"/>
    <col min="6402" max="6402" width="2.875" style="1334" customWidth="1"/>
    <col min="6403" max="6403" width="2.375" style="1334" customWidth="1"/>
    <col min="6404" max="6404" width="7.375" style="1334" customWidth="1"/>
    <col min="6405" max="6407" width="4" style="1334"/>
    <col min="6408" max="6408" width="3.625" style="1334" customWidth="1"/>
    <col min="6409" max="6409" width="4" style="1334"/>
    <col min="6410" max="6410" width="7.375" style="1334" customWidth="1"/>
    <col min="6411" max="6419" width="4" style="1334"/>
    <col min="6420" max="6421" width="6.875" style="1334" customWidth="1"/>
    <col min="6422" max="6423" width="4" style="1334"/>
    <col min="6424" max="6424" width="4.125" style="1334" customWidth="1"/>
    <col min="6425" max="6425" width="2.375" style="1334" customWidth="1"/>
    <col min="6426" max="6426" width="3.375" style="1334" customWidth="1"/>
    <col min="6427" max="6657" width="4" style="1334"/>
    <col min="6658" max="6658" width="2.875" style="1334" customWidth="1"/>
    <col min="6659" max="6659" width="2.375" style="1334" customWidth="1"/>
    <col min="6660" max="6660" width="7.375" style="1334" customWidth="1"/>
    <col min="6661" max="6663" width="4" style="1334"/>
    <col min="6664" max="6664" width="3.625" style="1334" customWidth="1"/>
    <col min="6665" max="6665" width="4" style="1334"/>
    <col min="6666" max="6666" width="7.375" style="1334" customWidth="1"/>
    <col min="6667" max="6675" width="4" style="1334"/>
    <col min="6676" max="6677" width="6.875" style="1334" customWidth="1"/>
    <col min="6678" max="6679" width="4" style="1334"/>
    <col min="6680" max="6680" width="4.125" style="1334" customWidth="1"/>
    <col min="6681" max="6681" width="2.375" style="1334" customWidth="1"/>
    <col min="6682" max="6682" width="3.375" style="1334" customWidth="1"/>
    <col min="6683" max="6913" width="4" style="1334"/>
    <col min="6914" max="6914" width="2.875" style="1334" customWidth="1"/>
    <col min="6915" max="6915" width="2.375" style="1334" customWidth="1"/>
    <col min="6916" max="6916" width="7.375" style="1334" customWidth="1"/>
    <col min="6917" max="6919" width="4" style="1334"/>
    <col min="6920" max="6920" width="3.625" style="1334" customWidth="1"/>
    <col min="6921" max="6921" width="4" style="1334"/>
    <col min="6922" max="6922" width="7.375" style="1334" customWidth="1"/>
    <col min="6923" max="6931" width="4" style="1334"/>
    <col min="6932" max="6933" width="6.875" style="1334" customWidth="1"/>
    <col min="6934" max="6935" width="4" style="1334"/>
    <col min="6936" max="6936" width="4.125" style="1334" customWidth="1"/>
    <col min="6937" max="6937" width="2.375" style="1334" customWidth="1"/>
    <col min="6938" max="6938" width="3.375" style="1334" customWidth="1"/>
    <col min="6939" max="7169" width="4" style="1334"/>
    <col min="7170" max="7170" width="2.875" style="1334" customWidth="1"/>
    <col min="7171" max="7171" width="2.375" style="1334" customWidth="1"/>
    <col min="7172" max="7172" width="7.375" style="1334" customWidth="1"/>
    <col min="7173" max="7175" width="4" style="1334"/>
    <col min="7176" max="7176" width="3.625" style="1334" customWidth="1"/>
    <col min="7177" max="7177" width="4" style="1334"/>
    <col min="7178" max="7178" width="7.375" style="1334" customWidth="1"/>
    <col min="7179" max="7187" width="4" style="1334"/>
    <col min="7188" max="7189" width="6.875" style="1334" customWidth="1"/>
    <col min="7190" max="7191" width="4" style="1334"/>
    <col min="7192" max="7192" width="4.125" style="1334" customWidth="1"/>
    <col min="7193" max="7193" width="2.375" style="1334" customWidth="1"/>
    <col min="7194" max="7194" width="3.375" style="1334" customWidth="1"/>
    <col min="7195" max="7425" width="4" style="1334"/>
    <col min="7426" max="7426" width="2.875" style="1334" customWidth="1"/>
    <col min="7427" max="7427" width="2.375" style="1334" customWidth="1"/>
    <col min="7428" max="7428" width="7.375" style="1334" customWidth="1"/>
    <col min="7429" max="7431" width="4" style="1334"/>
    <col min="7432" max="7432" width="3.625" style="1334" customWidth="1"/>
    <col min="7433" max="7433" width="4" style="1334"/>
    <col min="7434" max="7434" width="7.375" style="1334" customWidth="1"/>
    <col min="7435" max="7443" width="4" style="1334"/>
    <col min="7444" max="7445" width="6.875" style="1334" customWidth="1"/>
    <col min="7446" max="7447" width="4" style="1334"/>
    <col min="7448" max="7448" width="4.125" style="1334" customWidth="1"/>
    <col min="7449" max="7449" width="2.375" style="1334" customWidth="1"/>
    <col min="7450" max="7450" width="3.375" style="1334" customWidth="1"/>
    <col min="7451" max="7681" width="4" style="1334"/>
    <col min="7682" max="7682" width="2.875" style="1334" customWidth="1"/>
    <col min="7683" max="7683" width="2.375" style="1334" customWidth="1"/>
    <col min="7684" max="7684" width="7.375" style="1334" customWidth="1"/>
    <col min="7685" max="7687" width="4" style="1334"/>
    <col min="7688" max="7688" width="3.625" style="1334" customWidth="1"/>
    <col min="7689" max="7689" width="4" style="1334"/>
    <col min="7690" max="7690" width="7.375" style="1334" customWidth="1"/>
    <col min="7691" max="7699" width="4" style="1334"/>
    <col min="7700" max="7701" width="6.875" style="1334" customWidth="1"/>
    <col min="7702" max="7703" width="4" style="1334"/>
    <col min="7704" max="7704" width="4.125" style="1334" customWidth="1"/>
    <col min="7705" max="7705" width="2.375" style="1334" customWidth="1"/>
    <col min="7706" max="7706" width="3.375" style="1334" customWidth="1"/>
    <col min="7707" max="7937" width="4" style="1334"/>
    <col min="7938" max="7938" width="2.875" style="1334" customWidth="1"/>
    <col min="7939" max="7939" width="2.375" style="1334" customWidth="1"/>
    <col min="7940" max="7940" width="7.375" style="1334" customWidth="1"/>
    <col min="7941" max="7943" width="4" style="1334"/>
    <col min="7944" max="7944" width="3.625" style="1334" customWidth="1"/>
    <col min="7945" max="7945" width="4" style="1334"/>
    <col min="7946" max="7946" width="7.375" style="1334" customWidth="1"/>
    <col min="7947" max="7955" width="4" style="1334"/>
    <col min="7956" max="7957" width="6.875" style="1334" customWidth="1"/>
    <col min="7958" max="7959" width="4" style="1334"/>
    <col min="7960" max="7960" width="4.125" style="1334" customWidth="1"/>
    <col min="7961" max="7961" width="2.375" style="1334" customWidth="1"/>
    <col min="7962" max="7962" width="3.375" style="1334" customWidth="1"/>
    <col min="7963" max="8193" width="4" style="1334"/>
    <col min="8194" max="8194" width="2.875" style="1334" customWidth="1"/>
    <col min="8195" max="8195" width="2.375" style="1334" customWidth="1"/>
    <col min="8196" max="8196" width="7.375" style="1334" customWidth="1"/>
    <col min="8197" max="8199" width="4" style="1334"/>
    <col min="8200" max="8200" width="3.625" style="1334" customWidth="1"/>
    <col min="8201" max="8201" width="4" style="1334"/>
    <col min="8202" max="8202" width="7.375" style="1334" customWidth="1"/>
    <col min="8203" max="8211" width="4" style="1334"/>
    <col min="8212" max="8213" width="6.875" style="1334" customWidth="1"/>
    <col min="8214" max="8215" width="4" style="1334"/>
    <col min="8216" max="8216" width="4.125" style="1334" customWidth="1"/>
    <col min="8217" max="8217" width="2.375" style="1334" customWidth="1"/>
    <col min="8218" max="8218" width="3.375" style="1334" customWidth="1"/>
    <col min="8219" max="8449" width="4" style="1334"/>
    <col min="8450" max="8450" width="2.875" style="1334" customWidth="1"/>
    <col min="8451" max="8451" width="2.375" style="1334" customWidth="1"/>
    <col min="8452" max="8452" width="7.375" style="1334" customWidth="1"/>
    <col min="8453" max="8455" width="4" style="1334"/>
    <col min="8456" max="8456" width="3.625" style="1334" customWidth="1"/>
    <col min="8457" max="8457" width="4" style="1334"/>
    <col min="8458" max="8458" width="7.375" style="1334" customWidth="1"/>
    <col min="8459" max="8467" width="4" style="1334"/>
    <col min="8468" max="8469" width="6.875" style="1334" customWidth="1"/>
    <col min="8470" max="8471" width="4" style="1334"/>
    <col min="8472" max="8472" width="4.125" style="1334" customWidth="1"/>
    <col min="8473" max="8473" width="2.375" style="1334" customWidth="1"/>
    <col min="8474" max="8474" width="3.375" style="1334" customWidth="1"/>
    <col min="8475" max="8705" width="4" style="1334"/>
    <col min="8706" max="8706" width="2.875" style="1334" customWidth="1"/>
    <col min="8707" max="8707" width="2.375" style="1334" customWidth="1"/>
    <col min="8708" max="8708" width="7.375" style="1334" customWidth="1"/>
    <col min="8709" max="8711" width="4" style="1334"/>
    <col min="8712" max="8712" width="3.625" style="1334" customWidth="1"/>
    <col min="8713" max="8713" width="4" style="1334"/>
    <col min="8714" max="8714" width="7.375" style="1334" customWidth="1"/>
    <col min="8715" max="8723" width="4" style="1334"/>
    <col min="8724" max="8725" width="6.875" style="1334" customWidth="1"/>
    <col min="8726" max="8727" width="4" style="1334"/>
    <col min="8728" max="8728" width="4.125" style="1334" customWidth="1"/>
    <col min="8729" max="8729" width="2.375" style="1334" customWidth="1"/>
    <col min="8730" max="8730" width="3.375" style="1334" customWidth="1"/>
    <col min="8731" max="8961" width="4" style="1334"/>
    <col min="8962" max="8962" width="2.875" style="1334" customWidth="1"/>
    <col min="8963" max="8963" width="2.375" style="1334" customWidth="1"/>
    <col min="8964" max="8964" width="7.375" style="1334" customWidth="1"/>
    <col min="8965" max="8967" width="4" style="1334"/>
    <col min="8968" max="8968" width="3.625" style="1334" customWidth="1"/>
    <col min="8969" max="8969" width="4" style="1334"/>
    <col min="8970" max="8970" width="7.375" style="1334" customWidth="1"/>
    <col min="8971" max="8979" width="4" style="1334"/>
    <col min="8980" max="8981" width="6.875" style="1334" customWidth="1"/>
    <col min="8982" max="8983" width="4" style="1334"/>
    <col min="8984" max="8984" width="4.125" style="1334" customWidth="1"/>
    <col min="8985" max="8985" width="2.375" style="1334" customWidth="1"/>
    <col min="8986" max="8986" width="3.375" style="1334" customWidth="1"/>
    <col min="8987" max="9217" width="4" style="1334"/>
    <col min="9218" max="9218" width="2.875" style="1334" customWidth="1"/>
    <col min="9219" max="9219" width="2.375" style="1334" customWidth="1"/>
    <col min="9220" max="9220" width="7.375" style="1334" customWidth="1"/>
    <col min="9221" max="9223" width="4" style="1334"/>
    <col min="9224" max="9224" width="3.625" style="1334" customWidth="1"/>
    <col min="9225" max="9225" width="4" style="1334"/>
    <col min="9226" max="9226" width="7.375" style="1334" customWidth="1"/>
    <col min="9227" max="9235" width="4" style="1334"/>
    <col min="9236" max="9237" width="6.875" style="1334" customWidth="1"/>
    <col min="9238" max="9239" width="4" style="1334"/>
    <col min="9240" max="9240" width="4.125" style="1334" customWidth="1"/>
    <col min="9241" max="9241" width="2.375" style="1334" customWidth="1"/>
    <col min="9242" max="9242" width="3.375" style="1334" customWidth="1"/>
    <col min="9243" max="9473" width="4" style="1334"/>
    <col min="9474" max="9474" width="2.875" style="1334" customWidth="1"/>
    <col min="9475" max="9475" width="2.375" style="1334" customWidth="1"/>
    <col min="9476" max="9476" width="7.375" style="1334" customWidth="1"/>
    <col min="9477" max="9479" width="4" style="1334"/>
    <col min="9480" max="9480" width="3.625" style="1334" customWidth="1"/>
    <col min="9481" max="9481" width="4" style="1334"/>
    <col min="9482" max="9482" width="7.375" style="1334" customWidth="1"/>
    <col min="9483" max="9491" width="4" style="1334"/>
    <col min="9492" max="9493" width="6.875" style="1334" customWidth="1"/>
    <col min="9494" max="9495" width="4" style="1334"/>
    <col min="9496" max="9496" width="4.125" style="1334" customWidth="1"/>
    <col min="9497" max="9497" width="2.375" style="1334" customWidth="1"/>
    <col min="9498" max="9498" width="3.375" style="1334" customWidth="1"/>
    <col min="9499" max="9729" width="4" style="1334"/>
    <col min="9730" max="9730" width="2.875" style="1334" customWidth="1"/>
    <col min="9731" max="9731" width="2.375" style="1334" customWidth="1"/>
    <col min="9732" max="9732" width="7.375" style="1334" customWidth="1"/>
    <col min="9733" max="9735" width="4" style="1334"/>
    <col min="9736" max="9736" width="3.625" style="1334" customWidth="1"/>
    <col min="9737" max="9737" width="4" style="1334"/>
    <col min="9738" max="9738" width="7.375" style="1334" customWidth="1"/>
    <col min="9739" max="9747" width="4" style="1334"/>
    <col min="9748" max="9749" width="6.875" style="1334" customWidth="1"/>
    <col min="9750" max="9751" width="4" style="1334"/>
    <col min="9752" max="9752" width="4.125" style="1334" customWidth="1"/>
    <col min="9753" max="9753" width="2.375" style="1334" customWidth="1"/>
    <col min="9754" max="9754" width="3.375" style="1334" customWidth="1"/>
    <col min="9755" max="9985" width="4" style="1334"/>
    <col min="9986" max="9986" width="2.875" style="1334" customWidth="1"/>
    <col min="9987" max="9987" width="2.375" style="1334" customWidth="1"/>
    <col min="9988" max="9988" width="7.375" style="1334" customWidth="1"/>
    <col min="9989" max="9991" width="4" style="1334"/>
    <col min="9992" max="9992" width="3.625" style="1334" customWidth="1"/>
    <col min="9993" max="9993" width="4" style="1334"/>
    <col min="9994" max="9994" width="7.375" style="1334" customWidth="1"/>
    <col min="9995" max="10003" width="4" style="1334"/>
    <col min="10004" max="10005" width="6.875" style="1334" customWidth="1"/>
    <col min="10006" max="10007" width="4" style="1334"/>
    <col min="10008" max="10008" width="4.125" style="1334" customWidth="1"/>
    <col min="10009" max="10009" width="2.375" style="1334" customWidth="1"/>
    <col min="10010" max="10010" width="3.375" style="1334" customWidth="1"/>
    <col min="10011" max="10241" width="4" style="1334"/>
    <col min="10242" max="10242" width="2.875" style="1334" customWidth="1"/>
    <col min="10243" max="10243" width="2.375" style="1334" customWidth="1"/>
    <col min="10244" max="10244" width="7.375" style="1334" customWidth="1"/>
    <col min="10245" max="10247" width="4" style="1334"/>
    <col min="10248" max="10248" width="3.625" style="1334" customWidth="1"/>
    <col min="10249" max="10249" width="4" style="1334"/>
    <col min="10250" max="10250" width="7.375" style="1334" customWidth="1"/>
    <col min="10251" max="10259" width="4" style="1334"/>
    <col min="10260" max="10261" width="6.875" style="1334" customWidth="1"/>
    <col min="10262" max="10263" width="4" style="1334"/>
    <col min="10264" max="10264" width="4.125" style="1334" customWidth="1"/>
    <col min="10265" max="10265" width="2.375" style="1334" customWidth="1"/>
    <col min="10266" max="10266" width="3.375" style="1334" customWidth="1"/>
    <col min="10267" max="10497" width="4" style="1334"/>
    <col min="10498" max="10498" width="2.875" style="1334" customWidth="1"/>
    <col min="10499" max="10499" width="2.375" style="1334" customWidth="1"/>
    <col min="10500" max="10500" width="7.375" style="1334" customWidth="1"/>
    <col min="10501" max="10503" width="4" style="1334"/>
    <col min="10504" max="10504" width="3.625" style="1334" customWidth="1"/>
    <col min="10505" max="10505" width="4" style="1334"/>
    <col min="10506" max="10506" width="7.375" style="1334" customWidth="1"/>
    <col min="10507" max="10515" width="4" style="1334"/>
    <col min="10516" max="10517" width="6.875" style="1334" customWidth="1"/>
    <col min="10518" max="10519" width="4" style="1334"/>
    <col min="10520" max="10520" width="4.125" style="1334" customWidth="1"/>
    <col min="10521" max="10521" width="2.375" style="1334" customWidth="1"/>
    <col min="10522" max="10522" width="3.375" style="1334" customWidth="1"/>
    <col min="10523" max="10753" width="4" style="1334"/>
    <col min="10754" max="10754" width="2.875" style="1334" customWidth="1"/>
    <col min="10755" max="10755" width="2.375" style="1334" customWidth="1"/>
    <col min="10756" max="10756" width="7.375" style="1334" customWidth="1"/>
    <col min="10757" max="10759" width="4" style="1334"/>
    <col min="10760" max="10760" width="3.625" style="1334" customWidth="1"/>
    <col min="10761" max="10761" width="4" style="1334"/>
    <col min="10762" max="10762" width="7.375" style="1334" customWidth="1"/>
    <col min="10763" max="10771" width="4" style="1334"/>
    <col min="10772" max="10773" width="6.875" style="1334" customWidth="1"/>
    <col min="10774" max="10775" width="4" style="1334"/>
    <col min="10776" max="10776" width="4.125" style="1334" customWidth="1"/>
    <col min="10777" max="10777" width="2.375" style="1334" customWidth="1"/>
    <col min="10778" max="10778" width="3.375" style="1334" customWidth="1"/>
    <col min="10779" max="11009" width="4" style="1334"/>
    <col min="11010" max="11010" width="2.875" style="1334" customWidth="1"/>
    <col min="11011" max="11011" width="2.375" style="1334" customWidth="1"/>
    <col min="11012" max="11012" width="7.375" style="1334" customWidth="1"/>
    <col min="11013" max="11015" width="4" style="1334"/>
    <col min="11016" max="11016" width="3.625" style="1334" customWidth="1"/>
    <col min="11017" max="11017" width="4" style="1334"/>
    <col min="11018" max="11018" width="7.375" style="1334" customWidth="1"/>
    <col min="11019" max="11027" width="4" style="1334"/>
    <col min="11028" max="11029" width="6.875" style="1334" customWidth="1"/>
    <col min="11030" max="11031" width="4" style="1334"/>
    <col min="11032" max="11032" width="4.125" style="1334" customWidth="1"/>
    <col min="11033" max="11033" width="2.375" style="1334" customWidth="1"/>
    <col min="11034" max="11034" width="3.375" style="1334" customWidth="1"/>
    <col min="11035" max="11265" width="4" style="1334"/>
    <col min="11266" max="11266" width="2.875" style="1334" customWidth="1"/>
    <col min="11267" max="11267" width="2.375" style="1334" customWidth="1"/>
    <col min="11268" max="11268" width="7.375" style="1334" customWidth="1"/>
    <col min="11269" max="11271" width="4" style="1334"/>
    <col min="11272" max="11272" width="3.625" style="1334" customWidth="1"/>
    <col min="11273" max="11273" width="4" style="1334"/>
    <col min="11274" max="11274" width="7.375" style="1334" customWidth="1"/>
    <col min="11275" max="11283" width="4" style="1334"/>
    <col min="11284" max="11285" width="6.875" style="1334" customWidth="1"/>
    <col min="11286" max="11287" width="4" style="1334"/>
    <col min="11288" max="11288" width="4.125" style="1334" customWidth="1"/>
    <col min="11289" max="11289" width="2.375" style="1334" customWidth="1"/>
    <col min="11290" max="11290" width="3.375" style="1334" customWidth="1"/>
    <col min="11291" max="11521" width="4" style="1334"/>
    <col min="11522" max="11522" width="2.875" style="1334" customWidth="1"/>
    <col min="11523" max="11523" width="2.375" style="1334" customWidth="1"/>
    <col min="11524" max="11524" width="7.375" style="1334" customWidth="1"/>
    <col min="11525" max="11527" width="4" style="1334"/>
    <col min="11528" max="11528" width="3.625" style="1334" customWidth="1"/>
    <col min="11529" max="11529" width="4" style="1334"/>
    <col min="11530" max="11530" width="7.375" style="1334" customWidth="1"/>
    <col min="11531" max="11539" width="4" style="1334"/>
    <col min="11540" max="11541" width="6.875" style="1334" customWidth="1"/>
    <col min="11542" max="11543" width="4" style="1334"/>
    <col min="11544" max="11544" width="4.125" style="1334" customWidth="1"/>
    <col min="11545" max="11545" width="2.375" style="1334" customWidth="1"/>
    <col min="11546" max="11546" width="3.375" style="1334" customWidth="1"/>
    <col min="11547" max="11777" width="4" style="1334"/>
    <col min="11778" max="11778" width="2.875" style="1334" customWidth="1"/>
    <col min="11779" max="11779" width="2.375" style="1334" customWidth="1"/>
    <col min="11780" max="11780" width="7.375" style="1334" customWidth="1"/>
    <col min="11781" max="11783" width="4" style="1334"/>
    <col min="11784" max="11784" width="3.625" style="1334" customWidth="1"/>
    <col min="11785" max="11785" width="4" style="1334"/>
    <col min="11786" max="11786" width="7.375" style="1334" customWidth="1"/>
    <col min="11787" max="11795" width="4" style="1334"/>
    <col min="11796" max="11797" width="6.875" style="1334" customWidth="1"/>
    <col min="11798" max="11799" width="4" style="1334"/>
    <col min="11800" max="11800" width="4.125" style="1334" customWidth="1"/>
    <col min="11801" max="11801" width="2.375" style="1334" customWidth="1"/>
    <col min="11802" max="11802" width="3.375" style="1334" customWidth="1"/>
    <col min="11803" max="12033" width="4" style="1334"/>
    <col min="12034" max="12034" width="2.875" style="1334" customWidth="1"/>
    <col min="12035" max="12035" width="2.375" style="1334" customWidth="1"/>
    <col min="12036" max="12036" width="7.375" style="1334" customWidth="1"/>
    <col min="12037" max="12039" width="4" style="1334"/>
    <col min="12040" max="12040" width="3.625" style="1334" customWidth="1"/>
    <col min="12041" max="12041" width="4" style="1334"/>
    <col min="12042" max="12042" width="7.375" style="1334" customWidth="1"/>
    <col min="12043" max="12051" width="4" style="1334"/>
    <col min="12052" max="12053" width="6.875" style="1334" customWidth="1"/>
    <col min="12054" max="12055" width="4" style="1334"/>
    <col min="12056" max="12056" width="4.125" style="1334" customWidth="1"/>
    <col min="12057" max="12057" width="2.375" style="1334" customWidth="1"/>
    <col min="12058" max="12058" width="3.375" style="1334" customWidth="1"/>
    <col min="12059" max="12289" width="4" style="1334"/>
    <col min="12290" max="12290" width="2.875" style="1334" customWidth="1"/>
    <col min="12291" max="12291" width="2.375" style="1334" customWidth="1"/>
    <col min="12292" max="12292" width="7.375" style="1334" customWidth="1"/>
    <col min="12293" max="12295" width="4" style="1334"/>
    <col min="12296" max="12296" width="3.625" style="1334" customWidth="1"/>
    <col min="12297" max="12297" width="4" style="1334"/>
    <col min="12298" max="12298" width="7.375" style="1334" customWidth="1"/>
    <col min="12299" max="12307" width="4" style="1334"/>
    <col min="12308" max="12309" width="6.875" style="1334" customWidth="1"/>
    <col min="12310" max="12311" width="4" style="1334"/>
    <col min="12312" max="12312" width="4.125" style="1334" customWidth="1"/>
    <col min="12313" max="12313" width="2.375" style="1334" customWidth="1"/>
    <col min="12314" max="12314" width="3.375" style="1334" customWidth="1"/>
    <col min="12315" max="12545" width="4" style="1334"/>
    <col min="12546" max="12546" width="2.875" style="1334" customWidth="1"/>
    <col min="12547" max="12547" width="2.375" style="1334" customWidth="1"/>
    <col min="12548" max="12548" width="7.375" style="1334" customWidth="1"/>
    <col min="12549" max="12551" width="4" style="1334"/>
    <col min="12552" max="12552" width="3.625" style="1334" customWidth="1"/>
    <col min="12553" max="12553" width="4" style="1334"/>
    <col min="12554" max="12554" width="7.375" style="1334" customWidth="1"/>
    <col min="12555" max="12563" width="4" style="1334"/>
    <col min="12564" max="12565" width="6.875" style="1334" customWidth="1"/>
    <col min="12566" max="12567" width="4" style="1334"/>
    <col min="12568" max="12568" width="4.125" style="1334" customWidth="1"/>
    <col min="12569" max="12569" width="2.375" style="1334" customWidth="1"/>
    <col min="12570" max="12570" width="3.375" style="1334" customWidth="1"/>
    <col min="12571" max="12801" width="4" style="1334"/>
    <col min="12802" max="12802" width="2.875" style="1334" customWidth="1"/>
    <col min="12803" max="12803" width="2.375" style="1334" customWidth="1"/>
    <col min="12804" max="12804" width="7.375" style="1334" customWidth="1"/>
    <col min="12805" max="12807" width="4" style="1334"/>
    <col min="12808" max="12808" width="3.625" style="1334" customWidth="1"/>
    <col min="12809" max="12809" width="4" style="1334"/>
    <col min="12810" max="12810" width="7.375" style="1334" customWidth="1"/>
    <col min="12811" max="12819" width="4" style="1334"/>
    <col min="12820" max="12821" width="6.875" style="1334" customWidth="1"/>
    <col min="12822" max="12823" width="4" style="1334"/>
    <col min="12824" max="12824" width="4.125" style="1334" customWidth="1"/>
    <col min="12825" max="12825" width="2.375" style="1334" customWidth="1"/>
    <col min="12826" max="12826" width="3.375" style="1334" customWidth="1"/>
    <col min="12827" max="13057" width="4" style="1334"/>
    <col min="13058" max="13058" width="2.875" style="1334" customWidth="1"/>
    <col min="13059" max="13059" width="2.375" style="1334" customWidth="1"/>
    <col min="13060" max="13060" width="7.375" style="1334" customWidth="1"/>
    <col min="13061" max="13063" width="4" style="1334"/>
    <col min="13064" max="13064" width="3.625" style="1334" customWidth="1"/>
    <col min="13065" max="13065" width="4" style="1334"/>
    <col min="13066" max="13066" width="7.375" style="1334" customWidth="1"/>
    <col min="13067" max="13075" width="4" style="1334"/>
    <col min="13076" max="13077" width="6.875" style="1334" customWidth="1"/>
    <col min="13078" max="13079" width="4" style="1334"/>
    <col min="13080" max="13080" width="4.125" style="1334" customWidth="1"/>
    <col min="13081" max="13081" width="2.375" style="1334" customWidth="1"/>
    <col min="13082" max="13082" width="3.375" style="1334" customWidth="1"/>
    <col min="13083" max="13313" width="4" style="1334"/>
    <col min="13314" max="13314" width="2.875" style="1334" customWidth="1"/>
    <col min="13315" max="13315" width="2.375" style="1334" customWidth="1"/>
    <col min="13316" max="13316" width="7.375" style="1334" customWidth="1"/>
    <col min="13317" max="13319" width="4" style="1334"/>
    <col min="13320" max="13320" width="3.625" style="1334" customWidth="1"/>
    <col min="13321" max="13321" width="4" style="1334"/>
    <col min="13322" max="13322" width="7.375" style="1334" customWidth="1"/>
    <col min="13323" max="13331" width="4" style="1334"/>
    <col min="13332" max="13333" width="6.875" style="1334" customWidth="1"/>
    <col min="13334" max="13335" width="4" style="1334"/>
    <col min="13336" max="13336" width="4.125" style="1334" customWidth="1"/>
    <col min="13337" max="13337" width="2.375" style="1334" customWidth="1"/>
    <col min="13338" max="13338" width="3.375" style="1334" customWidth="1"/>
    <col min="13339" max="13569" width="4" style="1334"/>
    <col min="13570" max="13570" width="2.875" style="1334" customWidth="1"/>
    <col min="13571" max="13571" width="2.375" style="1334" customWidth="1"/>
    <col min="13572" max="13572" width="7.375" style="1334" customWidth="1"/>
    <col min="13573" max="13575" width="4" style="1334"/>
    <col min="13576" max="13576" width="3.625" style="1334" customWidth="1"/>
    <col min="13577" max="13577" width="4" style="1334"/>
    <col min="13578" max="13578" width="7.375" style="1334" customWidth="1"/>
    <col min="13579" max="13587" width="4" style="1334"/>
    <col min="13588" max="13589" width="6.875" style="1334" customWidth="1"/>
    <col min="13590" max="13591" width="4" style="1334"/>
    <col min="13592" max="13592" width="4.125" style="1334" customWidth="1"/>
    <col min="13593" max="13593" width="2.375" style="1334" customWidth="1"/>
    <col min="13594" max="13594" width="3.375" style="1334" customWidth="1"/>
    <col min="13595" max="13825" width="4" style="1334"/>
    <col min="13826" max="13826" width="2.875" style="1334" customWidth="1"/>
    <col min="13827" max="13827" width="2.375" style="1334" customWidth="1"/>
    <col min="13828" max="13828" width="7.375" style="1334" customWidth="1"/>
    <col min="13829" max="13831" width="4" style="1334"/>
    <col min="13832" max="13832" width="3.625" style="1334" customWidth="1"/>
    <col min="13833" max="13833" width="4" style="1334"/>
    <col min="13834" max="13834" width="7.375" style="1334" customWidth="1"/>
    <col min="13835" max="13843" width="4" style="1334"/>
    <col min="13844" max="13845" width="6.875" style="1334" customWidth="1"/>
    <col min="13846" max="13847" width="4" style="1334"/>
    <col min="13848" max="13848" width="4.125" style="1334" customWidth="1"/>
    <col min="13849" max="13849" width="2.375" style="1334" customWidth="1"/>
    <col min="13850" max="13850" width="3.375" style="1334" customWidth="1"/>
    <col min="13851" max="14081" width="4" style="1334"/>
    <col min="14082" max="14082" width="2.875" style="1334" customWidth="1"/>
    <col min="14083" max="14083" width="2.375" style="1334" customWidth="1"/>
    <col min="14084" max="14084" width="7.375" style="1334" customWidth="1"/>
    <col min="14085" max="14087" width="4" style="1334"/>
    <col min="14088" max="14088" width="3.625" style="1334" customWidth="1"/>
    <col min="14089" max="14089" width="4" style="1334"/>
    <col min="14090" max="14090" width="7.375" style="1334" customWidth="1"/>
    <col min="14091" max="14099" width="4" style="1334"/>
    <col min="14100" max="14101" width="6.875" style="1334" customWidth="1"/>
    <col min="14102" max="14103" width="4" style="1334"/>
    <col min="14104" max="14104" width="4.125" style="1334" customWidth="1"/>
    <col min="14105" max="14105" width="2.375" style="1334" customWidth="1"/>
    <col min="14106" max="14106" width="3.375" style="1334" customWidth="1"/>
    <col min="14107" max="14337" width="4" style="1334"/>
    <col min="14338" max="14338" width="2.875" style="1334" customWidth="1"/>
    <col min="14339" max="14339" width="2.375" style="1334" customWidth="1"/>
    <col min="14340" max="14340" width="7.375" style="1334" customWidth="1"/>
    <col min="14341" max="14343" width="4" style="1334"/>
    <col min="14344" max="14344" width="3.625" style="1334" customWidth="1"/>
    <col min="14345" max="14345" width="4" style="1334"/>
    <col min="14346" max="14346" width="7.375" style="1334" customWidth="1"/>
    <col min="14347" max="14355" width="4" style="1334"/>
    <col min="14356" max="14357" width="6.875" style="1334" customWidth="1"/>
    <col min="14358" max="14359" width="4" style="1334"/>
    <col min="14360" max="14360" width="4.125" style="1334" customWidth="1"/>
    <col min="14361" max="14361" width="2.375" style="1334" customWidth="1"/>
    <col min="14362" max="14362" width="3.375" style="1334" customWidth="1"/>
    <col min="14363" max="14593" width="4" style="1334"/>
    <col min="14594" max="14594" width="2.875" style="1334" customWidth="1"/>
    <col min="14595" max="14595" width="2.375" style="1334" customWidth="1"/>
    <col min="14596" max="14596" width="7.375" style="1334" customWidth="1"/>
    <col min="14597" max="14599" width="4" style="1334"/>
    <col min="14600" max="14600" width="3.625" style="1334" customWidth="1"/>
    <col min="14601" max="14601" width="4" style="1334"/>
    <col min="14602" max="14602" width="7.375" style="1334" customWidth="1"/>
    <col min="14603" max="14611" width="4" style="1334"/>
    <col min="14612" max="14613" width="6.875" style="1334" customWidth="1"/>
    <col min="14614" max="14615" width="4" style="1334"/>
    <col min="14616" max="14616" width="4.125" style="1334" customWidth="1"/>
    <col min="14617" max="14617" width="2.375" style="1334" customWidth="1"/>
    <col min="14618" max="14618" width="3.375" style="1334" customWidth="1"/>
    <col min="14619" max="14849" width="4" style="1334"/>
    <col min="14850" max="14850" width="2.875" style="1334" customWidth="1"/>
    <col min="14851" max="14851" width="2.375" style="1334" customWidth="1"/>
    <col min="14852" max="14852" width="7.375" style="1334" customWidth="1"/>
    <col min="14853" max="14855" width="4" style="1334"/>
    <col min="14856" max="14856" width="3.625" style="1334" customWidth="1"/>
    <col min="14857" max="14857" width="4" style="1334"/>
    <col min="14858" max="14858" width="7.375" style="1334" customWidth="1"/>
    <col min="14859" max="14867" width="4" style="1334"/>
    <col min="14868" max="14869" width="6.875" style="1334" customWidth="1"/>
    <col min="14870" max="14871" width="4" style="1334"/>
    <col min="14872" max="14872" width="4.125" style="1334" customWidth="1"/>
    <col min="14873" max="14873" width="2.375" style="1334" customWidth="1"/>
    <col min="14874" max="14874" width="3.375" style="1334" customWidth="1"/>
    <col min="14875" max="15105" width="4" style="1334"/>
    <col min="15106" max="15106" width="2.875" style="1334" customWidth="1"/>
    <col min="15107" max="15107" width="2.375" style="1334" customWidth="1"/>
    <col min="15108" max="15108" width="7.375" style="1334" customWidth="1"/>
    <col min="15109" max="15111" width="4" style="1334"/>
    <col min="15112" max="15112" width="3.625" style="1334" customWidth="1"/>
    <col min="15113" max="15113" width="4" style="1334"/>
    <col min="15114" max="15114" width="7.375" style="1334" customWidth="1"/>
    <col min="15115" max="15123" width="4" style="1334"/>
    <col min="15124" max="15125" width="6.875" style="1334" customWidth="1"/>
    <col min="15126" max="15127" width="4" style="1334"/>
    <col min="15128" max="15128" width="4.125" style="1334" customWidth="1"/>
    <col min="15129" max="15129" width="2.375" style="1334" customWidth="1"/>
    <col min="15130" max="15130" width="3.375" style="1334" customWidth="1"/>
    <col min="15131" max="15361" width="4" style="1334"/>
    <col min="15362" max="15362" width="2.875" style="1334" customWidth="1"/>
    <col min="15363" max="15363" width="2.375" style="1334" customWidth="1"/>
    <col min="15364" max="15364" width="7.375" style="1334" customWidth="1"/>
    <col min="15365" max="15367" width="4" style="1334"/>
    <col min="15368" max="15368" width="3.625" style="1334" customWidth="1"/>
    <col min="15369" max="15369" width="4" style="1334"/>
    <col min="15370" max="15370" width="7.375" style="1334" customWidth="1"/>
    <col min="15371" max="15379" width="4" style="1334"/>
    <col min="15380" max="15381" width="6.875" style="1334" customWidth="1"/>
    <col min="15382" max="15383" width="4" style="1334"/>
    <col min="15384" max="15384" width="4.125" style="1334" customWidth="1"/>
    <col min="15385" max="15385" width="2.375" style="1334" customWidth="1"/>
    <col min="15386" max="15386" width="3.375" style="1334" customWidth="1"/>
    <col min="15387" max="15617" width="4" style="1334"/>
    <col min="15618" max="15618" width="2.875" style="1334" customWidth="1"/>
    <col min="15619" max="15619" width="2.375" style="1334" customWidth="1"/>
    <col min="15620" max="15620" width="7.375" style="1334" customWidth="1"/>
    <col min="15621" max="15623" width="4" style="1334"/>
    <col min="15624" max="15624" width="3.625" style="1334" customWidth="1"/>
    <col min="15625" max="15625" width="4" style="1334"/>
    <col min="15626" max="15626" width="7.375" style="1334" customWidth="1"/>
    <col min="15627" max="15635" width="4" style="1334"/>
    <col min="15636" max="15637" width="6.875" style="1334" customWidth="1"/>
    <col min="15638" max="15639" width="4" style="1334"/>
    <col min="15640" max="15640" width="4.125" style="1334" customWidth="1"/>
    <col min="15641" max="15641" width="2.375" style="1334" customWidth="1"/>
    <col min="15642" max="15642" width="3.375" style="1334" customWidth="1"/>
    <col min="15643" max="15873" width="4" style="1334"/>
    <col min="15874" max="15874" width="2.875" style="1334" customWidth="1"/>
    <col min="15875" max="15875" width="2.375" style="1334" customWidth="1"/>
    <col min="15876" max="15876" width="7.375" style="1334" customWidth="1"/>
    <col min="15877" max="15879" width="4" style="1334"/>
    <col min="15880" max="15880" width="3.625" style="1334" customWidth="1"/>
    <col min="15881" max="15881" width="4" style="1334"/>
    <col min="15882" max="15882" width="7.375" style="1334" customWidth="1"/>
    <col min="15883" max="15891" width="4" style="1334"/>
    <col min="15892" max="15893" width="6.875" style="1334" customWidth="1"/>
    <col min="15894" max="15895" width="4" style="1334"/>
    <col min="15896" max="15896" width="4.125" style="1334" customWidth="1"/>
    <col min="15897" max="15897" width="2.375" style="1334" customWidth="1"/>
    <col min="15898" max="15898" width="3.375" style="1334" customWidth="1"/>
    <col min="15899" max="16129" width="4" style="1334"/>
    <col min="16130" max="16130" width="2.875" style="1334" customWidth="1"/>
    <col min="16131" max="16131" width="2.375" style="1334" customWidth="1"/>
    <col min="16132" max="16132" width="7.375" style="1334" customWidth="1"/>
    <col min="16133" max="16135" width="4" style="1334"/>
    <col min="16136" max="16136" width="3.625" style="1334" customWidth="1"/>
    <col min="16137" max="16137" width="4" style="1334"/>
    <col min="16138" max="16138" width="7.375" style="1334" customWidth="1"/>
    <col min="16139" max="16147" width="4" style="1334"/>
    <col min="16148" max="16149" width="6.875" style="1334" customWidth="1"/>
    <col min="16150" max="16151" width="4" style="1334"/>
    <col min="16152" max="16152" width="4.125" style="1334" customWidth="1"/>
    <col min="16153" max="16153" width="2.375" style="1334" customWidth="1"/>
    <col min="16154" max="16154" width="3.375" style="1334" customWidth="1"/>
    <col min="16155" max="16384" width="4" style="1334"/>
  </cols>
  <sheetData>
    <row r="1" spans="1:26">
      <c r="A1" s="734"/>
      <c r="B1" s="734"/>
      <c r="C1" s="734"/>
      <c r="D1" s="734"/>
      <c r="E1" s="734"/>
      <c r="F1" s="734"/>
      <c r="G1" s="734"/>
      <c r="H1" s="734"/>
      <c r="I1" s="734"/>
      <c r="J1" s="734"/>
      <c r="K1" s="734"/>
      <c r="L1" s="734"/>
      <c r="M1" s="734"/>
      <c r="N1" s="734"/>
      <c r="O1" s="734"/>
      <c r="P1" s="734"/>
      <c r="Q1" s="734"/>
      <c r="R1" s="734"/>
      <c r="S1" s="734"/>
      <c r="T1" s="734"/>
      <c r="U1" s="734"/>
      <c r="V1" s="734"/>
      <c r="W1" s="734"/>
      <c r="X1" s="734"/>
      <c r="Y1" s="734"/>
      <c r="Z1" s="734"/>
    </row>
    <row r="2" spans="1:26" ht="15" customHeight="1">
      <c r="A2" s="734"/>
      <c r="B2" s="214" t="s">
        <v>740</v>
      </c>
      <c r="C2" s="734"/>
      <c r="D2" s="734"/>
      <c r="E2" s="734"/>
      <c r="F2" s="734"/>
      <c r="G2" s="734"/>
      <c r="H2" s="734"/>
      <c r="I2" s="734"/>
      <c r="J2" s="734"/>
      <c r="K2" s="734"/>
      <c r="L2" s="734"/>
      <c r="M2" s="734"/>
      <c r="N2" s="734"/>
      <c r="O2" s="734"/>
      <c r="P2" s="734"/>
      <c r="Q2" s="2758" t="s">
        <v>1865</v>
      </c>
      <c r="R2" s="2758"/>
      <c r="S2" s="2758"/>
      <c r="T2" s="2758"/>
      <c r="U2" s="2758"/>
      <c r="V2" s="2758"/>
      <c r="W2" s="2758"/>
      <c r="X2" s="2758"/>
      <c r="Y2" s="2758"/>
      <c r="Z2" s="734"/>
    </row>
    <row r="3" spans="1:26" ht="15" customHeight="1">
      <c r="A3" s="734"/>
      <c r="B3" s="734"/>
      <c r="C3" s="734"/>
      <c r="D3" s="734"/>
      <c r="E3" s="734"/>
      <c r="F3" s="734"/>
      <c r="G3" s="734"/>
      <c r="H3" s="734"/>
      <c r="I3" s="734"/>
      <c r="J3" s="734"/>
      <c r="K3" s="734"/>
      <c r="L3" s="734"/>
      <c r="M3" s="734"/>
      <c r="N3" s="734"/>
      <c r="O3" s="734"/>
      <c r="P3" s="734"/>
      <c r="Q3" s="734"/>
      <c r="R3" s="734"/>
      <c r="S3" s="1326"/>
      <c r="T3" s="734"/>
      <c r="U3" s="734"/>
      <c r="V3" s="734"/>
      <c r="W3" s="734"/>
      <c r="X3" s="734"/>
      <c r="Y3" s="734"/>
      <c r="Z3" s="734"/>
    </row>
    <row r="4" spans="1:26" ht="15" customHeight="1">
      <c r="A4" s="734"/>
      <c r="B4" s="2759" t="s">
        <v>124</v>
      </c>
      <c r="C4" s="2759"/>
      <c r="D4" s="2759"/>
      <c r="E4" s="2759"/>
      <c r="F4" s="2759"/>
      <c r="G4" s="2759"/>
      <c r="H4" s="2759"/>
      <c r="I4" s="2759"/>
      <c r="J4" s="2759"/>
      <c r="K4" s="2759"/>
      <c r="L4" s="2759"/>
      <c r="M4" s="2759"/>
      <c r="N4" s="2759"/>
      <c r="O4" s="2759"/>
      <c r="P4" s="2759"/>
      <c r="Q4" s="2759"/>
      <c r="R4" s="2759"/>
      <c r="S4" s="2759"/>
      <c r="T4" s="2759"/>
      <c r="U4" s="2759"/>
      <c r="V4" s="2759"/>
      <c r="W4" s="2759"/>
      <c r="X4" s="2759"/>
      <c r="Y4" s="2759"/>
      <c r="Z4" s="734"/>
    </row>
    <row r="5" spans="1:26" ht="15" customHeight="1">
      <c r="A5" s="734"/>
      <c r="B5" s="734"/>
      <c r="C5" s="734"/>
      <c r="D5" s="734"/>
      <c r="E5" s="734"/>
      <c r="F5" s="734"/>
      <c r="G5" s="734"/>
      <c r="H5" s="734"/>
      <c r="I5" s="734"/>
      <c r="J5" s="734"/>
      <c r="K5" s="734"/>
      <c r="L5" s="734"/>
      <c r="M5" s="734"/>
      <c r="N5" s="734"/>
      <c r="O5" s="734"/>
      <c r="P5" s="734"/>
      <c r="Q5" s="734"/>
      <c r="R5" s="734"/>
      <c r="S5" s="734"/>
      <c r="T5" s="734"/>
      <c r="U5" s="734"/>
      <c r="V5" s="734"/>
      <c r="W5" s="734"/>
      <c r="X5" s="734"/>
      <c r="Y5" s="734"/>
      <c r="Z5" s="734"/>
    </row>
    <row r="6" spans="1:26" ht="22.5" customHeight="1">
      <c r="A6" s="734"/>
      <c r="B6" s="2658" t="s">
        <v>17</v>
      </c>
      <c r="C6" s="2659"/>
      <c r="D6" s="2659"/>
      <c r="E6" s="2659"/>
      <c r="F6" s="2660"/>
      <c r="G6" s="2658"/>
      <c r="H6" s="2659"/>
      <c r="I6" s="2659"/>
      <c r="J6" s="2659"/>
      <c r="K6" s="2659"/>
      <c r="L6" s="2659"/>
      <c r="M6" s="2659"/>
      <c r="N6" s="2659"/>
      <c r="O6" s="2659"/>
      <c r="P6" s="2659"/>
      <c r="Q6" s="2659"/>
      <c r="R6" s="2659"/>
      <c r="S6" s="2659"/>
      <c r="T6" s="2659"/>
      <c r="U6" s="2659"/>
      <c r="V6" s="2659"/>
      <c r="W6" s="2659"/>
      <c r="X6" s="2659"/>
      <c r="Y6" s="2660"/>
    </row>
    <row r="7" spans="1:26" ht="22.5" customHeight="1">
      <c r="A7" s="734"/>
      <c r="B7" s="2658" t="s">
        <v>1864</v>
      </c>
      <c r="C7" s="2659"/>
      <c r="D7" s="2659"/>
      <c r="E7" s="2659"/>
      <c r="F7" s="2660"/>
      <c r="G7" s="2658" t="s">
        <v>1797</v>
      </c>
      <c r="H7" s="2659"/>
      <c r="I7" s="2659"/>
      <c r="J7" s="2659"/>
      <c r="K7" s="2659"/>
      <c r="L7" s="2659"/>
      <c r="M7" s="2659"/>
      <c r="N7" s="2659"/>
      <c r="O7" s="2659"/>
      <c r="P7" s="2659"/>
      <c r="Q7" s="2659"/>
      <c r="R7" s="2659"/>
      <c r="S7" s="2659"/>
      <c r="T7" s="2659"/>
      <c r="U7" s="2659"/>
      <c r="V7" s="2659"/>
      <c r="W7" s="2659"/>
      <c r="X7" s="2659"/>
      <c r="Y7" s="2660"/>
    </row>
    <row r="8" spans="1:26" ht="22.5" customHeight="1">
      <c r="A8" s="734"/>
      <c r="B8" s="2669" t="s">
        <v>324</v>
      </c>
      <c r="C8" s="2669"/>
      <c r="D8" s="2669"/>
      <c r="E8" s="2669"/>
      <c r="F8" s="2669"/>
      <c r="G8" s="2670" t="s">
        <v>1863</v>
      </c>
      <c r="H8" s="2671"/>
      <c r="I8" s="2671"/>
      <c r="J8" s="2671"/>
      <c r="K8" s="2671"/>
      <c r="L8" s="2671"/>
      <c r="M8" s="2671"/>
      <c r="N8" s="2671"/>
      <c r="O8" s="2671"/>
      <c r="P8" s="2671"/>
      <c r="Q8" s="2671"/>
      <c r="R8" s="2671"/>
      <c r="S8" s="2671"/>
      <c r="T8" s="2671"/>
      <c r="U8" s="2671"/>
      <c r="V8" s="2671"/>
      <c r="W8" s="2671"/>
      <c r="X8" s="2671"/>
      <c r="Y8" s="2672"/>
    </row>
    <row r="9" spans="1:26" ht="15" customHeight="1">
      <c r="A9" s="734"/>
      <c r="B9" s="734"/>
      <c r="C9" s="734"/>
      <c r="D9" s="734"/>
      <c r="E9" s="734"/>
      <c r="F9" s="734"/>
      <c r="G9" s="734"/>
      <c r="H9" s="734"/>
      <c r="I9" s="734"/>
      <c r="J9" s="734"/>
      <c r="K9" s="734"/>
      <c r="L9" s="734"/>
      <c r="M9" s="734"/>
      <c r="N9" s="734"/>
      <c r="O9" s="734"/>
      <c r="P9" s="734"/>
      <c r="Q9" s="734"/>
      <c r="R9" s="734"/>
      <c r="S9" s="734"/>
      <c r="T9" s="734"/>
      <c r="U9" s="734"/>
      <c r="V9" s="734"/>
      <c r="W9" s="734"/>
      <c r="X9" s="734"/>
      <c r="Y9" s="734"/>
      <c r="Z9" s="734"/>
    </row>
    <row r="10" spans="1:26" ht="15" customHeight="1">
      <c r="A10" s="734"/>
      <c r="B10" s="1282"/>
      <c r="C10" s="1283"/>
      <c r="D10" s="1283"/>
      <c r="E10" s="1283"/>
      <c r="F10" s="1283"/>
      <c r="G10" s="1283"/>
      <c r="H10" s="1283"/>
      <c r="I10" s="1283"/>
      <c r="J10" s="1283"/>
      <c r="K10" s="1283"/>
      <c r="L10" s="1283"/>
      <c r="M10" s="1283"/>
      <c r="N10" s="1283"/>
      <c r="O10" s="1283"/>
      <c r="P10" s="1283"/>
      <c r="Q10" s="1283"/>
      <c r="R10" s="1283"/>
      <c r="S10" s="1283"/>
      <c r="T10" s="1283"/>
      <c r="U10" s="1282"/>
      <c r="V10" s="1283"/>
      <c r="W10" s="1283"/>
      <c r="X10" s="1283"/>
      <c r="Y10" s="1284"/>
      <c r="Z10" s="734"/>
    </row>
    <row r="11" spans="1:26" ht="15" customHeight="1">
      <c r="A11" s="734"/>
      <c r="B11" s="1285" t="s">
        <v>18</v>
      </c>
      <c r="C11" s="734"/>
      <c r="D11" s="734"/>
      <c r="E11" s="734"/>
      <c r="F11" s="734"/>
      <c r="G11" s="734"/>
      <c r="H11" s="734"/>
      <c r="I11" s="734"/>
      <c r="J11" s="734"/>
      <c r="K11" s="734"/>
      <c r="L11" s="734"/>
      <c r="M11" s="734"/>
      <c r="N11" s="734"/>
      <c r="O11" s="734"/>
      <c r="P11" s="734"/>
      <c r="Q11" s="734"/>
      <c r="R11" s="734"/>
      <c r="S11" s="734"/>
      <c r="T11" s="734"/>
      <c r="U11" s="2721" t="s">
        <v>1897</v>
      </c>
      <c r="V11" s="2722"/>
      <c r="W11" s="2722"/>
      <c r="X11" s="2722"/>
      <c r="Y11" s="2723"/>
      <c r="Z11" s="734"/>
    </row>
    <row r="12" spans="1:26" ht="15" customHeight="1">
      <c r="A12" s="734"/>
      <c r="B12" s="1285"/>
      <c r="C12" s="734"/>
      <c r="D12" s="734"/>
      <c r="E12" s="734"/>
      <c r="F12" s="734"/>
      <c r="G12" s="734"/>
      <c r="H12" s="734"/>
      <c r="I12" s="734"/>
      <c r="J12" s="734"/>
      <c r="K12" s="734"/>
      <c r="L12" s="734"/>
      <c r="M12" s="734"/>
      <c r="N12" s="734"/>
      <c r="O12" s="734"/>
      <c r="P12" s="734"/>
      <c r="Q12" s="734"/>
      <c r="R12" s="734"/>
      <c r="S12" s="734"/>
      <c r="T12" s="734"/>
      <c r="U12" s="1378"/>
      <c r="V12" s="1380"/>
      <c r="W12" s="1380"/>
      <c r="X12" s="1380"/>
      <c r="Y12" s="1377"/>
      <c r="Z12" s="734"/>
    </row>
    <row r="13" spans="1:26" ht="15" customHeight="1">
      <c r="A13" s="734"/>
      <c r="B13" s="1285"/>
      <c r="C13" s="1368" t="s">
        <v>1862</v>
      </c>
      <c r="D13" s="2724" t="s">
        <v>1916</v>
      </c>
      <c r="E13" s="2724"/>
      <c r="F13" s="2724"/>
      <c r="G13" s="2724"/>
      <c r="H13" s="2724"/>
      <c r="I13" s="2724"/>
      <c r="J13" s="2724"/>
      <c r="K13" s="2724"/>
      <c r="L13" s="2724"/>
      <c r="M13" s="2724"/>
      <c r="N13" s="2724"/>
      <c r="O13" s="2724"/>
      <c r="P13" s="2724"/>
      <c r="Q13" s="2724"/>
      <c r="R13" s="2724"/>
      <c r="S13" s="2724"/>
      <c r="T13" s="2725"/>
      <c r="U13" s="1378"/>
      <c r="V13" s="1380" t="s">
        <v>1825</v>
      </c>
      <c r="W13" s="1380" t="s">
        <v>1826</v>
      </c>
      <c r="X13" s="1380" t="s">
        <v>1825</v>
      </c>
      <c r="Y13" s="1377"/>
      <c r="Z13" s="734"/>
    </row>
    <row r="14" spans="1:26" ht="15" customHeight="1">
      <c r="A14" s="734"/>
      <c r="B14" s="1285"/>
      <c r="C14" s="1368"/>
      <c r="D14" s="2724"/>
      <c r="E14" s="2724"/>
      <c r="F14" s="2724"/>
      <c r="G14" s="2724"/>
      <c r="H14" s="2724"/>
      <c r="I14" s="2724"/>
      <c r="J14" s="2724"/>
      <c r="K14" s="2724"/>
      <c r="L14" s="2724"/>
      <c r="M14" s="2724"/>
      <c r="N14" s="2724"/>
      <c r="O14" s="2724"/>
      <c r="P14" s="2724"/>
      <c r="Q14" s="2724"/>
      <c r="R14" s="2724"/>
      <c r="S14" s="2724"/>
      <c r="T14" s="2725"/>
      <c r="U14" s="1378"/>
      <c r="V14" s="1380"/>
      <c r="W14" s="1380"/>
      <c r="X14" s="1380"/>
      <c r="Y14" s="1377"/>
      <c r="Z14" s="734"/>
    </row>
    <row r="15" spans="1:26" ht="7.5" customHeight="1">
      <c r="A15" s="734"/>
      <c r="B15" s="1285"/>
      <c r="C15" s="734"/>
      <c r="D15" s="734"/>
      <c r="E15" s="734"/>
      <c r="F15" s="734"/>
      <c r="G15" s="734"/>
      <c r="H15" s="734"/>
      <c r="I15" s="734"/>
      <c r="J15" s="734"/>
      <c r="K15" s="734"/>
      <c r="L15" s="734"/>
      <c r="M15" s="734"/>
      <c r="N15" s="734"/>
      <c r="O15" s="734"/>
      <c r="P15" s="734"/>
      <c r="Q15" s="734"/>
      <c r="R15" s="734"/>
      <c r="S15" s="734"/>
      <c r="T15" s="734"/>
      <c r="U15" s="1378"/>
      <c r="V15" s="1380"/>
      <c r="W15" s="1380"/>
      <c r="X15" s="1380"/>
      <c r="Y15" s="1377"/>
      <c r="Z15" s="734"/>
    </row>
    <row r="16" spans="1:26" ht="15" customHeight="1">
      <c r="A16" s="734"/>
      <c r="B16" s="1285"/>
      <c r="C16" s="2720" t="s">
        <v>1860</v>
      </c>
      <c r="D16" s="2724" t="s">
        <v>1859</v>
      </c>
      <c r="E16" s="2724"/>
      <c r="F16" s="2724"/>
      <c r="G16" s="2724"/>
      <c r="H16" s="2724"/>
      <c r="I16" s="2724"/>
      <c r="J16" s="2724"/>
      <c r="K16" s="2724"/>
      <c r="L16" s="2724"/>
      <c r="M16" s="2724"/>
      <c r="N16" s="2724"/>
      <c r="O16" s="2724"/>
      <c r="P16" s="2724"/>
      <c r="Q16" s="2724"/>
      <c r="R16" s="2724"/>
      <c r="S16" s="2724"/>
      <c r="T16" s="2725"/>
      <c r="U16" s="1378"/>
      <c r="V16" s="1380" t="s">
        <v>1825</v>
      </c>
      <c r="W16" s="1380" t="s">
        <v>1915</v>
      </c>
      <c r="X16" s="1380" t="s">
        <v>1825</v>
      </c>
      <c r="Y16" s="1377"/>
      <c r="Z16" s="734"/>
    </row>
    <row r="17" spans="1:26" ht="15" customHeight="1">
      <c r="A17" s="734"/>
      <c r="B17" s="1285"/>
      <c r="C17" s="2720"/>
      <c r="D17" s="2724"/>
      <c r="E17" s="2724"/>
      <c r="F17" s="2724"/>
      <c r="G17" s="2724"/>
      <c r="H17" s="2724"/>
      <c r="I17" s="2724"/>
      <c r="J17" s="2724"/>
      <c r="K17" s="2724"/>
      <c r="L17" s="2724"/>
      <c r="M17" s="2724"/>
      <c r="N17" s="2724"/>
      <c r="O17" s="2724"/>
      <c r="P17" s="2724"/>
      <c r="Q17" s="2724"/>
      <c r="R17" s="2724"/>
      <c r="S17" s="2724"/>
      <c r="T17" s="2725"/>
      <c r="U17" s="1378"/>
      <c r="V17" s="1380"/>
      <c r="W17" s="1380"/>
      <c r="X17" s="1380"/>
      <c r="Y17" s="1377"/>
      <c r="Z17" s="734"/>
    </row>
    <row r="18" spans="1:26" ht="7.5" customHeight="1">
      <c r="A18" s="734"/>
      <c r="B18" s="1285"/>
      <c r="C18" s="734"/>
      <c r="D18" s="734"/>
      <c r="E18" s="734"/>
      <c r="F18" s="734"/>
      <c r="G18" s="734"/>
      <c r="H18" s="734"/>
      <c r="I18" s="734"/>
      <c r="J18" s="734"/>
      <c r="K18" s="734"/>
      <c r="L18" s="734"/>
      <c r="M18" s="734"/>
      <c r="N18" s="734"/>
      <c r="O18" s="734"/>
      <c r="P18" s="734"/>
      <c r="Q18" s="734"/>
      <c r="R18" s="734"/>
      <c r="S18" s="734"/>
      <c r="T18" s="734"/>
      <c r="U18" s="1378"/>
      <c r="V18" s="1380"/>
      <c r="W18" s="1380"/>
      <c r="X18" s="1380"/>
      <c r="Y18" s="1377"/>
      <c r="Z18" s="734"/>
    </row>
    <row r="19" spans="1:26" ht="15" customHeight="1">
      <c r="A19" s="734"/>
      <c r="B19" s="1285"/>
      <c r="C19" s="734" t="s">
        <v>1828</v>
      </c>
      <c r="D19" s="2729" t="s">
        <v>1914</v>
      </c>
      <c r="E19" s="2729"/>
      <c r="F19" s="2729"/>
      <c r="G19" s="2729"/>
      <c r="H19" s="2729"/>
      <c r="I19" s="2729"/>
      <c r="J19" s="2729"/>
      <c r="K19" s="2729"/>
      <c r="L19" s="2729"/>
      <c r="M19" s="2729"/>
      <c r="N19" s="2729"/>
      <c r="O19" s="2729"/>
      <c r="P19" s="2729"/>
      <c r="Q19" s="2729"/>
      <c r="R19" s="2729"/>
      <c r="S19" s="2729"/>
      <c r="T19" s="2760"/>
      <c r="U19" s="1378"/>
      <c r="V19" s="1380" t="s">
        <v>1825</v>
      </c>
      <c r="W19" s="1380" t="s">
        <v>1826</v>
      </c>
      <c r="X19" s="1380" t="s">
        <v>1825</v>
      </c>
      <c r="Y19" s="1377"/>
      <c r="Z19" s="734"/>
    </row>
    <row r="20" spans="1:26" ht="7.5" customHeight="1">
      <c r="A20" s="734"/>
      <c r="B20" s="1285"/>
      <c r="C20" s="734"/>
      <c r="D20" s="734"/>
      <c r="E20" s="734"/>
      <c r="F20" s="734"/>
      <c r="G20" s="734"/>
      <c r="H20" s="734"/>
      <c r="I20" s="734"/>
      <c r="J20" s="734"/>
      <c r="K20" s="734"/>
      <c r="L20" s="734"/>
      <c r="M20" s="734"/>
      <c r="N20" s="734"/>
      <c r="O20" s="734"/>
      <c r="P20" s="734"/>
      <c r="Q20" s="734"/>
      <c r="R20" s="734"/>
      <c r="S20" s="734"/>
      <c r="T20" s="734"/>
      <c r="U20" s="1378"/>
      <c r="V20" s="1380"/>
      <c r="W20" s="1380"/>
      <c r="X20" s="1380"/>
      <c r="Y20" s="1377"/>
      <c r="Z20" s="734"/>
    </row>
    <row r="21" spans="1:26" ht="15" customHeight="1">
      <c r="A21" s="734"/>
      <c r="B21" s="1285"/>
      <c r="C21" s="1326" t="s">
        <v>337</v>
      </c>
      <c r="D21" s="2761" t="s">
        <v>1913</v>
      </c>
      <c r="E21" s="2761"/>
      <c r="F21" s="2761"/>
      <c r="G21" s="2761"/>
      <c r="H21" s="2761"/>
      <c r="I21" s="2761"/>
      <c r="J21" s="2761"/>
      <c r="K21" s="2761"/>
      <c r="L21" s="2761"/>
      <c r="M21" s="2761"/>
      <c r="N21" s="2761"/>
      <c r="O21" s="2761"/>
      <c r="P21" s="2761"/>
      <c r="Q21" s="2761"/>
      <c r="R21" s="2761"/>
      <c r="S21" s="2761"/>
      <c r="T21" s="2762"/>
      <c r="U21" s="1378"/>
      <c r="V21" s="1380" t="s">
        <v>1825</v>
      </c>
      <c r="W21" s="1380" t="s">
        <v>1826</v>
      </c>
      <c r="X21" s="1380" t="s">
        <v>1825</v>
      </c>
      <c r="Y21" s="1377"/>
      <c r="Z21" s="734"/>
    </row>
    <row r="22" spans="1:26" ht="7.5" customHeight="1">
      <c r="A22" s="734"/>
      <c r="B22" s="1285"/>
      <c r="C22" s="734"/>
      <c r="D22" s="734"/>
      <c r="E22" s="734"/>
      <c r="F22" s="734"/>
      <c r="G22" s="734"/>
      <c r="H22" s="734"/>
      <c r="I22" s="734"/>
      <c r="J22" s="734"/>
      <c r="K22" s="734"/>
      <c r="L22" s="734"/>
      <c r="M22" s="734"/>
      <c r="N22" s="734"/>
      <c r="O22" s="734"/>
      <c r="P22" s="734"/>
      <c r="Q22" s="734"/>
      <c r="R22" s="734"/>
      <c r="S22" s="734"/>
      <c r="T22" s="734"/>
      <c r="U22" s="1378"/>
      <c r="V22" s="1380"/>
      <c r="W22" s="1380"/>
      <c r="X22" s="1380"/>
      <c r="Y22" s="1377"/>
      <c r="Z22" s="734"/>
    </row>
    <row r="23" spans="1:26" ht="15" customHeight="1">
      <c r="A23" s="734"/>
      <c r="B23" s="1285"/>
      <c r="C23" s="734" t="s">
        <v>1856</v>
      </c>
      <c r="D23" s="734" t="s">
        <v>1912</v>
      </c>
      <c r="E23" s="734"/>
      <c r="F23" s="734"/>
      <c r="G23" s="734"/>
      <c r="H23" s="734"/>
      <c r="I23" s="734"/>
      <c r="J23" s="734"/>
      <c r="K23" s="734"/>
      <c r="L23" s="734"/>
      <c r="M23" s="734"/>
      <c r="N23" s="734"/>
      <c r="O23" s="734"/>
      <c r="P23" s="734"/>
      <c r="Q23" s="734"/>
      <c r="R23" s="734"/>
      <c r="S23" s="734"/>
      <c r="T23" s="734"/>
      <c r="U23" s="1378"/>
      <c r="V23" s="1380" t="s">
        <v>1825</v>
      </c>
      <c r="W23" s="1380" t="s">
        <v>1826</v>
      </c>
      <c r="X23" s="1380" t="s">
        <v>1825</v>
      </c>
      <c r="Y23" s="1377"/>
      <c r="Z23" s="734"/>
    </row>
    <row r="24" spans="1:26" ht="7.5" customHeight="1">
      <c r="A24" s="734"/>
      <c r="B24" s="1285"/>
      <c r="C24" s="734"/>
      <c r="D24" s="734"/>
      <c r="E24" s="734"/>
      <c r="F24" s="734"/>
      <c r="G24" s="734"/>
      <c r="H24" s="734"/>
      <c r="I24" s="734"/>
      <c r="J24" s="734"/>
      <c r="K24" s="734"/>
      <c r="L24" s="734"/>
      <c r="M24" s="734"/>
      <c r="N24" s="734"/>
      <c r="O24" s="734"/>
      <c r="P24" s="734"/>
      <c r="Q24" s="734"/>
      <c r="R24" s="734"/>
      <c r="S24" s="734"/>
      <c r="T24" s="734"/>
      <c r="U24" s="1378"/>
      <c r="V24" s="1380"/>
      <c r="W24" s="1380"/>
      <c r="X24" s="1380"/>
      <c r="Y24" s="1377"/>
      <c r="Z24" s="734"/>
    </row>
    <row r="25" spans="1:26" ht="15" customHeight="1">
      <c r="A25" s="734"/>
      <c r="B25" s="1285"/>
      <c r="C25" s="734" t="s">
        <v>1854</v>
      </c>
      <c r="D25" s="734" t="s">
        <v>1886</v>
      </c>
      <c r="E25" s="734"/>
      <c r="F25" s="734"/>
      <c r="G25" s="734"/>
      <c r="H25" s="734"/>
      <c r="I25" s="734"/>
      <c r="J25" s="734"/>
      <c r="K25" s="734"/>
      <c r="L25" s="734"/>
      <c r="M25" s="734"/>
      <c r="N25" s="734"/>
      <c r="O25" s="734"/>
      <c r="P25" s="734"/>
      <c r="Q25" s="734"/>
      <c r="R25" s="734"/>
      <c r="S25" s="734"/>
      <c r="T25" s="734"/>
      <c r="U25" s="1378"/>
      <c r="V25" s="1380" t="s">
        <v>1825</v>
      </c>
      <c r="W25" s="1380" t="s">
        <v>1826</v>
      </c>
      <c r="X25" s="1380" t="s">
        <v>1825</v>
      </c>
      <c r="Y25" s="1377"/>
      <c r="Z25" s="734"/>
    </row>
    <row r="26" spans="1:26" ht="7.5" customHeight="1">
      <c r="A26" s="734"/>
      <c r="B26" s="1285"/>
      <c r="C26" s="734"/>
      <c r="D26" s="734"/>
      <c r="E26" s="734"/>
      <c r="F26" s="734"/>
      <c r="G26" s="734"/>
      <c r="H26" s="734"/>
      <c r="I26" s="734"/>
      <c r="J26" s="734"/>
      <c r="K26" s="734"/>
      <c r="L26" s="734"/>
      <c r="M26" s="734"/>
      <c r="N26" s="734"/>
      <c r="O26" s="734"/>
      <c r="P26" s="734"/>
      <c r="Q26" s="734"/>
      <c r="R26" s="734"/>
      <c r="S26" s="734"/>
      <c r="T26" s="734"/>
      <c r="U26" s="1378"/>
      <c r="V26" s="1380"/>
      <c r="W26" s="1380"/>
      <c r="X26" s="1380"/>
      <c r="Y26" s="1377"/>
      <c r="Z26" s="734"/>
    </row>
    <row r="27" spans="1:26" ht="15" customHeight="1">
      <c r="A27" s="734"/>
      <c r="B27" s="1285"/>
      <c r="C27" s="734" t="s">
        <v>1852</v>
      </c>
      <c r="D27" s="2761" t="s">
        <v>1911</v>
      </c>
      <c r="E27" s="2761"/>
      <c r="F27" s="2761"/>
      <c r="G27" s="2761"/>
      <c r="H27" s="2761"/>
      <c r="I27" s="2761"/>
      <c r="J27" s="2761"/>
      <c r="K27" s="2761"/>
      <c r="L27" s="2761"/>
      <c r="M27" s="2761"/>
      <c r="N27" s="2761"/>
      <c r="O27" s="2761"/>
      <c r="P27" s="2761"/>
      <c r="Q27" s="2761"/>
      <c r="R27" s="2761"/>
      <c r="S27" s="2761"/>
      <c r="T27" s="2762"/>
      <c r="U27" s="1378"/>
      <c r="V27" s="1380" t="s">
        <v>1825</v>
      </c>
      <c r="W27" s="1380" t="s">
        <v>1826</v>
      </c>
      <c r="X27" s="1380" t="s">
        <v>1825</v>
      </c>
      <c r="Y27" s="1377"/>
      <c r="Z27" s="734"/>
    </row>
    <row r="28" spans="1:26" ht="15" customHeight="1">
      <c r="A28" s="734"/>
      <c r="B28" s="1285"/>
      <c r="C28" s="734" t="s">
        <v>493</v>
      </c>
      <c r="D28" s="2761"/>
      <c r="E28" s="2761"/>
      <c r="F28" s="2761"/>
      <c r="G28" s="2761"/>
      <c r="H28" s="2761"/>
      <c r="I28" s="2761"/>
      <c r="J28" s="2761"/>
      <c r="K28" s="2761"/>
      <c r="L28" s="2761"/>
      <c r="M28" s="2761"/>
      <c r="N28" s="2761"/>
      <c r="O28" s="2761"/>
      <c r="P28" s="2761"/>
      <c r="Q28" s="2761"/>
      <c r="R28" s="2761"/>
      <c r="S28" s="2761"/>
      <c r="T28" s="2762"/>
      <c r="U28" s="1378"/>
      <c r="V28" s="1380"/>
      <c r="W28" s="1380"/>
      <c r="X28" s="1380"/>
      <c r="Y28" s="1377"/>
      <c r="Z28" s="734"/>
    </row>
    <row r="29" spans="1:26" ht="15" customHeight="1">
      <c r="A29" s="734"/>
      <c r="B29" s="1285"/>
      <c r="C29" s="734"/>
      <c r="D29" s="734"/>
      <c r="E29" s="734"/>
      <c r="F29" s="734"/>
      <c r="G29" s="734"/>
      <c r="H29" s="734"/>
      <c r="I29" s="734"/>
      <c r="J29" s="734"/>
      <c r="K29" s="734"/>
      <c r="L29" s="734"/>
      <c r="M29" s="734"/>
      <c r="N29" s="734"/>
      <c r="O29" s="734"/>
      <c r="P29" s="734"/>
      <c r="Q29" s="734"/>
      <c r="R29" s="734"/>
      <c r="S29" s="734"/>
      <c r="T29" s="734"/>
      <c r="U29" s="1378"/>
      <c r="V29" s="1380"/>
      <c r="W29" s="1380"/>
      <c r="X29" s="1380"/>
      <c r="Y29" s="1377"/>
      <c r="Z29" s="734"/>
    </row>
    <row r="30" spans="1:26" ht="15" customHeight="1">
      <c r="A30" s="734"/>
      <c r="B30" s="1285" t="s">
        <v>19</v>
      </c>
      <c r="C30" s="734"/>
      <c r="D30" s="734"/>
      <c r="E30" s="734"/>
      <c r="F30" s="734"/>
      <c r="G30" s="734"/>
      <c r="H30" s="734"/>
      <c r="I30" s="734"/>
      <c r="J30" s="734"/>
      <c r="K30" s="734"/>
      <c r="L30" s="734"/>
      <c r="M30" s="734"/>
      <c r="N30" s="734"/>
      <c r="O30" s="734"/>
      <c r="P30" s="734"/>
      <c r="Q30" s="734"/>
      <c r="R30" s="734"/>
      <c r="S30" s="734"/>
      <c r="T30" s="734"/>
      <c r="U30" s="2721"/>
      <c r="V30" s="2722"/>
      <c r="W30" s="2722"/>
      <c r="X30" s="2722"/>
      <c r="Y30" s="2723"/>
      <c r="Z30" s="734"/>
    </row>
    <row r="31" spans="1:26" ht="15" customHeight="1">
      <c r="A31" s="734"/>
      <c r="B31" s="1285"/>
      <c r="C31" s="734"/>
      <c r="D31" s="734"/>
      <c r="E31" s="734"/>
      <c r="F31" s="734"/>
      <c r="G31" s="734"/>
      <c r="H31" s="734"/>
      <c r="I31" s="734"/>
      <c r="J31" s="734"/>
      <c r="K31" s="734"/>
      <c r="L31" s="734"/>
      <c r="M31" s="734"/>
      <c r="N31" s="734"/>
      <c r="O31" s="734"/>
      <c r="P31" s="734"/>
      <c r="Q31" s="734"/>
      <c r="R31" s="734"/>
      <c r="S31" s="734"/>
      <c r="T31" s="734"/>
      <c r="U31" s="1378"/>
      <c r="V31" s="1380"/>
      <c r="W31" s="1380"/>
      <c r="X31" s="1380"/>
      <c r="Y31" s="1377"/>
      <c r="Z31" s="734"/>
    </row>
    <row r="32" spans="1:26" ht="15" customHeight="1">
      <c r="A32" s="734"/>
      <c r="B32" s="1285"/>
      <c r="C32" s="734" t="s">
        <v>1910</v>
      </c>
      <c r="D32" s="734"/>
      <c r="E32" s="734"/>
      <c r="F32" s="734"/>
      <c r="G32" s="734"/>
      <c r="H32" s="734"/>
      <c r="I32" s="734"/>
      <c r="J32" s="734"/>
      <c r="K32" s="734"/>
      <c r="L32" s="734"/>
      <c r="M32" s="734"/>
      <c r="N32" s="734"/>
      <c r="O32" s="734"/>
      <c r="P32" s="734"/>
      <c r="Q32" s="734"/>
      <c r="R32" s="734"/>
      <c r="S32" s="734"/>
      <c r="T32" s="734"/>
      <c r="U32" s="1378"/>
      <c r="V32" s="1380"/>
      <c r="W32" s="1380"/>
      <c r="X32" s="1380"/>
      <c r="Y32" s="1377"/>
      <c r="Z32" s="734"/>
    </row>
    <row r="33" spans="1:26" ht="15" customHeight="1">
      <c r="A33" s="734"/>
      <c r="B33" s="1285"/>
      <c r="C33" s="2761" t="s">
        <v>1909</v>
      </c>
      <c r="D33" s="2761"/>
      <c r="E33" s="2761"/>
      <c r="F33" s="2761"/>
      <c r="G33" s="2761"/>
      <c r="H33" s="2761"/>
      <c r="I33" s="2761"/>
      <c r="J33" s="2761"/>
      <c r="K33" s="2761"/>
      <c r="L33" s="2761"/>
      <c r="M33" s="2761"/>
      <c r="N33" s="2761"/>
      <c r="O33" s="2761"/>
      <c r="P33" s="2761"/>
      <c r="Q33" s="2761"/>
      <c r="R33" s="2761"/>
      <c r="S33" s="2761"/>
      <c r="T33" s="2762"/>
      <c r="U33" s="1378"/>
      <c r="V33" s="1380"/>
      <c r="W33" s="1380"/>
      <c r="X33" s="1380"/>
      <c r="Y33" s="1377"/>
      <c r="Z33" s="734"/>
    </row>
    <row r="34" spans="1:26" ht="15" customHeight="1">
      <c r="A34" s="734"/>
      <c r="B34" s="1285"/>
      <c r="C34" s="2761"/>
      <c r="D34" s="2761"/>
      <c r="E34" s="2761"/>
      <c r="F34" s="2761"/>
      <c r="G34" s="2761"/>
      <c r="H34" s="2761"/>
      <c r="I34" s="2761"/>
      <c r="J34" s="2761"/>
      <c r="K34" s="2761"/>
      <c r="L34" s="2761"/>
      <c r="M34" s="2761"/>
      <c r="N34" s="2761"/>
      <c r="O34" s="2761"/>
      <c r="P34" s="2761"/>
      <c r="Q34" s="2761"/>
      <c r="R34" s="2761"/>
      <c r="S34" s="2761"/>
      <c r="T34" s="2762"/>
      <c r="U34" s="1378"/>
      <c r="V34" s="1380"/>
      <c r="W34" s="1380"/>
      <c r="X34" s="1380"/>
      <c r="Y34" s="1377"/>
      <c r="Z34" s="734"/>
    </row>
    <row r="35" spans="1:26" ht="7.5" customHeight="1">
      <c r="A35" s="734"/>
      <c r="B35" s="1285"/>
      <c r="C35" s="734"/>
      <c r="D35" s="1384"/>
      <c r="E35" s="1384"/>
      <c r="F35" s="1384"/>
      <c r="G35" s="1384"/>
      <c r="H35" s="1384"/>
      <c r="I35" s="1384"/>
      <c r="J35" s="1384"/>
      <c r="K35" s="1384"/>
      <c r="L35" s="1384"/>
      <c r="M35" s="1384"/>
      <c r="N35" s="1384"/>
      <c r="O35" s="1384"/>
      <c r="P35" s="1384"/>
      <c r="Q35" s="1384"/>
      <c r="R35" s="1384"/>
      <c r="S35" s="1384"/>
      <c r="T35" s="1384"/>
      <c r="U35" s="1378"/>
      <c r="V35" s="1380"/>
      <c r="W35" s="1380"/>
      <c r="X35" s="1380"/>
      <c r="Y35" s="1377"/>
      <c r="Z35" s="734"/>
    </row>
    <row r="36" spans="1:26" ht="30" customHeight="1">
      <c r="A36" s="734"/>
      <c r="B36" s="1285"/>
      <c r="C36" s="1390"/>
      <c r="D36" s="2754"/>
      <c r="E36" s="2755"/>
      <c r="F36" s="2755"/>
      <c r="G36" s="2755"/>
      <c r="H36" s="2755"/>
      <c r="I36" s="2755"/>
      <c r="J36" s="2755"/>
      <c r="K36" s="2756"/>
      <c r="L36" s="2757" t="s">
        <v>20</v>
      </c>
      <c r="M36" s="2738"/>
      <c r="N36" s="2739"/>
      <c r="O36" s="2757" t="s">
        <v>21</v>
      </c>
      <c r="P36" s="2763"/>
      <c r="Q36" s="2764"/>
      <c r="R36" s="1389"/>
      <c r="S36" s="1389"/>
      <c r="T36" s="1389"/>
      <c r="U36" s="1378"/>
      <c r="V36" s="1380"/>
      <c r="W36" s="1380"/>
      <c r="X36" s="1380"/>
      <c r="Y36" s="1377"/>
      <c r="Z36" s="734"/>
    </row>
    <row r="37" spans="1:26" ht="54" customHeight="1">
      <c r="A37" s="734"/>
      <c r="B37" s="1285"/>
      <c r="C37" s="1387" t="s">
        <v>397</v>
      </c>
      <c r="D37" s="2730" t="s">
        <v>125</v>
      </c>
      <c r="E37" s="2730"/>
      <c r="F37" s="2730"/>
      <c r="G37" s="2730"/>
      <c r="H37" s="2730"/>
      <c r="I37" s="2730"/>
      <c r="J37" s="2730"/>
      <c r="K37" s="2730"/>
      <c r="L37" s="2751" t="s">
        <v>67</v>
      </c>
      <c r="M37" s="2752"/>
      <c r="N37" s="2753"/>
      <c r="O37" s="2731" t="s">
        <v>23</v>
      </c>
      <c r="P37" s="2731"/>
      <c r="Q37" s="2731"/>
      <c r="R37" s="1335"/>
      <c r="S37" s="1335"/>
      <c r="T37" s="1335"/>
      <c r="U37" s="2721" t="s">
        <v>1897</v>
      </c>
      <c r="V37" s="2722"/>
      <c r="W37" s="2722"/>
      <c r="X37" s="2722"/>
      <c r="Y37" s="2723"/>
      <c r="Z37" s="734"/>
    </row>
    <row r="38" spans="1:26" ht="54" customHeight="1">
      <c r="A38" s="734"/>
      <c r="B38" s="1285"/>
      <c r="C38" s="1387" t="s">
        <v>24</v>
      </c>
      <c r="D38" s="2730" t="s">
        <v>1847</v>
      </c>
      <c r="E38" s="2730"/>
      <c r="F38" s="2730"/>
      <c r="G38" s="2730"/>
      <c r="H38" s="2730"/>
      <c r="I38" s="2730"/>
      <c r="J38" s="2730"/>
      <c r="K38" s="2730"/>
      <c r="L38" s="2751" t="s">
        <v>67</v>
      </c>
      <c r="M38" s="2752"/>
      <c r="N38" s="2753"/>
      <c r="O38" s="2733"/>
      <c r="P38" s="2733"/>
      <c r="Q38" s="2733"/>
      <c r="R38" s="1388"/>
      <c r="S38" s="2734" t="s">
        <v>1846</v>
      </c>
      <c r="T38" s="2735"/>
      <c r="U38" s="1378"/>
      <c r="V38" s="1380" t="s">
        <v>1825</v>
      </c>
      <c r="W38" s="1380" t="s">
        <v>1826</v>
      </c>
      <c r="X38" s="1380" t="s">
        <v>1825</v>
      </c>
      <c r="Y38" s="1377"/>
      <c r="Z38" s="734"/>
    </row>
    <row r="39" spans="1:26" ht="54" customHeight="1">
      <c r="A39" s="734"/>
      <c r="B39" s="1285"/>
      <c r="C39" s="1387" t="s">
        <v>25</v>
      </c>
      <c r="D39" s="2730" t="s">
        <v>1879</v>
      </c>
      <c r="E39" s="2730"/>
      <c r="F39" s="2730"/>
      <c r="G39" s="2730"/>
      <c r="H39" s="2730"/>
      <c r="I39" s="2730"/>
      <c r="J39" s="2730"/>
      <c r="K39" s="2730"/>
      <c r="L39" s="2731" t="s">
        <v>67</v>
      </c>
      <c r="M39" s="2731"/>
      <c r="N39" s="2731"/>
      <c r="O39" s="2733"/>
      <c r="P39" s="2733"/>
      <c r="Q39" s="2733"/>
      <c r="R39" s="1388"/>
      <c r="S39" s="2734" t="s">
        <v>1843</v>
      </c>
      <c r="T39" s="2735"/>
      <c r="U39" s="1378"/>
      <c r="V39" s="1380" t="s">
        <v>1825</v>
      </c>
      <c r="W39" s="1380" t="s">
        <v>1826</v>
      </c>
      <c r="X39" s="1380" t="s">
        <v>1825</v>
      </c>
      <c r="Y39" s="1377"/>
      <c r="Z39" s="734"/>
    </row>
    <row r="40" spans="1:26" ht="54" customHeight="1">
      <c r="A40" s="734"/>
      <c r="B40" s="1285"/>
      <c r="C40" s="1387" t="s">
        <v>540</v>
      </c>
      <c r="D40" s="2730" t="s">
        <v>1908</v>
      </c>
      <c r="E40" s="2730"/>
      <c r="F40" s="2730"/>
      <c r="G40" s="2730"/>
      <c r="H40" s="2730"/>
      <c r="I40" s="2730"/>
      <c r="J40" s="2730"/>
      <c r="K40" s="2730"/>
      <c r="L40" s="2736"/>
      <c r="M40" s="2736"/>
      <c r="N40" s="2736"/>
      <c r="O40" s="2731" t="s">
        <v>23</v>
      </c>
      <c r="P40" s="2731"/>
      <c r="Q40" s="2731"/>
      <c r="R40" s="1386"/>
      <c r="S40" s="2734" t="s">
        <v>1840</v>
      </c>
      <c r="T40" s="2735"/>
      <c r="U40" s="1378"/>
      <c r="V40" s="1380" t="s">
        <v>1825</v>
      </c>
      <c r="W40" s="1380" t="s">
        <v>1826</v>
      </c>
      <c r="X40" s="1380" t="s">
        <v>1825</v>
      </c>
      <c r="Y40" s="1377"/>
      <c r="Z40" s="734"/>
    </row>
    <row r="41" spans="1:26" ht="54" customHeight="1">
      <c r="A41" s="734"/>
      <c r="B41" s="1285"/>
      <c r="C41" s="1387" t="s">
        <v>1907</v>
      </c>
      <c r="D41" s="2730" t="s">
        <v>1906</v>
      </c>
      <c r="E41" s="2730"/>
      <c r="F41" s="2730"/>
      <c r="G41" s="2730"/>
      <c r="H41" s="2730"/>
      <c r="I41" s="2730"/>
      <c r="J41" s="2730"/>
      <c r="K41" s="2730"/>
      <c r="L41" s="2731" t="s">
        <v>67</v>
      </c>
      <c r="M41" s="2731"/>
      <c r="N41" s="2731"/>
      <c r="O41" s="2731" t="s">
        <v>23</v>
      </c>
      <c r="P41" s="2731"/>
      <c r="Q41" s="2731"/>
      <c r="R41" s="1386"/>
      <c r="S41" s="2734" t="s">
        <v>1905</v>
      </c>
      <c r="T41" s="2735"/>
      <c r="U41" s="1378"/>
      <c r="V41" s="1380" t="s">
        <v>1825</v>
      </c>
      <c r="W41" s="1380" t="s">
        <v>1826</v>
      </c>
      <c r="X41" s="1380" t="s">
        <v>1825</v>
      </c>
      <c r="Y41" s="1377"/>
      <c r="Z41" s="734"/>
    </row>
    <row r="42" spans="1:26" ht="54" customHeight="1">
      <c r="A42" s="734"/>
      <c r="B42" s="1285"/>
      <c r="C42" s="1385" t="s">
        <v>1904</v>
      </c>
      <c r="D42" s="2661" t="s">
        <v>1903</v>
      </c>
      <c r="E42" s="2661"/>
      <c r="F42" s="2661"/>
      <c r="G42" s="2661"/>
      <c r="H42" s="2661"/>
      <c r="I42" s="2661"/>
      <c r="J42" s="2661"/>
      <c r="K42" s="2661"/>
      <c r="L42" s="2699" t="s">
        <v>67</v>
      </c>
      <c r="M42" s="2701"/>
      <c r="N42" s="2700"/>
      <c r="O42" s="2662" t="s">
        <v>23</v>
      </c>
      <c r="P42" s="2662"/>
      <c r="Q42" s="2662"/>
      <c r="R42" s="1348"/>
      <c r="S42" s="2667" t="s">
        <v>1902</v>
      </c>
      <c r="T42" s="2668"/>
      <c r="U42" s="1378"/>
      <c r="V42" s="1380" t="s">
        <v>1825</v>
      </c>
      <c r="W42" s="1380" t="s">
        <v>1826</v>
      </c>
      <c r="X42" s="1380" t="s">
        <v>1825</v>
      </c>
      <c r="Y42" s="1377"/>
      <c r="Z42" s="734"/>
    </row>
    <row r="43" spans="1:26" ht="15" customHeight="1">
      <c r="A43" s="734"/>
      <c r="B43" s="1285"/>
      <c r="C43" s="734"/>
      <c r="D43" s="734"/>
      <c r="E43" s="734"/>
      <c r="F43" s="734"/>
      <c r="G43" s="734"/>
      <c r="H43" s="734"/>
      <c r="I43" s="734"/>
      <c r="J43" s="734"/>
      <c r="K43" s="734"/>
      <c r="L43" s="734"/>
      <c r="M43" s="734"/>
      <c r="N43" s="734"/>
      <c r="O43" s="734"/>
      <c r="P43" s="734"/>
      <c r="Q43" s="734"/>
      <c r="R43" s="734"/>
      <c r="S43" s="734"/>
      <c r="T43" s="734"/>
      <c r="U43" s="1378"/>
      <c r="V43" s="1380"/>
      <c r="W43" s="1380"/>
      <c r="X43" s="1380"/>
      <c r="Y43" s="1377"/>
      <c r="Z43" s="734"/>
    </row>
    <row r="44" spans="1:26" ht="15" customHeight="1">
      <c r="A44" s="734"/>
      <c r="B44" s="1285"/>
      <c r="C44" s="734" t="s">
        <v>1839</v>
      </c>
      <c r="D44" s="734"/>
      <c r="E44" s="734"/>
      <c r="F44" s="734"/>
      <c r="G44" s="734"/>
      <c r="H44" s="734"/>
      <c r="I44" s="734"/>
      <c r="J44" s="734"/>
      <c r="K44" s="734"/>
      <c r="L44" s="734"/>
      <c r="M44" s="734"/>
      <c r="N44" s="734"/>
      <c r="O44" s="734"/>
      <c r="P44" s="734"/>
      <c r="Q44" s="734"/>
      <c r="R44" s="734"/>
      <c r="S44" s="734"/>
      <c r="T44" s="734"/>
      <c r="U44" s="2721" t="s">
        <v>1897</v>
      </c>
      <c r="V44" s="2722"/>
      <c r="W44" s="2722"/>
      <c r="X44" s="2722"/>
      <c r="Y44" s="2723"/>
      <c r="Z44" s="734"/>
    </row>
    <row r="45" spans="1:26" ht="15" customHeight="1">
      <c r="A45" s="734"/>
      <c r="B45" s="1285"/>
      <c r="C45" s="734"/>
      <c r="D45" s="734"/>
      <c r="E45" s="734"/>
      <c r="F45" s="734"/>
      <c r="G45" s="734"/>
      <c r="H45" s="734"/>
      <c r="I45" s="734"/>
      <c r="J45" s="734"/>
      <c r="K45" s="734"/>
      <c r="L45" s="734"/>
      <c r="M45" s="734"/>
      <c r="N45" s="734"/>
      <c r="O45" s="734"/>
      <c r="P45" s="734"/>
      <c r="Q45" s="734"/>
      <c r="R45" s="734"/>
      <c r="S45" s="734"/>
      <c r="T45" s="734"/>
      <c r="U45" s="1378"/>
      <c r="V45" s="1380"/>
      <c r="W45" s="1380"/>
      <c r="X45" s="1380"/>
      <c r="Y45" s="1377"/>
      <c r="Z45" s="734"/>
    </row>
    <row r="46" spans="1:26" ht="45" customHeight="1">
      <c r="A46" s="734"/>
      <c r="B46" s="1285"/>
      <c r="C46" s="1335" t="s">
        <v>1901</v>
      </c>
      <c r="D46" s="2724" t="s">
        <v>1900</v>
      </c>
      <c r="E46" s="2724"/>
      <c r="F46" s="2724"/>
      <c r="G46" s="2724"/>
      <c r="H46" s="2724"/>
      <c r="I46" s="2724"/>
      <c r="J46" s="2724"/>
      <c r="K46" s="2724"/>
      <c r="L46" s="2724"/>
      <c r="M46" s="2724"/>
      <c r="N46" s="2724"/>
      <c r="O46" s="2724"/>
      <c r="P46" s="2724"/>
      <c r="Q46" s="2724"/>
      <c r="R46" s="2724"/>
      <c r="S46" s="2724"/>
      <c r="T46" s="2725"/>
      <c r="U46" s="1378"/>
      <c r="V46" s="1380" t="s">
        <v>1825</v>
      </c>
      <c r="W46" s="1380" t="s">
        <v>1826</v>
      </c>
      <c r="X46" s="1380" t="s">
        <v>1825</v>
      </c>
      <c r="Y46" s="1377"/>
      <c r="Z46" s="734"/>
    </row>
    <row r="47" spans="1:26" ht="30" customHeight="1">
      <c r="A47" s="734"/>
      <c r="B47" s="1285"/>
      <c r="C47" s="1335" t="s">
        <v>1836</v>
      </c>
      <c r="D47" s="2724" t="s">
        <v>1835</v>
      </c>
      <c r="E47" s="2724"/>
      <c r="F47" s="2724"/>
      <c r="G47" s="2724"/>
      <c r="H47" s="2724"/>
      <c r="I47" s="2724"/>
      <c r="J47" s="2724"/>
      <c r="K47" s="2724"/>
      <c r="L47" s="2724"/>
      <c r="M47" s="2724"/>
      <c r="N47" s="2724"/>
      <c r="O47" s="2724"/>
      <c r="P47" s="2724"/>
      <c r="Q47" s="2724"/>
      <c r="R47" s="2724"/>
      <c r="S47" s="2724"/>
      <c r="T47" s="2725"/>
      <c r="U47" s="1378"/>
      <c r="V47" s="1380" t="s">
        <v>1825</v>
      </c>
      <c r="W47" s="1380" t="s">
        <v>1826</v>
      </c>
      <c r="X47" s="1380" t="s">
        <v>1825</v>
      </c>
      <c r="Y47" s="1377"/>
      <c r="Z47" s="734"/>
    </row>
    <row r="48" spans="1:26" ht="45" customHeight="1">
      <c r="A48" s="734"/>
      <c r="B48" s="1285"/>
      <c r="C48" s="1335" t="s">
        <v>1834</v>
      </c>
      <c r="D48" s="2724" t="s">
        <v>1899</v>
      </c>
      <c r="E48" s="2724"/>
      <c r="F48" s="2724"/>
      <c r="G48" s="2724"/>
      <c r="H48" s="2724"/>
      <c r="I48" s="2724"/>
      <c r="J48" s="2724"/>
      <c r="K48" s="2724"/>
      <c r="L48" s="2724"/>
      <c r="M48" s="2724"/>
      <c r="N48" s="2724"/>
      <c r="O48" s="2724"/>
      <c r="P48" s="2724"/>
      <c r="Q48" s="2724"/>
      <c r="R48" s="2724"/>
      <c r="S48" s="2724"/>
      <c r="T48" s="2725"/>
      <c r="U48" s="1378"/>
      <c r="V48" s="1380" t="s">
        <v>1825</v>
      </c>
      <c r="W48" s="1380" t="s">
        <v>1826</v>
      </c>
      <c r="X48" s="1380" t="s">
        <v>1825</v>
      </c>
      <c r="Y48" s="1377"/>
      <c r="Z48" s="734"/>
    </row>
    <row r="49" spans="1:26" ht="7.5" customHeight="1">
      <c r="A49" s="734"/>
      <c r="B49" s="1285"/>
      <c r="C49" s="1384"/>
      <c r="D49" s="1384"/>
      <c r="E49" s="1384"/>
      <c r="F49" s="1384"/>
      <c r="G49" s="1384"/>
      <c r="H49" s="1384"/>
      <c r="I49" s="1384"/>
      <c r="J49" s="1384"/>
      <c r="K49" s="1384"/>
      <c r="L49" s="1384"/>
      <c r="M49" s="1384"/>
      <c r="N49" s="1384"/>
      <c r="O49" s="1384"/>
      <c r="P49" s="1384"/>
      <c r="Q49" s="1384"/>
      <c r="R49" s="1384"/>
      <c r="S49" s="1384"/>
      <c r="T49" s="1384"/>
      <c r="U49" s="1378"/>
      <c r="V49" s="1380"/>
      <c r="W49" s="1380"/>
      <c r="X49" s="1380"/>
      <c r="Y49" s="1377"/>
      <c r="Z49" s="734"/>
    </row>
    <row r="50" spans="1:26" ht="26.25" customHeight="1">
      <c r="A50" s="734"/>
      <c r="B50" s="1285"/>
      <c r="C50" s="2737" t="s">
        <v>316</v>
      </c>
      <c r="D50" s="2738"/>
      <c r="E50" s="2738"/>
      <c r="F50" s="2738"/>
      <c r="G50" s="2738"/>
      <c r="H50" s="2739"/>
      <c r="I50" s="2740" t="s">
        <v>23</v>
      </c>
      <c r="J50" s="2741"/>
      <c r="K50" s="1378"/>
      <c r="L50" s="2737" t="s">
        <v>1898</v>
      </c>
      <c r="M50" s="2738"/>
      <c r="N50" s="2738"/>
      <c r="O50" s="2738"/>
      <c r="P50" s="2738"/>
      <c r="Q50" s="2739"/>
      <c r="R50" s="2740" t="s">
        <v>67</v>
      </c>
      <c r="S50" s="2741"/>
      <c r="T50" s="734"/>
      <c r="U50" s="1378"/>
      <c r="V50" s="1380"/>
      <c r="W50" s="1380"/>
      <c r="X50" s="1380"/>
      <c r="Y50" s="1377"/>
      <c r="Z50" s="734"/>
    </row>
    <row r="51" spans="1:26" ht="7.5" customHeight="1">
      <c r="A51" s="734"/>
      <c r="B51" s="1285"/>
      <c r="C51" s="734"/>
      <c r="D51" s="734"/>
      <c r="E51" s="734"/>
      <c r="F51" s="734"/>
      <c r="G51" s="734"/>
      <c r="H51" s="734"/>
      <c r="I51" s="734"/>
      <c r="J51" s="734"/>
      <c r="K51" s="734"/>
      <c r="L51" s="734"/>
      <c r="M51" s="734"/>
      <c r="N51" s="734"/>
      <c r="O51" s="734"/>
      <c r="P51" s="734"/>
      <c r="Q51" s="734"/>
      <c r="R51" s="734"/>
      <c r="S51" s="734"/>
      <c r="T51" s="734"/>
      <c r="U51" s="1378"/>
      <c r="V51" s="1380"/>
      <c r="W51" s="1380"/>
      <c r="X51" s="1380"/>
      <c r="Y51" s="1377"/>
      <c r="Z51" s="734"/>
    </row>
    <row r="52" spans="1:26" ht="22.5" customHeight="1">
      <c r="A52" s="734"/>
      <c r="B52" s="1285"/>
      <c r="C52" s="2748"/>
      <c r="D52" s="2749"/>
      <c r="E52" s="2749"/>
      <c r="F52" s="2749"/>
      <c r="G52" s="2749"/>
      <c r="H52" s="2749"/>
      <c r="I52" s="2750"/>
      <c r="J52" s="2732" t="s">
        <v>318</v>
      </c>
      <c r="K52" s="2732"/>
      <c r="L52" s="2732"/>
      <c r="M52" s="2732"/>
      <c r="N52" s="2732"/>
      <c r="O52" s="2732" t="s">
        <v>319</v>
      </c>
      <c r="P52" s="2732"/>
      <c r="Q52" s="2732"/>
      <c r="R52" s="2732"/>
      <c r="S52" s="2732"/>
      <c r="T52" s="734"/>
      <c r="U52" s="1378"/>
      <c r="V52" s="1380"/>
      <c r="W52" s="1380"/>
      <c r="X52" s="1380"/>
      <c r="Y52" s="1377"/>
      <c r="Z52" s="734"/>
    </row>
    <row r="53" spans="1:26" ht="22.5" customHeight="1">
      <c r="A53" s="734"/>
      <c r="B53" s="1285"/>
      <c r="C53" s="2742" t="s">
        <v>320</v>
      </c>
      <c r="D53" s="2743"/>
      <c r="E53" s="2743"/>
      <c r="F53" s="2743"/>
      <c r="G53" s="2743"/>
      <c r="H53" s="2744"/>
      <c r="I53" s="1383" t="s">
        <v>49</v>
      </c>
      <c r="J53" s="2731" t="s">
        <v>67</v>
      </c>
      <c r="K53" s="2731"/>
      <c r="L53" s="2731"/>
      <c r="M53" s="2731"/>
      <c r="N53" s="2731"/>
      <c r="O53" s="2736"/>
      <c r="P53" s="2736"/>
      <c r="Q53" s="2736"/>
      <c r="R53" s="2736"/>
      <c r="S53" s="2736"/>
      <c r="T53" s="734"/>
      <c r="U53" s="1378"/>
      <c r="V53" s="1380"/>
      <c r="W53" s="1380"/>
      <c r="X53" s="1380"/>
      <c r="Y53" s="1377"/>
      <c r="Z53" s="734"/>
    </row>
    <row r="54" spans="1:26" ht="22.5" customHeight="1">
      <c r="A54" s="734"/>
      <c r="B54" s="1285"/>
      <c r="C54" s="2745"/>
      <c r="D54" s="2746"/>
      <c r="E54" s="2746"/>
      <c r="F54" s="2746"/>
      <c r="G54" s="2746"/>
      <c r="H54" s="2747"/>
      <c r="I54" s="1383" t="s">
        <v>48</v>
      </c>
      <c r="J54" s="2731" t="s">
        <v>67</v>
      </c>
      <c r="K54" s="2731"/>
      <c r="L54" s="2731"/>
      <c r="M54" s="2731"/>
      <c r="N54" s="2731"/>
      <c r="O54" s="2731" t="s">
        <v>67</v>
      </c>
      <c r="P54" s="2731"/>
      <c r="Q54" s="2731"/>
      <c r="R54" s="2731"/>
      <c r="S54" s="2731"/>
      <c r="T54" s="734"/>
      <c r="U54" s="1378"/>
      <c r="V54" s="1380"/>
      <c r="W54" s="1380"/>
      <c r="X54" s="1380"/>
      <c r="Y54" s="1377"/>
      <c r="Z54" s="734"/>
    </row>
    <row r="55" spans="1:26" ht="15" customHeight="1">
      <c r="A55" s="734"/>
      <c r="B55" s="1285"/>
      <c r="C55" s="734"/>
      <c r="D55" s="734"/>
      <c r="E55" s="734"/>
      <c r="F55" s="734"/>
      <c r="G55" s="734"/>
      <c r="H55" s="734"/>
      <c r="I55" s="734"/>
      <c r="J55" s="734"/>
      <c r="K55" s="734"/>
      <c r="L55" s="734"/>
      <c r="M55" s="734"/>
      <c r="N55" s="734"/>
      <c r="O55" s="734"/>
      <c r="P55" s="734"/>
      <c r="Q55" s="734"/>
      <c r="R55" s="734"/>
      <c r="S55" s="734"/>
      <c r="T55" s="734"/>
      <c r="U55" s="1378"/>
      <c r="V55" s="1380"/>
      <c r="W55" s="1380"/>
      <c r="X55" s="1380"/>
      <c r="Y55" s="1377"/>
      <c r="Z55" s="734"/>
    </row>
    <row r="56" spans="1:26" ht="15" customHeight="1">
      <c r="A56" s="734"/>
      <c r="B56" s="1285" t="s">
        <v>321</v>
      </c>
      <c r="C56" s="734"/>
      <c r="D56" s="734"/>
      <c r="E56" s="734"/>
      <c r="F56" s="734"/>
      <c r="G56" s="734"/>
      <c r="H56" s="734"/>
      <c r="I56" s="734"/>
      <c r="J56" s="734"/>
      <c r="K56" s="734"/>
      <c r="L56" s="734"/>
      <c r="M56" s="734"/>
      <c r="N56" s="734"/>
      <c r="O56" s="734"/>
      <c r="P56" s="734"/>
      <c r="Q56" s="734"/>
      <c r="R56" s="734"/>
      <c r="S56" s="734"/>
      <c r="T56" s="734"/>
      <c r="U56" s="2721" t="s">
        <v>1897</v>
      </c>
      <c r="V56" s="2722"/>
      <c r="W56" s="2722"/>
      <c r="X56" s="2722"/>
      <c r="Y56" s="2723"/>
      <c r="Z56" s="734"/>
    </row>
    <row r="57" spans="1:26" ht="15" customHeight="1">
      <c r="A57" s="734"/>
      <c r="B57" s="1285"/>
      <c r="C57" s="734"/>
      <c r="D57" s="734"/>
      <c r="E57" s="734"/>
      <c r="F57" s="734"/>
      <c r="G57" s="734"/>
      <c r="H57" s="734"/>
      <c r="I57" s="734"/>
      <c r="J57" s="734"/>
      <c r="K57" s="734"/>
      <c r="L57" s="734"/>
      <c r="M57" s="734"/>
      <c r="N57" s="734"/>
      <c r="O57" s="734"/>
      <c r="P57" s="734"/>
      <c r="Q57" s="734"/>
      <c r="R57" s="734"/>
      <c r="S57" s="734"/>
      <c r="T57" s="734"/>
      <c r="U57" s="1378"/>
      <c r="V57" s="1380"/>
      <c r="W57" s="1380"/>
      <c r="X57" s="1380"/>
      <c r="Y57" s="1377"/>
      <c r="Z57" s="734"/>
    </row>
    <row r="58" spans="1:26" ht="15" customHeight="1">
      <c r="A58" s="734"/>
      <c r="B58" s="1285"/>
      <c r="C58" s="1382" t="s">
        <v>1830</v>
      </c>
      <c r="D58" s="2724" t="s">
        <v>1896</v>
      </c>
      <c r="E58" s="2724"/>
      <c r="F58" s="2724"/>
      <c r="G58" s="2724"/>
      <c r="H58" s="2724"/>
      <c r="I58" s="2724"/>
      <c r="J58" s="2724"/>
      <c r="K58" s="2724"/>
      <c r="L58" s="2724"/>
      <c r="M58" s="2724"/>
      <c r="N58" s="2724"/>
      <c r="O58" s="2724"/>
      <c r="P58" s="2724"/>
      <c r="Q58" s="2724"/>
      <c r="R58" s="2724"/>
      <c r="S58" s="2724"/>
      <c r="T58" s="2725"/>
      <c r="U58" s="1378"/>
      <c r="V58" s="1380" t="s">
        <v>1825</v>
      </c>
      <c r="W58" s="1380" t="s">
        <v>1826</v>
      </c>
      <c r="X58" s="1380" t="s">
        <v>1825</v>
      </c>
      <c r="Y58" s="1377"/>
      <c r="Z58" s="734"/>
    </row>
    <row r="59" spans="1:26" ht="15" customHeight="1">
      <c r="A59" s="734"/>
      <c r="B59" s="1285"/>
      <c r="C59" s="1381"/>
      <c r="D59" s="2724"/>
      <c r="E59" s="2724"/>
      <c r="F59" s="2724"/>
      <c r="G59" s="2724"/>
      <c r="H59" s="2724"/>
      <c r="I59" s="2724"/>
      <c r="J59" s="2724"/>
      <c r="K59" s="2724"/>
      <c r="L59" s="2724"/>
      <c r="M59" s="2724"/>
      <c r="N59" s="2724"/>
      <c r="O59" s="2724"/>
      <c r="P59" s="2724"/>
      <c r="Q59" s="2724"/>
      <c r="R59" s="2724"/>
      <c r="S59" s="2724"/>
      <c r="T59" s="2725"/>
      <c r="U59" s="1378"/>
      <c r="V59" s="1380"/>
      <c r="W59" s="1380"/>
      <c r="X59" s="1380"/>
      <c r="Y59" s="1377"/>
      <c r="Z59" s="734"/>
    </row>
    <row r="60" spans="1:26" ht="15" customHeight="1">
      <c r="A60" s="734"/>
      <c r="B60" s="1285"/>
      <c r="C60" s="1379" t="s">
        <v>1828</v>
      </c>
      <c r="D60" s="2726" t="s">
        <v>1895</v>
      </c>
      <c r="E60" s="2726"/>
      <c r="F60" s="2726"/>
      <c r="G60" s="2726"/>
      <c r="H60" s="2726"/>
      <c r="I60" s="2726"/>
      <c r="J60" s="2726"/>
      <c r="K60" s="2726"/>
      <c r="L60" s="2726"/>
      <c r="M60" s="2726"/>
      <c r="N60" s="2726"/>
      <c r="O60" s="2726"/>
      <c r="P60" s="2726"/>
      <c r="Q60" s="2726"/>
      <c r="R60" s="2726"/>
      <c r="S60" s="2726"/>
      <c r="T60" s="2725"/>
      <c r="U60" s="1378"/>
      <c r="V60" s="1370" t="s">
        <v>1825</v>
      </c>
      <c r="W60" s="1370" t="s">
        <v>1826</v>
      </c>
      <c r="X60" s="1370" t="s">
        <v>1825</v>
      </c>
      <c r="Y60" s="1377"/>
      <c r="Z60" s="734"/>
    </row>
    <row r="61" spans="1:26" ht="15" customHeight="1">
      <c r="A61" s="734"/>
      <c r="B61" s="1322"/>
      <c r="C61" s="1376"/>
      <c r="D61" s="2727"/>
      <c r="E61" s="2727"/>
      <c r="F61" s="2727"/>
      <c r="G61" s="2727"/>
      <c r="H61" s="2727"/>
      <c r="I61" s="2727"/>
      <c r="J61" s="2727"/>
      <c r="K61" s="2727"/>
      <c r="L61" s="2727"/>
      <c r="M61" s="2727"/>
      <c r="N61" s="2727"/>
      <c r="O61" s="2727"/>
      <c r="P61" s="2727"/>
      <c r="Q61" s="2727"/>
      <c r="R61" s="2727"/>
      <c r="S61" s="2727"/>
      <c r="T61" s="2728"/>
      <c r="U61" s="1375"/>
      <c r="V61" s="1374"/>
      <c r="W61" s="1374"/>
      <c r="X61" s="1374"/>
      <c r="Y61" s="1373"/>
      <c r="Z61" s="734"/>
    </row>
    <row r="62" spans="1:26" ht="15" customHeight="1">
      <c r="A62" s="734"/>
      <c r="B62" s="735"/>
      <c r="C62" s="1372"/>
      <c r="D62" s="1371"/>
      <c r="E62" s="1371"/>
      <c r="F62" s="1371"/>
      <c r="G62" s="1371"/>
      <c r="H62" s="1371"/>
      <c r="I62" s="1371"/>
      <c r="J62" s="1371"/>
      <c r="K62" s="1371"/>
      <c r="L62" s="1371"/>
      <c r="M62" s="1371"/>
      <c r="N62" s="1371"/>
      <c r="O62" s="1371"/>
      <c r="P62" s="1371"/>
      <c r="Q62" s="1371"/>
      <c r="R62" s="1371"/>
      <c r="S62" s="1371"/>
      <c r="T62" s="1371"/>
      <c r="U62" s="1369"/>
      <c r="V62" s="1370"/>
      <c r="W62" s="1370"/>
      <c r="X62" s="1370"/>
      <c r="Y62" s="1369"/>
      <c r="Z62" s="734"/>
    </row>
    <row r="63" spans="1:26" ht="15" customHeight="1">
      <c r="A63" s="734"/>
      <c r="B63" s="734" t="s">
        <v>1824</v>
      </c>
      <c r="C63" s="734"/>
      <c r="D63" s="734"/>
      <c r="E63" s="734"/>
      <c r="F63" s="734"/>
      <c r="G63" s="734"/>
      <c r="H63" s="734"/>
      <c r="I63" s="734"/>
      <c r="J63" s="734"/>
      <c r="K63" s="734"/>
      <c r="L63" s="734"/>
      <c r="M63" s="734"/>
      <c r="N63" s="734"/>
      <c r="O63" s="734"/>
      <c r="P63" s="734"/>
      <c r="Q63" s="734"/>
      <c r="R63" s="734"/>
      <c r="S63" s="734"/>
      <c r="T63" s="734"/>
      <c r="U63" s="734"/>
      <c r="V63" s="734"/>
      <c r="W63" s="734"/>
      <c r="X63" s="734"/>
      <c r="Y63" s="734"/>
      <c r="Z63" s="734"/>
    </row>
    <row r="64" spans="1:26" ht="15" customHeight="1">
      <c r="A64" s="734"/>
      <c r="B64" s="1366">
        <v>1</v>
      </c>
      <c r="C64" s="2729" t="s">
        <v>1823</v>
      </c>
      <c r="D64" s="2729"/>
      <c r="E64" s="2729"/>
      <c r="F64" s="2729"/>
      <c r="G64" s="2729"/>
      <c r="H64" s="2729"/>
      <c r="I64" s="2729"/>
      <c r="J64" s="2729"/>
      <c r="K64" s="2729"/>
      <c r="L64" s="2729"/>
      <c r="M64" s="2729"/>
      <c r="N64" s="2729"/>
      <c r="O64" s="2729"/>
      <c r="P64" s="2729"/>
      <c r="Q64" s="2729"/>
      <c r="R64" s="2729"/>
      <c r="S64" s="2729"/>
      <c r="T64" s="2729"/>
      <c r="U64" s="2729"/>
      <c r="V64" s="2729"/>
      <c r="W64" s="2729"/>
      <c r="X64" s="2729"/>
      <c r="Y64" s="2729"/>
      <c r="Z64" s="734"/>
    </row>
    <row r="65" spans="1:26" ht="15" customHeight="1">
      <c r="A65" s="734"/>
      <c r="B65" s="1366">
        <v>2</v>
      </c>
      <c r="C65" s="2724" t="s">
        <v>1894</v>
      </c>
      <c r="D65" s="2724"/>
      <c r="E65" s="2724"/>
      <c r="F65" s="2724"/>
      <c r="G65" s="2724"/>
      <c r="H65" s="2724"/>
      <c r="I65" s="2724"/>
      <c r="J65" s="2724"/>
      <c r="K65" s="2724"/>
      <c r="L65" s="2724"/>
      <c r="M65" s="2724"/>
      <c r="N65" s="2724"/>
      <c r="O65" s="2724"/>
      <c r="P65" s="2724"/>
      <c r="Q65" s="2724"/>
      <c r="R65" s="2724"/>
      <c r="S65" s="2724"/>
      <c r="T65" s="2724"/>
      <c r="U65" s="2724"/>
      <c r="V65" s="2724"/>
      <c r="W65" s="2724"/>
      <c r="X65" s="2724"/>
      <c r="Y65" s="2724"/>
      <c r="Z65" s="734"/>
    </row>
    <row r="66" spans="1:26" ht="15" customHeight="1">
      <c r="A66" s="734"/>
      <c r="B66" s="1366"/>
      <c r="C66" s="1368" t="s">
        <v>1893</v>
      </c>
      <c r="D66" s="1335"/>
      <c r="E66" s="1335"/>
      <c r="F66" s="1335"/>
      <c r="G66" s="1335"/>
      <c r="H66" s="1335"/>
      <c r="I66" s="1335"/>
      <c r="J66" s="1335"/>
      <c r="K66" s="1335"/>
      <c r="L66" s="1335"/>
      <c r="M66" s="1335"/>
      <c r="N66" s="1335"/>
      <c r="O66" s="1335"/>
      <c r="P66" s="1335"/>
      <c r="Q66" s="1335"/>
      <c r="R66" s="1335"/>
      <c r="S66" s="1335"/>
      <c r="T66" s="1335"/>
      <c r="U66" s="1335"/>
      <c r="V66" s="1335"/>
      <c r="W66" s="1335"/>
      <c r="X66" s="1335"/>
      <c r="Y66" s="1335"/>
      <c r="Z66" s="734"/>
    </row>
    <row r="67" spans="1:26" ht="15" customHeight="1">
      <c r="A67" s="734"/>
      <c r="B67" s="1366"/>
      <c r="C67" s="1368" t="s">
        <v>1892</v>
      </c>
      <c r="D67" s="1367"/>
      <c r="E67" s="1367"/>
      <c r="F67" s="1367"/>
      <c r="G67" s="1367"/>
      <c r="H67" s="1367"/>
      <c r="I67" s="1367"/>
      <c r="J67" s="1367"/>
      <c r="K67" s="1367"/>
      <c r="L67" s="1367"/>
      <c r="M67" s="1367"/>
      <c r="N67" s="1367"/>
      <c r="O67" s="1367"/>
      <c r="P67" s="1367"/>
      <c r="Q67" s="1367"/>
      <c r="R67" s="1367"/>
      <c r="S67" s="1367"/>
      <c r="T67" s="1367"/>
      <c r="U67" s="1367"/>
      <c r="V67" s="1367"/>
      <c r="W67" s="1367"/>
      <c r="X67" s="1367"/>
      <c r="Y67" s="1367"/>
      <c r="Z67" s="734"/>
    </row>
    <row r="68" spans="1:26" ht="15" customHeight="1">
      <c r="A68" s="734"/>
      <c r="B68" s="1366">
        <v>3</v>
      </c>
      <c r="C68" s="2729" t="s">
        <v>1821</v>
      </c>
      <c r="D68" s="2729"/>
      <c r="E68" s="2729"/>
      <c r="F68" s="2729"/>
      <c r="G68" s="2729"/>
      <c r="H68" s="2729"/>
      <c r="I68" s="2729"/>
      <c r="J68" s="2729"/>
      <c r="K68" s="2729"/>
      <c r="L68" s="2729"/>
      <c r="M68" s="2729"/>
      <c r="N68" s="2729"/>
      <c r="O68" s="2729"/>
      <c r="P68" s="2729"/>
      <c r="Q68" s="2729"/>
      <c r="R68" s="2729"/>
      <c r="S68" s="2729"/>
      <c r="T68" s="2729"/>
      <c r="U68" s="2729"/>
      <c r="V68" s="2729"/>
      <c r="W68" s="2729"/>
      <c r="X68" s="2729"/>
      <c r="Y68" s="2729"/>
      <c r="Z68" s="734"/>
    </row>
    <row r="69" spans="1:26">
      <c r="A69" s="734"/>
      <c r="B69" s="2720"/>
      <c r="C69" s="2720"/>
      <c r="D69" s="2720"/>
      <c r="E69" s="2720"/>
      <c r="F69" s="2720"/>
      <c r="G69" s="2720"/>
      <c r="H69" s="2720"/>
      <c r="I69" s="2720"/>
      <c r="J69" s="2720"/>
      <c r="K69" s="2720"/>
      <c r="L69" s="2720"/>
      <c r="M69" s="2720"/>
      <c r="N69" s="2720"/>
      <c r="O69" s="2720"/>
      <c r="P69" s="2720"/>
      <c r="Q69" s="2720"/>
      <c r="R69" s="2720"/>
      <c r="S69" s="2720"/>
      <c r="T69" s="2720"/>
      <c r="U69" s="2720"/>
      <c r="V69" s="2720"/>
      <c r="W69" s="2720"/>
      <c r="X69" s="2720"/>
      <c r="Y69" s="2720"/>
      <c r="Z69" s="2720"/>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6"/>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zoomScale="60" zoomScaleNormal="110" workbookViewId="0"/>
  </sheetViews>
  <sheetFormatPr defaultColWidth="4" defaultRowHeight="13.5"/>
  <cols>
    <col min="1" max="1" width="2.875" style="1334" customWidth="1"/>
    <col min="2" max="2" width="2.625" style="1334" customWidth="1"/>
    <col min="3" max="3" width="10.625" style="1334" customWidth="1"/>
    <col min="4" max="8" width="4.625" style="1334" customWidth="1"/>
    <col min="9" max="9" width="7.625" style="1334" customWidth="1"/>
    <col min="10" max="18" width="4.625" style="1334" customWidth="1"/>
    <col min="19" max="20" width="7.625" style="1334" customWidth="1"/>
    <col min="21" max="25" width="4.625" style="1334" customWidth="1"/>
    <col min="26" max="26" width="2" style="1334" customWidth="1"/>
    <col min="27" max="257" width="4" style="1334"/>
    <col min="258" max="258" width="2.875" style="1334" customWidth="1"/>
    <col min="259" max="259" width="2.375" style="1334" customWidth="1"/>
    <col min="260" max="260" width="7.375" style="1334" customWidth="1"/>
    <col min="261" max="263" width="4" style="1334"/>
    <col min="264" max="264" width="3.625" style="1334" customWidth="1"/>
    <col min="265" max="265" width="4" style="1334"/>
    <col min="266" max="266" width="7.375" style="1334" customWidth="1"/>
    <col min="267" max="275" width="4" style="1334"/>
    <col min="276" max="277" width="6.875" style="1334" customWidth="1"/>
    <col min="278" max="279" width="4" style="1334"/>
    <col min="280" max="280" width="4.125" style="1334" customWidth="1"/>
    <col min="281" max="281" width="2.375" style="1334" customWidth="1"/>
    <col min="282" max="282" width="3.375" style="1334" customWidth="1"/>
    <col min="283" max="513" width="4" style="1334"/>
    <col min="514" max="514" width="2.875" style="1334" customWidth="1"/>
    <col min="515" max="515" width="2.375" style="1334" customWidth="1"/>
    <col min="516" max="516" width="7.375" style="1334" customWidth="1"/>
    <col min="517" max="519" width="4" style="1334"/>
    <col min="520" max="520" width="3.625" style="1334" customWidth="1"/>
    <col min="521" max="521" width="4" style="1334"/>
    <col min="522" max="522" width="7.375" style="1334" customWidth="1"/>
    <col min="523" max="531" width="4" style="1334"/>
    <col min="532" max="533" width="6.875" style="1334" customWidth="1"/>
    <col min="534" max="535" width="4" style="1334"/>
    <col min="536" max="536" width="4.125" style="1334" customWidth="1"/>
    <col min="537" max="537" width="2.375" style="1334" customWidth="1"/>
    <col min="538" max="538" width="3.375" style="1334" customWidth="1"/>
    <col min="539" max="769" width="4" style="1334"/>
    <col min="770" max="770" width="2.875" style="1334" customWidth="1"/>
    <col min="771" max="771" width="2.375" style="1334" customWidth="1"/>
    <col min="772" max="772" width="7.375" style="1334" customWidth="1"/>
    <col min="773" max="775" width="4" style="1334"/>
    <col min="776" max="776" width="3.625" style="1334" customWidth="1"/>
    <col min="777" max="777" width="4" style="1334"/>
    <col min="778" max="778" width="7.375" style="1334" customWidth="1"/>
    <col min="779" max="787" width="4" style="1334"/>
    <col min="788" max="789" width="6.875" style="1334" customWidth="1"/>
    <col min="790" max="791" width="4" style="1334"/>
    <col min="792" max="792" width="4.125" style="1334" customWidth="1"/>
    <col min="793" max="793" width="2.375" style="1334" customWidth="1"/>
    <col min="794" max="794" width="3.375" style="1334" customWidth="1"/>
    <col min="795" max="1025" width="4" style="1334"/>
    <col min="1026" max="1026" width="2.875" style="1334" customWidth="1"/>
    <col min="1027" max="1027" width="2.375" style="1334" customWidth="1"/>
    <col min="1028" max="1028" width="7.375" style="1334" customWidth="1"/>
    <col min="1029" max="1031" width="4" style="1334"/>
    <col min="1032" max="1032" width="3.625" style="1334" customWidth="1"/>
    <col min="1033" max="1033" width="4" style="1334"/>
    <col min="1034" max="1034" width="7.375" style="1334" customWidth="1"/>
    <col min="1035" max="1043" width="4" style="1334"/>
    <col min="1044" max="1045" width="6.875" style="1334" customWidth="1"/>
    <col min="1046" max="1047" width="4" style="1334"/>
    <col min="1048" max="1048" width="4.125" style="1334" customWidth="1"/>
    <col min="1049" max="1049" width="2.375" style="1334" customWidth="1"/>
    <col min="1050" max="1050" width="3.375" style="1334" customWidth="1"/>
    <col min="1051" max="1281" width="4" style="1334"/>
    <col min="1282" max="1282" width="2.875" style="1334" customWidth="1"/>
    <col min="1283" max="1283" width="2.375" style="1334" customWidth="1"/>
    <col min="1284" max="1284" width="7.375" style="1334" customWidth="1"/>
    <col min="1285" max="1287" width="4" style="1334"/>
    <col min="1288" max="1288" width="3.625" style="1334" customWidth="1"/>
    <col min="1289" max="1289" width="4" style="1334"/>
    <col min="1290" max="1290" width="7.375" style="1334" customWidth="1"/>
    <col min="1291" max="1299" width="4" style="1334"/>
    <col min="1300" max="1301" width="6.875" style="1334" customWidth="1"/>
    <col min="1302" max="1303" width="4" style="1334"/>
    <col min="1304" max="1304" width="4.125" style="1334" customWidth="1"/>
    <col min="1305" max="1305" width="2.375" style="1334" customWidth="1"/>
    <col min="1306" max="1306" width="3.375" style="1334" customWidth="1"/>
    <col min="1307" max="1537" width="4" style="1334"/>
    <col min="1538" max="1538" width="2.875" style="1334" customWidth="1"/>
    <col min="1539" max="1539" width="2.375" style="1334" customWidth="1"/>
    <col min="1540" max="1540" width="7.375" style="1334" customWidth="1"/>
    <col min="1541" max="1543" width="4" style="1334"/>
    <col min="1544" max="1544" width="3.625" style="1334" customWidth="1"/>
    <col min="1545" max="1545" width="4" style="1334"/>
    <col min="1546" max="1546" width="7.375" style="1334" customWidth="1"/>
    <col min="1547" max="1555" width="4" style="1334"/>
    <col min="1556" max="1557" width="6.875" style="1334" customWidth="1"/>
    <col min="1558" max="1559" width="4" style="1334"/>
    <col min="1560" max="1560" width="4.125" style="1334" customWidth="1"/>
    <col min="1561" max="1561" width="2.375" style="1334" customWidth="1"/>
    <col min="1562" max="1562" width="3.375" style="1334" customWidth="1"/>
    <col min="1563" max="1793" width="4" style="1334"/>
    <col min="1794" max="1794" width="2.875" style="1334" customWidth="1"/>
    <col min="1795" max="1795" width="2.375" style="1334" customWidth="1"/>
    <col min="1796" max="1796" width="7.375" style="1334" customWidth="1"/>
    <col min="1797" max="1799" width="4" style="1334"/>
    <col min="1800" max="1800" width="3.625" style="1334" customWidth="1"/>
    <col min="1801" max="1801" width="4" style="1334"/>
    <col min="1802" max="1802" width="7.375" style="1334" customWidth="1"/>
    <col min="1803" max="1811" width="4" style="1334"/>
    <col min="1812" max="1813" width="6.875" style="1334" customWidth="1"/>
    <col min="1814" max="1815" width="4" style="1334"/>
    <col min="1816" max="1816" width="4.125" style="1334" customWidth="1"/>
    <col min="1817" max="1817" width="2.375" style="1334" customWidth="1"/>
    <col min="1818" max="1818" width="3.375" style="1334" customWidth="1"/>
    <col min="1819" max="2049" width="4" style="1334"/>
    <col min="2050" max="2050" width="2.875" style="1334" customWidth="1"/>
    <col min="2051" max="2051" width="2.375" style="1334" customWidth="1"/>
    <col min="2052" max="2052" width="7.375" style="1334" customWidth="1"/>
    <col min="2053" max="2055" width="4" style="1334"/>
    <col min="2056" max="2056" width="3.625" style="1334" customWidth="1"/>
    <col min="2057" max="2057" width="4" style="1334"/>
    <col min="2058" max="2058" width="7.375" style="1334" customWidth="1"/>
    <col min="2059" max="2067" width="4" style="1334"/>
    <col min="2068" max="2069" width="6.875" style="1334" customWidth="1"/>
    <col min="2070" max="2071" width="4" style="1334"/>
    <col min="2072" max="2072" width="4.125" style="1334" customWidth="1"/>
    <col min="2073" max="2073" width="2.375" style="1334" customWidth="1"/>
    <col min="2074" max="2074" width="3.375" style="1334" customWidth="1"/>
    <col min="2075" max="2305" width="4" style="1334"/>
    <col min="2306" max="2306" width="2.875" style="1334" customWidth="1"/>
    <col min="2307" max="2307" width="2.375" style="1334" customWidth="1"/>
    <col min="2308" max="2308" width="7.375" style="1334" customWidth="1"/>
    <col min="2309" max="2311" width="4" style="1334"/>
    <col min="2312" max="2312" width="3.625" style="1334" customWidth="1"/>
    <col min="2313" max="2313" width="4" style="1334"/>
    <col min="2314" max="2314" width="7.375" style="1334" customWidth="1"/>
    <col min="2315" max="2323" width="4" style="1334"/>
    <col min="2324" max="2325" width="6.875" style="1334" customWidth="1"/>
    <col min="2326" max="2327" width="4" style="1334"/>
    <col min="2328" max="2328" width="4.125" style="1334" customWidth="1"/>
    <col min="2329" max="2329" width="2.375" style="1334" customWidth="1"/>
    <col min="2330" max="2330" width="3.375" style="1334" customWidth="1"/>
    <col min="2331" max="2561" width="4" style="1334"/>
    <col min="2562" max="2562" width="2.875" style="1334" customWidth="1"/>
    <col min="2563" max="2563" width="2.375" style="1334" customWidth="1"/>
    <col min="2564" max="2564" width="7.375" style="1334" customWidth="1"/>
    <col min="2565" max="2567" width="4" style="1334"/>
    <col min="2568" max="2568" width="3.625" style="1334" customWidth="1"/>
    <col min="2569" max="2569" width="4" style="1334"/>
    <col min="2570" max="2570" width="7.375" style="1334" customWidth="1"/>
    <col min="2571" max="2579" width="4" style="1334"/>
    <col min="2580" max="2581" width="6.875" style="1334" customWidth="1"/>
    <col min="2582" max="2583" width="4" style="1334"/>
    <col min="2584" max="2584" width="4.125" style="1334" customWidth="1"/>
    <col min="2585" max="2585" width="2.375" style="1334" customWidth="1"/>
    <col min="2586" max="2586" width="3.375" style="1334" customWidth="1"/>
    <col min="2587" max="2817" width="4" style="1334"/>
    <col min="2818" max="2818" width="2.875" style="1334" customWidth="1"/>
    <col min="2819" max="2819" width="2.375" style="1334" customWidth="1"/>
    <col min="2820" max="2820" width="7.375" style="1334" customWidth="1"/>
    <col min="2821" max="2823" width="4" style="1334"/>
    <col min="2824" max="2824" width="3.625" style="1334" customWidth="1"/>
    <col min="2825" max="2825" width="4" style="1334"/>
    <col min="2826" max="2826" width="7.375" style="1334" customWidth="1"/>
    <col min="2827" max="2835" width="4" style="1334"/>
    <col min="2836" max="2837" width="6.875" style="1334" customWidth="1"/>
    <col min="2838" max="2839" width="4" style="1334"/>
    <col min="2840" max="2840" width="4.125" style="1334" customWidth="1"/>
    <col min="2841" max="2841" width="2.375" style="1334" customWidth="1"/>
    <col min="2842" max="2842" width="3.375" style="1334" customWidth="1"/>
    <col min="2843" max="3073" width="4" style="1334"/>
    <col min="3074" max="3074" width="2.875" style="1334" customWidth="1"/>
    <col min="3075" max="3075" width="2.375" style="1334" customWidth="1"/>
    <col min="3076" max="3076" width="7.375" style="1334" customWidth="1"/>
    <col min="3077" max="3079" width="4" style="1334"/>
    <col min="3080" max="3080" width="3.625" style="1334" customWidth="1"/>
    <col min="3081" max="3081" width="4" style="1334"/>
    <col min="3082" max="3082" width="7.375" style="1334" customWidth="1"/>
    <col min="3083" max="3091" width="4" style="1334"/>
    <col min="3092" max="3093" width="6.875" style="1334" customWidth="1"/>
    <col min="3094" max="3095" width="4" style="1334"/>
    <col min="3096" max="3096" width="4.125" style="1334" customWidth="1"/>
    <col min="3097" max="3097" width="2.375" style="1334" customWidth="1"/>
    <col min="3098" max="3098" width="3.375" style="1334" customWidth="1"/>
    <col min="3099" max="3329" width="4" style="1334"/>
    <col min="3330" max="3330" width="2.875" style="1334" customWidth="1"/>
    <col min="3331" max="3331" width="2.375" style="1334" customWidth="1"/>
    <col min="3332" max="3332" width="7.375" style="1334" customWidth="1"/>
    <col min="3333" max="3335" width="4" style="1334"/>
    <col min="3336" max="3336" width="3.625" style="1334" customWidth="1"/>
    <col min="3337" max="3337" width="4" style="1334"/>
    <col min="3338" max="3338" width="7.375" style="1334" customWidth="1"/>
    <col min="3339" max="3347" width="4" style="1334"/>
    <col min="3348" max="3349" width="6.875" style="1334" customWidth="1"/>
    <col min="3350" max="3351" width="4" style="1334"/>
    <col min="3352" max="3352" width="4.125" style="1334" customWidth="1"/>
    <col min="3353" max="3353" width="2.375" style="1334" customWidth="1"/>
    <col min="3354" max="3354" width="3.375" style="1334" customWidth="1"/>
    <col min="3355" max="3585" width="4" style="1334"/>
    <col min="3586" max="3586" width="2.875" style="1334" customWidth="1"/>
    <col min="3587" max="3587" width="2.375" style="1334" customWidth="1"/>
    <col min="3588" max="3588" width="7.375" style="1334" customWidth="1"/>
    <col min="3589" max="3591" width="4" style="1334"/>
    <col min="3592" max="3592" width="3.625" style="1334" customWidth="1"/>
    <col min="3593" max="3593" width="4" style="1334"/>
    <col min="3594" max="3594" width="7.375" style="1334" customWidth="1"/>
    <col min="3595" max="3603" width="4" style="1334"/>
    <col min="3604" max="3605" width="6.875" style="1334" customWidth="1"/>
    <col min="3606" max="3607" width="4" style="1334"/>
    <col min="3608" max="3608" width="4.125" style="1334" customWidth="1"/>
    <col min="3609" max="3609" width="2.375" style="1334" customWidth="1"/>
    <col min="3610" max="3610" width="3.375" style="1334" customWidth="1"/>
    <col min="3611" max="3841" width="4" style="1334"/>
    <col min="3842" max="3842" width="2.875" style="1334" customWidth="1"/>
    <col min="3843" max="3843" width="2.375" style="1334" customWidth="1"/>
    <col min="3844" max="3844" width="7.375" style="1334" customWidth="1"/>
    <col min="3845" max="3847" width="4" style="1334"/>
    <col min="3848" max="3848" width="3.625" style="1334" customWidth="1"/>
    <col min="3849" max="3849" width="4" style="1334"/>
    <col min="3850" max="3850" width="7.375" style="1334" customWidth="1"/>
    <col min="3851" max="3859" width="4" style="1334"/>
    <col min="3860" max="3861" width="6.875" style="1334" customWidth="1"/>
    <col min="3862" max="3863" width="4" style="1334"/>
    <col min="3864" max="3864" width="4.125" style="1334" customWidth="1"/>
    <col min="3865" max="3865" width="2.375" style="1334" customWidth="1"/>
    <col min="3866" max="3866" width="3.375" style="1334" customWidth="1"/>
    <col min="3867" max="4097" width="4" style="1334"/>
    <col min="4098" max="4098" width="2.875" style="1334" customWidth="1"/>
    <col min="4099" max="4099" width="2.375" style="1334" customWidth="1"/>
    <col min="4100" max="4100" width="7.375" style="1334" customWidth="1"/>
    <col min="4101" max="4103" width="4" style="1334"/>
    <col min="4104" max="4104" width="3.625" style="1334" customWidth="1"/>
    <col min="4105" max="4105" width="4" style="1334"/>
    <col min="4106" max="4106" width="7.375" style="1334" customWidth="1"/>
    <col min="4107" max="4115" width="4" style="1334"/>
    <col min="4116" max="4117" width="6.875" style="1334" customWidth="1"/>
    <col min="4118" max="4119" width="4" style="1334"/>
    <col min="4120" max="4120" width="4.125" style="1334" customWidth="1"/>
    <col min="4121" max="4121" width="2.375" style="1334" customWidth="1"/>
    <col min="4122" max="4122" width="3.375" style="1334" customWidth="1"/>
    <col min="4123" max="4353" width="4" style="1334"/>
    <col min="4354" max="4354" width="2.875" style="1334" customWidth="1"/>
    <col min="4355" max="4355" width="2.375" style="1334" customWidth="1"/>
    <col min="4356" max="4356" width="7.375" style="1334" customWidth="1"/>
    <col min="4357" max="4359" width="4" style="1334"/>
    <col min="4360" max="4360" width="3.625" style="1334" customWidth="1"/>
    <col min="4361" max="4361" width="4" style="1334"/>
    <col min="4362" max="4362" width="7.375" style="1334" customWidth="1"/>
    <col min="4363" max="4371" width="4" style="1334"/>
    <col min="4372" max="4373" width="6.875" style="1334" customWidth="1"/>
    <col min="4374" max="4375" width="4" style="1334"/>
    <col min="4376" max="4376" width="4.125" style="1334" customWidth="1"/>
    <col min="4377" max="4377" width="2.375" style="1334" customWidth="1"/>
    <col min="4378" max="4378" width="3.375" style="1334" customWidth="1"/>
    <col min="4379" max="4609" width="4" style="1334"/>
    <col min="4610" max="4610" width="2.875" style="1334" customWidth="1"/>
    <col min="4611" max="4611" width="2.375" style="1334" customWidth="1"/>
    <col min="4612" max="4612" width="7.375" style="1334" customWidth="1"/>
    <col min="4613" max="4615" width="4" style="1334"/>
    <col min="4616" max="4616" width="3.625" style="1334" customWidth="1"/>
    <col min="4617" max="4617" width="4" style="1334"/>
    <col min="4618" max="4618" width="7.375" style="1334" customWidth="1"/>
    <col min="4619" max="4627" width="4" style="1334"/>
    <col min="4628" max="4629" width="6.875" style="1334" customWidth="1"/>
    <col min="4630" max="4631" width="4" style="1334"/>
    <col min="4632" max="4632" width="4.125" style="1334" customWidth="1"/>
    <col min="4633" max="4633" width="2.375" style="1334" customWidth="1"/>
    <col min="4634" max="4634" width="3.375" style="1334" customWidth="1"/>
    <col min="4635" max="4865" width="4" style="1334"/>
    <col min="4866" max="4866" width="2.875" style="1334" customWidth="1"/>
    <col min="4867" max="4867" width="2.375" style="1334" customWidth="1"/>
    <col min="4868" max="4868" width="7.375" style="1334" customWidth="1"/>
    <col min="4869" max="4871" width="4" style="1334"/>
    <col min="4872" max="4872" width="3.625" style="1334" customWidth="1"/>
    <col min="4873" max="4873" width="4" style="1334"/>
    <col min="4874" max="4874" width="7.375" style="1334" customWidth="1"/>
    <col min="4875" max="4883" width="4" style="1334"/>
    <col min="4884" max="4885" width="6.875" style="1334" customWidth="1"/>
    <col min="4886" max="4887" width="4" style="1334"/>
    <col min="4888" max="4888" width="4.125" style="1334" customWidth="1"/>
    <col min="4889" max="4889" width="2.375" style="1334" customWidth="1"/>
    <col min="4890" max="4890" width="3.375" style="1334" customWidth="1"/>
    <col min="4891" max="5121" width="4" style="1334"/>
    <col min="5122" max="5122" width="2.875" style="1334" customWidth="1"/>
    <col min="5123" max="5123" width="2.375" style="1334" customWidth="1"/>
    <col min="5124" max="5124" width="7.375" style="1334" customWidth="1"/>
    <col min="5125" max="5127" width="4" style="1334"/>
    <col min="5128" max="5128" width="3.625" style="1334" customWidth="1"/>
    <col min="5129" max="5129" width="4" style="1334"/>
    <col min="5130" max="5130" width="7.375" style="1334" customWidth="1"/>
    <col min="5131" max="5139" width="4" style="1334"/>
    <col min="5140" max="5141" width="6.875" style="1334" customWidth="1"/>
    <col min="5142" max="5143" width="4" style="1334"/>
    <col min="5144" max="5144" width="4.125" style="1334" customWidth="1"/>
    <col min="5145" max="5145" width="2.375" style="1334" customWidth="1"/>
    <col min="5146" max="5146" width="3.375" style="1334" customWidth="1"/>
    <col min="5147" max="5377" width="4" style="1334"/>
    <col min="5378" max="5378" width="2.875" style="1334" customWidth="1"/>
    <col min="5379" max="5379" width="2.375" style="1334" customWidth="1"/>
    <col min="5380" max="5380" width="7.375" style="1334" customWidth="1"/>
    <col min="5381" max="5383" width="4" style="1334"/>
    <col min="5384" max="5384" width="3.625" style="1334" customWidth="1"/>
    <col min="5385" max="5385" width="4" style="1334"/>
    <col min="5386" max="5386" width="7.375" style="1334" customWidth="1"/>
    <col min="5387" max="5395" width="4" style="1334"/>
    <col min="5396" max="5397" width="6.875" style="1334" customWidth="1"/>
    <col min="5398" max="5399" width="4" style="1334"/>
    <col min="5400" max="5400" width="4.125" style="1334" customWidth="1"/>
    <col min="5401" max="5401" width="2.375" style="1334" customWidth="1"/>
    <col min="5402" max="5402" width="3.375" style="1334" customWidth="1"/>
    <col min="5403" max="5633" width="4" style="1334"/>
    <col min="5634" max="5634" width="2.875" style="1334" customWidth="1"/>
    <col min="5635" max="5635" width="2.375" style="1334" customWidth="1"/>
    <col min="5636" max="5636" width="7.375" style="1334" customWidth="1"/>
    <col min="5637" max="5639" width="4" style="1334"/>
    <col min="5640" max="5640" width="3.625" style="1334" customWidth="1"/>
    <col min="5641" max="5641" width="4" style="1334"/>
    <col min="5642" max="5642" width="7.375" style="1334" customWidth="1"/>
    <col min="5643" max="5651" width="4" style="1334"/>
    <col min="5652" max="5653" width="6.875" style="1334" customWidth="1"/>
    <col min="5654" max="5655" width="4" style="1334"/>
    <col min="5656" max="5656" width="4.125" style="1334" customWidth="1"/>
    <col min="5657" max="5657" width="2.375" style="1334" customWidth="1"/>
    <col min="5658" max="5658" width="3.375" style="1334" customWidth="1"/>
    <col min="5659" max="5889" width="4" style="1334"/>
    <col min="5890" max="5890" width="2.875" style="1334" customWidth="1"/>
    <col min="5891" max="5891" width="2.375" style="1334" customWidth="1"/>
    <col min="5892" max="5892" width="7.375" style="1334" customWidth="1"/>
    <col min="5893" max="5895" width="4" style="1334"/>
    <col min="5896" max="5896" width="3.625" style="1334" customWidth="1"/>
    <col min="5897" max="5897" width="4" style="1334"/>
    <col min="5898" max="5898" width="7.375" style="1334" customWidth="1"/>
    <col min="5899" max="5907" width="4" style="1334"/>
    <col min="5908" max="5909" width="6.875" style="1334" customWidth="1"/>
    <col min="5910" max="5911" width="4" style="1334"/>
    <col min="5912" max="5912" width="4.125" style="1334" customWidth="1"/>
    <col min="5913" max="5913" width="2.375" style="1334" customWidth="1"/>
    <col min="5914" max="5914" width="3.375" style="1334" customWidth="1"/>
    <col min="5915" max="6145" width="4" style="1334"/>
    <col min="6146" max="6146" width="2.875" style="1334" customWidth="1"/>
    <col min="6147" max="6147" width="2.375" style="1334" customWidth="1"/>
    <col min="6148" max="6148" width="7.375" style="1334" customWidth="1"/>
    <col min="6149" max="6151" width="4" style="1334"/>
    <col min="6152" max="6152" width="3.625" style="1334" customWidth="1"/>
    <col min="6153" max="6153" width="4" style="1334"/>
    <col min="6154" max="6154" width="7.375" style="1334" customWidth="1"/>
    <col min="6155" max="6163" width="4" style="1334"/>
    <col min="6164" max="6165" width="6.875" style="1334" customWidth="1"/>
    <col min="6166" max="6167" width="4" style="1334"/>
    <col min="6168" max="6168" width="4.125" style="1334" customWidth="1"/>
    <col min="6169" max="6169" width="2.375" style="1334" customWidth="1"/>
    <col min="6170" max="6170" width="3.375" style="1334" customWidth="1"/>
    <col min="6171" max="6401" width="4" style="1334"/>
    <col min="6402" max="6402" width="2.875" style="1334" customWidth="1"/>
    <col min="6403" max="6403" width="2.375" style="1334" customWidth="1"/>
    <col min="6404" max="6404" width="7.375" style="1334" customWidth="1"/>
    <col min="6405" max="6407" width="4" style="1334"/>
    <col min="6408" max="6408" width="3.625" style="1334" customWidth="1"/>
    <col min="6409" max="6409" width="4" style="1334"/>
    <col min="6410" max="6410" width="7.375" style="1334" customWidth="1"/>
    <col min="6411" max="6419" width="4" style="1334"/>
    <col min="6420" max="6421" width="6.875" style="1334" customWidth="1"/>
    <col min="6422" max="6423" width="4" style="1334"/>
    <col min="6424" max="6424" width="4.125" style="1334" customWidth="1"/>
    <col min="6425" max="6425" width="2.375" style="1334" customWidth="1"/>
    <col min="6426" max="6426" width="3.375" style="1334" customWidth="1"/>
    <col min="6427" max="6657" width="4" style="1334"/>
    <col min="6658" max="6658" width="2.875" style="1334" customWidth="1"/>
    <col min="6659" max="6659" width="2.375" style="1334" customWidth="1"/>
    <col min="6660" max="6660" width="7.375" style="1334" customWidth="1"/>
    <col min="6661" max="6663" width="4" style="1334"/>
    <col min="6664" max="6664" width="3.625" style="1334" customWidth="1"/>
    <col min="6665" max="6665" width="4" style="1334"/>
    <col min="6666" max="6666" width="7.375" style="1334" customWidth="1"/>
    <col min="6667" max="6675" width="4" style="1334"/>
    <col min="6676" max="6677" width="6.875" style="1334" customWidth="1"/>
    <col min="6678" max="6679" width="4" style="1334"/>
    <col min="6680" max="6680" width="4.125" style="1334" customWidth="1"/>
    <col min="6681" max="6681" width="2.375" style="1334" customWidth="1"/>
    <col min="6682" max="6682" width="3.375" style="1334" customWidth="1"/>
    <col min="6683" max="6913" width="4" style="1334"/>
    <col min="6914" max="6914" width="2.875" style="1334" customWidth="1"/>
    <col min="6915" max="6915" width="2.375" style="1334" customWidth="1"/>
    <col min="6916" max="6916" width="7.375" style="1334" customWidth="1"/>
    <col min="6917" max="6919" width="4" style="1334"/>
    <col min="6920" max="6920" width="3.625" style="1334" customWidth="1"/>
    <col min="6921" max="6921" width="4" style="1334"/>
    <col min="6922" max="6922" width="7.375" style="1334" customWidth="1"/>
    <col min="6923" max="6931" width="4" style="1334"/>
    <col min="6932" max="6933" width="6.875" style="1334" customWidth="1"/>
    <col min="6934" max="6935" width="4" style="1334"/>
    <col min="6936" max="6936" width="4.125" style="1334" customWidth="1"/>
    <col min="6937" max="6937" width="2.375" style="1334" customWidth="1"/>
    <col min="6938" max="6938" width="3.375" style="1334" customWidth="1"/>
    <col min="6939" max="7169" width="4" style="1334"/>
    <col min="7170" max="7170" width="2.875" style="1334" customWidth="1"/>
    <col min="7171" max="7171" width="2.375" style="1334" customWidth="1"/>
    <col min="7172" max="7172" width="7.375" style="1334" customWidth="1"/>
    <col min="7173" max="7175" width="4" style="1334"/>
    <col min="7176" max="7176" width="3.625" style="1334" customWidth="1"/>
    <col min="7177" max="7177" width="4" style="1334"/>
    <col min="7178" max="7178" width="7.375" style="1334" customWidth="1"/>
    <col min="7179" max="7187" width="4" style="1334"/>
    <col min="7188" max="7189" width="6.875" style="1334" customWidth="1"/>
    <col min="7190" max="7191" width="4" style="1334"/>
    <col min="7192" max="7192" width="4.125" style="1334" customWidth="1"/>
    <col min="7193" max="7193" width="2.375" style="1334" customWidth="1"/>
    <col min="7194" max="7194" width="3.375" style="1334" customWidth="1"/>
    <col min="7195" max="7425" width="4" style="1334"/>
    <col min="7426" max="7426" width="2.875" style="1334" customWidth="1"/>
    <col min="7427" max="7427" width="2.375" style="1334" customWidth="1"/>
    <col min="7428" max="7428" width="7.375" style="1334" customWidth="1"/>
    <col min="7429" max="7431" width="4" style="1334"/>
    <col min="7432" max="7432" width="3.625" style="1334" customWidth="1"/>
    <col min="7433" max="7433" width="4" style="1334"/>
    <col min="7434" max="7434" width="7.375" style="1334" customWidth="1"/>
    <col min="7435" max="7443" width="4" style="1334"/>
    <col min="7444" max="7445" width="6.875" style="1334" customWidth="1"/>
    <col min="7446" max="7447" width="4" style="1334"/>
    <col min="7448" max="7448" width="4.125" style="1334" customWidth="1"/>
    <col min="7449" max="7449" width="2.375" style="1334" customWidth="1"/>
    <col min="7450" max="7450" width="3.375" style="1334" customWidth="1"/>
    <col min="7451" max="7681" width="4" style="1334"/>
    <col min="7682" max="7682" width="2.875" style="1334" customWidth="1"/>
    <col min="7683" max="7683" width="2.375" style="1334" customWidth="1"/>
    <col min="7684" max="7684" width="7.375" style="1334" customWidth="1"/>
    <col min="7685" max="7687" width="4" style="1334"/>
    <col min="7688" max="7688" width="3.625" style="1334" customWidth="1"/>
    <col min="7689" max="7689" width="4" style="1334"/>
    <col min="7690" max="7690" width="7.375" style="1334" customWidth="1"/>
    <col min="7691" max="7699" width="4" style="1334"/>
    <col min="7700" max="7701" width="6.875" style="1334" customWidth="1"/>
    <col min="7702" max="7703" width="4" style="1334"/>
    <col min="7704" max="7704" width="4.125" style="1334" customWidth="1"/>
    <col min="7705" max="7705" width="2.375" style="1334" customWidth="1"/>
    <col min="7706" max="7706" width="3.375" style="1334" customWidth="1"/>
    <col min="7707" max="7937" width="4" style="1334"/>
    <col min="7938" max="7938" width="2.875" style="1334" customWidth="1"/>
    <col min="7939" max="7939" width="2.375" style="1334" customWidth="1"/>
    <col min="7940" max="7940" width="7.375" style="1334" customWidth="1"/>
    <col min="7941" max="7943" width="4" style="1334"/>
    <col min="7944" max="7944" width="3.625" style="1334" customWidth="1"/>
    <col min="7945" max="7945" width="4" style="1334"/>
    <col min="7946" max="7946" width="7.375" style="1334" customWidth="1"/>
    <col min="7947" max="7955" width="4" style="1334"/>
    <col min="7956" max="7957" width="6.875" style="1334" customWidth="1"/>
    <col min="7958" max="7959" width="4" style="1334"/>
    <col min="7960" max="7960" width="4.125" style="1334" customWidth="1"/>
    <col min="7961" max="7961" width="2.375" style="1334" customWidth="1"/>
    <col min="7962" max="7962" width="3.375" style="1334" customWidth="1"/>
    <col min="7963" max="8193" width="4" style="1334"/>
    <col min="8194" max="8194" width="2.875" style="1334" customWidth="1"/>
    <col min="8195" max="8195" width="2.375" style="1334" customWidth="1"/>
    <col min="8196" max="8196" width="7.375" style="1334" customWidth="1"/>
    <col min="8197" max="8199" width="4" style="1334"/>
    <col min="8200" max="8200" width="3.625" style="1334" customWidth="1"/>
    <col min="8201" max="8201" width="4" style="1334"/>
    <col min="8202" max="8202" width="7.375" style="1334" customWidth="1"/>
    <col min="8203" max="8211" width="4" style="1334"/>
    <col min="8212" max="8213" width="6.875" style="1334" customWidth="1"/>
    <col min="8214" max="8215" width="4" style="1334"/>
    <col min="8216" max="8216" width="4.125" style="1334" customWidth="1"/>
    <col min="8217" max="8217" width="2.375" style="1334" customWidth="1"/>
    <col min="8218" max="8218" width="3.375" style="1334" customWidth="1"/>
    <col min="8219" max="8449" width="4" style="1334"/>
    <col min="8450" max="8450" width="2.875" style="1334" customWidth="1"/>
    <col min="8451" max="8451" width="2.375" style="1334" customWidth="1"/>
    <col min="8452" max="8452" width="7.375" style="1334" customWidth="1"/>
    <col min="8453" max="8455" width="4" style="1334"/>
    <col min="8456" max="8456" width="3.625" style="1334" customWidth="1"/>
    <col min="8457" max="8457" width="4" style="1334"/>
    <col min="8458" max="8458" width="7.375" style="1334" customWidth="1"/>
    <col min="8459" max="8467" width="4" style="1334"/>
    <col min="8468" max="8469" width="6.875" style="1334" customWidth="1"/>
    <col min="8470" max="8471" width="4" style="1334"/>
    <col min="8472" max="8472" width="4.125" style="1334" customWidth="1"/>
    <col min="8473" max="8473" width="2.375" style="1334" customWidth="1"/>
    <col min="8474" max="8474" width="3.375" style="1334" customWidth="1"/>
    <col min="8475" max="8705" width="4" style="1334"/>
    <col min="8706" max="8706" width="2.875" style="1334" customWidth="1"/>
    <col min="8707" max="8707" width="2.375" style="1334" customWidth="1"/>
    <col min="8708" max="8708" width="7.375" style="1334" customWidth="1"/>
    <col min="8709" max="8711" width="4" style="1334"/>
    <col min="8712" max="8712" width="3.625" style="1334" customWidth="1"/>
    <col min="8713" max="8713" width="4" style="1334"/>
    <col min="8714" max="8714" width="7.375" style="1334" customWidth="1"/>
    <col min="8715" max="8723" width="4" style="1334"/>
    <col min="8724" max="8725" width="6.875" style="1334" customWidth="1"/>
    <col min="8726" max="8727" width="4" style="1334"/>
    <col min="8728" max="8728" width="4.125" style="1334" customWidth="1"/>
    <col min="8729" max="8729" width="2.375" style="1334" customWidth="1"/>
    <col min="8730" max="8730" width="3.375" style="1334" customWidth="1"/>
    <col min="8731" max="8961" width="4" style="1334"/>
    <col min="8962" max="8962" width="2.875" style="1334" customWidth="1"/>
    <col min="8963" max="8963" width="2.375" style="1334" customWidth="1"/>
    <col min="8964" max="8964" width="7.375" style="1334" customWidth="1"/>
    <col min="8965" max="8967" width="4" style="1334"/>
    <col min="8968" max="8968" width="3.625" style="1334" customWidth="1"/>
    <col min="8969" max="8969" width="4" style="1334"/>
    <col min="8970" max="8970" width="7.375" style="1334" customWidth="1"/>
    <col min="8971" max="8979" width="4" style="1334"/>
    <col min="8980" max="8981" width="6.875" style="1334" customWidth="1"/>
    <col min="8982" max="8983" width="4" style="1334"/>
    <col min="8984" max="8984" width="4.125" style="1334" customWidth="1"/>
    <col min="8985" max="8985" width="2.375" style="1334" customWidth="1"/>
    <col min="8986" max="8986" width="3.375" style="1334" customWidth="1"/>
    <col min="8987" max="9217" width="4" style="1334"/>
    <col min="9218" max="9218" width="2.875" style="1334" customWidth="1"/>
    <col min="9219" max="9219" width="2.375" style="1334" customWidth="1"/>
    <col min="9220" max="9220" width="7.375" style="1334" customWidth="1"/>
    <col min="9221" max="9223" width="4" style="1334"/>
    <col min="9224" max="9224" width="3.625" style="1334" customWidth="1"/>
    <col min="9225" max="9225" width="4" style="1334"/>
    <col min="9226" max="9226" width="7.375" style="1334" customWidth="1"/>
    <col min="9227" max="9235" width="4" style="1334"/>
    <col min="9236" max="9237" width="6.875" style="1334" customWidth="1"/>
    <col min="9238" max="9239" width="4" style="1334"/>
    <col min="9240" max="9240" width="4.125" style="1334" customWidth="1"/>
    <col min="9241" max="9241" width="2.375" style="1334" customWidth="1"/>
    <col min="9242" max="9242" width="3.375" style="1334" customWidth="1"/>
    <col min="9243" max="9473" width="4" style="1334"/>
    <col min="9474" max="9474" width="2.875" style="1334" customWidth="1"/>
    <col min="9475" max="9475" width="2.375" style="1334" customWidth="1"/>
    <col min="9476" max="9476" width="7.375" style="1334" customWidth="1"/>
    <col min="9477" max="9479" width="4" style="1334"/>
    <col min="9480" max="9480" width="3.625" style="1334" customWidth="1"/>
    <col min="9481" max="9481" width="4" style="1334"/>
    <col min="9482" max="9482" width="7.375" style="1334" customWidth="1"/>
    <col min="9483" max="9491" width="4" style="1334"/>
    <col min="9492" max="9493" width="6.875" style="1334" customWidth="1"/>
    <col min="9494" max="9495" width="4" style="1334"/>
    <col min="9496" max="9496" width="4.125" style="1334" customWidth="1"/>
    <col min="9497" max="9497" width="2.375" style="1334" customWidth="1"/>
    <col min="9498" max="9498" width="3.375" style="1334" customWidth="1"/>
    <col min="9499" max="9729" width="4" style="1334"/>
    <col min="9730" max="9730" width="2.875" style="1334" customWidth="1"/>
    <col min="9731" max="9731" width="2.375" style="1334" customWidth="1"/>
    <col min="9732" max="9732" width="7.375" style="1334" customWidth="1"/>
    <col min="9733" max="9735" width="4" style="1334"/>
    <col min="9736" max="9736" width="3.625" style="1334" customWidth="1"/>
    <col min="9737" max="9737" width="4" style="1334"/>
    <col min="9738" max="9738" width="7.375" style="1334" customWidth="1"/>
    <col min="9739" max="9747" width="4" style="1334"/>
    <col min="9748" max="9749" width="6.875" style="1334" customWidth="1"/>
    <col min="9750" max="9751" width="4" style="1334"/>
    <col min="9752" max="9752" width="4.125" style="1334" customWidth="1"/>
    <col min="9753" max="9753" width="2.375" style="1334" customWidth="1"/>
    <col min="9754" max="9754" width="3.375" style="1334" customWidth="1"/>
    <col min="9755" max="9985" width="4" style="1334"/>
    <col min="9986" max="9986" width="2.875" style="1334" customWidth="1"/>
    <col min="9987" max="9987" width="2.375" style="1334" customWidth="1"/>
    <col min="9988" max="9988" width="7.375" style="1334" customWidth="1"/>
    <col min="9989" max="9991" width="4" style="1334"/>
    <col min="9992" max="9992" width="3.625" style="1334" customWidth="1"/>
    <col min="9993" max="9993" width="4" style="1334"/>
    <col min="9994" max="9994" width="7.375" style="1334" customWidth="1"/>
    <col min="9995" max="10003" width="4" style="1334"/>
    <col min="10004" max="10005" width="6.875" style="1334" customWidth="1"/>
    <col min="10006" max="10007" width="4" style="1334"/>
    <col min="10008" max="10008" width="4.125" style="1334" customWidth="1"/>
    <col min="10009" max="10009" width="2.375" style="1334" customWidth="1"/>
    <col min="10010" max="10010" width="3.375" style="1334" customWidth="1"/>
    <col min="10011" max="10241" width="4" style="1334"/>
    <col min="10242" max="10242" width="2.875" style="1334" customWidth="1"/>
    <col min="10243" max="10243" width="2.375" style="1334" customWidth="1"/>
    <col min="10244" max="10244" width="7.375" style="1334" customWidth="1"/>
    <col min="10245" max="10247" width="4" style="1334"/>
    <col min="10248" max="10248" width="3.625" style="1334" customWidth="1"/>
    <col min="10249" max="10249" width="4" style="1334"/>
    <col min="10250" max="10250" width="7.375" style="1334" customWidth="1"/>
    <col min="10251" max="10259" width="4" style="1334"/>
    <col min="10260" max="10261" width="6.875" style="1334" customWidth="1"/>
    <col min="10262" max="10263" width="4" style="1334"/>
    <col min="10264" max="10264" width="4.125" style="1334" customWidth="1"/>
    <col min="10265" max="10265" width="2.375" style="1334" customWidth="1"/>
    <col min="10266" max="10266" width="3.375" style="1334" customWidth="1"/>
    <col min="10267" max="10497" width="4" style="1334"/>
    <col min="10498" max="10498" width="2.875" style="1334" customWidth="1"/>
    <col min="10499" max="10499" width="2.375" style="1334" customWidth="1"/>
    <col min="10500" max="10500" width="7.375" style="1334" customWidth="1"/>
    <col min="10501" max="10503" width="4" style="1334"/>
    <col min="10504" max="10504" width="3.625" style="1334" customWidth="1"/>
    <col min="10505" max="10505" width="4" style="1334"/>
    <col min="10506" max="10506" width="7.375" style="1334" customWidth="1"/>
    <col min="10507" max="10515" width="4" style="1334"/>
    <col min="10516" max="10517" width="6.875" style="1334" customWidth="1"/>
    <col min="10518" max="10519" width="4" style="1334"/>
    <col min="10520" max="10520" width="4.125" style="1334" customWidth="1"/>
    <col min="10521" max="10521" width="2.375" style="1334" customWidth="1"/>
    <col min="10522" max="10522" width="3.375" style="1334" customWidth="1"/>
    <col min="10523" max="10753" width="4" style="1334"/>
    <col min="10754" max="10754" width="2.875" style="1334" customWidth="1"/>
    <col min="10755" max="10755" width="2.375" style="1334" customWidth="1"/>
    <col min="10756" max="10756" width="7.375" style="1334" customWidth="1"/>
    <col min="10757" max="10759" width="4" style="1334"/>
    <col min="10760" max="10760" width="3.625" style="1334" customWidth="1"/>
    <col min="10761" max="10761" width="4" style="1334"/>
    <col min="10762" max="10762" width="7.375" style="1334" customWidth="1"/>
    <col min="10763" max="10771" width="4" style="1334"/>
    <col min="10772" max="10773" width="6.875" style="1334" customWidth="1"/>
    <col min="10774" max="10775" width="4" style="1334"/>
    <col min="10776" max="10776" width="4.125" style="1334" customWidth="1"/>
    <col min="10777" max="10777" width="2.375" style="1334" customWidth="1"/>
    <col min="10778" max="10778" width="3.375" style="1334" customWidth="1"/>
    <col min="10779" max="11009" width="4" style="1334"/>
    <col min="11010" max="11010" width="2.875" style="1334" customWidth="1"/>
    <col min="11011" max="11011" width="2.375" style="1334" customWidth="1"/>
    <col min="11012" max="11012" width="7.375" style="1334" customWidth="1"/>
    <col min="11013" max="11015" width="4" style="1334"/>
    <col min="11016" max="11016" width="3.625" style="1334" customWidth="1"/>
    <col min="11017" max="11017" width="4" style="1334"/>
    <col min="11018" max="11018" width="7.375" style="1334" customWidth="1"/>
    <col min="11019" max="11027" width="4" style="1334"/>
    <col min="11028" max="11029" width="6.875" style="1334" customWidth="1"/>
    <col min="11030" max="11031" width="4" style="1334"/>
    <col min="11032" max="11032" width="4.125" style="1334" customWidth="1"/>
    <col min="11033" max="11033" width="2.375" style="1334" customWidth="1"/>
    <col min="11034" max="11034" width="3.375" style="1334" customWidth="1"/>
    <col min="11035" max="11265" width="4" style="1334"/>
    <col min="11266" max="11266" width="2.875" style="1334" customWidth="1"/>
    <col min="11267" max="11267" width="2.375" style="1334" customWidth="1"/>
    <col min="11268" max="11268" width="7.375" style="1334" customWidth="1"/>
    <col min="11269" max="11271" width="4" style="1334"/>
    <col min="11272" max="11272" width="3.625" style="1334" customWidth="1"/>
    <col min="11273" max="11273" width="4" style="1334"/>
    <col min="11274" max="11274" width="7.375" style="1334" customWidth="1"/>
    <col min="11275" max="11283" width="4" style="1334"/>
    <col min="11284" max="11285" width="6.875" style="1334" customWidth="1"/>
    <col min="11286" max="11287" width="4" style="1334"/>
    <col min="11288" max="11288" width="4.125" style="1334" customWidth="1"/>
    <col min="11289" max="11289" width="2.375" style="1334" customWidth="1"/>
    <col min="11290" max="11290" width="3.375" style="1334" customWidth="1"/>
    <col min="11291" max="11521" width="4" style="1334"/>
    <col min="11522" max="11522" width="2.875" style="1334" customWidth="1"/>
    <col min="11523" max="11523" width="2.375" style="1334" customWidth="1"/>
    <col min="11524" max="11524" width="7.375" style="1334" customWidth="1"/>
    <col min="11525" max="11527" width="4" style="1334"/>
    <col min="11528" max="11528" width="3.625" style="1334" customWidth="1"/>
    <col min="11529" max="11529" width="4" style="1334"/>
    <col min="11530" max="11530" width="7.375" style="1334" customWidth="1"/>
    <col min="11531" max="11539" width="4" style="1334"/>
    <col min="11540" max="11541" width="6.875" style="1334" customWidth="1"/>
    <col min="11542" max="11543" width="4" style="1334"/>
    <col min="11544" max="11544" width="4.125" style="1334" customWidth="1"/>
    <col min="11545" max="11545" width="2.375" style="1334" customWidth="1"/>
    <col min="11546" max="11546" width="3.375" style="1334" customWidth="1"/>
    <col min="11547" max="11777" width="4" style="1334"/>
    <col min="11778" max="11778" width="2.875" style="1334" customWidth="1"/>
    <col min="11779" max="11779" width="2.375" style="1334" customWidth="1"/>
    <col min="11780" max="11780" width="7.375" style="1334" customWidth="1"/>
    <col min="11781" max="11783" width="4" style="1334"/>
    <col min="11784" max="11784" width="3.625" style="1334" customWidth="1"/>
    <col min="11785" max="11785" width="4" style="1334"/>
    <col min="11786" max="11786" width="7.375" style="1334" customWidth="1"/>
    <col min="11787" max="11795" width="4" style="1334"/>
    <col min="11796" max="11797" width="6.875" style="1334" customWidth="1"/>
    <col min="11798" max="11799" width="4" style="1334"/>
    <col min="11800" max="11800" width="4.125" style="1334" customWidth="1"/>
    <col min="11801" max="11801" width="2.375" style="1334" customWidth="1"/>
    <col min="11802" max="11802" width="3.375" style="1334" customWidth="1"/>
    <col min="11803" max="12033" width="4" style="1334"/>
    <col min="12034" max="12034" width="2.875" style="1334" customWidth="1"/>
    <col min="12035" max="12035" width="2.375" style="1334" customWidth="1"/>
    <col min="12036" max="12036" width="7.375" style="1334" customWidth="1"/>
    <col min="12037" max="12039" width="4" style="1334"/>
    <col min="12040" max="12040" width="3.625" style="1334" customWidth="1"/>
    <col min="12041" max="12041" width="4" style="1334"/>
    <col min="12042" max="12042" width="7.375" style="1334" customWidth="1"/>
    <col min="12043" max="12051" width="4" style="1334"/>
    <col min="12052" max="12053" width="6.875" style="1334" customWidth="1"/>
    <col min="12054" max="12055" width="4" style="1334"/>
    <col min="12056" max="12056" width="4.125" style="1334" customWidth="1"/>
    <col min="12057" max="12057" width="2.375" style="1334" customWidth="1"/>
    <col min="12058" max="12058" width="3.375" style="1334" customWidth="1"/>
    <col min="12059" max="12289" width="4" style="1334"/>
    <col min="12290" max="12290" width="2.875" style="1334" customWidth="1"/>
    <col min="12291" max="12291" width="2.375" style="1334" customWidth="1"/>
    <col min="12292" max="12292" width="7.375" style="1334" customWidth="1"/>
    <col min="12293" max="12295" width="4" style="1334"/>
    <col min="12296" max="12296" width="3.625" style="1334" customWidth="1"/>
    <col min="12297" max="12297" width="4" style="1334"/>
    <col min="12298" max="12298" width="7.375" style="1334" customWidth="1"/>
    <col min="12299" max="12307" width="4" style="1334"/>
    <col min="12308" max="12309" width="6.875" style="1334" customWidth="1"/>
    <col min="12310" max="12311" width="4" style="1334"/>
    <col min="12312" max="12312" width="4.125" style="1334" customWidth="1"/>
    <col min="12313" max="12313" width="2.375" style="1334" customWidth="1"/>
    <col min="12314" max="12314" width="3.375" style="1334" customWidth="1"/>
    <col min="12315" max="12545" width="4" style="1334"/>
    <col min="12546" max="12546" width="2.875" style="1334" customWidth="1"/>
    <col min="12547" max="12547" width="2.375" style="1334" customWidth="1"/>
    <col min="12548" max="12548" width="7.375" style="1334" customWidth="1"/>
    <col min="12549" max="12551" width="4" style="1334"/>
    <col min="12552" max="12552" width="3.625" style="1334" customWidth="1"/>
    <col min="12553" max="12553" width="4" style="1334"/>
    <col min="12554" max="12554" width="7.375" style="1334" customWidth="1"/>
    <col min="12555" max="12563" width="4" style="1334"/>
    <col min="12564" max="12565" width="6.875" style="1334" customWidth="1"/>
    <col min="12566" max="12567" width="4" style="1334"/>
    <col min="12568" max="12568" width="4.125" style="1334" customWidth="1"/>
    <col min="12569" max="12569" width="2.375" style="1334" customWidth="1"/>
    <col min="12570" max="12570" width="3.375" style="1334" customWidth="1"/>
    <col min="12571" max="12801" width="4" style="1334"/>
    <col min="12802" max="12802" width="2.875" style="1334" customWidth="1"/>
    <col min="12803" max="12803" width="2.375" style="1334" customWidth="1"/>
    <col min="12804" max="12804" width="7.375" style="1334" customWidth="1"/>
    <col min="12805" max="12807" width="4" style="1334"/>
    <col min="12808" max="12808" width="3.625" style="1334" customWidth="1"/>
    <col min="12809" max="12809" width="4" style="1334"/>
    <col min="12810" max="12810" width="7.375" style="1334" customWidth="1"/>
    <col min="12811" max="12819" width="4" style="1334"/>
    <col min="12820" max="12821" width="6.875" style="1334" customWidth="1"/>
    <col min="12822" max="12823" width="4" style="1334"/>
    <col min="12824" max="12824" width="4.125" style="1334" customWidth="1"/>
    <col min="12825" max="12825" width="2.375" style="1334" customWidth="1"/>
    <col min="12826" max="12826" width="3.375" style="1334" customWidth="1"/>
    <col min="12827" max="13057" width="4" style="1334"/>
    <col min="13058" max="13058" width="2.875" style="1334" customWidth="1"/>
    <col min="13059" max="13059" width="2.375" style="1334" customWidth="1"/>
    <col min="13060" max="13060" width="7.375" style="1334" customWidth="1"/>
    <col min="13061" max="13063" width="4" style="1334"/>
    <col min="13064" max="13064" width="3.625" style="1334" customWidth="1"/>
    <col min="13065" max="13065" width="4" style="1334"/>
    <col min="13066" max="13066" width="7.375" style="1334" customWidth="1"/>
    <col min="13067" max="13075" width="4" style="1334"/>
    <col min="13076" max="13077" width="6.875" style="1334" customWidth="1"/>
    <col min="13078" max="13079" width="4" style="1334"/>
    <col min="13080" max="13080" width="4.125" style="1334" customWidth="1"/>
    <col min="13081" max="13081" width="2.375" style="1334" customWidth="1"/>
    <col min="13082" max="13082" width="3.375" style="1334" customWidth="1"/>
    <col min="13083" max="13313" width="4" style="1334"/>
    <col min="13314" max="13314" width="2.875" style="1334" customWidth="1"/>
    <col min="13315" max="13315" width="2.375" style="1334" customWidth="1"/>
    <col min="13316" max="13316" width="7.375" style="1334" customWidth="1"/>
    <col min="13317" max="13319" width="4" style="1334"/>
    <col min="13320" max="13320" width="3.625" style="1334" customWidth="1"/>
    <col min="13321" max="13321" width="4" style="1334"/>
    <col min="13322" max="13322" width="7.375" style="1334" customWidth="1"/>
    <col min="13323" max="13331" width="4" style="1334"/>
    <col min="13332" max="13333" width="6.875" style="1334" customWidth="1"/>
    <col min="13334" max="13335" width="4" style="1334"/>
    <col min="13336" max="13336" width="4.125" style="1334" customWidth="1"/>
    <col min="13337" max="13337" width="2.375" style="1334" customWidth="1"/>
    <col min="13338" max="13338" width="3.375" style="1334" customWidth="1"/>
    <col min="13339" max="13569" width="4" style="1334"/>
    <col min="13570" max="13570" width="2.875" style="1334" customWidth="1"/>
    <col min="13571" max="13571" width="2.375" style="1334" customWidth="1"/>
    <col min="13572" max="13572" width="7.375" style="1334" customWidth="1"/>
    <col min="13573" max="13575" width="4" style="1334"/>
    <col min="13576" max="13576" width="3.625" style="1334" customWidth="1"/>
    <col min="13577" max="13577" width="4" style="1334"/>
    <col min="13578" max="13578" width="7.375" style="1334" customWidth="1"/>
    <col min="13579" max="13587" width="4" style="1334"/>
    <col min="13588" max="13589" width="6.875" style="1334" customWidth="1"/>
    <col min="13590" max="13591" width="4" style="1334"/>
    <col min="13592" max="13592" width="4.125" style="1334" customWidth="1"/>
    <col min="13593" max="13593" width="2.375" style="1334" customWidth="1"/>
    <col min="13594" max="13594" width="3.375" style="1334" customWidth="1"/>
    <col min="13595" max="13825" width="4" style="1334"/>
    <col min="13826" max="13826" width="2.875" style="1334" customWidth="1"/>
    <col min="13827" max="13827" width="2.375" style="1334" customWidth="1"/>
    <col min="13828" max="13828" width="7.375" style="1334" customWidth="1"/>
    <col min="13829" max="13831" width="4" style="1334"/>
    <col min="13832" max="13832" width="3.625" style="1334" customWidth="1"/>
    <col min="13833" max="13833" width="4" style="1334"/>
    <col min="13834" max="13834" width="7.375" style="1334" customWidth="1"/>
    <col min="13835" max="13843" width="4" style="1334"/>
    <col min="13844" max="13845" width="6.875" style="1334" customWidth="1"/>
    <col min="13846" max="13847" width="4" style="1334"/>
    <col min="13848" max="13848" width="4.125" style="1334" customWidth="1"/>
    <col min="13849" max="13849" width="2.375" style="1334" customWidth="1"/>
    <col min="13850" max="13850" width="3.375" style="1334" customWidth="1"/>
    <col min="13851" max="14081" width="4" style="1334"/>
    <col min="14082" max="14082" width="2.875" style="1334" customWidth="1"/>
    <col min="14083" max="14083" width="2.375" style="1334" customWidth="1"/>
    <col min="14084" max="14084" width="7.375" style="1334" customWidth="1"/>
    <col min="14085" max="14087" width="4" style="1334"/>
    <col min="14088" max="14088" width="3.625" style="1334" customWidth="1"/>
    <col min="14089" max="14089" width="4" style="1334"/>
    <col min="14090" max="14090" width="7.375" style="1334" customWidth="1"/>
    <col min="14091" max="14099" width="4" style="1334"/>
    <col min="14100" max="14101" width="6.875" style="1334" customWidth="1"/>
    <col min="14102" max="14103" width="4" style="1334"/>
    <col min="14104" max="14104" width="4.125" style="1334" customWidth="1"/>
    <col min="14105" max="14105" width="2.375" style="1334" customWidth="1"/>
    <col min="14106" max="14106" width="3.375" style="1334" customWidth="1"/>
    <col min="14107" max="14337" width="4" style="1334"/>
    <col min="14338" max="14338" width="2.875" style="1334" customWidth="1"/>
    <col min="14339" max="14339" width="2.375" style="1334" customWidth="1"/>
    <col min="14340" max="14340" width="7.375" style="1334" customWidth="1"/>
    <col min="14341" max="14343" width="4" style="1334"/>
    <col min="14344" max="14344" width="3.625" style="1334" customWidth="1"/>
    <col min="14345" max="14345" width="4" style="1334"/>
    <col min="14346" max="14346" width="7.375" style="1334" customWidth="1"/>
    <col min="14347" max="14355" width="4" style="1334"/>
    <col min="14356" max="14357" width="6.875" style="1334" customWidth="1"/>
    <col min="14358" max="14359" width="4" style="1334"/>
    <col min="14360" max="14360" width="4.125" style="1334" customWidth="1"/>
    <col min="14361" max="14361" width="2.375" style="1334" customWidth="1"/>
    <col min="14362" max="14362" width="3.375" style="1334" customWidth="1"/>
    <col min="14363" max="14593" width="4" style="1334"/>
    <col min="14594" max="14594" width="2.875" style="1334" customWidth="1"/>
    <col min="14595" max="14595" width="2.375" style="1334" customWidth="1"/>
    <col min="14596" max="14596" width="7.375" style="1334" customWidth="1"/>
    <col min="14597" max="14599" width="4" style="1334"/>
    <col min="14600" max="14600" width="3.625" style="1334" customWidth="1"/>
    <col min="14601" max="14601" width="4" style="1334"/>
    <col min="14602" max="14602" width="7.375" style="1334" customWidth="1"/>
    <col min="14603" max="14611" width="4" style="1334"/>
    <col min="14612" max="14613" width="6.875" style="1334" customWidth="1"/>
    <col min="14614" max="14615" width="4" style="1334"/>
    <col min="14616" max="14616" width="4.125" style="1334" customWidth="1"/>
    <col min="14617" max="14617" width="2.375" style="1334" customWidth="1"/>
    <col min="14618" max="14618" width="3.375" style="1334" customWidth="1"/>
    <col min="14619" max="14849" width="4" style="1334"/>
    <col min="14850" max="14850" width="2.875" style="1334" customWidth="1"/>
    <col min="14851" max="14851" width="2.375" style="1334" customWidth="1"/>
    <col min="14852" max="14852" width="7.375" style="1334" customWidth="1"/>
    <col min="14853" max="14855" width="4" style="1334"/>
    <col min="14856" max="14856" width="3.625" style="1334" customWidth="1"/>
    <col min="14857" max="14857" width="4" style="1334"/>
    <col min="14858" max="14858" width="7.375" style="1334" customWidth="1"/>
    <col min="14859" max="14867" width="4" style="1334"/>
    <col min="14868" max="14869" width="6.875" style="1334" customWidth="1"/>
    <col min="14870" max="14871" width="4" style="1334"/>
    <col min="14872" max="14872" width="4.125" style="1334" customWidth="1"/>
    <col min="14873" max="14873" width="2.375" style="1334" customWidth="1"/>
    <col min="14874" max="14874" width="3.375" style="1334" customWidth="1"/>
    <col min="14875" max="15105" width="4" style="1334"/>
    <col min="15106" max="15106" width="2.875" style="1334" customWidth="1"/>
    <col min="15107" max="15107" width="2.375" style="1334" customWidth="1"/>
    <col min="15108" max="15108" width="7.375" style="1334" customWidth="1"/>
    <col min="15109" max="15111" width="4" style="1334"/>
    <col min="15112" max="15112" width="3.625" style="1334" customWidth="1"/>
    <col min="15113" max="15113" width="4" style="1334"/>
    <col min="15114" max="15114" width="7.375" style="1334" customWidth="1"/>
    <col min="15115" max="15123" width="4" style="1334"/>
    <col min="15124" max="15125" width="6.875" style="1334" customWidth="1"/>
    <col min="15126" max="15127" width="4" style="1334"/>
    <col min="15128" max="15128" width="4.125" style="1334" customWidth="1"/>
    <col min="15129" max="15129" width="2.375" style="1334" customWidth="1"/>
    <col min="15130" max="15130" width="3.375" style="1334" customWidth="1"/>
    <col min="15131" max="15361" width="4" style="1334"/>
    <col min="15362" max="15362" width="2.875" style="1334" customWidth="1"/>
    <col min="15363" max="15363" width="2.375" style="1334" customWidth="1"/>
    <col min="15364" max="15364" width="7.375" style="1334" customWidth="1"/>
    <col min="15365" max="15367" width="4" style="1334"/>
    <col min="15368" max="15368" width="3.625" style="1334" customWidth="1"/>
    <col min="15369" max="15369" width="4" style="1334"/>
    <col min="15370" max="15370" width="7.375" style="1334" customWidth="1"/>
    <col min="15371" max="15379" width="4" style="1334"/>
    <col min="15380" max="15381" width="6.875" style="1334" customWidth="1"/>
    <col min="15382" max="15383" width="4" style="1334"/>
    <col min="15384" max="15384" width="4.125" style="1334" customWidth="1"/>
    <col min="15385" max="15385" width="2.375" style="1334" customWidth="1"/>
    <col min="15386" max="15386" width="3.375" style="1334" customWidth="1"/>
    <col min="15387" max="15617" width="4" style="1334"/>
    <col min="15618" max="15618" width="2.875" style="1334" customWidth="1"/>
    <col min="15619" max="15619" width="2.375" style="1334" customWidth="1"/>
    <col min="15620" max="15620" width="7.375" style="1334" customWidth="1"/>
    <col min="15621" max="15623" width="4" style="1334"/>
    <col min="15624" max="15624" width="3.625" style="1334" customWidth="1"/>
    <col min="15625" max="15625" width="4" style="1334"/>
    <col min="15626" max="15626" width="7.375" style="1334" customWidth="1"/>
    <col min="15627" max="15635" width="4" style="1334"/>
    <col min="15636" max="15637" width="6.875" style="1334" customWidth="1"/>
    <col min="15638" max="15639" width="4" style="1334"/>
    <col min="15640" max="15640" width="4.125" style="1334" customWidth="1"/>
    <col min="15641" max="15641" width="2.375" style="1334" customWidth="1"/>
    <col min="15642" max="15642" width="3.375" style="1334" customWidth="1"/>
    <col min="15643" max="15873" width="4" style="1334"/>
    <col min="15874" max="15874" width="2.875" style="1334" customWidth="1"/>
    <col min="15875" max="15875" width="2.375" style="1334" customWidth="1"/>
    <col min="15876" max="15876" width="7.375" style="1334" customWidth="1"/>
    <col min="15877" max="15879" width="4" style="1334"/>
    <col min="15880" max="15880" width="3.625" style="1334" customWidth="1"/>
    <col min="15881" max="15881" width="4" style="1334"/>
    <col min="15882" max="15882" width="7.375" style="1334" customWidth="1"/>
    <col min="15883" max="15891" width="4" style="1334"/>
    <col min="15892" max="15893" width="6.875" style="1334" customWidth="1"/>
    <col min="15894" max="15895" width="4" style="1334"/>
    <col min="15896" max="15896" width="4.125" style="1334" customWidth="1"/>
    <col min="15897" max="15897" width="2.375" style="1334" customWidth="1"/>
    <col min="15898" max="15898" width="3.375" style="1334" customWidth="1"/>
    <col min="15899" max="16129" width="4" style="1334"/>
    <col min="16130" max="16130" width="2.875" style="1334" customWidth="1"/>
    <col min="16131" max="16131" width="2.375" style="1334" customWidth="1"/>
    <col min="16132" max="16132" width="7.375" style="1334" customWidth="1"/>
    <col min="16133" max="16135" width="4" style="1334"/>
    <col min="16136" max="16136" width="3.625" style="1334" customWidth="1"/>
    <col min="16137" max="16137" width="4" style="1334"/>
    <col min="16138" max="16138" width="7.375" style="1334" customWidth="1"/>
    <col min="16139" max="16147" width="4" style="1334"/>
    <col min="16148" max="16149" width="6.875" style="1334" customWidth="1"/>
    <col min="16150" max="16151" width="4" style="1334"/>
    <col min="16152" max="16152" width="4.125" style="1334" customWidth="1"/>
    <col min="16153" max="16153" width="2.375" style="1334" customWidth="1"/>
    <col min="16154" max="16154" width="3.375" style="1334" customWidth="1"/>
    <col min="16155" max="16384" width="4" style="1334"/>
  </cols>
  <sheetData>
    <row r="1" spans="1:26">
      <c r="A1" s="848"/>
      <c r="B1" s="848"/>
      <c r="C1" s="848"/>
      <c r="D1" s="848"/>
      <c r="E1" s="848"/>
      <c r="F1" s="848"/>
      <c r="G1" s="848"/>
      <c r="H1" s="848"/>
      <c r="I1" s="848"/>
      <c r="J1" s="848"/>
      <c r="K1" s="848"/>
      <c r="L1" s="848"/>
      <c r="M1" s="848"/>
      <c r="N1" s="848"/>
      <c r="O1" s="848"/>
      <c r="P1" s="848"/>
      <c r="Q1" s="848"/>
      <c r="R1" s="848"/>
      <c r="S1" s="848"/>
      <c r="T1" s="848"/>
      <c r="U1" s="848"/>
      <c r="V1" s="848"/>
      <c r="W1" s="848"/>
      <c r="X1" s="848"/>
      <c r="Y1" s="848"/>
      <c r="Z1" s="848"/>
    </row>
    <row r="2" spans="1:26" ht="15" customHeight="1">
      <c r="A2" s="848"/>
      <c r="B2" s="214" t="s">
        <v>741</v>
      </c>
      <c r="C2" s="848"/>
      <c r="D2" s="848"/>
      <c r="E2" s="848"/>
      <c r="F2" s="848"/>
      <c r="G2" s="848"/>
      <c r="H2" s="848"/>
      <c r="I2" s="848"/>
      <c r="J2" s="848"/>
      <c r="K2" s="848"/>
      <c r="L2" s="848"/>
      <c r="M2" s="848"/>
      <c r="N2" s="848"/>
      <c r="O2" s="848"/>
      <c r="P2" s="848"/>
      <c r="Q2" s="2656" t="s">
        <v>1110</v>
      </c>
      <c r="R2" s="2656"/>
      <c r="S2" s="2656"/>
      <c r="T2" s="2656"/>
      <c r="U2" s="2656"/>
      <c r="V2" s="2656"/>
      <c r="W2" s="2656"/>
      <c r="X2" s="2656"/>
      <c r="Y2" s="2656"/>
      <c r="Z2" s="848"/>
    </row>
    <row r="3" spans="1:26" ht="15" customHeight="1">
      <c r="A3" s="848"/>
      <c r="B3" s="848"/>
      <c r="C3" s="848"/>
      <c r="D3" s="848"/>
      <c r="E3" s="848"/>
      <c r="F3" s="848"/>
      <c r="G3" s="848"/>
      <c r="H3" s="848"/>
      <c r="I3" s="848"/>
      <c r="J3" s="848"/>
      <c r="K3" s="848"/>
      <c r="L3" s="848"/>
      <c r="M3" s="848"/>
      <c r="N3" s="848"/>
      <c r="O3" s="848"/>
      <c r="P3" s="848"/>
      <c r="Q3" s="848"/>
      <c r="R3" s="848"/>
      <c r="S3" s="850"/>
      <c r="T3" s="848"/>
      <c r="U3" s="848"/>
      <c r="V3" s="848"/>
      <c r="W3" s="848"/>
      <c r="X3" s="848"/>
      <c r="Y3" s="848"/>
      <c r="Z3" s="848"/>
    </row>
    <row r="4" spans="1:26" ht="15" customHeight="1">
      <c r="A4" s="848"/>
      <c r="B4" s="2657" t="s">
        <v>398</v>
      </c>
      <c r="C4" s="2657"/>
      <c r="D4" s="2657"/>
      <c r="E4" s="2657"/>
      <c r="F4" s="2657"/>
      <c r="G4" s="2657"/>
      <c r="H4" s="2657"/>
      <c r="I4" s="2657"/>
      <c r="J4" s="2657"/>
      <c r="K4" s="2657"/>
      <c r="L4" s="2657"/>
      <c r="M4" s="2657"/>
      <c r="N4" s="2657"/>
      <c r="O4" s="2657"/>
      <c r="P4" s="2657"/>
      <c r="Q4" s="2657"/>
      <c r="R4" s="2657"/>
      <c r="S4" s="2657"/>
      <c r="T4" s="2657"/>
      <c r="U4" s="2657"/>
      <c r="V4" s="2657"/>
      <c r="W4" s="2657"/>
      <c r="X4" s="2657"/>
      <c r="Y4" s="2657"/>
      <c r="Z4" s="848"/>
    </row>
    <row r="5" spans="1:26" ht="15" customHeight="1">
      <c r="A5" s="848"/>
      <c r="B5" s="848"/>
      <c r="C5" s="848"/>
      <c r="D5" s="848"/>
      <c r="E5" s="848"/>
      <c r="F5" s="848"/>
      <c r="G5" s="848"/>
      <c r="H5" s="848"/>
      <c r="I5" s="848"/>
      <c r="J5" s="848"/>
      <c r="K5" s="848"/>
      <c r="L5" s="848"/>
      <c r="M5" s="848"/>
      <c r="N5" s="848"/>
      <c r="O5" s="848"/>
      <c r="P5" s="848"/>
      <c r="Q5" s="848"/>
      <c r="R5" s="848"/>
      <c r="S5" s="848"/>
      <c r="T5" s="848"/>
      <c r="U5" s="848"/>
      <c r="V5" s="848"/>
      <c r="W5" s="848"/>
      <c r="X5" s="848"/>
      <c r="Y5" s="848"/>
      <c r="Z5" s="848"/>
    </row>
    <row r="6" spans="1:26" ht="22.5" customHeight="1">
      <c r="A6" s="848"/>
      <c r="B6" s="2658" t="s">
        <v>17</v>
      </c>
      <c r="C6" s="2659"/>
      <c r="D6" s="2659"/>
      <c r="E6" s="2659"/>
      <c r="F6" s="2660"/>
      <c r="G6" s="839"/>
      <c r="H6" s="1398"/>
      <c r="I6" s="1397"/>
      <c r="J6" s="1397"/>
      <c r="K6" s="1397"/>
      <c r="L6" s="1396"/>
      <c r="M6" s="2658" t="s">
        <v>322</v>
      </c>
      <c r="N6" s="2659"/>
      <c r="O6" s="2660"/>
      <c r="P6" s="2658" t="s">
        <v>323</v>
      </c>
      <c r="Q6" s="2659"/>
      <c r="R6" s="2659"/>
      <c r="S6" s="2659"/>
      <c r="T6" s="2659"/>
      <c r="U6" s="2659"/>
      <c r="V6" s="2659"/>
      <c r="W6" s="2659"/>
      <c r="X6" s="2659"/>
      <c r="Y6" s="2660"/>
      <c r="Z6" s="848"/>
    </row>
    <row r="7" spans="1:26" ht="22.5" customHeight="1">
      <c r="A7" s="848"/>
      <c r="B7" s="2669" t="s">
        <v>324</v>
      </c>
      <c r="C7" s="2669"/>
      <c r="D7" s="2669"/>
      <c r="E7" s="2669"/>
      <c r="F7" s="2669"/>
      <c r="G7" s="2670" t="s">
        <v>1933</v>
      </c>
      <c r="H7" s="2671"/>
      <c r="I7" s="2671"/>
      <c r="J7" s="2671"/>
      <c r="K7" s="2671"/>
      <c r="L7" s="2671"/>
      <c r="M7" s="2671"/>
      <c r="N7" s="2671"/>
      <c r="O7" s="2671"/>
      <c r="P7" s="2671"/>
      <c r="Q7" s="2671"/>
      <c r="R7" s="2671"/>
      <c r="S7" s="2671"/>
      <c r="T7" s="2671"/>
      <c r="U7" s="2671"/>
      <c r="V7" s="2671"/>
      <c r="W7" s="2671"/>
      <c r="X7" s="2671"/>
      <c r="Y7" s="2672"/>
      <c r="Z7" s="848"/>
    </row>
    <row r="8" spans="1:26" ht="15" customHeight="1">
      <c r="A8" s="848"/>
      <c r="B8" s="848"/>
      <c r="C8" s="848"/>
      <c r="D8" s="848"/>
      <c r="E8" s="848"/>
      <c r="F8" s="848"/>
      <c r="G8" s="848"/>
      <c r="H8" s="848"/>
      <c r="I8" s="848"/>
      <c r="J8" s="848"/>
      <c r="K8" s="848"/>
      <c r="L8" s="848"/>
      <c r="M8" s="848"/>
      <c r="N8" s="848"/>
      <c r="O8" s="848"/>
      <c r="P8" s="848"/>
      <c r="Q8" s="848"/>
      <c r="R8" s="848"/>
      <c r="S8" s="848"/>
      <c r="T8" s="848"/>
      <c r="U8" s="848"/>
      <c r="V8" s="848"/>
      <c r="W8" s="848"/>
      <c r="X8" s="848"/>
      <c r="Y8" s="848"/>
      <c r="Z8" s="848"/>
    </row>
    <row r="9" spans="1:26" ht="15" customHeight="1">
      <c r="A9" s="848"/>
      <c r="B9" s="851"/>
      <c r="C9" s="852"/>
      <c r="D9" s="852"/>
      <c r="E9" s="852"/>
      <c r="F9" s="852"/>
      <c r="G9" s="852"/>
      <c r="H9" s="852"/>
      <c r="I9" s="852"/>
      <c r="J9" s="852"/>
      <c r="K9" s="852"/>
      <c r="L9" s="852"/>
      <c r="M9" s="852"/>
      <c r="N9" s="852"/>
      <c r="O9" s="852"/>
      <c r="P9" s="852"/>
      <c r="Q9" s="852"/>
      <c r="R9" s="852"/>
      <c r="S9" s="852"/>
      <c r="T9" s="852"/>
      <c r="U9" s="1365"/>
      <c r="V9" s="993"/>
      <c r="W9" s="993"/>
      <c r="X9" s="993"/>
      <c r="Y9" s="1364"/>
      <c r="Z9" s="848"/>
    </row>
    <row r="10" spans="1:26" ht="15" customHeight="1">
      <c r="A10" s="848"/>
      <c r="B10" s="854" t="s">
        <v>18</v>
      </c>
      <c r="C10" s="848"/>
      <c r="D10" s="848"/>
      <c r="E10" s="848"/>
      <c r="F10" s="848"/>
      <c r="G10" s="848"/>
      <c r="H10" s="848"/>
      <c r="I10" s="848"/>
      <c r="J10" s="848"/>
      <c r="K10" s="848"/>
      <c r="L10" s="848"/>
      <c r="M10" s="848"/>
      <c r="N10" s="848"/>
      <c r="O10" s="848"/>
      <c r="P10" s="848"/>
      <c r="Q10" s="848"/>
      <c r="R10" s="848"/>
      <c r="S10" s="848"/>
      <c r="T10" s="848"/>
      <c r="U10" s="2765" t="s">
        <v>1831</v>
      </c>
      <c r="V10" s="2657"/>
      <c r="W10" s="2657"/>
      <c r="X10" s="2657"/>
      <c r="Y10" s="2766"/>
      <c r="Z10" s="848"/>
    </row>
    <row r="11" spans="1:26" ht="15" customHeight="1">
      <c r="A11" s="848"/>
      <c r="B11" s="854"/>
      <c r="C11" s="848"/>
      <c r="D11" s="848"/>
      <c r="E11" s="848"/>
      <c r="F11" s="848"/>
      <c r="G11" s="848"/>
      <c r="H11" s="848"/>
      <c r="I11" s="848"/>
      <c r="J11" s="848"/>
      <c r="K11" s="848"/>
      <c r="L11" s="848"/>
      <c r="M11" s="848"/>
      <c r="N11" s="848"/>
      <c r="O11" s="848"/>
      <c r="P11" s="848"/>
      <c r="Q11" s="848"/>
      <c r="R11" s="848"/>
      <c r="S11" s="848"/>
      <c r="T11" s="848"/>
      <c r="U11" s="1343"/>
      <c r="V11" s="1000"/>
      <c r="W11" s="1000"/>
      <c r="X11" s="1000"/>
      <c r="Y11" s="1341"/>
      <c r="Z11" s="848"/>
    </row>
    <row r="12" spans="1:26" ht="15" customHeight="1">
      <c r="A12" s="848"/>
      <c r="B12" s="854"/>
      <c r="C12" s="1355" t="s">
        <v>1862</v>
      </c>
      <c r="D12" s="2673" t="s">
        <v>1932</v>
      </c>
      <c r="E12" s="2673"/>
      <c r="F12" s="2673"/>
      <c r="G12" s="2673"/>
      <c r="H12" s="2673"/>
      <c r="I12" s="2673"/>
      <c r="J12" s="2673"/>
      <c r="K12" s="2673"/>
      <c r="L12" s="2673"/>
      <c r="M12" s="2673"/>
      <c r="N12" s="2673"/>
      <c r="O12" s="2673"/>
      <c r="P12" s="2673"/>
      <c r="Q12" s="2673"/>
      <c r="R12" s="2673"/>
      <c r="S12" s="2673"/>
      <c r="T12" s="2674"/>
      <c r="U12" s="1343"/>
      <c r="V12" s="1000" t="s">
        <v>1825</v>
      </c>
      <c r="W12" s="1000" t="s">
        <v>1826</v>
      </c>
      <c r="X12" s="1000" t="s">
        <v>1825</v>
      </c>
      <c r="Y12" s="1341"/>
      <c r="Z12" s="848"/>
    </row>
    <row r="13" spans="1:26" ht="15" customHeight="1">
      <c r="A13" s="848"/>
      <c r="B13" s="854"/>
      <c r="C13" s="1355"/>
      <c r="D13" s="2673"/>
      <c r="E13" s="2673"/>
      <c r="F13" s="2673"/>
      <c r="G13" s="2673"/>
      <c r="H13" s="2673"/>
      <c r="I13" s="2673"/>
      <c r="J13" s="2673"/>
      <c r="K13" s="2673"/>
      <c r="L13" s="2673"/>
      <c r="M13" s="2673"/>
      <c r="N13" s="2673"/>
      <c r="O13" s="2673"/>
      <c r="P13" s="2673"/>
      <c r="Q13" s="2673"/>
      <c r="R13" s="2673"/>
      <c r="S13" s="2673"/>
      <c r="T13" s="2674"/>
      <c r="U13" s="1343"/>
      <c r="V13" s="1000"/>
      <c r="W13" s="1000"/>
      <c r="X13" s="1000"/>
      <c r="Y13" s="1341"/>
      <c r="Z13" s="848"/>
    </row>
    <row r="14" spans="1:26" ht="7.5" customHeight="1">
      <c r="A14" s="848"/>
      <c r="B14" s="854"/>
      <c r="C14" s="1355"/>
      <c r="D14" s="1344"/>
      <c r="E14" s="1344"/>
      <c r="F14" s="1344"/>
      <c r="G14" s="1344"/>
      <c r="H14" s="1344"/>
      <c r="I14" s="1344"/>
      <c r="J14" s="1344"/>
      <c r="K14" s="1344"/>
      <c r="L14" s="1344"/>
      <c r="M14" s="1344"/>
      <c r="N14" s="1344"/>
      <c r="O14" s="1344"/>
      <c r="P14" s="1344"/>
      <c r="Q14" s="1344"/>
      <c r="R14" s="1344"/>
      <c r="S14" s="1344"/>
      <c r="T14" s="1395"/>
      <c r="U14" s="1343"/>
      <c r="V14" s="1000"/>
      <c r="W14" s="1000"/>
      <c r="X14" s="1000"/>
      <c r="Y14" s="1341"/>
      <c r="Z14" s="848"/>
    </row>
    <row r="15" spans="1:26" ht="15" customHeight="1">
      <c r="A15" s="848"/>
      <c r="B15" s="854"/>
      <c r="C15" s="1355" t="s">
        <v>1860</v>
      </c>
      <c r="D15" s="2673" t="s">
        <v>1859</v>
      </c>
      <c r="E15" s="2673"/>
      <c r="F15" s="2673"/>
      <c r="G15" s="2673"/>
      <c r="H15" s="2673"/>
      <c r="I15" s="2673"/>
      <c r="J15" s="2673"/>
      <c r="K15" s="2673"/>
      <c r="L15" s="2673"/>
      <c r="M15" s="2673"/>
      <c r="N15" s="2673"/>
      <c r="O15" s="2673"/>
      <c r="P15" s="2673"/>
      <c r="Q15" s="2673"/>
      <c r="R15" s="2673"/>
      <c r="S15" s="2673"/>
      <c r="T15" s="2674"/>
      <c r="U15" s="1343"/>
      <c r="V15" s="1000" t="s">
        <v>1825</v>
      </c>
      <c r="W15" s="1000" t="s">
        <v>1826</v>
      </c>
      <c r="X15" s="1000" t="s">
        <v>1825</v>
      </c>
      <c r="Y15" s="1341"/>
      <c r="Z15" s="848"/>
    </row>
    <row r="16" spans="1:26" ht="15" customHeight="1">
      <c r="A16" s="848"/>
      <c r="B16" s="854"/>
      <c r="C16" s="848"/>
      <c r="D16" s="2673"/>
      <c r="E16" s="2673"/>
      <c r="F16" s="2673"/>
      <c r="G16" s="2673"/>
      <c r="H16" s="2673"/>
      <c r="I16" s="2673"/>
      <c r="J16" s="2673"/>
      <c r="K16" s="2673"/>
      <c r="L16" s="2673"/>
      <c r="M16" s="2673"/>
      <c r="N16" s="2673"/>
      <c r="O16" s="2673"/>
      <c r="P16" s="2673"/>
      <c r="Q16" s="2673"/>
      <c r="R16" s="2673"/>
      <c r="S16" s="2673"/>
      <c r="T16" s="2674"/>
      <c r="U16" s="1343"/>
      <c r="V16" s="1000"/>
      <c r="W16" s="1000"/>
      <c r="X16" s="1000"/>
      <c r="Y16" s="1341"/>
      <c r="Z16" s="848"/>
    </row>
    <row r="17" spans="1:26" ht="7.5" customHeight="1">
      <c r="A17" s="848"/>
      <c r="B17" s="854"/>
      <c r="C17" s="848"/>
      <c r="D17" s="848"/>
      <c r="E17" s="848"/>
      <c r="F17" s="848"/>
      <c r="G17" s="848"/>
      <c r="H17" s="848"/>
      <c r="I17" s="848"/>
      <c r="J17" s="848"/>
      <c r="K17" s="848"/>
      <c r="L17" s="848"/>
      <c r="M17" s="848"/>
      <c r="N17" s="848"/>
      <c r="O17" s="848"/>
      <c r="P17" s="848"/>
      <c r="Q17" s="848"/>
      <c r="R17" s="848"/>
      <c r="S17" s="848"/>
      <c r="T17" s="848"/>
      <c r="U17" s="1343"/>
      <c r="V17" s="1000"/>
      <c r="W17" s="1000"/>
      <c r="X17" s="1000"/>
      <c r="Y17" s="1341"/>
      <c r="Z17" s="848"/>
    </row>
    <row r="18" spans="1:26" ht="15" customHeight="1">
      <c r="A18" s="848"/>
      <c r="B18" s="854"/>
      <c r="C18" s="848" t="s">
        <v>1828</v>
      </c>
      <c r="D18" s="2675" t="s">
        <v>1931</v>
      </c>
      <c r="E18" s="2675"/>
      <c r="F18" s="2675"/>
      <c r="G18" s="2675"/>
      <c r="H18" s="2675"/>
      <c r="I18" s="2675"/>
      <c r="J18" s="2675"/>
      <c r="K18" s="2675"/>
      <c r="L18" s="2675"/>
      <c r="M18" s="2675"/>
      <c r="N18" s="2675"/>
      <c r="O18" s="2675"/>
      <c r="P18" s="2675"/>
      <c r="Q18" s="2675"/>
      <c r="R18" s="2675"/>
      <c r="S18" s="2675"/>
      <c r="T18" s="2676"/>
      <c r="U18" s="1343"/>
      <c r="V18" s="1000" t="s">
        <v>1825</v>
      </c>
      <c r="W18" s="1000" t="s">
        <v>1826</v>
      </c>
      <c r="X18" s="1000" t="s">
        <v>1825</v>
      </c>
      <c r="Y18" s="1341"/>
      <c r="Z18" s="848"/>
    </row>
    <row r="19" spans="1:26" ht="7.5" customHeight="1">
      <c r="A19" s="848"/>
      <c r="B19" s="854"/>
      <c r="C19" s="848"/>
      <c r="D19" s="848"/>
      <c r="E19" s="848"/>
      <c r="F19" s="848"/>
      <c r="G19" s="848"/>
      <c r="H19" s="848"/>
      <c r="I19" s="848"/>
      <c r="J19" s="848"/>
      <c r="K19" s="848"/>
      <c r="L19" s="848"/>
      <c r="M19" s="848"/>
      <c r="N19" s="848"/>
      <c r="O19" s="848"/>
      <c r="P19" s="848"/>
      <c r="Q19" s="848"/>
      <c r="R19" s="848"/>
      <c r="S19" s="848"/>
      <c r="T19" s="848"/>
      <c r="U19" s="1343"/>
      <c r="V19" s="1000"/>
      <c r="W19" s="1000"/>
      <c r="X19" s="1000"/>
      <c r="Y19" s="1341"/>
      <c r="Z19" s="848"/>
    </row>
    <row r="20" spans="1:26" ht="15" customHeight="1">
      <c r="A20" s="848"/>
      <c r="B20" s="854"/>
      <c r="C20" s="850" t="s">
        <v>337</v>
      </c>
      <c r="D20" s="2677" t="s">
        <v>1930</v>
      </c>
      <c r="E20" s="2677"/>
      <c r="F20" s="2677"/>
      <c r="G20" s="2677"/>
      <c r="H20" s="2677"/>
      <c r="I20" s="2677"/>
      <c r="J20" s="2677"/>
      <c r="K20" s="2677"/>
      <c r="L20" s="2677"/>
      <c r="M20" s="2677"/>
      <c r="N20" s="2677"/>
      <c r="O20" s="2677"/>
      <c r="P20" s="2677"/>
      <c r="Q20" s="2677"/>
      <c r="R20" s="2677"/>
      <c r="S20" s="2677"/>
      <c r="T20" s="2678"/>
      <c r="U20" s="1343"/>
      <c r="V20" s="1000" t="s">
        <v>1825</v>
      </c>
      <c r="W20" s="1000" t="s">
        <v>1826</v>
      </c>
      <c r="X20" s="1000" t="s">
        <v>1825</v>
      </c>
      <c r="Y20" s="1341"/>
      <c r="Z20" s="848"/>
    </row>
    <row r="21" spans="1:26" ht="7.5" customHeight="1">
      <c r="A21" s="848"/>
      <c r="B21" s="854"/>
      <c r="C21" s="848"/>
      <c r="D21" s="848"/>
      <c r="E21" s="848"/>
      <c r="F21" s="848"/>
      <c r="G21" s="848"/>
      <c r="H21" s="848"/>
      <c r="I21" s="848"/>
      <c r="J21" s="848"/>
      <c r="K21" s="848"/>
      <c r="L21" s="848"/>
      <c r="M21" s="848"/>
      <c r="N21" s="848"/>
      <c r="O21" s="848"/>
      <c r="P21" s="848"/>
      <c r="Q21" s="848"/>
      <c r="R21" s="848"/>
      <c r="S21" s="848"/>
      <c r="T21" s="848"/>
      <c r="U21" s="1343"/>
      <c r="V21" s="1000"/>
      <c r="W21" s="1000"/>
      <c r="X21" s="1000"/>
      <c r="Y21" s="1341"/>
      <c r="Z21" s="848"/>
    </row>
    <row r="22" spans="1:26" ht="15" customHeight="1">
      <c r="A22" s="848"/>
      <c r="B22" s="854"/>
      <c r="C22" s="1355" t="s">
        <v>541</v>
      </c>
      <c r="D22" s="2673" t="s">
        <v>1929</v>
      </c>
      <c r="E22" s="2673"/>
      <c r="F22" s="2673"/>
      <c r="G22" s="2673"/>
      <c r="H22" s="2673"/>
      <c r="I22" s="2673"/>
      <c r="J22" s="2673"/>
      <c r="K22" s="2673"/>
      <c r="L22" s="2673"/>
      <c r="M22" s="2673"/>
      <c r="N22" s="2673"/>
      <c r="O22" s="2673"/>
      <c r="P22" s="2673"/>
      <c r="Q22" s="2673"/>
      <c r="R22" s="2673"/>
      <c r="S22" s="2673"/>
      <c r="T22" s="2674"/>
      <c r="U22" s="1343"/>
      <c r="V22" s="1000" t="s">
        <v>1825</v>
      </c>
      <c r="W22" s="1000" t="s">
        <v>1826</v>
      </c>
      <c r="X22" s="1000" t="s">
        <v>1825</v>
      </c>
      <c r="Y22" s="1341"/>
      <c r="Z22" s="848"/>
    </row>
    <row r="23" spans="1:26" ht="30" customHeight="1">
      <c r="A23" s="848"/>
      <c r="B23" s="854"/>
      <c r="C23" s="848"/>
      <c r="D23" s="2673"/>
      <c r="E23" s="2673"/>
      <c r="F23" s="2673"/>
      <c r="G23" s="2673"/>
      <c r="H23" s="2673"/>
      <c r="I23" s="2673"/>
      <c r="J23" s="2673"/>
      <c r="K23" s="2673"/>
      <c r="L23" s="2673"/>
      <c r="M23" s="2673"/>
      <c r="N23" s="2673"/>
      <c r="O23" s="2673"/>
      <c r="P23" s="2673"/>
      <c r="Q23" s="2673"/>
      <c r="R23" s="2673"/>
      <c r="S23" s="2673"/>
      <c r="T23" s="2674"/>
      <c r="U23" s="1343"/>
      <c r="V23" s="1000"/>
      <c r="W23" s="1000"/>
      <c r="X23" s="1000"/>
      <c r="Y23" s="1341"/>
      <c r="Z23" s="848"/>
    </row>
    <row r="24" spans="1:26" ht="7.5" customHeight="1">
      <c r="A24" s="848"/>
      <c r="B24" s="854"/>
      <c r="C24" s="848"/>
      <c r="D24" s="848"/>
      <c r="E24" s="848"/>
      <c r="F24" s="848"/>
      <c r="G24" s="848"/>
      <c r="H24" s="848"/>
      <c r="I24" s="848"/>
      <c r="J24" s="848"/>
      <c r="K24" s="848"/>
      <c r="L24" s="848"/>
      <c r="M24" s="848"/>
      <c r="N24" s="848"/>
      <c r="O24" s="848"/>
      <c r="P24" s="848"/>
      <c r="Q24" s="848"/>
      <c r="R24" s="848"/>
      <c r="S24" s="848"/>
      <c r="T24" s="848"/>
      <c r="U24" s="1343"/>
      <c r="V24" s="1000"/>
      <c r="W24" s="1000"/>
      <c r="X24" s="1000"/>
      <c r="Y24" s="1341"/>
      <c r="Z24" s="848"/>
    </row>
    <row r="25" spans="1:26" ht="15" customHeight="1">
      <c r="A25" s="848"/>
      <c r="B25" s="854"/>
      <c r="C25" s="848" t="s">
        <v>542</v>
      </c>
      <c r="D25" s="848" t="s">
        <v>1928</v>
      </c>
      <c r="E25" s="848"/>
      <c r="F25" s="848"/>
      <c r="G25" s="848"/>
      <c r="H25" s="848"/>
      <c r="I25" s="848"/>
      <c r="J25" s="848"/>
      <c r="K25" s="848"/>
      <c r="L25" s="848"/>
      <c r="M25" s="848"/>
      <c r="N25" s="848"/>
      <c r="O25" s="848"/>
      <c r="P25" s="848"/>
      <c r="Q25" s="848"/>
      <c r="R25" s="848"/>
      <c r="S25" s="848"/>
      <c r="T25" s="848"/>
      <c r="U25" s="1343"/>
      <c r="V25" s="1000" t="s">
        <v>1825</v>
      </c>
      <c r="W25" s="1000" t="s">
        <v>1826</v>
      </c>
      <c r="X25" s="1000" t="s">
        <v>1825</v>
      </c>
      <c r="Y25" s="1341"/>
      <c r="Z25" s="848"/>
    </row>
    <row r="26" spans="1:26" ht="8.25" customHeight="1">
      <c r="A26" s="848"/>
      <c r="B26" s="854"/>
      <c r="C26" s="848"/>
      <c r="D26" s="848"/>
      <c r="E26" s="848"/>
      <c r="F26" s="848"/>
      <c r="G26" s="848"/>
      <c r="H26" s="848"/>
      <c r="I26" s="848"/>
      <c r="J26" s="848"/>
      <c r="K26" s="848"/>
      <c r="L26" s="848"/>
      <c r="M26" s="848"/>
      <c r="N26" s="848"/>
      <c r="O26" s="848"/>
      <c r="P26" s="848"/>
      <c r="Q26" s="848"/>
      <c r="R26" s="848"/>
      <c r="S26" s="848"/>
      <c r="T26" s="848"/>
      <c r="U26" s="1343"/>
      <c r="V26" s="1000"/>
      <c r="W26" s="1000"/>
      <c r="X26" s="1000"/>
      <c r="Y26" s="1341"/>
      <c r="Z26" s="848"/>
    </row>
    <row r="27" spans="1:26" ht="15" customHeight="1">
      <c r="A27" s="848"/>
      <c r="B27" s="854"/>
      <c r="C27" s="848" t="s">
        <v>543</v>
      </c>
      <c r="D27" s="848" t="s">
        <v>1886</v>
      </c>
      <c r="E27" s="848"/>
      <c r="F27" s="848"/>
      <c r="G27" s="848"/>
      <c r="H27" s="848"/>
      <c r="I27" s="848"/>
      <c r="J27" s="848"/>
      <c r="K27" s="848"/>
      <c r="L27" s="848"/>
      <c r="M27" s="848"/>
      <c r="N27" s="848"/>
      <c r="O27" s="848"/>
      <c r="P27" s="848"/>
      <c r="Q27" s="848"/>
      <c r="R27" s="848"/>
      <c r="S27" s="848"/>
      <c r="T27" s="848"/>
      <c r="U27" s="1343"/>
      <c r="V27" s="1000" t="s">
        <v>1825</v>
      </c>
      <c r="W27" s="1000" t="s">
        <v>1826</v>
      </c>
      <c r="X27" s="1000" t="s">
        <v>1825</v>
      </c>
      <c r="Y27" s="1341"/>
      <c r="Z27" s="848"/>
    </row>
    <row r="28" spans="1:26" ht="8.25" customHeight="1">
      <c r="A28" s="848"/>
      <c r="B28" s="854"/>
      <c r="C28" s="848"/>
      <c r="D28" s="848"/>
      <c r="E28" s="848"/>
      <c r="F28" s="848"/>
      <c r="G28" s="848"/>
      <c r="H28" s="848"/>
      <c r="I28" s="848"/>
      <c r="J28" s="848"/>
      <c r="K28" s="848"/>
      <c r="L28" s="848"/>
      <c r="M28" s="848"/>
      <c r="N28" s="848"/>
      <c r="O28" s="848"/>
      <c r="P28" s="848"/>
      <c r="Q28" s="848"/>
      <c r="R28" s="848"/>
      <c r="S28" s="848"/>
      <c r="T28" s="848"/>
      <c r="U28" s="1343"/>
      <c r="V28" s="1000"/>
      <c r="W28" s="1000"/>
      <c r="X28" s="1000"/>
      <c r="Y28" s="1341"/>
      <c r="Z28" s="848"/>
    </row>
    <row r="29" spans="1:26" ht="15" customHeight="1">
      <c r="A29" s="848"/>
      <c r="B29" s="854"/>
      <c r="C29" s="848" t="s">
        <v>544</v>
      </c>
      <c r="D29" s="2677" t="s">
        <v>1927</v>
      </c>
      <c r="E29" s="2677"/>
      <c r="F29" s="2677"/>
      <c r="G29" s="2677"/>
      <c r="H29" s="2677"/>
      <c r="I29" s="2677"/>
      <c r="J29" s="2677"/>
      <c r="K29" s="2677"/>
      <c r="L29" s="2677"/>
      <c r="M29" s="2677"/>
      <c r="N29" s="2677"/>
      <c r="O29" s="2677"/>
      <c r="P29" s="2677"/>
      <c r="Q29" s="2677"/>
      <c r="R29" s="2677"/>
      <c r="S29" s="2677"/>
      <c r="T29" s="2678"/>
      <c r="U29" s="1343"/>
      <c r="V29" s="1000" t="s">
        <v>1825</v>
      </c>
      <c r="W29" s="1000" t="s">
        <v>1826</v>
      </c>
      <c r="X29" s="1000" t="s">
        <v>1825</v>
      </c>
      <c r="Y29" s="1341"/>
      <c r="Z29" s="848"/>
    </row>
    <row r="30" spans="1:26" ht="15" customHeight="1">
      <c r="A30" s="848"/>
      <c r="B30" s="854"/>
      <c r="C30" s="848" t="s">
        <v>493</v>
      </c>
      <c r="D30" s="2677"/>
      <c r="E30" s="2677"/>
      <c r="F30" s="2677"/>
      <c r="G30" s="2677"/>
      <c r="H30" s="2677"/>
      <c r="I30" s="2677"/>
      <c r="J30" s="2677"/>
      <c r="K30" s="2677"/>
      <c r="L30" s="2677"/>
      <c r="M30" s="2677"/>
      <c r="N30" s="2677"/>
      <c r="O30" s="2677"/>
      <c r="P30" s="2677"/>
      <c r="Q30" s="2677"/>
      <c r="R30" s="2677"/>
      <c r="S30" s="2677"/>
      <c r="T30" s="2678"/>
      <c r="U30" s="1343"/>
      <c r="V30" s="1000"/>
      <c r="W30" s="1000"/>
      <c r="X30" s="1000"/>
      <c r="Y30" s="1341"/>
      <c r="Z30" s="848"/>
    </row>
    <row r="31" spans="1:26" ht="15" customHeight="1">
      <c r="A31" s="848"/>
      <c r="B31" s="854"/>
      <c r="C31" s="848"/>
      <c r="D31" s="848"/>
      <c r="E31" s="848"/>
      <c r="F31" s="848"/>
      <c r="G31" s="848"/>
      <c r="H31" s="848"/>
      <c r="I31" s="848"/>
      <c r="J31" s="848"/>
      <c r="K31" s="848"/>
      <c r="L31" s="848"/>
      <c r="M31" s="848"/>
      <c r="N31" s="848"/>
      <c r="O31" s="848"/>
      <c r="P31" s="848"/>
      <c r="Q31" s="848"/>
      <c r="R31" s="848"/>
      <c r="S31" s="848"/>
      <c r="T31" s="848"/>
      <c r="U31" s="1343"/>
      <c r="V31" s="1000"/>
      <c r="W31" s="1000"/>
      <c r="X31" s="1000"/>
      <c r="Y31" s="1341"/>
      <c r="Z31" s="848"/>
    </row>
    <row r="32" spans="1:26" ht="15" customHeight="1">
      <c r="A32" s="848"/>
      <c r="B32" s="854" t="s">
        <v>19</v>
      </c>
      <c r="C32" s="848"/>
      <c r="D32" s="848"/>
      <c r="E32" s="848"/>
      <c r="F32" s="848"/>
      <c r="G32" s="848"/>
      <c r="H32" s="848"/>
      <c r="I32" s="848"/>
      <c r="J32" s="848"/>
      <c r="K32" s="848"/>
      <c r="L32" s="848"/>
      <c r="M32" s="848"/>
      <c r="N32" s="848"/>
      <c r="O32" s="848"/>
      <c r="P32" s="848"/>
      <c r="Q32" s="848"/>
      <c r="R32" s="848"/>
      <c r="S32" s="848"/>
      <c r="T32" s="848"/>
      <c r="U32" s="854"/>
      <c r="V32" s="848"/>
      <c r="W32" s="848"/>
      <c r="X32" s="848"/>
      <c r="Y32" s="849"/>
      <c r="Z32" s="848"/>
    </row>
    <row r="33" spans="1:26" ht="15" customHeight="1">
      <c r="A33" s="848"/>
      <c r="B33" s="854"/>
      <c r="C33" s="848"/>
      <c r="D33" s="848"/>
      <c r="E33" s="848"/>
      <c r="F33" s="848"/>
      <c r="G33" s="848"/>
      <c r="H33" s="848"/>
      <c r="I33" s="848"/>
      <c r="J33" s="848"/>
      <c r="K33" s="848"/>
      <c r="L33" s="848"/>
      <c r="M33" s="848"/>
      <c r="N33" s="848"/>
      <c r="O33" s="848"/>
      <c r="P33" s="848"/>
      <c r="Q33" s="848"/>
      <c r="R33" s="848"/>
      <c r="S33" s="848"/>
      <c r="T33" s="848"/>
      <c r="U33" s="1343"/>
      <c r="V33" s="1000"/>
      <c r="W33" s="1000"/>
      <c r="X33" s="1000"/>
      <c r="Y33" s="1341"/>
      <c r="Z33" s="848"/>
    </row>
    <row r="34" spans="1:26" ht="15" customHeight="1">
      <c r="A34" s="848"/>
      <c r="B34" s="854"/>
      <c r="C34" s="848" t="s">
        <v>1926</v>
      </c>
      <c r="D34" s="848"/>
      <c r="E34" s="848"/>
      <c r="F34" s="848"/>
      <c r="G34" s="848"/>
      <c r="H34" s="848"/>
      <c r="I34" s="848"/>
      <c r="J34" s="848"/>
      <c r="K34" s="848"/>
      <c r="L34" s="848"/>
      <c r="M34" s="848"/>
      <c r="N34" s="848"/>
      <c r="O34" s="848"/>
      <c r="P34" s="848"/>
      <c r="Q34" s="848"/>
      <c r="R34" s="848"/>
      <c r="S34" s="848"/>
      <c r="T34" s="848"/>
      <c r="U34" s="1343"/>
      <c r="V34" s="1000"/>
      <c r="W34" s="1000"/>
      <c r="X34" s="1000"/>
      <c r="Y34" s="1341"/>
      <c r="Z34" s="848"/>
    </row>
    <row r="35" spans="1:26" ht="15" customHeight="1">
      <c r="A35" s="848"/>
      <c r="B35" s="854"/>
      <c r="C35" s="2677" t="s">
        <v>1925</v>
      </c>
      <c r="D35" s="2677"/>
      <c r="E35" s="2677"/>
      <c r="F35" s="2677"/>
      <c r="G35" s="2677"/>
      <c r="H35" s="2677"/>
      <c r="I35" s="2677"/>
      <c r="J35" s="2677"/>
      <c r="K35" s="2677"/>
      <c r="L35" s="2677"/>
      <c r="M35" s="2677"/>
      <c r="N35" s="2677"/>
      <c r="O35" s="2677"/>
      <c r="P35" s="2677"/>
      <c r="Q35" s="2677"/>
      <c r="R35" s="2677"/>
      <c r="S35" s="2677"/>
      <c r="T35" s="2678"/>
      <c r="U35" s="1343"/>
      <c r="V35" s="1000"/>
      <c r="W35" s="1000"/>
      <c r="X35" s="1000"/>
      <c r="Y35" s="1341"/>
      <c r="Z35" s="848"/>
    </row>
    <row r="36" spans="1:26" ht="15" customHeight="1">
      <c r="A36" s="848"/>
      <c r="B36" s="854"/>
      <c r="C36" s="2677"/>
      <c r="D36" s="2677"/>
      <c r="E36" s="2677"/>
      <c r="F36" s="2677"/>
      <c r="G36" s="2677"/>
      <c r="H36" s="2677"/>
      <c r="I36" s="2677"/>
      <c r="J36" s="2677"/>
      <c r="K36" s="2677"/>
      <c r="L36" s="2677"/>
      <c r="M36" s="2677"/>
      <c r="N36" s="2677"/>
      <c r="O36" s="2677"/>
      <c r="P36" s="2677"/>
      <c r="Q36" s="2677"/>
      <c r="R36" s="2677"/>
      <c r="S36" s="2677"/>
      <c r="T36" s="2678"/>
      <c r="U36" s="1343"/>
      <c r="V36" s="1000"/>
      <c r="W36" s="1000"/>
      <c r="X36" s="1000"/>
      <c r="Y36" s="1341"/>
      <c r="Z36" s="848"/>
    </row>
    <row r="37" spans="1:26" ht="7.5" customHeight="1">
      <c r="A37" s="848"/>
      <c r="B37" s="854"/>
      <c r="C37" s="848"/>
      <c r="D37" s="1353"/>
      <c r="E37" s="1353"/>
      <c r="F37" s="1353"/>
      <c r="G37" s="1353"/>
      <c r="H37" s="1353"/>
      <c r="I37" s="1353"/>
      <c r="J37" s="1353"/>
      <c r="K37" s="1353"/>
      <c r="L37" s="1353"/>
      <c r="M37" s="1353"/>
      <c r="N37" s="1353"/>
      <c r="O37" s="1353"/>
      <c r="P37" s="1353"/>
      <c r="Q37" s="1353"/>
      <c r="R37" s="1353"/>
      <c r="S37" s="1353"/>
      <c r="T37" s="1353"/>
      <c r="U37" s="1343"/>
      <c r="V37" s="1000"/>
      <c r="W37" s="1000"/>
      <c r="X37" s="1000"/>
      <c r="Y37" s="1341"/>
      <c r="Z37" s="848"/>
    </row>
    <row r="38" spans="1:26" ht="30" customHeight="1">
      <c r="A38" s="848"/>
      <c r="B38" s="854"/>
      <c r="C38" s="1352"/>
      <c r="D38" s="2679"/>
      <c r="E38" s="2680"/>
      <c r="F38" s="2680"/>
      <c r="G38" s="2680"/>
      <c r="H38" s="2680"/>
      <c r="I38" s="2680"/>
      <c r="J38" s="2680"/>
      <c r="K38" s="2681"/>
      <c r="L38" s="2682" t="s">
        <v>20</v>
      </c>
      <c r="M38" s="2659"/>
      <c r="N38" s="2660"/>
      <c r="O38" s="2767" t="s">
        <v>21</v>
      </c>
      <c r="P38" s="2768"/>
      <c r="Q38" s="2769"/>
      <c r="R38" s="1351"/>
      <c r="S38" s="1351"/>
      <c r="T38" s="1351"/>
      <c r="U38" s="1343"/>
      <c r="V38" s="1000"/>
      <c r="W38" s="1000"/>
      <c r="X38" s="1000"/>
      <c r="Y38" s="1341"/>
      <c r="Z38" s="848"/>
    </row>
    <row r="39" spans="1:26" ht="54" customHeight="1">
      <c r="A39" s="848"/>
      <c r="B39" s="854"/>
      <c r="C39" s="1349" t="s">
        <v>397</v>
      </c>
      <c r="D39" s="2661" t="s">
        <v>399</v>
      </c>
      <c r="E39" s="2661"/>
      <c r="F39" s="2661"/>
      <c r="G39" s="2661"/>
      <c r="H39" s="2661"/>
      <c r="I39" s="2661"/>
      <c r="J39" s="2661"/>
      <c r="K39" s="2661"/>
      <c r="L39" s="2663" t="s">
        <v>67</v>
      </c>
      <c r="M39" s="2664"/>
      <c r="N39" s="2665"/>
      <c r="O39" s="2662" t="s">
        <v>23</v>
      </c>
      <c r="P39" s="2662"/>
      <c r="Q39" s="2662"/>
      <c r="R39" s="1338"/>
      <c r="S39" s="1338"/>
      <c r="T39" s="1338"/>
      <c r="U39" s="2765" t="s">
        <v>1831</v>
      </c>
      <c r="V39" s="2657"/>
      <c r="W39" s="2657"/>
      <c r="X39" s="2657"/>
      <c r="Y39" s="2766"/>
      <c r="Z39" s="848"/>
    </row>
    <row r="40" spans="1:26" ht="54" customHeight="1">
      <c r="A40" s="848"/>
      <c r="B40" s="854"/>
      <c r="C40" s="1349" t="s">
        <v>24</v>
      </c>
      <c r="D40" s="2661" t="s">
        <v>1847</v>
      </c>
      <c r="E40" s="2661"/>
      <c r="F40" s="2661"/>
      <c r="G40" s="2661"/>
      <c r="H40" s="2661"/>
      <c r="I40" s="2661"/>
      <c r="J40" s="2661"/>
      <c r="K40" s="2661"/>
      <c r="L40" s="2663" t="s">
        <v>67</v>
      </c>
      <c r="M40" s="2664"/>
      <c r="N40" s="2665"/>
      <c r="O40" s="2666"/>
      <c r="P40" s="2666"/>
      <c r="Q40" s="2666"/>
      <c r="R40" s="1350"/>
      <c r="S40" s="2667" t="s">
        <v>1846</v>
      </c>
      <c r="T40" s="2668"/>
      <c r="U40" s="1343"/>
      <c r="V40" s="1000" t="s">
        <v>1825</v>
      </c>
      <c r="W40" s="1000" t="s">
        <v>1826</v>
      </c>
      <c r="X40" s="1000" t="s">
        <v>1825</v>
      </c>
      <c r="Y40" s="1341"/>
      <c r="Z40" s="848"/>
    </row>
    <row r="41" spans="1:26" ht="54" customHeight="1">
      <c r="A41" s="848"/>
      <c r="B41" s="854"/>
      <c r="C41" s="1349" t="s">
        <v>25</v>
      </c>
      <c r="D41" s="2661" t="s">
        <v>1879</v>
      </c>
      <c r="E41" s="2661"/>
      <c r="F41" s="2661"/>
      <c r="G41" s="2661"/>
      <c r="H41" s="2661"/>
      <c r="I41" s="2661"/>
      <c r="J41" s="2661"/>
      <c r="K41" s="2661"/>
      <c r="L41" s="2662" t="s">
        <v>67</v>
      </c>
      <c r="M41" s="2662"/>
      <c r="N41" s="2662"/>
      <c r="O41" s="2666"/>
      <c r="P41" s="2666"/>
      <c r="Q41" s="2666"/>
      <c r="R41" s="1350"/>
      <c r="S41" s="2667" t="s">
        <v>1843</v>
      </c>
      <c r="T41" s="2668"/>
      <c r="U41" s="1343"/>
      <c r="V41" s="1000" t="s">
        <v>1825</v>
      </c>
      <c r="W41" s="1000" t="s">
        <v>1826</v>
      </c>
      <c r="X41" s="1000" t="s">
        <v>1825</v>
      </c>
      <c r="Y41" s="1341"/>
      <c r="Z41" s="848"/>
    </row>
    <row r="42" spans="1:26" ht="54" customHeight="1">
      <c r="A42" s="848"/>
      <c r="B42" s="854"/>
      <c r="C42" s="1349" t="s">
        <v>1842</v>
      </c>
      <c r="D42" s="2661" t="s">
        <v>400</v>
      </c>
      <c r="E42" s="2661"/>
      <c r="F42" s="2661"/>
      <c r="G42" s="2661"/>
      <c r="H42" s="2661"/>
      <c r="I42" s="2661"/>
      <c r="J42" s="2661"/>
      <c r="K42" s="2661"/>
      <c r="L42" s="2685"/>
      <c r="M42" s="2685"/>
      <c r="N42" s="2685"/>
      <c r="O42" s="2662" t="s">
        <v>23</v>
      </c>
      <c r="P42" s="2662"/>
      <c r="Q42" s="2662"/>
      <c r="R42" s="1348"/>
      <c r="S42" s="2667" t="s">
        <v>1840</v>
      </c>
      <c r="T42" s="2668"/>
      <c r="U42" s="1343"/>
      <c r="V42" s="1000" t="s">
        <v>1825</v>
      </c>
      <c r="W42" s="1000" t="s">
        <v>1826</v>
      </c>
      <c r="X42" s="1000" t="s">
        <v>1825</v>
      </c>
      <c r="Y42" s="1341"/>
      <c r="Z42" s="848"/>
    </row>
    <row r="43" spans="1:26" ht="54" customHeight="1">
      <c r="A43" s="848"/>
      <c r="B43" s="854"/>
      <c r="C43" s="1349" t="s">
        <v>1924</v>
      </c>
      <c r="D43" s="2661" t="s">
        <v>1923</v>
      </c>
      <c r="E43" s="2661"/>
      <c r="F43" s="2661"/>
      <c r="G43" s="2661"/>
      <c r="H43" s="2661"/>
      <c r="I43" s="2661"/>
      <c r="J43" s="2661"/>
      <c r="K43" s="2661"/>
      <c r="L43" s="2662" t="s">
        <v>67</v>
      </c>
      <c r="M43" s="2662"/>
      <c r="N43" s="2662"/>
      <c r="O43" s="2685"/>
      <c r="P43" s="2685"/>
      <c r="Q43" s="2685"/>
      <c r="R43" s="1348"/>
      <c r="S43" s="2667" t="s">
        <v>1922</v>
      </c>
      <c r="T43" s="2668"/>
      <c r="U43" s="1343"/>
      <c r="V43" s="1000" t="s">
        <v>1825</v>
      </c>
      <c r="W43" s="1000" t="s">
        <v>1826</v>
      </c>
      <c r="X43" s="1000" t="s">
        <v>1825</v>
      </c>
      <c r="Y43" s="1341"/>
      <c r="Z43" s="848"/>
    </row>
    <row r="44" spans="1:26" ht="15" customHeight="1">
      <c r="A44" s="848"/>
      <c r="B44" s="854"/>
      <c r="C44" s="848"/>
      <c r="D44" s="848"/>
      <c r="E44" s="848"/>
      <c r="F44" s="848"/>
      <c r="G44" s="848"/>
      <c r="H44" s="848"/>
      <c r="I44" s="848"/>
      <c r="J44" s="848"/>
      <c r="K44" s="848"/>
      <c r="L44" s="848"/>
      <c r="M44" s="848"/>
      <c r="N44" s="848"/>
      <c r="O44" s="848"/>
      <c r="P44" s="848"/>
      <c r="Q44" s="848"/>
      <c r="R44" s="848"/>
      <c r="S44" s="848"/>
      <c r="T44" s="848"/>
      <c r="U44" s="1343"/>
      <c r="V44" s="1000"/>
      <c r="W44" s="1000"/>
      <c r="X44" s="1000"/>
      <c r="Y44" s="1341"/>
      <c r="Z44" s="848"/>
    </row>
    <row r="45" spans="1:26" ht="15" customHeight="1">
      <c r="A45" s="848"/>
      <c r="B45" s="854"/>
      <c r="C45" s="848" t="s">
        <v>1839</v>
      </c>
      <c r="D45" s="848"/>
      <c r="E45" s="848"/>
      <c r="F45" s="848"/>
      <c r="G45" s="848"/>
      <c r="H45" s="848"/>
      <c r="I45" s="848"/>
      <c r="J45" s="848"/>
      <c r="K45" s="848"/>
      <c r="L45" s="848"/>
      <c r="M45" s="848"/>
      <c r="N45" s="848"/>
      <c r="O45" s="848"/>
      <c r="P45" s="848"/>
      <c r="Q45" s="848"/>
      <c r="R45" s="848"/>
      <c r="S45" s="848"/>
      <c r="T45" s="848"/>
      <c r="U45" s="2765" t="s">
        <v>1831</v>
      </c>
      <c r="V45" s="2657"/>
      <c r="W45" s="2657"/>
      <c r="X45" s="2657"/>
      <c r="Y45" s="2766"/>
      <c r="Z45" s="848"/>
    </row>
    <row r="46" spans="1:26" ht="15" customHeight="1">
      <c r="A46" s="848"/>
      <c r="B46" s="854"/>
      <c r="C46" s="848"/>
      <c r="D46" s="848"/>
      <c r="E46" s="848"/>
      <c r="F46" s="848"/>
      <c r="G46" s="848"/>
      <c r="H46" s="848"/>
      <c r="I46" s="848"/>
      <c r="J46" s="848"/>
      <c r="K46" s="848"/>
      <c r="L46" s="848"/>
      <c r="M46" s="848"/>
      <c r="N46" s="848"/>
      <c r="O46" s="848"/>
      <c r="P46" s="848"/>
      <c r="Q46" s="848"/>
      <c r="R46" s="848"/>
      <c r="S46" s="848"/>
      <c r="T46" s="848"/>
      <c r="U46" s="1343"/>
      <c r="V46" s="1000"/>
      <c r="W46" s="1000"/>
      <c r="X46" s="1000"/>
      <c r="Y46" s="1341"/>
      <c r="Z46" s="848"/>
    </row>
    <row r="47" spans="1:26" ht="45.75" customHeight="1">
      <c r="A47" s="848"/>
      <c r="B47" s="854"/>
      <c r="C47" s="1337" t="s">
        <v>1921</v>
      </c>
      <c r="D47" s="2673" t="s">
        <v>1837</v>
      </c>
      <c r="E47" s="2673"/>
      <c r="F47" s="2673"/>
      <c r="G47" s="2673"/>
      <c r="H47" s="2673"/>
      <c r="I47" s="2673"/>
      <c r="J47" s="2673"/>
      <c r="K47" s="2673"/>
      <c r="L47" s="2673"/>
      <c r="M47" s="2673"/>
      <c r="N47" s="2673"/>
      <c r="O47" s="2673"/>
      <c r="P47" s="2673"/>
      <c r="Q47" s="2673"/>
      <c r="R47" s="2673"/>
      <c r="S47" s="2673"/>
      <c r="T47" s="2674"/>
      <c r="U47" s="1343"/>
      <c r="V47" s="1000" t="s">
        <v>1825</v>
      </c>
      <c r="W47" s="1000" t="s">
        <v>1826</v>
      </c>
      <c r="X47" s="1000" t="s">
        <v>1825</v>
      </c>
      <c r="Y47" s="1341"/>
      <c r="Z47" s="848"/>
    </row>
    <row r="48" spans="1:26" ht="29.25" customHeight="1">
      <c r="A48" s="848"/>
      <c r="B48" s="854"/>
      <c r="C48" s="1337" t="s">
        <v>1836</v>
      </c>
      <c r="D48" s="2673" t="s">
        <v>1835</v>
      </c>
      <c r="E48" s="2673"/>
      <c r="F48" s="2673"/>
      <c r="G48" s="2673"/>
      <c r="H48" s="2673"/>
      <c r="I48" s="2673"/>
      <c r="J48" s="2673"/>
      <c r="K48" s="2673"/>
      <c r="L48" s="2673"/>
      <c r="M48" s="2673"/>
      <c r="N48" s="2673"/>
      <c r="O48" s="2673"/>
      <c r="P48" s="2673"/>
      <c r="Q48" s="2673"/>
      <c r="R48" s="2673"/>
      <c r="S48" s="2673"/>
      <c r="T48" s="2674"/>
      <c r="U48" s="1343"/>
      <c r="V48" s="1000" t="s">
        <v>1825</v>
      </c>
      <c r="W48" s="1000" t="s">
        <v>1826</v>
      </c>
      <c r="X48" s="1000" t="s">
        <v>1825</v>
      </c>
      <c r="Y48" s="1341"/>
      <c r="Z48" s="848"/>
    </row>
    <row r="49" spans="1:26" ht="45" customHeight="1">
      <c r="A49" s="848"/>
      <c r="B49" s="854"/>
      <c r="C49" s="1337" t="s">
        <v>1834</v>
      </c>
      <c r="D49" s="2673" t="s">
        <v>1899</v>
      </c>
      <c r="E49" s="2673"/>
      <c r="F49" s="2673"/>
      <c r="G49" s="2673"/>
      <c r="H49" s="2673"/>
      <c r="I49" s="2673"/>
      <c r="J49" s="2673"/>
      <c r="K49" s="2673"/>
      <c r="L49" s="2673"/>
      <c r="M49" s="2673"/>
      <c r="N49" s="2673"/>
      <c r="O49" s="2673"/>
      <c r="P49" s="2673"/>
      <c r="Q49" s="2673"/>
      <c r="R49" s="2673"/>
      <c r="S49" s="2673"/>
      <c r="T49" s="2674"/>
      <c r="U49" s="1343"/>
      <c r="V49" s="1000" t="s">
        <v>1825</v>
      </c>
      <c r="W49" s="1000" t="s">
        <v>1826</v>
      </c>
      <c r="X49" s="1000" t="s">
        <v>1825</v>
      </c>
      <c r="Y49" s="1341"/>
      <c r="Z49" s="848"/>
    </row>
    <row r="50" spans="1:26" ht="7.5" customHeight="1">
      <c r="A50" s="848"/>
      <c r="B50" s="854"/>
      <c r="C50" s="1353"/>
      <c r="D50" s="1353"/>
      <c r="E50" s="1353"/>
      <c r="F50" s="1353"/>
      <c r="G50" s="1353"/>
      <c r="H50" s="1353"/>
      <c r="I50" s="1353"/>
      <c r="J50" s="1353"/>
      <c r="K50" s="1353"/>
      <c r="L50" s="1353"/>
      <c r="M50" s="1353"/>
      <c r="N50" s="1353"/>
      <c r="O50" s="1353"/>
      <c r="P50" s="1353"/>
      <c r="Q50" s="1353"/>
      <c r="R50" s="1353"/>
      <c r="S50" s="1353"/>
      <c r="T50" s="1353"/>
      <c r="U50" s="1343"/>
      <c r="V50" s="1000"/>
      <c r="W50" s="1000"/>
      <c r="X50" s="1000"/>
      <c r="Y50" s="1341"/>
      <c r="Z50" s="848"/>
    </row>
    <row r="51" spans="1:26" ht="26.25" customHeight="1">
      <c r="A51" s="848"/>
      <c r="B51" s="854"/>
      <c r="C51" s="2658" t="s">
        <v>316</v>
      </c>
      <c r="D51" s="2659"/>
      <c r="E51" s="2659"/>
      <c r="F51" s="2659"/>
      <c r="G51" s="2659"/>
      <c r="H51" s="2660"/>
      <c r="I51" s="2699" t="s">
        <v>23</v>
      </c>
      <c r="J51" s="2701"/>
      <c r="K51" s="1343"/>
      <c r="L51" s="2658" t="s">
        <v>401</v>
      </c>
      <c r="M51" s="2659"/>
      <c r="N51" s="2659"/>
      <c r="O51" s="2659"/>
      <c r="P51" s="2659"/>
      <c r="Q51" s="2660"/>
      <c r="R51" s="2699" t="s">
        <v>67</v>
      </c>
      <c r="S51" s="2700"/>
      <c r="T51" s="848"/>
      <c r="U51" s="1343"/>
      <c r="V51" s="1000"/>
      <c r="W51" s="1000"/>
      <c r="X51" s="1000"/>
      <c r="Y51" s="1341"/>
      <c r="Z51" s="848"/>
    </row>
    <row r="52" spans="1:26" ht="7.5" customHeight="1">
      <c r="A52" s="848"/>
      <c r="B52" s="854"/>
      <c r="C52" s="848"/>
      <c r="D52" s="848"/>
      <c r="E52" s="848"/>
      <c r="F52" s="848"/>
      <c r="G52" s="848"/>
      <c r="H52" s="848"/>
      <c r="I52" s="848"/>
      <c r="J52" s="848"/>
      <c r="K52" s="848"/>
      <c r="L52" s="848"/>
      <c r="M52" s="848"/>
      <c r="N52" s="848"/>
      <c r="O52" s="848"/>
      <c r="P52" s="848"/>
      <c r="Q52" s="848"/>
      <c r="R52" s="848"/>
      <c r="S52" s="848"/>
      <c r="T52" s="848"/>
      <c r="U52" s="1343"/>
      <c r="V52" s="1000"/>
      <c r="W52" s="1000"/>
      <c r="X52" s="1000"/>
      <c r="Y52" s="1341"/>
      <c r="Z52" s="848"/>
    </row>
    <row r="53" spans="1:26" ht="22.5" customHeight="1">
      <c r="A53" s="848"/>
      <c r="B53" s="854"/>
      <c r="C53" s="2696"/>
      <c r="D53" s="2697"/>
      <c r="E53" s="2697"/>
      <c r="F53" s="2697"/>
      <c r="G53" s="2697"/>
      <c r="H53" s="2697"/>
      <c r="I53" s="2698"/>
      <c r="J53" s="2669" t="s">
        <v>318</v>
      </c>
      <c r="K53" s="2669"/>
      <c r="L53" s="2669"/>
      <c r="M53" s="2669"/>
      <c r="N53" s="2669"/>
      <c r="O53" s="2669" t="s">
        <v>319</v>
      </c>
      <c r="P53" s="2669"/>
      <c r="Q53" s="2669"/>
      <c r="R53" s="2669"/>
      <c r="S53" s="2669"/>
      <c r="T53" s="848"/>
      <c r="U53" s="1343"/>
      <c r="V53" s="1000"/>
      <c r="W53" s="1000"/>
      <c r="X53" s="1000"/>
      <c r="Y53" s="1341"/>
      <c r="Z53" s="848"/>
    </row>
    <row r="54" spans="1:26" ht="22.5" customHeight="1">
      <c r="A54" s="848"/>
      <c r="B54" s="854"/>
      <c r="C54" s="2690" t="s">
        <v>320</v>
      </c>
      <c r="D54" s="2691"/>
      <c r="E54" s="2691"/>
      <c r="F54" s="2691"/>
      <c r="G54" s="2691"/>
      <c r="H54" s="2692"/>
      <c r="I54" s="1347" t="s">
        <v>49</v>
      </c>
      <c r="J54" s="2662" t="s">
        <v>67</v>
      </c>
      <c r="K54" s="2662"/>
      <c r="L54" s="2662"/>
      <c r="M54" s="2662"/>
      <c r="N54" s="2662"/>
      <c r="O54" s="2685"/>
      <c r="P54" s="2685"/>
      <c r="Q54" s="2685"/>
      <c r="R54" s="2685"/>
      <c r="S54" s="2685"/>
      <c r="T54" s="848"/>
      <c r="U54" s="1343"/>
      <c r="V54" s="1000"/>
      <c r="W54" s="1000"/>
      <c r="X54" s="1000"/>
      <c r="Y54" s="1341"/>
      <c r="Z54" s="848"/>
    </row>
    <row r="55" spans="1:26" ht="22.5" customHeight="1">
      <c r="A55" s="848"/>
      <c r="B55" s="854"/>
      <c r="C55" s="2693"/>
      <c r="D55" s="2694"/>
      <c r="E55" s="2694"/>
      <c r="F55" s="2694"/>
      <c r="G55" s="2694"/>
      <c r="H55" s="2695"/>
      <c r="I55" s="1347" t="s">
        <v>48</v>
      </c>
      <c r="J55" s="2662" t="s">
        <v>67</v>
      </c>
      <c r="K55" s="2662"/>
      <c r="L55" s="2662"/>
      <c r="M55" s="2662"/>
      <c r="N55" s="2662"/>
      <c r="O55" s="2662" t="s">
        <v>67</v>
      </c>
      <c r="P55" s="2662"/>
      <c r="Q55" s="2662"/>
      <c r="R55" s="2662"/>
      <c r="S55" s="2662"/>
      <c r="T55" s="848"/>
      <c r="U55" s="1343"/>
      <c r="V55" s="1000"/>
      <c r="W55" s="1000"/>
      <c r="X55" s="1000"/>
      <c r="Y55" s="1341"/>
      <c r="Z55" s="848"/>
    </row>
    <row r="56" spans="1:26" ht="15" customHeight="1">
      <c r="A56" s="848"/>
      <c r="B56" s="854"/>
      <c r="C56" s="848"/>
      <c r="D56" s="848"/>
      <c r="E56" s="848"/>
      <c r="F56" s="848"/>
      <c r="G56" s="848"/>
      <c r="H56" s="848"/>
      <c r="I56" s="848"/>
      <c r="J56" s="848"/>
      <c r="K56" s="848"/>
      <c r="L56" s="848"/>
      <c r="M56" s="848"/>
      <c r="N56" s="848"/>
      <c r="O56" s="848"/>
      <c r="P56" s="848"/>
      <c r="Q56" s="848"/>
      <c r="R56" s="848"/>
      <c r="S56" s="848"/>
      <c r="T56" s="848"/>
      <c r="U56" s="1343"/>
      <c r="V56" s="1000"/>
      <c r="W56" s="1000"/>
      <c r="X56" s="1000"/>
      <c r="Y56" s="1341"/>
      <c r="Z56" s="848"/>
    </row>
    <row r="57" spans="1:26" ht="15" customHeight="1">
      <c r="A57" s="848"/>
      <c r="B57" s="854" t="s">
        <v>321</v>
      </c>
      <c r="C57" s="848"/>
      <c r="D57" s="848"/>
      <c r="E57" s="848"/>
      <c r="F57" s="848"/>
      <c r="G57" s="848"/>
      <c r="H57" s="848"/>
      <c r="I57" s="848"/>
      <c r="J57" s="848"/>
      <c r="K57" s="848"/>
      <c r="L57" s="848"/>
      <c r="M57" s="848"/>
      <c r="N57" s="848"/>
      <c r="O57" s="848"/>
      <c r="P57" s="848"/>
      <c r="Q57" s="848"/>
      <c r="R57" s="848"/>
      <c r="S57" s="848"/>
      <c r="T57" s="848"/>
      <c r="U57" s="2765" t="s">
        <v>1831</v>
      </c>
      <c r="V57" s="2657"/>
      <c r="W57" s="2657"/>
      <c r="X57" s="2657"/>
      <c r="Y57" s="2766"/>
      <c r="Z57" s="848"/>
    </row>
    <row r="58" spans="1:26" ht="15" customHeight="1">
      <c r="A58" s="848"/>
      <c r="B58" s="854"/>
      <c r="C58" s="848"/>
      <c r="D58" s="848"/>
      <c r="E58" s="848"/>
      <c r="F58" s="848"/>
      <c r="G58" s="848"/>
      <c r="H58" s="848"/>
      <c r="I58" s="848"/>
      <c r="J58" s="848"/>
      <c r="K58" s="848"/>
      <c r="L58" s="848"/>
      <c r="M58" s="848"/>
      <c r="N58" s="848"/>
      <c r="O58" s="848"/>
      <c r="P58" s="848"/>
      <c r="Q58" s="848"/>
      <c r="R58" s="848"/>
      <c r="S58" s="848"/>
      <c r="T58" s="848"/>
      <c r="U58" s="1343"/>
      <c r="V58" s="1000"/>
      <c r="W58" s="1000"/>
      <c r="X58" s="1000"/>
      <c r="Y58" s="1341"/>
      <c r="Z58" s="848"/>
    </row>
    <row r="59" spans="1:26" ht="15" customHeight="1">
      <c r="A59" s="848"/>
      <c r="B59" s="854"/>
      <c r="C59" s="1337" t="s">
        <v>1830</v>
      </c>
      <c r="D59" s="2673" t="s">
        <v>1920</v>
      </c>
      <c r="E59" s="2673"/>
      <c r="F59" s="2673"/>
      <c r="G59" s="2673"/>
      <c r="H59" s="2673"/>
      <c r="I59" s="2673"/>
      <c r="J59" s="2673"/>
      <c r="K59" s="2673"/>
      <c r="L59" s="2673"/>
      <c r="M59" s="2673"/>
      <c r="N59" s="2673"/>
      <c r="O59" s="2673"/>
      <c r="P59" s="2673"/>
      <c r="Q59" s="2673"/>
      <c r="R59" s="2673"/>
      <c r="S59" s="2673"/>
      <c r="T59" s="2674"/>
      <c r="U59" s="1343"/>
      <c r="V59" s="1000" t="s">
        <v>1825</v>
      </c>
      <c r="W59" s="1000" t="s">
        <v>1826</v>
      </c>
      <c r="X59" s="1000" t="s">
        <v>1825</v>
      </c>
      <c r="Y59" s="1341"/>
      <c r="Z59" s="848"/>
    </row>
    <row r="60" spans="1:26" ht="15" customHeight="1">
      <c r="A60" s="848"/>
      <c r="B60" s="854"/>
      <c r="C60" s="1337"/>
      <c r="D60" s="2673"/>
      <c r="E60" s="2673"/>
      <c r="F60" s="2673"/>
      <c r="G60" s="2673"/>
      <c r="H60" s="2673"/>
      <c r="I60" s="2673"/>
      <c r="J60" s="2673"/>
      <c r="K60" s="2673"/>
      <c r="L60" s="2673"/>
      <c r="M60" s="2673"/>
      <c r="N60" s="2673"/>
      <c r="O60" s="2673"/>
      <c r="P60" s="2673"/>
      <c r="Q60" s="2673"/>
      <c r="R60" s="2673"/>
      <c r="S60" s="2673"/>
      <c r="T60" s="2674"/>
      <c r="U60" s="1343"/>
      <c r="V60" s="1000"/>
      <c r="W60" s="1000"/>
      <c r="X60" s="1000"/>
      <c r="Y60" s="1341"/>
      <c r="Z60" s="848"/>
    </row>
    <row r="61" spans="1:26" ht="8.25" customHeight="1">
      <c r="A61" s="848"/>
      <c r="B61" s="854"/>
      <c r="C61" s="1337"/>
      <c r="D61" s="1338"/>
      <c r="E61" s="1338"/>
      <c r="F61" s="1338"/>
      <c r="G61" s="1338"/>
      <c r="H61" s="1338"/>
      <c r="I61" s="1338"/>
      <c r="J61" s="1338"/>
      <c r="K61" s="1338"/>
      <c r="L61" s="1338"/>
      <c r="M61" s="1338"/>
      <c r="N61" s="1338"/>
      <c r="O61" s="1338"/>
      <c r="P61" s="1338"/>
      <c r="Q61" s="1338"/>
      <c r="R61" s="1338"/>
      <c r="S61" s="1338"/>
      <c r="T61" s="1363"/>
      <c r="U61" s="1343"/>
      <c r="V61" s="1000"/>
      <c r="W61" s="1000"/>
      <c r="X61" s="1000"/>
      <c r="Y61" s="1341"/>
      <c r="Z61" s="848"/>
    </row>
    <row r="62" spans="1:26" ht="15" customHeight="1">
      <c r="A62" s="848"/>
      <c r="B62" s="854"/>
      <c r="C62" s="1394" t="s">
        <v>1828</v>
      </c>
      <c r="D62" s="2708" t="s">
        <v>1895</v>
      </c>
      <c r="E62" s="2708"/>
      <c r="F62" s="2708"/>
      <c r="G62" s="2708"/>
      <c r="H62" s="2708"/>
      <c r="I62" s="2708"/>
      <c r="J62" s="2708"/>
      <c r="K62" s="2708"/>
      <c r="L62" s="2708"/>
      <c r="M62" s="2708"/>
      <c r="N62" s="2708"/>
      <c r="O62" s="2708"/>
      <c r="P62" s="2708"/>
      <c r="Q62" s="2708"/>
      <c r="R62" s="2708"/>
      <c r="S62" s="2708"/>
      <c r="T62" s="2674"/>
      <c r="U62" s="1343"/>
      <c r="V62" s="1342" t="s">
        <v>1825</v>
      </c>
      <c r="W62" s="1342" t="s">
        <v>1826</v>
      </c>
      <c r="X62" s="1342" t="s">
        <v>1825</v>
      </c>
      <c r="Y62" s="1341"/>
      <c r="Z62" s="848"/>
    </row>
    <row r="63" spans="1:26" ht="15" customHeight="1">
      <c r="A63" s="848"/>
      <c r="B63" s="855"/>
      <c r="C63" s="1393"/>
      <c r="D63" s="2709"/>
      <c r="E63" s="2709"/>
      <c r="F63" s="2709"/>
      <c r="G63" s="2709"/>
      <c r="H63" s="2709"/>
      <c r="I63" s="2709"/>
      <c r="J63" s="2709"/>
      <c r="K63" s="2709"/>
      <c r="L63" s="2709"/>
      <c r="M63" s="2709"/>
      <c r="N63" s="2709"/>
      <c r="O63" s="2709"/>
      <c r="P63" s="2709"/>
      <c r="Q63" s="2709"/>
      <c r="R63" s="2709"/>
      <c r="S63" s="2709"/>
      <c r="T63" s="2710"/>
      <c r="U63" s="972"/>
      <c r="V63" s="1023"/>
      <c r="W63" s="1023"/>
      <c r="X63" s="1023"/>
      <c r="Y63" s="970"/>
      <c r="Z63" s="848"/>
    </row>
    <row r="64" spans="1:26" ht="15" customHeight="1">
      <c r="A64" s="848"/>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41"/>
    </row>
    <row r="65" spans="1:31" ht="15" customHeight="1">
      <c r="A65" s="848"/>
      <c r="B65" s="848" t="s">
        <v>1824</v>
      </c>
      <c r="C65" s="848"/>
      <c r="D65" s="848"/>
      <c r="E65" s="848"/>
      <c r="F65" s="848"/>
      <c r="G65" s="848"/>
      <c r="H65" s="848"/>
      <c r="I65" s="848"/>
      <c r="J65" s="848"/>
      <c r="K65" s="848"/>
      <c r="L65" s="848"/>
      <c r="M65" s="848"/>
      <c r="N65" s="848"/>
      <c r="O65" s="848"/>
      <c r="P65" s="848"/>
      <c r="Q65" s="848"/>
      <c r="R65" s="848"/>
      <c r="S65" s="848"/>
      <c r="T65" s="848"/>
      <c r="U65" s="848"/>
      <c r="V65" s="848"/>
      <c r="W65" s="848"/>
      <c r="X65" s="848"/>
      <c r="Y65" s="848"/>
      <c r="Z65" s="848"/>
    </row>
    <row r="66" spans="1:31" ht="15" customHeight="1">
      <c r="A66" s="848"/>
      <c r="B66" s="1391">
        <v>1</v>
      </c>
      <c r="C66" s="2718" t="s">
        <v>1823</v>
      </c>
      <c r="D66" s="2718"/>
      <c r="E66" s="2718"/>
      <c r="F66" s="2718"/>
      <c r="G66" s="2718"/>
      <c r="H66" s="2718"/>
      <c r="I66" s="2718"/>
      <c r="J66" s="2718"/>
      <c r="K66" s="2718"/>
      <c r="L66" s="2718"/>
      <c r="M66" s="2718"/>
      <c r="N66" s="2718"/>
      <c r="O66" s="2718"/>
      <c r="P66" s="2718"/>
      <c r="Q66" s="2718"/>
      <c r="R66" s="2718"/>
      <c r="S66" s="2718"/>
      <c r="T66" s="2718"/>
      <c r="U66" s="2718"/>
      <c r="V66" s="2718"/>
      <c r="W66" s="2718"/>
      <c r="X66" s="2718"/>
      <c r="Y66" s="2718"/>
      <c r="Z66" s="848"/>
      <c r="AE66" s="1392"/>
    </row>
    <row r="67" spans="1:31" ht="30" customHeight="1">
      <c r="A67" s="848"/>
      <c r="B67" s="1344" t="s">
        <v>1919</v>
      </c>
      <c r="C67" s="2673" t="s">
        <v>1918</v>
      </c>
      <c r="D67" s="2673"/>
      <c r="E67" s="2673"/>
      <c r="F67" s="2673"/>
      <c r="G67" s="2673"/>
      <c r="H67" s="2673"/>
      <c r="I67" s="2673"/>
      <c r="J67" s="2673"/>
      <c r="K67" s="2673"/>
      <c r="L67" s="2673"/>
      <c r="M67" s="2673"/>
      <c r="N67" s="2673"/>
      <c r="O67" s="2673"/>
      <c r="P67" s="2673"/>
      <c r="Q67" s="2673"/>
      <c r="R67" s="2673"/>
      <c r="S67" s="2673"/>
      <c r="T67" s="2673"/>
      <c r="U67" s="2673"/>
      <c r="V67" s="2673"/>
      <c r="W67" s="2673"/>
      <c r="X67" s="2673"/>
      <c r="Y67" s="2673"/>
      <c r="Z67" s="848"/>
    </row>
    <row r="68" spans="1:31" ht="14.25" customHeight="1">
      <c r="A68" s="848"/>
      <c r="B68" s="1391">
        <v>3</v>
      </c>
      <c r="C68" s="2718" t="s">
        <v>1821</v>
      </c>
      <c r="D68" s="2718"/>
      <c r="E68" s="2718"/>
      <c r="F68" s="2718"/>
      <c r="G68" s="2718"/>
      <c r="H68" s="2718"/>
      <c r="I68" s="2718"/>
      <c r="J68" s="2718"/>
      <c r="K68" s="2718"/>
      <c r="L68" s="2718"/>
      <c r="M68" s="2718"/>
      <c r="N68" s="2718"/>
      <c r="O68" s="2718"/>
      <c r="P68" s="2718"/>
      <c r="Q68" s="2718"/>
      <c r="R68" s="2718"/>
      <c r="S68" s="2718"/>
      <c r="T68" s="2718"/>
      <c r="U68" s="2718"/>
      <c r="V68" s="2718"/>
      <c r="W68" s="2718"/>
      <c r="X68" s="2718"/>
      <c r="Y68" s="2718"/>
      <c r="Z68" s="858"/>
    </row>
    <row r="69" spans="1:31" ht="45" customHeight="1">
      <c r="A69" s="848"/>
      <c r="B69" s="1391">
        <v>4</v>
      </c>
      <c r="C69" s="2673" t="s">
        <v>1917</v>
      </c>
      <c r="D69" s="2718"/>
      <c r="E69" s="2718"/>
      <c r="F69" s="2718"/>
      <c r="G69" s="2718"/>
      <c r="H69" s="2718"/>
      <c r="I69" s="2718"/>
      <c r="J69" s="2718"/>
      <c r="K69" s="2718"/>
      <c r="L69" s="2718"/>
      <c r="M69" s="2718"/>
      <c r="N69" s="2718"/>
      <c r="O69" s="2718"/>
      <c r="P69" s="2718"/>
      <c r="Q69" s="2718"/>
      <c r="R69" s="2718"/>
      <c r="S69" s="2718"/>
      <c r="T69" s="2718"/>
      <c r="U69" s="2718"/>
      <c r="V69" s="2718"/>
      <c r="W69" s="2718"/>
      <c r="X69" s="2718"/>
      <c r="Y69" s="2718"/>
      <c r="Z69" s="858"/>
    </row>
    <row r="70" spans="1:31">
      <c r="A70" s="848"/>
      <c r="B70" s="848"/>
      <c r="C70" s="848"/>
      <c r="D70" s="848"/>
      <c r="E70" s="848"/>
      <c r="F70" s="848"/>
      <c r="G70" s="848"/>
      <c r="H70" s="848"/>
      <c r="I70" s="848"/>
      <c r="J70" s="848"/>
      <c r="K70" s="848"/>
      <c r="L70" s="848"/>
      <c r="M70" s="848"/>
      <c r="N70" s="848"/>
      <c r="O70" s="848"/>
      <c r="P70" s="848"/>
      <c r="Q70" s="848"/>
      <c r="R70" s="848"/>
      <c r="S70" s="848"/>
      <c r="T70" s="848"/>
      <c r="U70" s="848"/>
      <c r="V70" s="848"/>
      <c r="W70" s="848"/>
      <c r="X70" s="848"/>
      <c r="Y70" s="848"/>
      <c r="Z70" s="848"/>
    </row>
    <row r="71" spans="1:31">
      <c r="F71" s="844" t="s">
        <v>909</v>
      </c>
    </row>
  </sheetData>
  <mergeCells count="61">
    <mergeCell ref="D18:T18"/>
    <mergeCell ref="D20:T20"/>
    <mergeCell ref="D12:T13"/>
    <mergeCell ref="D22:T23"/>
    <mergeCell ref="Q2:Y2"/>
    <mergeCell ref="B4:Y4"/>
    <mergeCell ref="B6:F6"/>
    <mergeCell ref="M6:O6"/>
    <mergeCell ref="P6:Y6"/>
    <mergeCell ref="B7:F7"/>
    <mergeCell ref="G7:Y7"/>
    <mergeCell ref="U10:Y10"/>
    <mergeCell ref="D15:T16"/>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6"/>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0000"/>
    <pageSetUpPr fitToPage="1"/>
  </sheetPr>
  <dimension ref="A1:I53"/>
  <sheetViews>
    <sheetView showGridLines="0" view="pageBreakPreview" zoomScale="60" zoomScaleNormal="100" workbookViewId="0"/>
  </sheetViews>
  <sheetFormatPr defaultRowHeight="13.5"/>
  <cols>
    <col min="1" max="1" width="28.625" style="340" customWidth="1"/>
    <col min="2" max="3" width="3.125" style="340" customWidth="1"/>
    <col min="4" max="4" width="23.625" style="340" customWidth="1"/>
    <col min="5" max="5" width="10.375" style="340" customWidth="1"/>
    <col min="6" max="6" width="7.5" style="340" customWidth="1"/>
    <col min="7" max="7" width="23.875" style="340" customWidth="1"/>
    <col min="8" max="8" width="13.75" style="340" customWidth="1"/>
    <col min="9" max="256" width="9" style="340"/>
    <col min="257" max="257" width="28.625" style="340" customWidth="1"/>
    <col min="258" max="259" width="3.125" style="340" customWidth="1"/>
    <col min="260" max="260" width="23.625" style="340" customWidth="1"/>
    <col min="261" max="261" width="10.375" style="340" customWidth="1"/>
    <col min="262" max="262" width="7.5" style="340" customWidth="1"/>
    <col min="263" max="263" width="23.875" style="340" customWidth="1"/>
    <col min="264" max="264" width="13.75" style="340" customWidth="1"/>
    <col min="265" max="512" width="9" style="340"/>
    <col min="513" max="513" width="28.625" style="340" customWidth="1"/>
    <col min="514" max="515" width="3.125" style="340" customWidth="1"/>
    <col min="516" max="516" width="23.625" style="340" customWidth="1"/>
    <col min="517" max="517" width="10.375" style="340" customWidth="1"/>
    <col min="518" max="518" width="7.5" style="340" customWidth="1"/>
    <col min="519" max="519" width="23.875" style="340" customWidth="1"/>
    <col min="520" max="520" width="13.75" style="340" customWidth="1"/>
    <col min="521" max="768" width="9" style="340"/>
    <col min="769" max="769" width="28.625" style="340" customWidth="1"/>
    <col min="770" max="771" width="3.125" style="340" customWidth="1"/>
    <col min="772" max="772" width="23.625" style="340" customWidth="1"/>
    <col min="773" max="773" width="10.375" style="340" customWidth="1"/>
    <col min="774" max="774" width="7.5" style="340" customWidth="1"/>
    <col min="775" max="775" width="23.875" style="340" customWidth="1"/>
    <col min="776" max="776" width="13.75" style="340" customWidth="1"/>
    <col min="777" max="1024" width="9" style="340"/>
    <col min="1025" max="1025" width="28.625" style="340" customWidth="1"/>
    <col min="1026" max="1027" width="3.125" style="340" customWidth="1"/>
    <col min="1028" max="1028" width="23.625" style="340" customWidth="1"/>
    <col min="1029" max="1029" width="10.375" style="340" customWidth="1"/>
    <col min="1030" max="1030" width="7.5" style="340" customWidth="1"/>
    <col min="1031" max="1031" width="23.875" style="340" customWidth="1"/>
    <col min="1032" max="1032" width="13.75" style="340" customWidth="1"/>
    <col min="1033" max="1280" width="9" style="340"/>
    <col min="1281" max="1281" width="28.625" style="340" customWidth="1"/>
    <col min="1282" max="1283" width="3.125" style="340" customWidth="1"/>
    <col min="1284" max="1284" width="23.625" style="340" customWidth="1"/>
    <col min="1285" max="1285" width="10.375" style="340" customWidth="1"/>
    <col min="1286" max="1286" width="7.5" style="340" customWidth="1"/>
    <col min="1287" max="1287" width="23.875" style="340" customWidth="1"/>
    <col min="1288" max="1288" width="13.75" style="340" customWidth="1"/>
    <col min="1289" max="1536" width="9" style="340"/>
    <col min="1537" max="1537" width="28.625" style="340" customWidth="1"/>
    <col min="1538" max="1539" width="3.125" style="340" customWidth="1"/>
    <col min="1540" max="1540" width="23.625" style="340" customWidth="1"/>
    <col min="1541" max="1541" width="10.375" style="340" customWidth="1"/>
    <col min="1542" max="1542" width="7.5" style="340" customWidth="1"/>
    <col min="1543" max="1543" width="23.875" style="340" customWidth="1"/>
    <col min="1544" max="1544" width="13.75" style="340" customWidth="1"/>
    <col min="1545" max="1792" width="9" style="340"/>
    <col min="1793" max="1793" width="28.625" style="340" customWidth="1"/>
    <col min="1794" max="1795" width="3.125" style="340" customWidth="1"/>
    <col min="1796" max="1796" width="23.625" style="340" customWidth="1"/>
    <col min="1797" max="1797" width="10.375" style="340" customWidth="1"/>
    <col min="1798" max="1798" width="7.5" style="340" customWidth="1"/>
    <col min="1799" max="1799" width="23.875" style="340" customWidth="1"/>
    <col min="1800" max="1800" width="13.75" style="340" customWidth="1"/>
    <col min="1801" max="2048" width="9" style="340"/>
    <col min="2049" max="2049" width="28.625" style="340" customWidth="1"/>
    <col min="2050" max="2051" width="3.125" style="340" customWidth="1"/>
    <col min="2052" max="2052" width="23.625" style="340" customWidth="1"/>
    <col min="2053" max="2053" width="10.375" style="340" customWidth="1"/>
    <col min="2054" max="2054" width="7.5" style="340" customWidth="1"/>
    <col min="2055" max="2055" width="23.875" style="340" customWidth="1"/>
    <col min="2056" max="2056" width="13.75" style="340" customWidth="1"/>
    <col min="2057" max="2304" width="9" style="340"/>
    <col min="2305" max="2305" width="28.625" style="340" customWidth="1"/>
    <col min="2306" max="2307" width="3.125" style="340" customWidth="1"/>
    <col min="2308" max="2308" width="23.625" style="340" customWidth="1"/>
    <col min="2309" max="2309" width="10.375" style="340" customWidth="1"/>
    <col min="2310" max="2310" width="7.5" style="340" customWidth="1"/>
    <col min="2311" max="2311" width="23.875" style="340" customWidth="1"/>
    <col min="2312" max="2312" width="13.75" style="340" customWidth="1"/>
    <col min="2313" max="2560" width="9" style="340"/>
    <col min="2561" max="2561" width="28.625" style="340" customWidth="1"/>
    <col min="2562" max="2563" width="3.125" style="340" customWidth="1"/>
    <col min="2564" max="2564" width="23.625" style="340" customWidth="1"/>
    <col min="2565" max="2565" width="10.375" style="340" customWidth="1"/>
    <col min="2566" max="2566" width="7.5" style="340" customWidth="1"/>
    <col min="2567" max="2567" width="23.875" style="340" customWidth="1"/>
    <col min="2568" max="2568" width="13.75" style="340" customWidth="1"/>
    <col min="2569" max="2816" width="9" style="340"/>
    <col min="2817" max="2817" width="28.625" style="340" customWidth="1"/>
    <col min="2818" max="2819" width="3.125" style="340" customWidth="1"/>
    <col min="2820" max="2820" width="23.625" style="340" customWidth="1"/>
    <col min="2821" max="2821" width="10.375" style="340" customWidth="1"/>
    <col min="2822" max="2822" width="7.5" style="340" customWidth="1"/>
    <col min="2823" max="2823" width="23.875" style="340" customWidth="1"/>
    <col min="2824" max="2824" width="13.75" style="340" customWidth="1"/>
    <col min="2825" max="3072" width="9" style="340"/>
    <col min="3073" max="3073" width="28.625" style="340" customWidth="1"/>
    <col min="3074" max="3075" width="3.125" style="340" customWidth="1"/>
    <col min="3076" max="3076" width="23.625" style="340" customWidth="1"/>
    <col min="3077" max="3077" width="10.375" style="340" customWidth="1"/>
    <col min="3078" max="3078" width="7.5" style="340" customWidth="1"/>
    <col min="3079" max="3079" width="23.875" style="340" customWidth="1"/>
    <col min="3080" max="3080" width="13.75" style="340" customWidth="1"/>
    <col min="3081" max="3328" width="9" style="340"/>
    <col min="3329" max="3329" width="28.625" style="340" customWidth="1"/>
    <col min="3330" max="3331" width="3.125" style="340" customWidth="1"/>
    <col min="3332" max="3332" width="23.625" style="340" customWidth="1"/>
    <col min="3333" max="3333" width="10.375" style="340" customWidth="1"/>
    <col min="3334" max="3334" width="7.5" style="340" customWidth="1"/>
    <col min="3335" max="3335" width="23.875" style="340" customWidth="1"/>
    <col min="3336" max="3336" width="13.75" style="340" customWidth="1"/>
    <col min="3337" max="3584" width="9" style="340"/>
    <col min="3585" max="3585" width="28.625" style="340" customWidth="1"/>
    <col min="3586" max="3587" width="3.125" style="340" customWidth="1"/>
    <col min="3588" max="3588" width="23.625" style="340" customWidth="1"/>
    <col min="3589" max="3589" width="10.375" style="340" customWidth="1"/>
    <col min="3590" max="3590" width="7.5" style="340" customWidth="1"/>
    <col min="3591" max="3591" width="23.875" style="340" customWidth="1"/>
    <col min="3592" max="3592" width="13.75" style="340" customWidth="1"/>
    <col min="3593" max="3840" width="9" style="340"/>
    <col min="3841" max="3841" width="28.625" style="340" customWidth="1"/>
    <col min="3842" max="3843" width="3.125" style="340" customWidth="1"/>
    <col min="3844" max="3844" width="23.625" style="340" customWidth="1"/>
    <col min="3845" max="3845" width="10.375" style="340" customWidth="1"/>
    <col min="3846" max="3846" width="7.5" style="340" customWidth="1"/>
    <col min="3847" max="3847" width="23.875" style="340" customWidth="1"/>
    <col min="3848" max="3848" width="13.75" style="340" customWidth="1"/>
    <col min="3849" max="4096" width="9" style="340"/>
    <col min="4097" max="4097" width="28.625" style="340" customWidth="1"/>
    <col min="4098" max="4099" width="3.125" style="340" customWidth="1"/>
    <col min="4100" max="4100" width="23.625" style="340" customWidth="1"/>
    <col min="4101" max="4101" width="10.375" style="340" customWidth="1"/>
    <col min="4102" max="4102" width="7.5" style="340" customWidth="1"/>
    <col min="4103" max="4103" width="23.875" style="340" customWidth="1"/>
    <col min="4104" max="4104" width="13.75" style="340" customWidth="1"/>
    <col min="4105" max="4352" width="9" style="340"/>
    <col min="4353" max="4353" width="28.625" style="340" customWidth="1"/>
    <col min="4354" max="4355" width="3.125" style="340" customWidth="1"/>
    <col min="4356" max="4356" width="23.625" style="340" customWidth="1"/>
    <col min="4357" max="4357" width="10.375" style="340" customWidth="1"/>
    <col min="4358" max="4358" width="7.5" style="340" customWidth="1"/>
    <col min="4359" max="4359" width="23.875" style="340" customWidth="1"/>
    <col min="4360" max="4360" width="13.75" style="340" customWidth="1"/>
    <col min="4361" max="4608" width="9" style="340"/>
    <col min="4609" max="4609" width="28.625" style="340" customWidth="1"/>
    <col min="4610" max="4611" width="3.125" style="340" customWidth="1"/>
    <col min="4612" max="4612" width="23.625" style="340" customWidth="1"/>
    <col min="4613" max="4613" width="10.375" style="340" customWidth="1"/>
    <col min="4614" max="4614" width="7.5" style="340" customWidth="1"/>
    <col min="4615" max="4615" width="23.875" style="340" customWidth="1"/>
    <col min="4616" max="4616" width="13.75" style="340" customWidth="1"/>
    <col min="4617" max="4864" width="9" style="340"/>
    <col min="4865" max="4865" width="28.625" style="340" customWidth="1"/>
    <col min="4866" max="4867" width="3.125" style="340" customWidth="1"/>
    <col min="4868" max="4868" width="23.625" style="340" customWidth="1"/>
    <col min="4869" max="4869" width="10.375" style="340" customWidth="1"/>
    <col min="4870" max="4870" width="7.5" style="340" customWidth="1"/>
    <col min="4871" max="4871" width="23.875" style="340" customWidth="1"/>
    <col min="4872" max="4872" width="13.75" style="340" customWidth="1"/>
    <col min="4873" max="5120" width="9" style="340"/>
    <col min="5121" max="5121" width="28.625" style="340" customWidth="1"/>
    <col min="5122" max="5123" width="3.125" style="340" customWidth="1"/>
    <col min="5124" max="5124" width="23.625" style="340" customWidth="1"/>
    <col min="5125" max="5125" width="10.375" style="340" customWidth="1"/>
    <col min="5126" max="5126" width="7.5" style="340" customWidth="1"/>
    <col min="5127" max="5127" width="23.875" style="340" customWidth="1"/>
    <col min="5128" max="5128" width="13.75" style="340" customWidth="1"/>
    <col min="5129" max="5376" width="9" style="340"/>
    <col min="5377" max="5377" width="28.625" style="340" customWidth="1"/>
    <col min="5378" max="5379" width="3.125" style="340" customWidth="1"/>
    <col min="5380" max="5380" width="23.625" style="340" customWidth="1"/>
    <col min="5381" max="5381" width="10.375" style="340" customWidth="1"/>
    <col min="5382" max="5382" width="7.5" style="340" customWidth="1"/>
    <col min="5383" max="5383" width="23.875" style="340" customWidth="1"/>
    <col min="5384" max="5384" width="13.75" style="340" customWidth="1"/>
    <col min="5385" max="5632" width="9" style="340"/>
    <col min="5633" max="5633" width="28.625" style="340" customWidth="1"/>
    <col min="5634" max="5635" width="3.125" style="340" customWidth="1"/>
    <col min="5636" max="5636" width="23.625" style="340" customWidth="1"/>
    <col min="5637" max="5637" width="10.375" style="340" customWidth="1"/>
    <col min="5638" max="5638" width="7.5" style="340" customWidth="1"/>
    <col min="5639" max="5639" width="23.875" style="340" customWidth="1"/>
    <col min="5640" max="5640" width="13.75" style="340" customWidth="1"/>
    <col min="5641" max="5888" width="9" style="340"/>
    <col min="5889" max="5889" width="28.625" style="340" customWidth="1"/>
    <col min="5890" max="5891" width="3.125" style="340" customWidth="1"/>
    <col min="5892" max="5892" width="23.625" style="340" customWidth="1"/>
    <col min="5893" max="5893" width="10.375" style="340" customWidth="1"/>
    <col min="5894" max="5894" width="7.5" style="340" customWidth="1"/>
    <col min="5895" max="5895" width="23.875" style="340" customWidth="1"/>
    <col min="5896" max="5896" width="13.75" style="340" customWidth="1"/>
    <col min="5897" max="6144" width="9" style="340"/>
    <col min="6145" max="6145" width="28.625" style="340" customWidth="1"/>
    <col min="6146" max="6147" width="3.125" style="340" customWidth="1"/>
    <col min="6148" max="6148" width="23.625" style="340" customWidth="1"/>
    <col min="6149" max="6149" width="10.375" style="340" customWidth="1"/>
    <col min="6150" max="6150" width="7.5" style="340" customWidth="1"/>
    <col min="6151" max="6151" width="23.875" style="340" customWidth="1"/>
    <col min="6152" max="6152" width="13.75" style="340" customWidth="1"/>
    <col min="6153" max="6400" width="9" style="340"/>
    <col min="6401" max="6401" width="28.625" style="340" customWidth="1"/>
    <col min="6402" max="6403" width="3.125" style="340" customWidth="1"/>
    <col min="6404" max="6404" width="23.625" style="340" customWidth="1"/>
    <col min="6405" max="6405" width="10.375" style="340" customWidth="1"/>
    <col min="6406" max="6406" width="7.5" style="340" customWidth="1"/>
    <col min="6407" max="6407" width="23.875" style="340" customWidth="1"/>
    <col min="6408" max="6408" width="13.75" style="340" customWidth="1"/>
    <col min="6409" max="6656" width="9" style="340"/>
    <col min="6657" max="6657" width="28.625" style="340" customWidth="1"/>
    <col min="6658" max="6659" width="3.125" style="340" customWidth="1"/>
    <col min="6660" max="6660" width="23.625" style="340" customWidth="1"/>
    <col min="6661" max="6661" width="10.375" style="340" customWidth="1"/>
    <col min="6662" max="6662" width="7.5" style="340" customWidth="1"/>
    <col min="6663" max="6663" width="23.875" style="340" customWidth="1"/>
    <col min="6664" max="6664" width="13.75" style="340" customWidth="1"/>
    <col min="6665" max="6912" width="9" style="340"/>
    <col min="6913" max="6913" width="28.625" style="340" customWidth="1"/>
    <col min="6914" max="6915" width="3.125" style="340" customWidth="1"/>
    <col min="6916" max="6916" width="23.625" style="340" customWidth="1"/>
    <col min="6917" max="6917" width="10.375" style="340" customWidth="1"/>
    <col min="6918" max="6918" width="7.5" style="340" customWidth="1"/>
    <col min="6919" max="6919" width="23.875" style="340" customWidth="1"/>
    <col min="6920" max="6920" width="13.75" style="340" customWidth="1"/>
    <col min="6921" max="7168" width="9" style="340"/>
    <col min="7169" max="7169" width="28.625" style="340" customWidth="1"/>
    <col min="7170" max="7171" width="3.125" style="340" customWidth="1"/>
    <col min="7172" max="7172" width="23.625" style="340" customWidth="1"/>
    <col min="7173" max="7173" width="10.375" style="340" customWidth="1"/>
    <col min="7174" max="7174" width="7.5" style="340" customWidth="1"/>
    <col min="7175" max="7175" width="23.875" style="340" customWidth="1"/>
    <col min="7176" max="7176" width="13.75" style="340" customWidth="1"/>
    <col min="7177" max="7424" width="9" style="340"/>
    <col min="7425" max="7425" width="28.625" style="340" customWidth="1"/>
    <col min="7426" max="7427" width="3.125" style="340" customWidth="1"/>
    <col min="7428" max="7428" width="23.625" style="340" customWidth="1"/>
    <col min="7429" max="7429" width="10.375" style="340" customWidth="1"/>
    <col min="7430" max="7430" width="7.5" style="340" customWidth="1"/>
    <col min="7431" max="7431" width="23.875" style="340" customWidth="1"/>
    <col min="7432" max="7432" width="13.75" style="340" customWidth="1"/>
    <col min="7433" max="7680" width="9" style="340"/>
    <col min="7681" max="7681" width="28.625" style="340" customWidth="1"/>
    <col min="7682" max="7683" width="3.125" style="340" customWidth="1"/>
    <col min="7684" max="7684" width="23.625" style="340" customWidth="1"/>
    <col min="7685" max="7685" width="10.375" style="340" customWidth="1"/>
    <col min="7686" max="7686" width="7.5" style="340" customWidth="1"/>
    <col min="7687" max="7687" width="23.875" style="340" customWidth="1"/>
    <col min="7688" max="7688" width="13.75" style="340" customWidth="1"/>
    <col min="7689" max="7936" width="9" style="340"/>
    <col min="7937" max="7937" width="28.625" style="340" customWidth="1"/>
    <col min="7938" max="7939" width="3.125" style="340" customWidth="1"/>
    <col min="7940" max="7940" width="23.625" style="340" customWidth="1"/>
    <col min="7941" max="7941" width="10.375" style="340" customWidth="1"/>
    <col min="7942" max="7942" width="7.5" style="340" customWidth="1"/>
    <col min="7943" max="7943" width="23.875" style="340" customWidth="1"/>
    <col min="7944" max="7944" width="13.75" style="340" customWidth="1"/>
    <col min="7945" max="8192" width="9" style="340"/>
    <col min="8193" max="8193" width="28.625" style="340" customWidth="1"/>
    <col min="8194" max="8195" width="3.125" style="340" customWidth="1"/>
    <col min="8196" max="8196" width="23.625" style="340" customWidth="1"/>
    <col min="8197" max="8197" width="10.375" style="340" customWidth="1"/>
    <col min="8198" max="8198" width="7.5" style="340" customWidth="1"/>
    <col min="8199" max="8199" width="23.875" style="340" customWidth="1"/>
    <col min="8200" max="8200" width="13.75" style="340" customWidth="1"/>
    <col min="8201" max="8448" width="9" style="340"/>
    <col min="8449" max="8449" width="28.625" style="340" customWidth="1"/>
    <col min="8450" max="8451" width="3.125" style="340" customWidth="1"/>
    <col min="8452" max="8452" width="23.625" style="340" customWidth="1"/>
    <col min="8453" max="8453" width="10.375" style="340" customWidth="1"/>
    <col min="8454" max="8454" width="7.5" style="340" customWidth="1"/>
    <col min="8455" max="8455" width="23.875" style="340" customWidth="1"/>
    <col min="8456" max="8456" width="13.75" style="340" customWidth="1"/>
    <col min="8457" max="8704" width="9" style="340"/>
    <col min="8705" max="8705" width="28.625" style="340" customWidth="1"/>
    <col min="8706" max="8707" width="3.125" style="340" customWidth="1"/>
    <col min="8708" max="8708" width="23.625" style="340" customWidth="1"/>
    <col min="8709" max="8709" width="10.375" style="340" customWidth="1"/>
    <col min="8710" max="8710" width="7.5" style="340" customWidth="1"/>
    <col min="8711" max="8711" width="23.875" style="340" customWidth="1"/>
    <col min="8712" max="8712" width="13.75" style="340" customWidth="1"/>
    <col min="8713" max="8960" width="9" style="340"/>
    <col min="8961" max="8961" width="28.625" style="340" customWidth="1"/>
    <col min="8962" max="8963" width="3.125" style="340" customWidth="1"/>
    <col min="8964" max="8964" width="23.625" style="340" customWidth="1"/>
    <col min="8965" max="8965" width="10.375" style="340" customWidth="1"/>
    <col min="8966" max="8966" width="7.5" style="340" customWidth="1"/>
    <col min="8967" max="8967" width="23.875" style="340" customWidth="1"/>
    <col min="8968" max="8968" width="13.75" style="340" customWidth="1"/>
    <col min="8969" max="9216" width="9" style="340"/>
    <col min="9217" max="9217" width="28.625" style="340" customWidth="1"/>
    <col min="9218" max="9219" width="3.125" style="340" customWidth="1"/>
    <col min="9220" max="9220" width="23.625" style="340" customWidth="1"/>
    <col min="9221" max="9221" width="10.375" style="340" customWidth="1"/>
    <col min="9222" max="9222" width="7.5" style="340" customWidth="1"/>
    <col min="9223" max="9223" width="23.875" style="340" customWidth="1"/>
    <col min="9224" max="9224" width="13.75" style="340" customWidth="1"/>
    <col min="9225" max="9472" width="9" style="340"/>
    <col min="9473" max="9473" width="28.625" style="340" customWidth="1"/>
    <col min="9474" max="9475" width="3.125" style="340" customWidth="1"/>
    <col min="9476" max="9476" width="23.625" style="340" customWidth="1"/>
    <col min="9477" max="9477" width="10.375" style="340" customWidth="1"/>
    <col min="9478" max="9478" width="7.5" style="340" customWidth="1"/>
    <col min="9479" max="9479" width="23.875" style="340" customWidth="1"/>
    <col min="9480" max="9480" width="13.75" style="340" customWidth="1"/>
    <col min="9481" max="9728" width="9" style="340"/>
    <col min="9729" max="9729" width="28.625" style="340" customWidth="1"/>
    <col min="9730" max="9731" width="3.125" style="340" customWidth="1"/>
    <col min="9732" max="9732" width="23.625" style="340" customWidth="1"/>
    <col min="9733" max="9733" width="10.375" style="340" customWidth="1"/>
    <col min="9734" max="9734" width="7.5" style="340" customWidth="1"/>
    <col min="9735" max="9735" width="23.875" style="340" customWidth="1"/>
    <col min="9736" max="9736" width="13.75" style="340" customWidth="1"/>
    <col min="9737" max="9984" width="9" style="340"/>
    <col min="9985" max="9985" width="28.625" style="340" customWidth="1"/>
    <col min="9986" max="9987" width="3.125" style="340" customWidth="1"/>
    <col min="9988" max="9988" width="23.625" style="340" customWidth="1"/>
    <col min="9989" max="9989" width="10.375" style="340" customWidth="1"/>
    <col min="9990" max="9990" width="7.5" style="340" customWidth="1"/>
    <col min="9991" max="9991" width="23.875" style="340" customWidth="1"/>
    <col min="9992" max="9992" width="13.75" style="340" customWidth="1"/>
    <col min="9993" max="10240" width="9" style="340"/>
    <col min="10241" max="10241" width="28.625" style="340" customWidth="1"/>
    <col min="10242" max="10243" width="3.125" style="340" customWidth="1"/>
    <col min="10244" max="10244" width="23.625" style="340" customWidth="1"/>
    <col min="10245" max="10245" width="10.375" style="340" customWidth="1"/>
    <col min="10246" max="10246" width="7.5" style="340" customWidth="1"/>
    <col min="10247" max="10247" width="23.875" style="340" customWidth="1"/>
    <col min="10248" max="10248" width="13.75" style="340" customWidth="1"/>
    <col min="10249" max="10496" width="9" style="340"/>
    <col min="10497" max="10497" width="28.625" style="340" customWidth="1"/>
    <col min="10498" max="10499" width="3.125" style="340" customWidth="1"/>
    <col min="10500" max="10500" width="23.625" style="340" customWidth="1"/>
    <col min="10501" max="10501" width="10.375" style="340" customWidth="1"/>
    <col min="10502" max="10502" width="7.5" style="340" customWidth="1"/>
    <col min="10503" max="10503" width="23.875" style="340" customWidth="1"/>
    <col min="10504" max="10504" width="13.75" style="340" customWidth="1"/>
    <col min="10505" max="10752" width="9" style="340"/>
    <col min="10753" max="10753" width="28.625" style="340" customWidth="1"/>
    <col min="10754" max="10755" width="3.125" style="340" customWidth="1"/>
    <col min="10756" max="10756" width="23.625" style="340" customWidth="1"/>
    <col min="10757" max="10757" width="10.375" style="340" customWidth="1"/>
    <col min="10758" max="10758" width="7.5" style="340" customWidth="1"/>
    <col min="10759" max="10759" width="23.875" style="340" customWidth="1"/>
    <col min="10760" max="10760" width="13.75" style="340" customWidth="1"/>
    <col min="10761" max="11008" width="9" style="340"/>
    <col min="11009" max="11009" width="28.625" style="340" customWidth="1"/>
    <col min="11010" max="11011" width="3.125" style="340" customWidth="1"/>
    <col min="11012" max="11012" width="23.625" style="340" customWidth="1"/>
    <col min="11013" max="11013" width="10.375" style="340" customWidth="1"/>
    <col min="11014" max="11014" width="7.5" style="340" customWidth="1"/>
    <col min="11015" max="11015" width="23.875" style="340" customWidth="1"/>
    <col min="11016" max="11016" width="13.75" style="340" customWidth="1"/>
    <col min="11017" max="11264" width="9" style="340"/>
    <col min="11265" max="11265" width="28.625" style="340" customWidth="1"/>
    <col min="11266" max="11267" width="3.125" style="340" customWidth="1"/>
    <col min="11268" max="11268" width="23.625" style="340" customWidth="1"/>
    <col min="11269" max="11269" width="10.375" style="340" customWidth="1"/>
    <col min="11270" max="11270" width="7.5" style="340" customWidth="1"/>
    <col min="11271" max="11271" width="23.875" style="340" customWidth="1"/>
    <col min="11272" max="11272" width="13.75" style="340" customWidth="1"/>
    <col min="11273" max="11520" width="9" style="340"/>
    <col min="11521" max="11521" width="28.625" style="340" customWidth="1"/>
    <col min="11522" max="11523" width="3.125" style="340" customWidth="1"/>
    <col min="11524" max="11524" width="23.625" style="340" customWidth="1"/>
    <col min="11525" max="11525" width="10.375" style="340" customWidth="1"/>
    <col min="11526" max="11526" width="7.5" style="340" customWidth="1"/>
    <col min="11527" max="11527" width="23.875" style="340" customWidth="1"/>
    <col min="11528" max="11528" width="13.75" style="340" customWidth="1"/>
    <col min="11529" max="11776" width="9" style="340"/>
    <col min="11777" max="11777" width="28.625" style="340" customWidth="1"/>
    <col min="11778" max="11779" width="3.125" style="340" customWidth="1"/>
    <col min="11780" max="11780" width="23.625" style="340" customWidth="1"/>
    <col min="11781" max="11781" width="10.375" style="340" customWidth="1"/>
    <col min="11782" max="11782" width="7.5" style="340" customWidth="1"/>
    <col min="11783" max="11783" width="23.875" style="340" customWidth="1"/>
    <col min="11784" max="11784" width="13.75" style="340" customWidth="1"/>
    <col min="11785" max="12032" width="9" style="340"/>
    <col min="12033" max="12033" width="28.625" style="340" customWidth="1"/>
    <col min="12034" max="12035" width="3.125" style="340" customWidth="1"/>
    <col min="12036" max="12036" width="23.625" style="340" customWidth="1"/>
    <col min="12037" max="12037" width="10.375" style="340" customWidth="1"/>
    <col min="12038" max="12038" width="7.5" style="340" customWidth="1"/>
    <col min="12039" max="12039" width="23.875" style="340" customWidth="1"/>
    <col min="12040" max="12040" width="13.75" style="340" customWidth="1"/>
    <col min="12041" max="12288" width="9" style="340"/>
    <col min="12289" max="12289" width="28.625" style="340" customWidth="1"/>
    <col min="12290" max="12291" width="3.125" style="340" customWidth="1"/>
    <col min="12292" max="12292" width="23.625" style="340" customWidth="1"/>
    <col min="12293" max="12293" width="10.375" style="340" customWidth="1"/>
    <col min="12294" max="12294" width="7.5" style="340" customWidth="1"/>
    <col min="12295" max="12295" width="23.875" style="340" customWidth="1"/>
    <col min="12296" max="12296" width="13.75" style="340" customWidth="1"/>
    <col min="12297" max="12544" width="9" style="340"/>
    <col min="12545" max="12545" width="28.625" style="340" customWidth="1"/>
    <col min="12546" max="12547" width="3.125" style="340" customWidth="1"/>
    <col min="12548" max="12548" width="23.625" style="340" customWidth="1"/>
    <col min="12549" max="12549" width="10.375" style="340" customWidth="1"/>
    <col min="12550" max="12550" width="7.5" style="340" customWidth="1"/>
    <col min="12551" max="12551" width="23.875" style="340" customWidth="1"/>
    <col min="12552" max="12552" width="13.75" style="340" customWidth="1"/>
    <col min="12553" max="12800" width="9" style="340"/>
    <col min="12801" max="12801" width="28.625" style="340" customWidth="1"/>
    <col min="12802" max="12803" width="3.125" style="340" customWidth="1"/>
    <col min="12804" max="12804" width="23.625" style="340" customWidth="1"/>
    <col min="12805" max="12805" width="10.375" style="340" customWidth="1"/>
    <col min="12806" max="12806" width="7.5" style="340" customWidth="1"/>
    <col min="12807" max="12807" width="23.875" style="340" customWidth="1"/>
    <col min="12808" max="12808" width="13.75" style="340" customWidth="1"/>
    <col min="12809" max="13056" width="9" style="340"/>
    <col min="13057" max="13057" width="28.625" style="340" customWidth="1"/>
    <col min="13058" max="13059" width="3.125" style="340" customWidth="1"/>
    <col min="13060" max="13060" width="23.625" style="340" customWidth="1"/>
    <col min="13061" max="13061" width="10.375" style="340" customWidth="1"/>
    <col min="13062" max="13062" width="7.5" style="340" customWidth="1"/>
    <col min="13063" max="13063" width="23.875" style="340" customWidth="1"/>
    <col min="13064" max="13064" width="13.75" style="340" customWidth="1"/>
    <col min="13065" max="13312" width="9" style="340"/>
    <col min="13313" max="13313" width="28.625" style="340" customWidth="1"/>
    <col min="13314" max="13315" width="3.125" style="340" customWidth="1"/>
    <col min="13316" max="13316" width="23.625" style="340" customWidth="1"/>
    <col min="13317" max="13317" width="10.375" style="340" customWidth="1"/>
    <col min="13318" max="13318" width="7.5" style="340" customWidth="1"/>
    <col min="13319" max="13319" width="23.875" style="340" customWidth="1"/>
    <col min="13320" max="13320" width="13.75" style="340" customWidth="1"/>
    <col min="13321" max="13568" width="9" style="340"/>
    <col min="13569" max="13569" width="28.625" style="340" customWidth="1"/>
    <col min="13570" max="13571" width="3.125" style="340" customWidth="1"/>
    <col min="13572" max="13572" width="23.625" style="340" customWidth="1"/>
    <col min="13573" max="13573" width="10.375" style="340" customWidth="1"/>
    <col min="13574" max="13574" width="7.5" style="340" customWidth="1"/>
    <col min="13575" max="13575" width="23.875" style="340" customWidth="1"/>
    <col min="13576" max="13576" width="13.75" style="340" customWidth="1"/>
    <col min="13577" max="13824" width="9" style="340"/>
    <col min="13825" max="13825" width="28.625" style="340" customWidth="1"/>
    <col min="13826" max="13827" width="3.125" style="340" customWidth="1"/>
    <col min="13828" max="13828" width="23.625" style="340" customWidth="1"/>
    <col min="13829" max="13829" width="10.375" style="340" customWidth="1"/>
    <col min="13830" max="13830" width="7.5" style="340" customWidth="1"/>
    <col min="13831" max="13831" width="23.875" style="340" customWidth="1"/>
    <col min="13832" max="13832" width="13.75" style="340" customWidth="1"/>
    <col min="13833" max="14080" width="9" style="340"/>
    <col min="14081" max="14081" width="28.625" style="340" customWidth="1"/>
    <col min="14082" max="14083" width="3.125" style="340" customWidth="1"/>
    <col min="14084" max="14084" width="23.625" style="340" customWidth="1"/>
    <col min="14085" max="14085" width="10.375" style="340" customWidth="1"/>
    <col min="14086" max="14086" width="7.5" style="340" customWidth="1"/>
    <col min="14087" max="14087" width="23.875" style="340" customWidth="1"/>
    <col min="14088" max="14088" width="13.75" style="340" customWidth="1"/>
    <col min="14089" max="14336" width="9" style="340"/>
    <col min="14337" max="14337" width="28.625" style="340" customWidth="1"/>
    <col min="14338" max="14339" width="3.125" style="340" customWidth="1"/>
    <col min="14340" max="14340" width="23.625" style="340" customWidth="1"/>
    <col min="14341" max="14341" width="10.375" style="340" customWidth="1"/>
    <col min="14342" max="14342" width="7.5" style="340" customWidth="1"/>
    <col min="14343" max="14343" width="23.875" style="340" customWidth="1"/>
    <col min="14344" max="14344" width="13.75" style="340" customWidth="1"/>
    <col min="14345" max="14592" width="9" style="340"/>
    <col min="14593" max="14593" width="28.625" style="340" customWidth="1"/>
    <col min="14594" max="14595" width="3.125" style="340" customWidth="1"/>
    <col min="14596" max="14596" width="23.625" style="340" customWidth="1"/>
    <col min="14597" max="14597" width="10.375" style="340" customWidth="1"/>
    <col min="14598" max="14598" width="7.5" style="340" customWidth="1"/>
    <col min="14599" max="14599" width="23.875" style="340" customWidth="1"/>
    <col min="14600" max="14600" width="13.75" style="340" customWidth="1"/>
    <col min="14601" max="14848" width="9" style="340"/>
    <col min="14849" max="14849" width="28.625" style="340" customWidth="1"/>
    <col min="14850" max="14851" width="3.125" style="340" customWidth="1"/>
    <col min="14852" max="14852" width="23.625" style="340" customWidth="1"/>
    <col min="14853" max="14853" width="10.375" style="340" customWidth="1"/>
    <col min="14854" max="14854" width="7.5" style="340" customWidth="1"/>
    <col min="14855" max="14855" width="23.875" style="340" customWidth="1"/>
    <col min="14856" max="14856" width="13.75" style="340" customWidth="1"/>
    <col min="14857" max="15104" width="9" style="340"/>
    <col min="15105" max="15105" width="28.625" style="340" customWidth="1"/>
    <col min="15106" max="15107" width="3.125" style="340" customWidth="1"/>
    <col min="15108" max="15108" width="23.625" style="340" customWidth="1"/>
    <col min="15109" max="15109" width="10.375" style="340" customWidth="1"/>
    <col min="15110" max="15110" width="7.5" style="340" customWidth="1"/>
    <col min="15111" max="15111" width="23.875" style="340" customWidth="1"/>
    <col min="15112" max="15112" width="13.75" style="340" customWidth="1"/>
    <col min="15113" max="15360" width="9" style="340"/>
    <col min="15361" max="15361" width="28.625" style="340" customWidth="1"/>
    <col min="15362" max="15363" width="3.125" style="340" customWidth="1"/>
    <col min="15364" max="15364" width="23.625" style="340" customWidth="1"/>
    <col min="15365" max="15365" width="10.375" style="340" customWidth="1"/>
    <col min="15366" max="15366" width="7.5" style="340" customWidth="1"/>
    <col min="15367" max="15367" width="23.875" style="340" customWidth="1"/>
    <col min="15368" max="15368" width="13.75" style="340" customWidth="1"/>
    <col min="15369" max="15616" width="9" style="340"/>
    <col min="15617" max="15617" width="28.625" style="340" customWidth="1"/>
    <col min="15618" max="15619" width="3.125" style="340" customWidth="1"/>
    <col min="15620" max="15620" width="23.625" style="340" customWidth="1"/>
    <col min="15621" max="15621" width="10.375" style="340" customWidth="1"/>
    <col min="15622" max="15622" width="7.5" style="340" customWidth="1"/>
    <col min="15623" max="15623" width="23.875" style="340" customWidth="1"/>
    <col min="15624" max="15624" width="13.75" style="340" customWidth="1"/>
    <col min="15625" max="15872" width="9" style="340"/>
    <col min="15873" max="15873" width="28.625" style="340" customWidth="1"/>
    <col min="15874" max="15875" width="3.125" style="340" customWidth="1"/>
    <col min="15876" max="15876" width="23.625" style="340" customWidth="1"/>
    <col min="15877" max="15877" width="10.375" style="340" customWidth="1"/>
    <col min="15878" max="15878" width="7.5" style="340" customWidth="1"/>
    <col min="15879" max="15879" width="23.875" style="340" customWidth="1"/>
    <col min="15880" max="15880" width="13.75" style="340" customWidth="1"/>
    <col min="15881" max="16128" width="9" style="340"/>
    <col min="16129" max="16129" width="28.625" style="340" customWidth="1"/>
    <col min="16130" max="16131" width="3.125" style="340" customWidth="1"/>
    <col min="16132" max="16132" width="23.625" style="340" customWidth="1"/>
    <col min="16133" max="16133" width="10.375" style="340" customWidth="1"/>
    <col min="16134" max="16134" width="7.5" style="340" customWidth="1"/>
    <col min="16135" max="16135" width="23.875" style="340" customWidth="1"/>
    <col min="16136" max="16136" width="13.75" style="340" customWidth="1"/>
    <col min="16137" max="16384" width="9" style="340"/>
  </cols>
  <sheetData>
    <row r="1" spans="1:9" ht="14.25">
      <c r="A1" s="214" t="s">
        <v>752</v>
      </c>
    </row>
    <row r="2" spans="1:9" ht="27.75" customHeight="1">
      <c r="A2" s="339"/>
      <c r="G2" s="2619" t="s">
        <v>339</v>
      </c>
      <c r="H2" s="2619"/>
    </row>
    <row r="3" spans="1:9" ht="15" customHeight="1">
      <c r="A3" s="339"/>
      <c r="G3" s="408"/>
      <c r="H3" s="408"/>
    </row>
    <row r="4" spans="1:9" ht="81" customHeight="1">
      <c r="A4" s="2770" t="s">
        <v>2257</v>
      </c>
      <c r="B4" s="2771"/>
      <c r="C4" s="2771"/>
      <c r="D4" s="2771"/>
      <c r="E4" s="2771"/>
      <c r="F4" s="2771"/>
      <c r="G4" s="2771"/>
      <c r="H4" s="2771"/>
    </row>
    <row r="5" spans="1:9" ht="12" customHeight="1">
      <c r="A5" s="409"/>
      <c r="B5" s="409"/>
      <c r="C5" s="409"/>
      <c r="D5" s="409"/>
      <c r="E5" s="409"/>
      <c r="F5" s="409"/>
      <c r="G5" s="409"/>
      <c r="H5" s="409"/>
    </row>
    <row r="6" spans="1:9" ht="36" customHeight="1">
      <c r="A6" s="410" t="s">
        <v>76</v>
      </c>
      <c r="B6" s="2622"/>
      <c r="C6" s="2623"/>
      <c r="D6" s="2623"/>
      <c r="E6" s="2623"/>
      <c r="F6" s="2623"/>
      <c r="G6" s="2623"/>
      <c r="H6" s="2624"/>
    </row>
    <row r="7" spans="1:9" ht="46.5" customHeight="1">
      <c r="A7" s="349" t="s">
        <v>77</v>
      </c>
      <c r="B7" s="2625" t="s">
        <v>555</v>
      </c>
      <c r="C7" s="2626"/>
      <c r="D7" s="2626"/>
      <c r="E7" s="2626"/>
      <c r="F7" s="2626"/>
      <c r="G7" s="2626"/>
      <c r="H7" s="2627"/>
    </row>
    <row r="8" spans="1:9" ht="84" customHeight="1">
      <c r="A8" s="343" t="s">
        <v>78</v>
      </c>
      <c r="B8" s="2772" t="s">
        <v>2392</v>
      </c>
      <c r="C8" s="2773"/>
      <c r="D8" s="2773"/>
      <c r="E8" s="2773"/>
      <c r="F8" s="2773"/>
      <c r="G8" s="2773"/>
      <c r="H8" s="2774"/>
      <c r="I8" s="1797"/>
    </row>
    <row r="9" spans="1:9" s="346" customFormat="1" ht="23.25" customHeight="1">
      <c r="A9" s="344"/>
      <c r="B9" s="345"/>
      <c r="C9" s="345"/>
      <c r="D9" s="345"/>
      <c r="E9" s="345"/>
      <c r="F9" s="345"/>
      <c r="G9" s="345"/>
    </row>
    <row r="10" spans="1:9" s="346" customFormat="1">
      <c r="A10" s="2775" t="s">
        <v>2393</v>
      </c>
      <c r="B10" s="350"/>
      <c r="C10" s="351"/>
      <c r="D10" s="351"/>
      <c r="E10" s="351"/>
      <c r="F10" s="351"/>
      <c r="G10" s="351"/>
      <c r="H10" s="2781" t="s">
        <v>2395</v>
      </c>
    </row>
    <row r="11" spans="1:9">
      <c r="A11" s="2776"/>
      <c r="B11" s="352"/>
      <c r="C11" s="346"/>
      <c r="D11" s="346"/>
      <c r="E11" s="346"/>
      <c r="F11" s="346"/>
      <c r="G11" s="346"/>
      <c r="H11" s="2782"/>
    </row>
    <row r="12" spans="1:9" ht="52.5" customHeight="1">
      <c r="A12" s="2776"/>
      <c r="B12" s="352"/>
      <c r="C12" s="353" t="s">
        <v>563</v>
      </c>
      <c r="D12" s="354" t="s">
        <v>84</v>
      </c>
      <c r="E12" s="355" t="s">
        <v>67</v>
      </c>
      <c r="F12" s="356"/>
      <c r="G12" s="346"/>
      <c r="H12" s="2783" t="e">
        <f>E13/E12</f>
        <v>#VALUE!</v>
      </c>
    </row>
    <row r="13" spans="1:9" ht="52.5" customHeight="1">
      <c r="A13" s="2776"/>
      <c r="B13" s="352"/>
      <c r="C13" s="353" t="s">
        <v>564</v>
      </c>
      <c r="D13" s="354" t="s">
        <v>565</v>
      </c>
      <c r="E13" s="355" t="s">
        <v>67</v>
      </c>
      <c r="F13" s="356"/>
      <c r="G13" s="357" t="s">
        <v>566</v>
      </c>
      <c r="H13" s="2783"/>
    </row>
    <row r="14" spans="1:9" ht="13.5" customHeight="1">
      <c r="A14" s="2776"/>
      <c r="B14" s="352"/>
      <c r="C14" s="346"/>
      <c r="D14" s="346"/>
      <c r="E14" s="346"/>
      <c r="F14" s="346"/>
      <c r="G14" s="346"/>
      <c r="H14" s="2783"/>
    </row>
    <row r="15" spans="1:9" ht="13.5" customHeight="1">
      <c r="A15" s="2777"/>
      <c r="B15" s="358"/>
      <c r="C15" s="345"/>
      <c r="D15" s="345"/>
      <c r="E15" s="345"/>
      <c r="F15" s="345"/>
      <c r="G15" s="345"/>
      <c r="H15" s="2784"/>
    </row>
    <row r="16" spans="1:9" s="346" customFormat="1">
      <c r="A16" s="2778" t="s">
        <v>2394</v>
      </c>
      <c r="B16" s="350"/>
      <c r="C16" s="351"/>
      <c r="D16" s="351"/>
      <c r="E16" s="351"/>
      <c r="F16" s="351"/>
      <c r="G16" s="359"/>
      <c r="H16" s="2785" t="e">
        <f>E19/E18</f>
        <v>#VALUE!</v>
      </c>
    </row>
    <row r="17" spans="1:9">
      <c r="A17" s="2779"/>
      <c r="B17" s="352"/>
      <c r="C17" s="346"/>
      <c r="D17" s="346"/>
      <c r="E17" s="346"/>
      <c r="F17" s="346"/>
      <c r="G17" s="360"/>
      <c r="H17" s="2786"/>
    </row>
    <row r="18" spans="1:9" ht="53.1" customHeight="1">
      <c r="A18" s="2779"/>
      <c r="B18" s="352"/>
      <c r="C18" s="353" t="s">
        <v>567</v>
      </c>
      <c r="D18" s="354" t="s">
        <v>85</v>
      </c>
      <c r="E18" s="355" t="s">
        <v>67</v>
      </c>
      <c r="F18" s="356"/>
      <c r="G18" s="360"/>
      <c r="H18" s="2786"/>
    </row>
    <row r="19" spans="1:9" ht="53.1" customHeight="1">
      <c r="A19" s="2779"/>
      <c r="B19" s="352"/>
      <c r="C19" s="353" t="s">
        <v>564</v>
      </c>
      <c r="D19" s="354" t="s">
        <v>80</v>
      </c>
      <c r="E19" s="355" t="s">
        <v>67</v>
      </c>
      <c r="F19" s="356"/>
      <c r="G19" s="361" t="s">
        <v>568</v>
      </c>
      <c r="H19" s="2786"/>
    </row>
    <row r="20" spans="1:9">
      <c r="A20" s="2779"/>
      <c r="B20" s="352"/>
      <c r="C20" s="346"/>
      <c r="D20" s="346"/>
      <c r="E20" s="346"/>
      <c r="F20" s="346"/>
      <c r="G20" s="360"/>
      <c r="H20" s="2786"/>
    </row>
    <row r="21" spans="1:9">
      <c r="A21" s="2780"/>
      <c r="B21" s="358"/>
      <c r="C21" s="345"/>
      <c r="D21" s="345"/>
      <c r="E21" s="345"/>
      <c r="F21" s="345"/>
      <c r="G21" s="362"/>
      <c r="H21" s="2786"/>
    </row>
    <row r="22" spans="1:9" s="346" customFormat="1">
      <c r="A22" s="2641" t="s">
        <v>82</v>
      </c>
      <c r="B22" s="352"/>
      <c r="H22" s="2785" t="e">
        <f>E25/E24</f>
        <v>#VALUE!</v>
      </c>
    </row>
    <row r="23" spans="1:9">
      <c r="A23" s="2641"/>
      <c r="B23" s="352"/>
      <c r="C23" s="346"/>
      <c r="D23" s="346"/>
      <c r="E23" s="346"/>
      <c r="F23" s="346"/>
      <c r="G23" s="346"/>
      <c r="H23" s="2786"/>
    </row>
    <row r="24" spans="1:9" ht="52.5" customHeight="1">
      <c r="A24" s="2641"/>
      <c r="B24" s="352"/>
      <c r="C24" s="353" t="s">
        <v>567</v>
      </c>
      <c r="D24" s="354" t="s">
        <v>84</v>
      </c>
      <c r="E24" s="355" t="s">
        <v>67</v>
      </c>
      <c r="F24" s="356"/>
      <c r="G24" s="346"/>
      <c r="H24" s="2786"/>
    </row>
    <row r="25" spans="1:9" ht="52.5" customHeight="1">
      <c r="A25" s="2641"/>
      <c r="B25" s="352"/>
      <c r="C25" s="353" t="s">
        <v>564</v>
      </c>
      <c r="D25" s="354" t="s">
        <v>83</v>
      </c>
      <c r="E25" s="355" t="s">
        <v>67</v>
      </c>
      <c r="F25" s="356"/>
      <c r="G25" s="357" t="s">
        <v>569</v>
      </c>
      <c r="H25" s="2786"/>
    </row>
    <row r="26" spans="1:9">
      <c r="A26" s="2641"/>
      <c r="B26" s="352"/>
      <c r="C26" s="346"/>
      <c r="D26" s="346"/>
      <c r="E26" s="346"/>
      <c r="F26" s="346"/>
      <c r="G26" s="346"/>
      <c r="H26" s="2786"/>
    </row>
    <row r="27" spans="1:9">
      <c r="A27" s="2642"/>
      <c r="B27" s="358"/>
      <c r="C27" s="345"/>
      <c r="D27" s="345"/>
      <c r="E27" s="345"/>
      <c r="F27" s="345"/>
      <c r="G27" s="345"/>
      <c r="H27" s="2787"/>
    </row>
    <row r="29" spans="1:9" ht="17.25" customHeight="1">
      <c r="A29" s="2618" t="s">
        <v>86</v>
      </c>
      <c r="B29" s="2618"/>
      <c r="C29" s="2618"/>
      <c r="D29" s="2618"/>
      <c r="E29" s="2618"/>
      <c r="F29" s="2618"/>
      <c r="G29" s="2618"/>
      <c r="H29" s="2618"/>
    </row>
    <row r="30" spans="1:9" ht="17.25" customHeight="1">
      <c r="A30" s="2618" t="s">
        <v>2397</v>
      </c>
      <c r="B30" s="2618"/>
      <c r="C30" s="2618"/>
      <c r="D30" s="2618"/>
      <c r="E30" s="2618"/>
      <c r="F30" s="2618"/>
      <c r="G30" s="2618"/>
      <c r="H30" s="2618"/>
      <c r="I30" s="2618"/>
    </row>
    <row r="31" spans="1:9" ht="17.25" customHeight="1">
      <c r="A31" s="2618" t="s">
        <v>2398</v>
      </c>
      <c r="B31" s="2618"/>
      <c r="C31" s="2618"/>
      <c r="D31" s="2618"/>
      <c r="E31" s="2618"/>
      <c r="F31" s="2618"/>
      <c r="G31" s="2618"/>
      <c r="H31" s="2618"/>
      <c r="I31" s="2618"/>
    </row>
    <row r="32" spans="1:9" ht="17.25" customHeight="1">
      <c r="A32" s="2618" t="s">
        <v>2396</v>
      </c>
      <c r="B32" s="2618"/>
      <c r="C32" s="2618"/>
      <c r="D32" s="2618"/>
      <c r="E32" s="2618"/>
      <c r="F32" s="2618"/>
      <c r="G32" s="2618"/>
      <c r="H32" s="2618"/>
    </row>
    <row r="33" spans="1:8" ht="17.25" customHeight="1">
      <c r="A33" s="2618" t="s">
        <v>570</v>
      </c>
      <c r="B33" s="2618"/>
      <c r="C33" s="2618"/>
      <c r="D33" s="2618"/>
      <c r="E33" s="2618"/>
      <c r="F33" s="2618"/>
      <c r="G33" s="2618"/>
      <c r="H33" s="2618"/>
    </row>
    <row r="34" spans="1:8" ht="17.25" customHeight="1">
      <c r="A34" s="2618" t="s">
        <v>571</v>
      </c>
      <c r="B34" s="2618"/>
      <c r="C34" s="2618"/>
      <c r="D34" s="2618"/>
      <c r="E34" s="2618"/>
      <c r="F34" s="2618"/>
      <c r="G34" s="2618"/>
      <c r="H34" s="2618"/>
    </row>
    <row r="35" spans="1:8" ht="17.25" customHeight="1">
      <c r="A35" s="2618" t="s">
        <v>87</v>
      </c>
      <c r="B35" s="2618"/>
      <c r="C35" s="2618"/>
      <c r="D35" s="2618"/>
      <c r="E35" s="2618"/>
      <c r="F35" s="2618"/>
      <c r="G35" s="2618"/>
      <c r="H35" s="2618"/>
    </row>
    <row r="36" spans="1:8" ht="17.25" customHeight="1">
      <c r="A36" s="2618" t="s">
        <v>761</v>
      </c>
      <c r="B36" s="2618"/>
      <c r="C36" s="2618"/>
      <c r="D36" s="2618"/>
      <c r="E36" s="2618"/>
      <c r="F36" s="2618"/>
      <c r="G36" s="2618"/>
      <c r="H36" s="2618"/>
    </row>
    <row r="37" spans="1:8" ht="17.25" customHeight="1">
      <c r="A37" s="2618" t="s">
        <v>572</v>
      </c>
      <c r="B37" s="2618"/>
      <c r="C37" s="2618"/>
      <c r="D37" s="2618"/>
      <c r="E37" s="2618"/>
      <c r="F37" s="2618"/>
      <c r="G37" s="2618"/>
      <c r="H37" s="2618"/>
    </row>
    <row r="38" spans="1:8" ht="17.25" customHeight="1">
      <c r="A38" s="2618" t="s">
        <v>573</v>
      </c>
      <c r="B38" s="2618"/>
      <c r="C38" s="2618"/>
      <c r="D38" s="2618"/>
      <c r="E38" s="2618"/>
      <c r="F38" s="2618"/>
      <c r="G38" s="2618"/>
      <c r="H38" s="2618"/>
    </row>
    <row r="39" spans="1:8" ht="17.25" customHeight="1">
      <c r="A39" s="2618" t="s">
        <v>762</v>
      </c>
      <c r="B39" s="2618"/>
      <c r="C39" s="2618"/>
      <c r="D39" s="2618"/>
      <c r="E39" s="2618"/>
      <c r="F39" s="2618"/>
      <c r="G39" s="2618"/>
      <c r="H39" s="2618"/>
    </row>
    <row r="40" spans="1:8" s="1720" customFormat="1" ht="17.25" customHeight="1">
      <c r="A40" s="1719" t="s">
        <v>2256</v>
      </c>
      <c r="B40" s="1719"/>
      <c r="C40" s="1719"/>
      <c r="D40" s="1719"/>
      <c r="E40" s="1719"/>
      <c r="F40" s="1719"/>
      <c r="G40" s="1719"/>
      <c r="H40" s="1719"/>
    </row>
    <row r="41" spans="1:8" ht="17.25" customHeight="1">
      <c r="A41" s="2618" t="s">
        <v>88</v>
      </c>
      <c r="B41" s="2618"/>
      <c r="C41" s="2618"/>
      <c r="D41" s="2618"/>
      <c r="E41" s="2618"/>
      <c r="F41" s="2618"/>
      <c r="G41" s="2618"/>
      <c r="H41" s="2618"/>
    </row>
    <row r="42" spans="1:8" ht="17.25" customHeight="1">
      <c r="A42" s="2618" t="s">
        <v>89</v>
      </c>
      <c r="B42" s="2618"/>
      <c r="C42" s="2618"/>
      <c r="D42" s="2618"/>
      <c r="E42" s="2618"/>
      <c r="F42" s="2618"/>
      <c r="G42" s="2618"/>
      <c r="H42" s="2618"/>
    </row>
    <row r="43" spans="1:8" ht="17.25" customHeight="1">
      <c r="A43" s="406" t="s">
        <v>574</v>
      </c>
      <c r="B43" s="406"/>
      <c r="C43" s="406"/>
      <c r="D43" s="406"/>
      <c r="E43" s="406"/>
      <c r="F43" s="406"/>
      <c r="G43" s="406"/>
      <c r="H43" s="406"/>
    </row>
    <row r="44" spans="1:8" ht="17.25" customHeight="1">
      <c r="A44" s="2655" t="s">
        <v>575</v>
      </c>
      <c r="B44" s="2655"/>
      <c r="C44" s="2655"/>
      <c r="D44" s="2655"/>
      <c r="E44" s="2655"/>
      <c r="F44" s="2655"/>
      <c r="G44" s="2655"/>
      <c r="H44" s="2655"/>
    </row>
    <row r="45" spans="1:8" ht="17.25" customHeight="1">
      <c r="A45" s="2788" t="s">
        <v>2234</v>
      </c>
      <c r="B45" s="2655"/>
      <c r="C45" s="2655"/>
      <c r="D45" s="2655"/>
      <c r="E45" s="2655"/>
      <c r="F45" s="2655"/>
      <c r="G45" s="2655"/>
      <c r="H45" s="2655"/>
    </row>
    <row r="46" spans="1:8" ht="17.25" customHeight="1">
      <c r="A46" s="407" t="s">
        <v>2235</v>
      </c>
      <c r="B46" s="407"/>
      <c r="C46" s="407"/>
      <c r="D46" s="407"/>
      <c r="E46" s="407"/>
      <c r="F46" s="407"/>
      <c r="G46" s="407"/>
      <c r="H46" s="407"/>
    </row>
    <row r="47" spans="1:8" ht="17.25" customHeight="1">
      <c r="A47" s="407" t="s">
        <v>763</v>
      </c>
      <c r="B47" s="407"/>
      <c r="C47" s="407"/>
      <c r="D47" s="407"/>
      <c r="E47" s="407"/>
      <c r="F47" s="407"/>
      <c r="G47" s="407"/>
      <c r="H47" s="407"/>
    </row>
    <row r="48" spans="1:8" ht="17.25" customHeight="1">
      <c r="A48" s="407" t="s">
        <v>764</v>
      </c>
      <c r="B48" s="407"/>
      <c r="C48" s="407"/>
      <c r="D48" s="407"/>
      <c r="E48" s="407"/>
      <c r="F48" s="407"/>
      <c r="G48" s="407"/>
      <c r="H48" s="407"/>
    </row>
    <row r="49" spans="1:8" ht="17.25" customHeight="1">
      <c r="A49" s="2788" t="s">
        <v>2236</v>
      </c>
      <c r="B49" s="2655"/>
      <c r="C49" s="2655"/>
      <c r="D49" s="2655"/>
      <c r="E49" s="2655"/>
      <c r="F49" s="2655"/>
      <c r="G49" s="2655"/>
      <c r="H49" s="2655"/>
    </row>
    <row r="50" spans="1:8" ht="17.25" customHeight="1">
      <c r="A50" s="2618" t="s">
        <v>2237</v>
      </c>
      <c r="B50" s="2618"/>
      <c r="C50" s="2618"/>
      <c r="D50" s="2618"/>
      <c r="E50" s="2618"/>
      <c r="F50" s="2618"/>
      <c r="G50" s="2618"/>
      <c r="H50" s="2618"/>
    </row>
    <row r="51" spans="1:8">
      <c r="A51" s="2618" t="s">
        <v>765</v>
      </c>
      <c r="B51" s="2618"/>
      <c r="C51" s="2618"/>
      <c r="D51" s="2618"/>
      <c r="E51" s="2618"/>
      <c r="F51" s="2618"/>
      <c r="G51" s="2618"/>
      <c r="H51" s="2618"/>
    </row>
    <row r="52" spans="1:8">
      <c r="A52" s="2618"/>
      <c r="B52" s="2618"/>
      <c r="C52" s="2618"/>
      <c r="D52" s="2618"/>
      <c r="E52" s="2618"/>
      <c r="F52" s="2618"/>
      <c r="G52" s="2618"/>
      <c r="H52" s="2618"/>
    </row>
    <row r="53" spans="1:8">
      <c r="A53" s="2618"/>
      <c r="B53" s="2618"/>
      <c r="C53" s="2618"/>
      <c r="D53" s="2618"/>
      <c r="E53" s="2618"/>
      <c r="F53" s="2618"/>
      <c r="G53" s="2618"/>
      <c r="H53" s="2618"/>
    </row>
  </sheetData>
  <mergeCells count="32">
    <mergeCell ref="A50:H50"/>
    <mergeCell ref="A51:H51"/>
    <mergeCell ref="A52:H52"/>
    <mergeCell ref="A53:H53"/>
    <mergeCell ref="A49:H49"/>
    <mergeCell ref="A30:I30"/>
    <mergeCell ref="A45:H45"/>
    <mergeCell ref="A34:H34"/>
    <mergeCell ref="A35:H35"/>
    <mergeCell ref="A36:H36"/>
    <mergeCell ref="A37:H37"/>
    <mergeCell ref="A38:H38"/>
    <mergeCell ref="A39:H39"/>
    <mergeCell ref="A41:H41"/>
    <mergeCell ref="A42:H42"/>
    <mergeCell ref="A44:H44"/>
    <mergeCell ref="A31:I31"/>
    <mergeCell ref="A33:H33"/>
    <mergeCell ref="G2:H2"/>
    <mergeCell ref="A4:H4"/>
    <mergeCell ref="B6:H6"/>
    <mergeCell ref="B7:H7"/>
    <mergeCell ref="B8:H8"/>
    <mergeCell ref="A10:A15"/>
    <mergeCell ref="A16:A21"/>
    <mergeCell ref="A22:A27"/>
    <mergeCell ref="A29:H29"/>
    <mergeCell ref="A32:H32"/>
    <mergeCell ref="H10:H11"/>
    <mergeCell ref="H12:H15"/>
    <mergeCell ref="H16:H21"/>
    <mergeCell ref="H22:H27"/>
  </mergeCells>
  <phoneticPr fontId="6"/>
  <pageMargins left="0.7" right="0.7" top="0.75" bottom="0.75" header="0.3" footer="0.3"/>
  <pageSetup paperSize="9" scale="78" fitToHeight="0" orientation="portrait" r:id="rId1"/>
  <rowBreaks count="1" manualBreakCount="1">
    <brk id="2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H38"/>
  <sheetViews>
    <sheetView showGridLines="0" view="pageBreakPreview" zoomScale="60" zoomScaleNormal="100" workbookViewId="0"/>
  </sheetViews>
  <sheetFormatPr defaultRowHeight="13.5"/>
  <cols>
    <col min="1" max="1" width="32.125" style="340" customWidth="1"/>
    <col min="2" max="3" width="3.125" style="340" customWidth="1"/>
    <col min="4" max="4" width="23.625" style="340" customWidth="1"/>
    <col min="5" max="5" width="10.375" style="340" customWidth="1"/>
    <col min="6" max="6" width="7.5" style="340" customWidth="1"/>
    <col min="7" max="7" width="23.25" style="340" customWidth="1"/>
    <col min="8" max="8" width="11.5" style="340" customWidth="1"/>
    <col min="9" max="256" width="9" style="340"/>
    <col min="257" max="257" width="32.125" style="340" customWidth="1"/>
    <col min="258" max="259" width="3.125" style="340" customWidth="1"/>
    <col min="260" max="260" width="23.625" style="340" customWidth="1"/>
    <col min="261" max="261" width="10.375" style="340" customWidth="1"/>
    <col min="262" max="262" width="7.5" style="340" customWidth="1"/>
    <col min="263" max="263" width="23.25" style="340" customWidth="1"/>
    <col min="264" max="264" width="11.5" style="340" customWidth="1"/>
    <col min="265" max="512" width="9" style="340"/>
    <col min="513" max="513" width="32.125" style="340" customWidth="1"/>
    <col min="514" max="515" width="3.125" style="340" customWidth="1"/>
    <col min="516" max="516" width="23.625" style="340" customWidth="1"/>
    <col min="517" max="517" width="10.375" style="340" customWidth="1"/>
    <col min="518" max="518" width="7.5" style="340" customWidth="1"/>
    <col min="519" max="519" width="23.25" style="340" customWidth="1"/>
    <col min="520" max="520" width="11.5" style="340" customWidth="1"/>
    <col min="521" max="768" width="9" style="340"/>
    <col min="769" max="769" width="32.125" style="340" customWidth="1"/>
    <col min="770" max="771" width="3.125" style="340" customWidth="1"/>
    <col min="772" max="772" width="23.625" style="340" customWidth="1"/>
    <col min="773" max="773" width="10.375" style="340" customWidth="1"/>
    <col min="774" max="774" width="7.5" style="340" customWidth="1"/>
    <col min="775" max="775" width="23.25" style="340" customWidth="1"/>
    <col min="776" max="776" width="11.5" style="340" customWidth="1"/>
    <col min="777" max="1024" width="9" style="340"/>
    <col min="1025" max="1025" width="32.125" style="340" customWidth="1"/>
    <col min="1026" max="1027" width="3.125" style="340" customWidth="1"/>
    <col min="1028" max="1028" width="23.625" style="340" customWidth="1"/>
    <col min="1029" max="1029" width="10.375" style="340" customWidth="1"/>
    <col min="1030" max="1030" width="7.5" style="340" customWidth="1"/>
    <col min="1031" max="1031" width="23.25" style="340" customWidth="1"/>
    <col min="1032" max="1032" width="11.5" style="340" customWidth="1"/>
    <col min="1033" max="1280" width="9" style="340"/>
    <col min="1281" max="1281" width="32.125" style="340" customWidth="1"/>
    <col min="1282" max="1283" width="3.125" style="340" customWidth="1"/>
    <col min="1284" max="1284" width="23.625" style="340" customWidth="1"/>
    <col min="1285" max="1285" width="10.375" style="340" customWidth="1"/>
    <col min="1286" max="1286" width="7.5" style="340" customWidth="1"/>
    <col min="1287" max="1287" width="23.25" style="340" customWidth="1"/>
    <col min="1288" max="1288" width="11.5" style="340" customWidth="1"/>
    <col min="1289" max="1536" width="9" style="340"/>
    <col min="1537" max="1537" width="32.125" style="340" customWidth="1"/>
    <col min="1538" max="1539" width="3.125" style="340" customWidth="1"/>
    <col min="1540" max="1540" width="23.625" style="340" customWidth="1"/>
    <col min="1541" max="1541" width="10.375" style="340" customWidth="1"/>
    <col min="1542" max="1542" width="7.5" style="340" customWidth="1"/>
    <col min="1543" max="1543" width="23.25" style="340" customWidth="1"/>
    <col min="1544" max="1544" width="11.5" style="340" customWidth="1"/>
    <col min="1545" max="1792" width="9" style="340"/>
    <col min="1793" max="1793" width="32.125" style="340" customWidth="1"/>
    <col min="1794" max="1795" width="3.125" style="340" customWidth="1"/>
    <col min="1796" max="1796" width="23.625" style="340" customWidth="1"/>
    <col min="1797" max="1797" width="10.375" style="340" customWidth="1"/>
    <col min="1798" max="1798" width="7.5" style="340" customWidth="1"/>
    <col min="1799" max="1799" width="23.25" style="340" customWidth="1"/>
    <col min="1800" max="1800" width="11.5" style="340" customWidth="1"/>
    <col min="1801" max="2048" width="9" style="340"/>
    <col min="2049" max="2049" width="32.125" style="340" customWidth="1"/>
    <col min="2050" max="2051" width="3.125" style="340" customWidth="1"/>
    <col min="2052" max="2052" width="23.625" style="340" customWidth="1"/>
    <col min="2053" max="2053" width="10.375" style="340" customWidth="1"/>
    <col min="2054" max="2054" width="7.5" style="340" customWidth="1"/>
    <col min="2055" max="2055" width="23.25" style="340" customWidth="1"/>
    <col min="2056" max="2056" width="11.5" style="340" customWidth="1"/>
    <col min="2057" max="2304" width="9" style="340"/>
    <col min="2305" max="2305" width="32.125" style="340" customWidth="1"/>
    <col min="2306" max="2307" width="3.125" style="340" customWidth="1"/>
    <col min="2308" max="2308" width="23.625" style="340" customWidth="1"/>
    <col min="2309" max="2309" width="10.375" style="340" customWidth="1"/>
    <col min="2310" max="2310" width="7.5" style="340" customWidth="1"/>
    <col min="2311" max="2311" width="23.25" style="340" customWidth="1"/>
    <col min="2312" max="2312" width="11.5" style="340" customWidth="1"/>
    <col min="2313" max="2560" width="9" style="340"/>
    <col min="2561" max="2561" width="32.125" style="340" customWidth="1"/>
    <col min="2562" max="2563" width="3.125" style="340" customWidth="1"/>
    <col min="2564" max="2564" width="23.625" style="340" customWidth="1"/>
    <col min="2565" max="2565" width="10.375" style="340" customWidth="1"/>
    <col min="2566" max="2566" width="7.5" style="340" customWidth="1"/>
    <col min="2567" max="2567" width="23.25" style="340" customWidth="1"/>
    <col min="2568" max="2568" width="11.5" style="340" customWidth="1"/>
    <col min="2569" max="2816" width="9" style="340"/>
    <col min="2817" max="2817" width="32.125" style="340" customWidth="1"/>
    <col min="2818" max="2819" width="3.125" style="340" customWidth="1"/>
    <col min="2820" max="2820" width="23.625" style="340" customWidth="1"/>
    <col min="2821" max="2821" width="10.375" style="340" customWidth="1"/>
    <col min="2822" max="2822" width="7.5" style="340" customWidth="1"/>
    <col min="2823" max="2823" width="23.25" style="340" customWidth="1"/>
    <col min="2824" max="2824" width="11.5" style="340" customWidth="1"/>
    <col min="2825" max="3072" width="9" style="340"/>
    <col min="3073" max="3073" width="32.125" style="340" customWidth="1"/>
    <col min="3074" max="3075" width="3.125" style="340" customWidth="1"/>
    <col min="3076" max="3076" width="23.625" style="340" customWidth="1"/>
    <col min="3077" max="3077" width="10.375" style="340" customWidth="1"/>
    <col min="3078" max="3078" width="7.5" style="340" customWidth="1"/>
    <col min="3079" max="3079" width="23.25" style="340" customWidth="1"/>
    <col min="3080" max="3080" width="11.5" style="340" customWidth="1"/>
    <col min="3081" max="3328" width="9" style="340"/>
    <col min="3329" max="3329" width="32.125" style="340" customWidth="1"/>
    <col min="3330" max="3331" width="3.125" style="340" customWidth="1"/>
    <col min="3332" max="3332" width="23.625" style="340" customWidth="1"/>
    <col min="3333" max="3333" width="10.375" style="340" customWidth="1"/>
    <col min="3334" max="3334" width="7.5" style="340" customWidth="1"/>
    <col min="3335" max="3335" width="23.25" style="340" customWidth="1"/>
    <col min="3336" max="3336" width="11.5" style="340" customWidth="1"/>
    <col min="3337" max="3584" width="9" style="340"/>
    <col min="3585" max="3585" width="32.125" style="340" customWidth="1"/>
    <col min="3586" max="3587" width="3.125" style="340" customWidth="1"/>
    <col min="3588" max="3588" width="23.625" style="340" customWidth="1"/>
    <col min="3589" max="3589" width="10.375" style="340" customWidth="1"/>
    <col min="3590" max="3590" width="7.5" style="340" customWidth="1"/>
    <col min="3591" max="3591" width="23.25" style="340" customWidth="1"/>
    <col min="3592" max="3592" width="11.5" style="340" customWidth="1"/>
    <col min="3593" max="3840" width="9" style="340"/>
    <col min="3841" max="3841" width="32.125" style="340" customWidth="1"/>
    <col min="3842" max="3843" width="3.125" style="340" customWidth="1"/>
    <col min="3844" max="3844" width="23.625" style="340" customWidth="1"/>
    <col min="3845" max="3845" width="10.375" style="340" customWidth="1"/>
    <col min="3846" max="3846" width="7.5" style="340" customWidth="1"/>
    <col min="3847" max="3847" width="23.25" style="340" customWidth="1"/>
    <col min="3848" max="3848" width="11.5" style="340" customWidth="1"/>
    <col min="3849" max="4096" width="9" style="340"/>
    <col min="4097" max="4097" width="32.125" style="340" customWidth="1"/>
    <col min="4098" max="4099" width="3.125" style="340" customWidth="1"/>
    <col min="4100" max="4100" width="23.625" style="340" customWidth="1"/>
    <col min="4101" max="4101" width="10.375" style="340" customWidth="1"/>
    <col min="4102" max="4102" width="7.5" style="340" customWidth="1"/>
    <col min="4103" max="4103" width="23.25" style="340" customWidth="1"/>
    <col min="4104" max="4104" width="11.5" style="340" customWidth="1"/>
    <col min="4105" max="4352" width="9" style="340"/>
    <col min="4353" max="4353" width="32.125" style="340" customWidth="1"/>
    <col min="4354" max="4355" width="3.125" style="340" customWidth="1"/>
    <col min="4356" max="4356" width="23.625" style="340" customWidth="1"/>
    <col min="4357" max="4357" width="10.375" style="340" customWidth="1"/>
    <col min="4358" max="4358" width="7.5" style="340" customWidth="1"/>
    <col min="4359" max="4359" width="23.25" style="340" customWidth="1"/>
    <col min="4360" max="4360" width="11.5" style="340" customWidth="1"/>
    <col min="4361" max="4608" width="9" style="340"/>
    <col min="4609" max="4609" width="32.125" style="340" customWidth="1"/>
    <col min="4610" max="4611" width="3.125" style="340" customWidth="1"/>
    <col min="4612" max="4612" width="23.625" style="340" customWidth="1"/>
    <col min="4613" max="4613" width="10.375" style="340" customWidth="1"/>
    <col min="4614" max="4614" width="7.5" style="340" customWidth="1"/>
    <col min="4615" max="4615" width="23.25" style="340" customWidth="1"/>
    <col min="4616" max="4616" width="11.5" style="340" customWidth="1"/>
    <col min="4617" max="4864" width="9" style="340"/>
    <col min="4865" max="4865" width="32.125" style="340" customWidth="1"/>
    <col min="4866" max="4867" width="3.125" style="340" customWidth="1"/>
    <col min="4868" max="4868" width="23.625" style="340" customWidth="1"/>
    <col min="4869" max="4869" width="10.375" style="340" customWidth="1"/>
    <col min="4870" max="4870" width="7.5" style="340" customWidth="1"/>
    <col min="4871" max="4871" width="23.25" style="340" customWidth="1"/>
    <col min="4872" max="4872" width="11.5" style="340" customWidth="1"/>
    <col min="4873" max="5120" width="9" style="340"/>
    <col min="5121" max="5121" width="32.125" style="340" customWidth="1"/>
    <col min="5122" max="5123" width="3.125" style="340" customWidth="1"/>
    <col min="5124" max="5124" width="23.625" style="340" customWidth="1"/>
    <col min="5125" max="5125" width="10.375" style="340" customWidth="1"/>
    <col min="5126" max="5126" width="7.5" style="340" customWidth="1"/>
    <col min="5127" max="5127" width="23.25" style="340" customWidth="1"/>
    <col min="5128" max="5128" width="11.5" style="340" customWidth="1"/>
    <col min="5129" max="5376" width="9" style="340"/>
    <col min="5377" max="5377" width="32.125" style="340" customWidth="1"/>
    <col min="5378" max="5379" width="3.125" style="340" customWidth="1"/>
    <col min="5380" max="5380" width="23.625" style="340" customWidth="1"/>
    <col min="5381" max="5381" width="10.375" style="340" customWidth="1"/>
    <col min="5382" max="5382" width="7.5" style="340" customWidth="1"/>
    <col min="5383" max="5383" width="23.25" style="340" customWidth="1"/>
    <col min="5384" max="5384" width="11.5" style="340" customWidth="1"/>
    <col min="5385" max="5632" width="9" style="340"/>
    <col min="5633" max="5633" width="32.125" style="340" customWidth="1"/>
    <col min="5634" max="5635" width="3.125" style="340" customWidth="1"/>
    <col min="5636" max="5636" width="23.625" style="340" customWidth="1"/>
    <col min="5637" max="5637" width="10.375" style="340" customWidth="1"/>
    <col min="5638" max="5638" width="7.5" style="340" customWidth="1"/>
    <col min="5639" max="5639" width="23.25" style="340" customWidth="1"/>
    <col min="5640" max="5640" width="11.5" style="340" customWidth="1"/>
    <col min="5641" max="5888" width="9" style="340"/>
    <col min="5889" max="5889" width="32.125" style="340" customWidth="1"/>
    <col min="5890" max="5891" width="3.125" style="340" customWidth="1"/>
    <col min="5892" max="5892" width="23.625" style="340" customWidth="1"/>
    <col min="5893" max="5893" width="10.375" style="340" customWidth="1"/>
    <col min="5894" max="5894" width="7.5" style="340" customWidth="1"/>
    <col min="5895" max="5895" width="23.25" style="340" customWidth="1"/>
    <col min="5896" max="5896" width="11.5" style="340" customWidth="1"/>
    <col min="5897" max="6144" width="9" style="340"/>
    <col min="6145" max="6145" width="32.125" style="340" customWidth="1"/>
    <col min="6146" max="6147" width="3.125" style="340" customWidth="1"/>
    <col min="6148" max="6148" width="23.625" style="340" customWidth="1"/>
    <col min="6149" max="6149" width="10.375" style="340" customWidth="1"/>
    <col min="6150" max="6150" width="7.5" style="340" customWidth="1"/>
    <col min="6151" max="6151" width="23.25" style="340" customWidth="1"/>
    <col min="6152" max="6152" width="11.5" style="340" customWidth="1"/>
    <col min="6153" max="6400" width="9" style="340"/>
    <col min="6401" max="6401" width="32.125" style="340" customWidth="1"/>
    <col min="6402" max="6403" width="3.125" style="340" customWidth="1"/>
    <col min="6404" max="6404" width="23.625" style="340" customWidth="1"/>
    <col min="6405" max="6405" width="10.375" style="340" customWidth="1"/>
    <col min="6406" max="6406" width="7.5" style="340" customWidth="1"/>
    <col min="6407" max="6407" width="23.25" style="340" customWidth="1"/>
    <col min="6408" max="6408" width="11.5" style="340" customWidth="1"/>
    <col min="6409" max="6656" width="9" style="340"/>
    <col min="6657" max="6657" width="32.125" style="340" customWidth="1"/>
    <col min="6658" max="6659" width="3.125" style="340" customWidth="1"/>
    <col min="6660" max="6660" width="23.625" style="340" customWidth="1"/>
    <col min="6661" max="6661" width="10.375" style="340" customWidth="1"/>
    <col min="6662" max="6662" width="7.5" style="340" customWidth="1"/>
    <col min="6663" max="6663" width="23.25" style="340" customWidth="1"/>
    <col min="6664" max="6664" width="11.5" style="340" customWidth="1"/>
    <col min="6665" max="6912" width="9" style="340"/>
    <col min="6913" max="6913" width="32.125" style="340" customWidth="1"/>
    <col min="6914" max="6915" width="3.125" style="340" customWidth="1"/>
    <col min="6916" max="6916" width="23.625" style="340" customWidth="1"/>
    <col min="6917" max="6917" width="10.375" style="340" customWidth="1"/>
    <col min="6918" max="6918" width="7.5" style="340" customWidth="1"/>
    <col min="6919" max="6919" width="23.25" style="340" customWidth="1"/>
    <col min="6920" max="6920" width="11.5" style="340" customWidth="1"/>
    <col min="6921" max="7168" width="9" style="340"/>
    <col min="7169" max="7169" width="32.125" style="340" customWidth="1"/>
    <col min="7170" max="7171" width="3.125" style="340" customWidth="1"/>
    <col min="7172" max="7172" width="23.625" style="340" customWidth="1"/>
    <col min="7173" max="7173" width="10.375" style="340" customWidth="1"/>
    <col min="7174" max="7174" width="7.5" style="340" customWidth="1"/>
    <col min="7175" max="7175" width="23.25" style="340" customWidth="1"/>
    <col min="7176" max="7176" width="11.5" style="340" customWidth="1"/>
    <col min="7177" max="7424" width="9" style="340"/>
    <col min="7425" max="7425" width="32.125" style="340" customWidth="1"/>
    <col min="7426" max="7427" width="3.125" style="340" customWidth="1"/>
    <col min="7428" max="7428" width="23.625" style="340" customWidth="1"/>
    <col min="7429" max="7429" width="10.375" style="340" customWidth="1"/>
    <col min="7430" max="7430" width="7.5" style="340" customWidth="1"/>
    <col min="7431" max="7431" width="23.25" style="340" customWidth="1"/>
    <col min="7432" max="7432" width="11.5" style="340" customWidth="1"/>
    <col min="7433" max="7680" width="9" style="340"/>
    <col min="7681" max="7681" width="32.125" style="340" customWidth="1"/>
    <col min="7682" max="7683" width="3.125" style="340" customWidth="1"/>
    <col min="7684" max="7684" width="23.625" style="340" customWidth="1"/>
    <col min="7685" max="7685" width="10.375" style="340" customWidth="1"/>
    <col min="7686" max="7686" width="7.5" style="340" customWidth="1"/>
    <col min="7687" max="7687" width="23.25" style="340" customWidth="1"/>
    <col min="7688" max="7688" width="11.5" style="340" customWidth="1"/>
    <col min="7689" max="7936" width="9" style="340"/>
    <col min="7937" max="7937" width="32.125" style="340" customWidth="1"/>
    <col min="7938" max="7939" width="3.125" style="340" customWidth="1"/>
    <col min="7940" max="7940" width="23.625" style="340" customWidth="1"/>
    <col min="7941" max="7941" width="10.375" style="340" customWidth="1"/>
    <col min="7942" max="7942" width="7.5" style="340" customWidth="1"/>
    <col min="7943" max="7943" width="23.25" style="340" customWidth="1"/>
    <col min="7944" max="7944" width="11.5" style="340" customWidth="1"/>
    <col min="7945" max="8192" width="9" style="340"/>
    <col min="8193" max="8193" width="32.125" style="340" customWidth="1"/>
    <col min="8194" max="8195" width="3.125" style="340" customWidth="1"/>
    <col min="8196" max="8196" width="23.625" style="340" customWidth="1"/>
    <col min="8197" max="8197" width="10.375" style="340" customWidth="1"/>
    <col min="8198" max="8198" width="7.5" style="340" customWidth="1"/>
    <col min="8199" max="8199" width="23.25" style="340" customWidth="1"/>
    <col min="8200" max="8200" width="11.5" style="340" customWidth="1"/>
    <col min="8201" max="8448" width="9" style="340"/>
    <col min="8449" max="8449" width="32.125" style="340" customWidth="1"/>
    <col min="8450" max="8451" width="3.125" style="340" customWidth="1"/>
    <col min="8452" max="8452" width="23.625" style="340" customWidth="1"/>
    <col min="8453" max="8453" width="10.375" style="340" customWidth="1"/>
    <col min="8454" max="8454" width="7.5" style="340" customWidth="1"/>
    <col min="8455" max="8455" width="23.25" style="340" customWidth="1"/>
    <col min="8456" max="8456" width="11.5" style="340" customWidth="1"/>
    <col min="8457" max="8704" width="9" style="340"/>
    <col min="8705" max="8705" width="32.125" style="340" customWidth="1"/>
    <col min="8706" max="8707" width="3.125" style="340" customWidth="1"/>
    <col min="8708" max="8708" width="23.625" style="340" customWidth="1"/>
    <col min="8709" max="8709" width="10.375" style="340" customWidth="1"/>
    <col min="8710" max="8710" width="7.5" style="340" customWidth="1"/>
    <col min="8711" max="8711" width="23.25" style="340" customWidth="1"/>
    <col min="8712" max="8712" width="11.5" style="340" customWidth="1"/>
    <col min="8713" max="8960" width="9" style="340"/>
    <col min="8961" max="8961" width="32.125" style="340" customWidth="1"/>
    <col min="8962" max="8963" width="3.125" style="340" customWidth="1"/>
    <col min="8964" max="8964" width="23.625" style="340" customWidth="1"/>
    <col min="8965" max="8965" width="10.375" style="340" customWidth="1"/>
    <col min="8966" max="8966" width="7.5" style="340" customWidth="1"/>
    <col min="8967" max="8967" width="23.25" style="340" customWidth="1"/>
    <col min="8968" max="8968" width="11.5" style="340" customWidth="1"/>
    <col min="8969" max="9216" width="9" style="340"/>
    <col min="9217" max="9217" width="32.125" style="340" customWidth="1"/>
    <col min="9218" max="9219" width="3.125" style="340" customWidth="1"/>
    <col min="9220" max="9220" width="23.625" style="340" customWidth="1"/>
    <col min="9221" max="9221" width="10.375" style="340" customWidth="1"/>
    <col min="9222" max="9222" width="7.5" style="340" customWidth="1"/>
    <col min="9223" max="9223" width="23.25" style="340" customWidth="1"/>
    <col min="9224" max="9224" width="11.5" style="340" customWidth="1"/>
    <col min="9225" max="9472" width="9" style="340"/>
    <col min="9473" max="9473" width="32.125" style="340" customWidth="1"/>
    <col min="9474" max="9475" width="3.125" style="340" customWidth="1"/>
    <col min="9476" max="9476" width="23.625" style="340" customWidth="1"/>
    <col min="9477" max="9477" width="10.375" style="340" customWidth="1"/>
    <col min="9478" max="9478" width="7.5" style="340" customWidth="1"/>
    <col min="9479" max="9479" width="23.25" style="340" customWidth="1"/>
    <col min="9480" max="9480" width="11.5" style="340" customWidth="1"/>
    <col min="9481" max="9728" width="9" style="340"/>
    <col min="9729" max="9729" width="32.125" style="340" customWidth="1"/>
    <col min="9730" max="9731" width="3.125" style="340" customWidth="1"/>
    <col min="9732" max="9732" width="23.625" style="340" customWidth="1"/>
    <col min="9733" max="9733" width="10.375" style="340" customWidth="1"/>
    <col min="9734" max="9734" width="7.5" style="340" customWidth="1"/>
    <col min="9735" max="9735" width="23.25" style="340" customWidth="1"/>
    <col min="9736" max="9736" width="11.5" style="340" customWidth="1"/>
    <col min="9737" max="9984" width="9" style="340"/>
    <col min="9985" max="9985" width="32.125" style="340" customWidth="1"/>
    <col min="9986" max="9987" width="3.125" style="340" customWidth="1"/>
    <col min="9988" max="9988" width="23.625" style="340" customWidth="1"/>
    <col min="9989" max="9989" width="10.375" style="340" customWidth="1"/>
    <col min="9990" max="9990" width="7.5" style="340" customWidth="1"/>
    <col min="9991" max="9991" width="23.25" style="340" customWidth="1"/>
    <col min="9992" max="9992" width="11.5" style="340" customWidth="1"/>
    <col min="9993" max="10240" width="9" style="340"/>
    <col min="10241" max="10241" width="32.125" style="340" customWidth="1"/>
    <col min="10242" max="10243" width="3.125" style="340" customWidth="1"/>
    <col min="10244" max="10244" width="23.625" style="340" customWidth="1"/>
    <col min="10245" max="10245" width="10.375" style="340" customWidth="1"/>
    <col min="10246" max="10246" width="7.5" style="340" customWidth="1"/>
    <col min="10247" max="10247" width="23.25" style="340" customWidth="1"/>
    <col min="10248" max="10248" width="11.5" style="340" customWidth="1"/>
    <col min="10249" max="10496" width="9" style="340"/>
    <col min="10497" max="10497" width="32.125" style="340" customWidth="1"/>
    <col min="10498" max="10499" width="3.125" style="340" customWidth="1"/>
    <col min="10500" max="10500" width="23.625" style="340" customWidth="1"/>
    <col min="10501" max="10501" width="10.375" style="340" customWidth="1"/>
    <col min="10502" max="10502" width="7.5" style="340" customWidth="1"/>
    <col min="10503" max="10503" width="23.25" style="340" customWidth="1"/>
    <col min="10504" max="10504" width="11.5" style="340" customWidth="1"/>
    <col min="10505" max="10752" width="9" style="340"/>
    <col min="10753" max="10753" width="32.125" style="340" customWidth="1"/>
    <col min="10754" max="10755" width="3.125" style="340" customWidth="1"/>
    <col min="10756" max="10756" width="23.625" style="340" customWidth="1"/>
    <col min="10757" max="10757" width="10.375" style="340" customWidth="1"/>
    <col min="10758" max="10758" width="7.5" style="340" customWidth="1"/>
    <col min="10759" max="10759" width="23.25" style="340" customWidth="1"/>
    <col min="10760" max="10760" width="11.5" style="340" customWidth="1"/>
    <col min="10761" max="11008" width="9" style="340"/>
    <col min="11009" max="11009" width="32.125" style="340" customWidth="1"/>
    <col min="11010" max="11011" width="3.125" style="340" customWidth="1"/>
    <col min="11012" max="11012" width="23.625" style="340" customWidth="1"/>
    <col min="11013" max="11013" width="10.375" style="340" customWidth="1"/>
    <col min="11014" max="11014" width="7.5" style="340" customWidth="1"/>
    <col min="11015" max="11015" width="23.25" style="340" customWidth="1"/>
    <col min="11016" max="11016" width="11.5" style="340" customWidth="1"/>
    <col min="11017" max="11264" width="9" style="340"/>
    <col min="11265" max="11265" width="32.125" style="340" customWidth="1"/>
    <col min="11266" max="11267" width="3.125" style="340" customWidth="1"/>
    <col min="11268" max="11268" width="23.625" style="340" customWidth="1"/>
    <col min="11269" max="11269" width="10.375" style="340" customWidth="1"/>
    <col min="11270" max="11270" width="7.5" style="340" customWidth="1"/>
    <col min="11271" max="11271" width="23.25" style="340" customWidth="1"/>
    <col min="11272" max="11272" width="11.5" style="340" customWidth="1"/>
    <col min="11273" max="11520" width="9" style="340"/>
    <col min="11521" max="11521" width="32.125" style="340" customWidth="1"/>
    <col min="11522" max="11523" width="3.125" style="340" customWidth="1"/>
    <col min="11524" max="11524" width="23.625" style="340" customWidth="1"/>
    <col min="11525" max="11525" width="10.375" style="340" customWidth="1"/>
    <col min="11526" max="11526" width="7.5" style="340" customWidth="1"/>
    <col min="11527" max="11527" width="23.25" style="340" customWidth="1"/>
    <col min="11528" max="11528" width="11.5" style="340" customWidth="1"/>
    <col min="11529" max="11776" width="9" style="340"/>
    <col min="11777" max="11777" width="32.125" style="340" customWidth="1"/>
    <col min="11778" max="11779" width="3.125" style="340" customWidth="1"/>
    <col min="11780" max="11780" width="23.625" style="340" customWidth="1"/>
    <col min="11781" max="11781" width="10.375" style="340" customWidth="1"/>
    <col min="11782" max="11782" width="7.5" style="340" customWidth="1"/>
    <col min="11783" max="11783" width="23.25" style="340" customWidth="1"/>
    <col min="11784" max="11784" width="11.5" style="340" customWidth="1"/>
    <col min="11785" max="12032" width="9" style="340"/>
    <col min="12033" max="12033" width="32.125" style="340" customWidth="1"/>
    <col min="12034" max="12035" width="3.125" style="340" customWidth="1"/>
    <col min="12036" max="12036" width="23.625" style="340" customWidth="1"/>
    <col min="12037" max="12037" width="10.375" style="340" customWidth="1"/>
    <col min="12038" max="12038" width="7.5" style="340" customWidth="1"/>
    <col min="12039" max="12039" width="23.25" style="340" customWidth="1"/>
    <col min="12040" max="12040" width="11.5" style="340" customWidth="1"/>
    <col min="12041" max="12288" width="9" style="340"/>
    <col min="12289" max="12289" width="32.125" style="340" customWidth="1"/>
    <col min="12290" max="12291" width="3.125" style="340" customWidth="1"/>
    <col min="12292" max="12292" width="23.625" style="340" customWidth="1"/>
    <col min="12293" max="12293" width="10.375" style="340" customWidth="1"/>
    <col min="12294" max="12294" width="7.5" style="340" customWidth="1"/>
    <col min="12295" max="12295" width="23.25" style="340" customWidth="1"/>
    <col min="12296" max="12296" width="11.5" style="340" customWidth="1"/>
    <col min="12297" max="12544" width="9" style="340"/>
    <col min="12545" max="12545" width="32.125" style="340" customWidth="1"/>
    <col min="12546" max="12547" width="3.125" style="340" customWidth="1"/>
    <col min="12548" max="12548" width="23.625" style="340" customWidth="1"/>
    <col min="12549" max="12549" width="10.375" style="340" customWidth="1"/>
    <col min="12550" max="12550" width="7.5" style="340" customWidth="1"/>
    <col min="12551" max="12551" width="23.25" style="340" customWidth="1"/>
    <col min="12552" max="12552" width="11.5" style="340" customWidth="1"/>
    <col min="12553" max="12800" width="9" style="340"/>
    <col min="12801" max="12801" width="32.125" style="340" customWidth="1"/>
    <col min="12802" max="12803" width="3.125" style="340" customWidth="1"/>
    <col min="12804" max="12804" width="23.625" style="340" customWidth="1"/>
    <col min="12805" max="12805" width="10.375" style="340" customWidth="1"/>
    <col min="12806" max="12806" width="7.5" style="340" customWidth="1"/>
    <col min="12807" max="12807" width="23.25" style="340" customWidth="1"/>
    <col min="12808" max="12808" width="11.5" style="340" customWidth="1"/>
    <col min="12809" max="13056" width="9" style="340"/>
    <col min="13057" max="13057" width="32.125" style="340" customWidth="1"/>
    <col min="13058" max="13059" width="3.125" style="340" customWidth="1"/>
    <col min="13060" max="13060" width="23.625" style="340" customWidth="1"/>
    <col min="13061" max="13061" width="10.375" style="340" customWidth="1"/>
    <col min="13062" max="13062" width="7.5" style="340" customWidth="1"/>
    <col min="13063" max="13063" width="23.25" style="340" customWidth="1"/>
    <col min="13064" max="13064" width="11.5" style="340" customWidth="1"/>
    <col min="13065" max="13312" width="9" style="340"/>
    <col min="13313" max="13313" width="32.125" style="340" customWidth="1"/>
    <col min="13314" max="13315" width="3.125" style="340" customWidth="1"/>
    <col min="13316" max="13316" width="23.625" style="340" customWidth="1"/>
    <col min="13317" max="13317" width="10.375" style="340" customWidth="1"/>
    <col min="13318" max="13318" width="7.5" style="340" customWidth="1"/>
    <col min="13319" max="13319" width="23.25" style="340" customWidth="1"/>
    <col min="13320" max="13320" width="11.5" style="340" customWidth="1"/>
    <col min="13321" max="13568" width="9" style="340"/>
    <col min="13569" max="13569" width="32.125" style="340" customWidth="1"/>
    <col min="13570" max="13571" width="3.125" style="340" customWidth="1"/>
    <col min="13572" max="13572" width="23.625" style="340" customWidth="1"/>
    <col min="13573" max="13573" width="10.375" style="340" customWidth="1"/>
    <col min="13574" max="13574" width="7.5" style="340" customWidth="1"/>
    <col min="13575" max="13575" width="23.25" style="340" customWidth="1"/>
    <col min="13576" max="13576" width="11.5" style="340" customWidth="1"/>
    <col min="13577" max="13824" width="9" style="340"/>
    <col min="13825" max="13825" width="32.125" style="340" customWidth="1"/>
    <col min="13826" max="13827" width="3.125" style="340" customWidth="1"/>
    <col min="13828" max="13828" width="23.625" style="340" customWidth="1"/>
    <col min="13829" max="13829" width="10.375" style="340" customWidth="1"/>
    <col min="13830" max="13830" width="7.5" style="340" customWidth="1"/>
    <col min="13831" max="13831" width="23.25" style="340" customWidth="1"/>
    <col min="13832" max="13832" width="11.5" style="340" customWidth="1"/>
    <col min="13833" max="14080" width="9" style="340"/>
    <col min="14081" max="14081" width="32.125" style="340" customWidth="1"/>
    <col min="14082" max="14083" width="3.125" style="340" customWidth="1"/>
    <col min="14084" max="14084" width="23.625" style="340" customWidth="1"/>
    <col min="14085" max="14085" width="10.375" style="340" customWidth="1"/>
    <col min="14086" max="14086" width="7.5" style="340" customWidth="1"/>
    <col min="14087" max="14087" width="23.25" style="340" customWidth="1"/>
    <col min="14088" max="14088" width="11.5" style="340" customWidth="1"/>
    <col min="14089" max="14336" width="9" style="340"/>
    <col min="14337" max="14337" width="32.125" style="340" customWidth="1"/>
    <col min="14338" max="14339" width="3.125" style="340" customWidth="1"/>
    <col min="14340" max="14340" width="23.625" style="340" customWidth="1"/>
    <col min="14341" max="14341" width="10.375" style="340" customWidth="1"/>
    <col min="14342" max="14342" width="7.5" style="340" customWidth="1"/>
    <col min="14343" max="14343" width="23.25" style="340" customWidth="1"/>
    <col min="14344" max="14344" width="11.5" style="340" customWidth="1"/>
    <col min="14345" max="14592" width="9" style="340"/>
    <col min="14593" max="14593" width="32.125" style="340" customWidth="1"/>
    <col min="14594" max="14595" width="3.125" style="340" customWidth="1"/>
    <col min="14596" max="14596" width="23.625" style="340" customWidth="1"/>
    <col min="14597" max="14597" width="10.375" style="340" customWidth="1"/>
    <col min="14598" max="14598" width="7.5" style="340" customWidth="1"/>
    <col min="14599" max="14599" width="23.25" style="340" customWidth="1"/>
    <col min="14600" max="14600" width="11.5" style="340" customWidth="1"/>
    <col min="14601" max="14848" width="9" style="340"/>
    <col min="14849" max="14849" width="32.125" style="340" customWidth="1"/>
    <col min="14850" max="14851" width="3.125" style="340" customWidth="1"/>
    <col min="14852" max="14852" width="23.625" style="340" customWidth="1"/>
    <col min="14853" max="14853" width="10.375" style="340" customWidth="1"/>
    <col min="14854" max="14854" width="7.5" style="340" customWidth="1"/>
    <col min="14855" max="14855" width="23.25" style="340" customWidth="1"/>
    <col min="14856" max="14856" width="11.5" style="340" customWidth="1"/>
    <col min="14857" max="15104" width="9" style="340"/>
    <col min="15105" max="15105" width="32.125" style="340" customWidth="1"/>
    <col min="15106" max="15107" width="3.125" style="340" customWidth="1"/>
    <col min="15108" max="15108" width="23.625" style="340" customWidth="1"/>
    <col min="15109" max="15109" width="10.375" style="340" customWidth="1"/>
    <col min="15110" max="15110" width="7.5" style="340" customWidth="1"/>
    <col min="15111" max="15111" width="23.25" style="340" customWidth="1"/>
    <col min="15112" max="15112" width="11.5" style="340" customWidth="1"/>
    <col min="15113" max="15360" width="9" style="340"/>
    <col min="15361" max="15361" width="32.125" style="340" customWidth="1"/>
    <col min="15362" max="15363" width="3.125" style="340" customWidth="1"/>
    <col min="15364" max="15364" width="23.625" style="340" customWidth="1"/>
    <col min="15365" max="15365" width="10.375" style="340" customWidth="1"/>
    <col min="15366" max="15366" width="7.5" style="340" customWidth="1"/>
    <col min="15367" max="15367" width="23.25" style="340" customWidth="1"/>
    <col min="15368" max="15368" width="11.5" style="340" customWidth="1"/>
    <col min="15369" max="15616" width="9" style="340"/>
    <col min="15617" max="15617" width="32.125" style="340" customWidth="1"/>
    <col min="15618" max="15619" width="3.125" style="340" customWidth="1"/>
    <col min="15620" max="15620" width="23.625" style="340" customWidth="1"/>
    <col min="15621" max="15621" width="10.375" style="340" customWidth="1"/>
    <col min="15622" max="15622" width="7.5" style="340" customWidth="1"/>
    <col min="15623" max="15623" width="23.25" style="340" customWidth="1"/>
    <col min="15624" max="15624" width="11.5" style="340" customWidth="1"/>
    <col min="15625" max="15872" width="9" style="340"/>
    <col min="15873" max="15873" width="32.125" style="340" customWidth="1"/>
    <col min="15874" max="15875" width="3.125" style="340" customWidth="1"/>
    <col min="15876" max="15876" width="23.625" style="340" customWidth="1"/>
    <col min="15877" max="15877" width="10.375" style="340" customWidth="1"/>
    <col min="15878" max="15878" width="7.5" style="340" customWidth="1"/>
    <col min="15879" max="15879" width="23.25" style="340" customWidth="1"/>
    <col min="15880" max="15880" width="11.5" style="340" customWidth="1"/>
    <col min="15881" max="16128" width="9" style="340"/>
    <col min="16129" max="16129" width="32.125" style="340" customWidth="1"/>
    <col min="16130" max="16131" width="3.125" style="340" customWidth="1"/>
    <col min="16132" max="16132" width="23.625" style="340" customWidth="1"/>
    <col min="16133" max="16133" width="10.375" style="340" customWidth="1"/>
    <col min="16134" max="16134" width="7.5" style="340" customWidth="1"/>
    <col min="16135" max="16135" width="23.25" style="340" customWidth="1"/>
    <col min="16136" max="16136" width="11.5" style="340" customWidth="1"/>
    <col min="16137" max="16384" width="9" style="340"/>
  </cols>
  <sheetData>
    <row r="1" spans="1:8" ht="14.25">
      <c r="A1" s="214" t="s">
        <v>742</v>
      </c>
    </row>
    <row r="2" spans="1:8" ht="27.75" customHeight="1">
      <c r="A2" s="339"/>
      <c r="G2" s="2619" t="s">
        <v>339</v>
      </c>
      <c r="H2" s="2619"/>
    </row>
    <row r="3" spans="1:8" ht="18" customHeight="1">
      <c r="A3" s="339"/>
      <c r="G3" s="363"/>
      <c r="H3" s="363"/>
    </row>
    <row r="4" spans="1:8" ht="70.5" customHeight="1">
      <c r="A4" s="2620" t="s">
        <v>576</v>
      </c>
      <c r="B4" s="2621"/>
      <c r="C4" s="2621"/>
      <c r="D4" s="2621"/>
      <c r="E4" s="2621"/>
      <c r="F4" s="2621"/>
      <c r="G4" s="2621"/>
      <c r="H4" s="2621"/>
    </row>
    <row r="5" spans="1:8" ht="12" customHeight="1">
      <c r="A5" s="341"/>
      <c r="B5" s="341"/>
      <c r="C5" s="341"/>
      <c r="D5" s="341"/>
      <c r="E5" s="341"/>
      <c r="F5" s="341"/>
      <c r="G5" s="341"/>
      <c r="H5" s="341"/>
    </row>
    <row r="6" spans="1:8" ht="36" customHeight="1">
      <c r="A6" s="342" t="s">
        <v>76</v>
      </c>
      <c r="B6" s="2622"/>
      <c r="C6" s="2623"/>
      <c r="D6" s="2623"/>
      <c r="E6" s="2623"/>
      <c r="F6" s="2623"/>
      <c r="G6" s="2623"/>
      <c r="H6" s="2624"/>
    </row>
    <row r="7" spans="1:8" ht="46.5" customHeight="1">
      <c r="A7" s="349" t="s">
        <v>77</v>
      </c>
      <c r="B7" s="2625" t="s">
        <v>555</v>
      </c>
      <c r="C7" s="2626"/>
      <c r="D7" s="2626"/>
      <c r="E7" s="2626"/>
      <c r="F7" s="2626"/>
      <c r="G7" s="2626"/>
      <c r="H7" s="2627"/>
    </row>
    <row r="8" spans="1:8" ht="84" customHeight="1">
      <c r="A8" s="343" t="s">
        <v>78</v>
      </c>
      <c r="B8" s="2789" t="s">
        <v>577</v>
      </c>
      <c r="C8" s="2790"/>
      <c r="D8" s="2790"/>
      <c r="E8" s="2790"/>
      <c r="F8" s="2790"/>
      <c r="G8" s="2790"/>
      <c r="H8" s="2791"/>
    </row>
    <row r="9" spans="1:8" s="346" customFormat="1" ht="23.25" customHeight="1">
      <c r="A9" s="344"/>
      <c r="B9" s="345"/>
      <c r="C9" s="345"/>
      <c r="D9" s="345"/>
      <c r="E9" s="345"/>
      <c r="F9" s="345"/>
      <c r="G9" s="345"/>
    </row>
    <row r="10" spans="1:8" s="346" customFormat="1">
      <c r="A10" s="2628" t="s">
        <v>81</v>
      </c>
      <c r="B10" s="350"/>
      <c r="C10" s="351"/>
      <c r="D10" s="351"/>
      <c r="E10" s="351"/>
      <c r="F10" s="351"/>
      <c r="G10" s="351"/>
      <c r="H10" s="2792" t="s">
        <v>79</v>
      </c>
    </row>
    <row r="11" spans="1:8">
      <c r="A11" s="2629"/>
      <c r="B11" s="352"/>
      <c r="C11" s="346"/>
      <c r="D11" s="346"/>
      <c r="E11" s="346"/>
      <c r="F11" s="346"/>
      <c r="G11" s="346"/>
      <c r="H11" s="2793"/>
    </row>
    <row r="12" spans="1:8" ht="52.5" customHeight="1">
      <c r="A12" s="2629"/>
      <c r="B12" s="352"/>
      <c r="C12" s="353" t="s">
        <v>578</v>
      </c>
      <c r="D12" s="354" t="s">
        <v>579</v>
      </c>
      <c r="E12" s="355" t="s">
        <v>67</v>
      </c>
      <c r="F12" s="356"/>
      <c r="G12" s="346"/>
      <c r="H12" s="2793"/>
    </row>
    <row r="13" spans="1:8" ht="52.5" customHeight="1">
      <c r="A13" s="2629"/>
      <c r="B13" s="352"/>
      <c r="C13" s="353" t="s">
        <v>564</v>
      </c>
      <c r="D13" s="354" t="s">
        <v>580</v>
      </c>
      <c r="E13" s="355" t="s">
        <v>67</v>
      </c>
      <c r="F13" s="356"/>
      <c r="G13" s="357" t="s">
        <v>566</v>
      </c>
      <c r="H13" s="2793"/>
    </row>
    <row r="14" spans="1:8" ht="13.5" customHeight="1">
      <c r="A14" s="2629"/>
      <c r="B14" s="352"/>
      <c r="C14" s="346"/>
      <c r="D14" s="346"/>
      <c r="E14" s="346"/>
      <c r="F14" s="346"/>
      <c r="G14" s="346"/>
      <c r="H14" s="2793"/>
    </row>
    <row r="15" spans="1:8" ht="13.5" customHeight="1">
      <c r="A15" s="2630"/>
      <c r="B15" s="358"/>
      <c r="C15" s="345"/>
      <c r="D15" s="345"/>
      <c r="E15" s="345"/>
      <c r="F15" s="345"/>
      <c r="G15" s="345"/>
      <c r="H15" s="2794"/>
    </row>
    <row r="16" spans="1:8" s="346" customFormat="1">
      <c r="A16" s="2640" t="s">
        <v>581</v>
      </c>
      <c r="B16" s="350"/>
      <c r="C16" s="351"/>
      <c r="D16" s="351"/>
      <c r="E16" s="351"/>
      <c r="F16" s="351"/>
      <c r="G16" s="359"/>
      <c r="H16" s="2652" t="s">
        <v>79</v>
      </c>
    </row>
    <row r="17" spans="1:8">
      <c r="A17" s="2641"/>
      <c r="B17" s="352"/>
      <c r="C17" s="346"/>
      <c r="D17" s="346"/>
      <c r="E17" s="346"/>
      <c r="F17" s="346"/>
      <c r="G17" s="360"/>
      <c r="H17" s="2653"/>
    </row>
    <row r="18" spans="1:8" ht="53.1" customHeight="1">
      <c r="A18" s="2641"/>
      <c r="B18" s="352"/>
      <c r="C18" s="364"/>
      <c r="D18" s="357"/>
      <c r="E18" s="356"/>
      <c r="F18" s="356"/>
      <c r="G18" s="360"/>
      <c r="H18" s="2653"/>
    </row>
    <row r="19" spans="1:8" ht="53.1" customHeight="1">
      <c r="A19" s="2641"/>
      <c r="B19" s="352"/>
      <c r="C19" s="364"/>
      <c r="D19" s="357"/>
      <c r="E19" s="356"/>
      <c r="F19" s="356"/>
      <c r="G19" s="361"/>
      <c r="H19" s="2653"/>
    </row>
    <row r="20" spans="1:8">
      <c r="A20" s="2641"/>
      <c r="B20" s="352"/>
      <c r="C20" s="346"/>
      <c r="D20" s="346"/>
      <c r="E20" s="346"/>
      <c r="F20" s="346"/>
      <c r="G20" s="360"/>
      <c r="H20" s="2653"/>
    </row>
    <row r="21" spans="1:8">
      <c r="A21" s="2642"/>
      <c r="B21" s="358"/>
      <c r="C21" s="345"/>
      <c r="D21" s="345"/>
      <c r="E21" s="345"/>
      <c r="F21" s="345"/>
      <c r="G21" s="362"/>
      <c r="H21" s="2654"/>
    </row>
    <row r="23" spans="1:8" ht="17.25" customHeight="1">
      <c r="A23" s="2618" t="s">
        <v>86</v>
      </c>
      <c r="B23" s="2618"/>
      <c r="C23" s="2618"/>
      <c r="D23" s="2618"/>
      <c r="E23" s="2618"/>
      <c r="F23" s="2618"/>
      <c r="G23" s="2618"/>
      <c r="H23" s="2618"/>
    </row>
    <row r="24" spans="1:8" ht="16.5" customHeight="1">
      <c r="A24" s="2618" t="s">
        <v>582</v>
      </c>
      <c r="B24" s="2618"/>
      <c r="C24" s="2618"/>
      <c r="D24" s="2618"/>
      <c r="E24" s="2618"/>
      <c r="F24" s="2618"/>
      <c r="G24" s="2618"/>
      <c r="H24" s="2618"/>
    </row>
    <row r="25" spans="1:8" ht="17.25" customHeight="1">
      <c r="A25" s="2618" t="s">
        <v>583</v>
      </c>
      <c r="B25" s="2618"/>
      <c r="C25" s="2618"/>
      <c r="D25" s="2618"/>
      <c r="E25" s="2618"/>
      <c r="F25" s="2618"/>
      <c r="G25" s="2618"/>
      <c r="H25" s="2618"/>
    </row>
    <row r="26" spans="1:8" ht="17.25" customHeight="1">
      <c r="A26" s="2618" t="s">
        <v>584</v>
      </c>
      <c r="B26" s="2618"/>
      <c r="C26" s="2618"/>
      <c r="D26" s="2618"/>
      <c r="E26" s="2618"/>
      <c r="F26" s="2618"/>
      <c r="G26" s="2618"/>
      <c r="H26" s="2618"/>
    </row>
    <row r="27" spans="1:8" ht="17.25" customHeight="1">
      <c r="A27" s="2618" t="s">
        <v>585</v>
      </c>
      <c r="B27" s="2618"/>
      <c r="C27" s="2618"/>
      <c r="D27" s="2618"/>
      <c r="E27" s="2618"/>
      <c r="F27" s="2618"/>
      <c r="G27" s="2618"/>
      <c r="H27" s="2618"/>
    </row>
    <row r="28" spans="1:8" ht="17.25" customHeight="1">
      <c r="A28" s="2618" t="s">
        <v>586</v>
      </c>
      <c r="B28" s="2618"/>
      <c r="C28" s="2618"/>
      <c r="D28" s="2618"/>
      <c r="E28" s="2618"/>
      <c r="F28" s="2618"/>
      <c r="G28" s="2618"/>
      <c r="H28" s="2618"/>
    </row>
    <row r="29" spans="1:8" ht="17.25" customHeight="1">
      <c r="A29" s="2655" t="s">
        <v>587</v>
      </c>
      <c r="B29" s="2655"/>
      <c r="C29" s="2655"/>
      <c r="D29" s="2655"/>
      <c r="E29" s="2655"/>
      <c r="F29" s="2655"/>
      <c r="G29" s="2655"/>
      <c r="H29" s="2655"/>
    </row>
    <row r="30" spans="1:8" ht="17.25" customHeight="1">
      <c r="A30" s="2655"/>
      <c r="B30" s="2655"/>
      <c r="C30" s="2655"/>
      <c r="D30" s="2655"/>
      <c r="E30" s="2655"/>
      <c r="F30" s="2655"/>
      <c r="G30" s="2655"/>
      <c r="H30" s="2655"/>
    </row>
    <row r="31" spans="1:8" ht="17.25" customHeight="1">
      <c r="A31" s="348"/>
      <c r="B31" s="348"/>
      <c r="C31" s="348"/>
      <c r="D31" s="348"/>
      <c r="E31" s="348"/>
      <c r="F31" s="348"/>
      <c r="G31" s="348"/>
      <c r="H31" s="348"/>
    </row>
    <row r="32" spans="1:8" ht="17.25" customHeight="1">
      <c r="A32" s="348"/>
      <c r="B32" s="348"/>
      <c r="C32" s="348"/>
      <c r="D32" s="348"/>
      <c r="E32" s="348"/>
      <c r="F32" s="348"/>
      <c r="G32" s="348"/>
      <c r="H32" s="348"/>
    </row>
    <row r="33" spans="1:8" ht="17.25" customHeight="1">
      <c r="A33" s="348"/>
      <c r="B33" s="348"/>
      <c r="C33" s="348"/>
      <c r="D33" s="348"/>
      <c r="E33" s="348"/>
      <c r="F33" s="348"/>
      <c r="G33" s="348"/>
      <c r="H33" s="348"/>
    </row>
    <row r="34" spans="1:8" ht="17.25" customHeight="1">
      <c r="A34" s="348"/>
      <c r="B34" s="348"/>
      <c r="C34" s="348"/>
      <c r="D34" s="348"/>
      <c r="E34" s="348"/>
      <c r="F34" s="348"/>
      <c r="G34" s="348"/>
      <c r="H34" s="348"/>
    </row>
    <row r="35" spans="1:8" ht="17.25" customHeight="1">
      <c r="A35" s="2618"/>
      <c r="B35" s="2618"/>
      <c r="C35" s="2618"/>
      <c r="D35" s="2618"/>
      <c r="E35" s="2618"/>
      <c r="F35" s="2618"/>
      <c r="G35" s="2618"/>
      <c r="H35" s="2618"/>
    </row>
    <row r="36" spans="1:8">
      <c r="A36" s="2618"/>
      <c r="B36" s="2618"/>
      <c r="C36" s="2618"/>
      <c r="D36" s="2618"/>
      <c r="E36" s="2618"/>
      <c r="F36" s="2618"/>
      <c r="G36" s="2618"/>
      <c r="H36" s="2618"/>
    </row>
    <row r="37" spans="1:8">
      <c r="A37" s="2618"/>
      <c r="B37" s="2618"/>
      <c r="C37" s="2618"/>
      <c r="D37" s="2618"/>
      <c r="E37" s="2618"/>
      <c r="F37" s="2618"/>
      <c r="G37" s="2618"/>
      <c r="H37" s="2618"/>
    </row>
    <row r="38" spans="1:8">
      <c r="A38" s="2618"/>
      <c r="B38" s="2618"/>
      <c r="C38" s="2618"/>
      <c r="D38" s="2618"/>
      <c r="E38" s="2618"/>
      <c r="F38" s="2618"/>
      <c r="G38" s="2618"/>
      <c r="H38" s="2618"/>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6"/>
  <pageMargins left="0.7" right="0.6" top="0.75" bottom="0.75" header="0.3" footer="0.3"/>
  <pageSetup paperSize="9" scale="7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K31"/>
  <sheetViews>
    <sheetView view="pageBreakPreview" zoomScale="60" zoomScaleNormal="100" workbookViewId="0"/>
  </sheetViews>
  <sheetFormatPr defaultColWidth="9" defaultRowHeight="12"/>
  <cols>
    <col min="1" max="1" width="1.375" style="1067" customWidth="1"/>
    <col min="2" max="11" width="2.5" style="1067" customWidth="1"/>
    <col min="12" max="12" width="0.875" style="1067" customWidth="1"/>
    <col min="13" max="27" width="2.5" style="1067" customWidth="1"/>
    <col min="28" max="28" width="5" style="1067" customWidth="1"/>
    <col min="29" max="29" width="4.25" style="1067" customWidth="1"/>
    <col min="30" max="36" width="2.5" style="1067" customWidth="1"/>
    <col min="37" max="37" width="1.375" style="1067" customWidth="1"/>
    <col min="38" max="61" width="2.625" style="1067" customWidth="1"/>
    <col min="62" max="16384" width="9" style="1067"/>
  </cols>
  <sheetData>
    <row r="1" spans="1:37" ht="20.100000000000001" customHeight="1">
      <c r="B1" s="66" t="s">
        <v>245</v>
      </c>
    </row>
    <row r="2" spans="1:37" ht="20.100000000000001" customHeight="1">
      <c r="A2" s="1068"/>
      <c r="B2" s="1068"/>
      <c r="C2" s="1068"/>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9" t="s">
        <v>1586</v>
      </c>
    </row>
    <row r="3" spans="1:37" ht="20.100000000000001" customHeight="1">
      <c r="A3" s="1068"/>
      <c r="B3" s="1068"/>
      <c r="C3" s="1068"/>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9"/>
    </row>
    <row r="4" spans="1:37" ht="20.100000000000001" customHeight="1">
      <c r="A4" s="1068"/>
      <c r="B4" s="2838" t="s">
        <v>1587</v>
      </c>
      <c r="C4" s="2838"/>
      <c r="D4" s="2838"/>
      <c r="E4" s="2838"/>
      <c r="F4" s="2838"/>
      <c r="G4" s="2838"/>
      <c r="H4" s="2838"/>
      <c r="I4" s="2838"/>
      <c r="J4" s="2838"/>
      <c r="K4" s="2838"/>
      <c r="L4" s="2838"/>
      <c r="M4" s="2838"/>
      <c r="N4" s="2838"/>
      <c r="O4" s="2838"/>
      <c r="P4" s="2838"/>
      <c r="Q4" s="2838"/>
      <c r="R4" s="2838"/>
      <c r="S4" s="2838"/>
      <c r="T4" s="2838"/>
      <c r="U4" s="2838"/>
      <c r="V4" s="2838"/>
      <c r="W4" s="2838"/>
      <c r="X4" s="2838"/>
      <c r="Y4" s="2838"/>
      <c r="Z4" s="2838"/>
      <c r="AA4" s="2838"/>
      <c r="AB4" s="2838"/>
      <c r="AC4" s="2838"/>
      <c r="AD4" s="2838"/>
      <c r="AE4" s="2838"/>
      <c r="AF4" s="2838"/>
      <c r="AG4" s="2838"/>
      <c r="AH4" s="2838"/>
      <c r="AI4" s="2838"/>
      <c r="AJ4" s="2838"/>
      <c r="AK4" s="1070"/>
    </row>
    <row r="5" spans="1:37" ht="20.100000000000001" customHeight="1">
      <c r="A5" s="1068"/>
      <c r="B5" s="1071"/>
      <c r="C5" s="1071"/>
      <c r="D5" s="1071"/>
      <c r="E5" s="1071"/>
      <c r="F5" s="1071"/>
      <c r="G5" s="1072"/>
      <c r="H5" s="1072"/>
      <c r="I5" s="1072"/>
      <c r="J5" s="1072"/>
      <c r="K5" s="1072"/>
      <c r="L5" s="1072"/>
      <c r="M5" s="1072"/>
      <c r="N5" s="1072"/>
      <c r="O5" s="1072"/>
      <c r="P5" s="1072"/>
      <c r="Q5" s="1073"/>
      <c r="R5" s="1073"/>
      <c r="S5" s="1073"/>
      <c r="T5" s="1073"/>
      <c r="U5" s="1073"/>
      <c r="V5" s="1073"/>
      <c r="W5" s="1073"/>
      <c r="X5" s="1073"/>
      <c r="Y5" s="1073"/>
      <c r="Z5" s="1073"/>
      <c r="AA5" s="1073"/>
      <c r="AB5" s="1073"/>
      <c r="AC5" s="1073"/>
      <c r="AD5" s="1073"/>
      <c r="AE5" s="1073"/>
      <c r="AF5" s="1073"/>
      <c r="AG5" s="1073"/>
      <c r="AH5" s="1073"/>
      <c r="AI5" s="1073"/>
      <c r="AJ5" s="1073"/>
      <c r="AK5" s="1074"/>
    </row>
    <row r="6" spans="1:37" ht="24.75" customHeight="1">
      <c r="A6" s="1068"/>
      <c r="B6" s="2839" t="s">
        <v>1588</v>
      </c>
      <c r="C6" s="2840"/>
      <c r="D6" s="2840"/>
      <c r="E6" s="2840"/>
      <c r="F6" s="2840"/>
      <c r="G6" s="2840"/>
      <c r="H6" s="2840"/>
      <c r="I6" s="2840"/>
      <c r="J6" s="2840"/>
      <c r="K6" s="2841"/>
      <c r="L6" s="2796"/>
      <c r="M6" s="2797"/>
      <c r="N6" s="2797"/>
      <c r="O6" s="2797"/>
      <c r="P6" s="2797"/>
      <c r="Q6" s="2797"/>
      <c r="R6" s="2797"/>
      <c r="S6" s="2797"/>
      <c r="T6" s="2797"/>
      <c r="U6" s="2797"/>
      <c r="V6" s="2797"/>
      <c r="W6" s="2797"/>
      <c r="X6" s="2797"/>
      <c r="Y6" s="2797"/>
      <c r="Z6" s="2797"/>
      <c r="AA6" s="2797"/>
      <c r="AB6" s="2797"/>
      <c r="AC6" s="2797"/>
      <c r="AD6" s="2797"/>
      <c r="AE6" s="2797"/>
      <c r="AF6" s="2797"/>
      <c r="AG6" s="2797"/>
      <c r="AH6" s="2797"/>
      <c r="AI6" s="2797"/>
      <c r="AJ6" s="2798"/>
      <c r="AK6" s="1074"/>
    </row>
    <row r="7" spans="1:37" ht="24.75" customHeight="1">
      <c r="A7" s="1068"/>
      <c r="B7" s="2795" t="s">
        <v>1154</v>
      </c>
      <c r="C7" s="2795"/>
      <c r="D7" s="2795"/>
      <c r="E7" s="2795"/>
      <c r="F7" s="2795"/>
      <c r="G7" s="2795"/>
      <c r="H7" s="2795"/>
      <c r="I7" s="2795"/>
      <c r="J7" s="2795"/>
      <c r="K7" s="2795"/>
      <c r="L7" s="2796"/>
      <c r="M7" s="2797"/>
      <c r="N7" s="2797"/>
      <c r="O7" s="2797"/>
      <c r="P7" s="2797"/>
      <c r="Q7" s="2797"/>
      <c r="R7" s="2797"/>
      <c r="S7" s="2797"/>
      <c r="T7" s="2797"/>
      <c r="U7" s="2797"/>
      <c r="V7" s="2797"/>
      <c r="W7" s="2797"/>
      <c r="X7" s="2797"/>
      <c r="Y7" s="2797"/>
      <c r="Z7" s="2797"/>
      <c r="AA7" s="2797"/>
      <c r="AB7" s="2797"/>
      <c r="AC7" s="2797"/>
      <c r="AD7" s="2797"/>
      <c r="AE7" s="2797"/>
      <c r="AF7" s="2797"/>
      <c r="AG7" s="2797"/>
      <c r="AH7" s="2797"/>
      <c r="AI7" s="2797"/>
      <c r="AJ7" s="2798"/>
      <c r="AK7" s="1074"/>
    </row>
    <row r="8" spans="1:37" ht="24.75" customHeight="1">
      <c r="A8" s="1068"/>
      <c r="B8" s="2795" t="s">
        <v>1589</v>
      </c>
      <c r="C8" s="2795"/>
      <c r="D8" s="2795"/>
      <c r="E8" s="2795"/>
      <c r="F8" s="2795"/>
      <c r="G8" s="2795"/>
      <c r="H8" s="2795"/>
      <c r="I8" s="2795"/>
      <c r="J8" s="2795"/>
      <c r="K8" s="2795"/>
      <c r="L8" s="2796" t="s">
        <v>1118</v>
      </c>
      <c r="M8" s="2797"/>
      <c r="N8" s="2797"/>
      <c r="O8" s="2797"/>
      <c r="P8" s="2797"/>
      <c r="Q8" s="2797"/>
      <c r="R8" s="2797"/>
      <c r="S8" s="2797"/>
      <c r="T8" s="2797"/>
      <c r="U8" s="2797"/>
      <c r="V8" s="2797"/>
      <c r="W8" s="2797"/>
      <c r="X8" s="2797"/>
      <c r="Y8" s="2797"/>
      <c r="Z8" s="2797"/>
      <c r="AA8" s="2797"/>
      <c r="AB8" s="2797"/>
      <c r="AC8" s="2797"/>
      <c r="AD8" s="2797"/>
      <c r="AE8" s="2797"/>
      <c r="AF8" s="2797"/>
      <c r="AG8" s="2797"/>
      <c r="AH8" s="2797"/>
      <c r="AI8" s="2797"/>
      <c r="AJ8" s="2798"/>
      <c r="AK8" s="1074"/>
    </row>
    <row r="9" spans="1:37" ht="24.75" customHeight="1">
      <c r="A9" s="1068"/>
      <c r="B9" s="2867" t="s">
        <v>1590</v>
      </c>
      <c r="C9" s="2868"/>
      <c r="D9" s="2861" t="s">
        <v>2403</v>
      </c>
      <c r="E9" s="2862"/>
      <c r="F9" s="2811" t="s">
        <v>2400</v>
      </c>
      <c r="G9" s="2812"/>
      <c r="H9" s="2812"/>
      <c r="I9" s="2812"/>
      <c r="J9" s="2812"/>
      <c r="K9" s="2813"/>
      <c r="L9" s="1798"/>
      <c r="M9" s="2877" t="s">
        <v>2399</v>
      </c>
      <c r="N9" s="2877"/>
      <c r="O9" s="2877"/>
      <c r="P9" s="2877"/>
      <c r="Q9" s="1799"/>
      <c r="R9" s="1799"/>
      <c r="S9" s="1799"/>
      <c r="T9" s="1799"/>
      <c r="U9" s="1800"/>
      <c r="V9" s="1801"/>
      <c r="W9" s="2834" t="s">
        <v>49</v>
      </c>
      <c r="X9" s="2834"/>
      <c r="Y9" s="2835" t="s">
        <v>884</v>
      </c>
      <c r="Z9" s="2835"/>
      <c r="AA9" s="2835"/>
      <c r="AB9" s="1802" t="s">
        <v>1394</v>
      </c>
      <c r="AC9" s="2836" t="s">
        <v>48</v>
      </c>
      <c r="AD9" s="2837"/>
      <c r="AE9" s="2837"/>
      <c r="AF9" s="2835"/>
      <c r="AG9" s="2835"/>
      <c r="AH9" s="2835"/>
      <c r="AI9" s="2878" t="s">
        <v>1394</v>
      </c>
      <c r="AJ9" s="2879"/>
      <c r="AK9" s="1074"/>
    </row>
    <row r="10" spans="1:37" ht="24.75" customHeight="1">
      <c r="A10" s="1068"/>
      <c r="B10" s="2869"/>
      <c r="C10" s="2870"/>
      <c r="D10" s="2863"/>
      <c r="E10" s="2864"/>
      <c r="F10" s="2814"/>
      <c r="G10" s="2815"/>
      <c r="H10" s="2815"/>
      <c r="I10" s="2815"/>
      <c r="J10" s="2815"/>
      <c r="K10" s="2816"/>
      <c r="L10" s="1075"/>
      <c r="M10" s="2847" t="s">
        <v>45</v>
      </c>
      <c r="N10" s="2847"/>
      <c r="O10" s="2847"/>
      <c r="P10" s="2847"/>
      <c r="Q10" s="1076"/>
      <c r="R10" s="1076"/>
      <c r="S10" s="1076"/>
      <c r="T10" s="1076"/>
      <c r="U10" s="1077"/>
      <c r="V10" s="1078"/>
      <c r="W10" s="2847" t="s">
        <v>49</v>
      </c>
      <c r="X10" s="2847"/>
      <c r="Y10" s="2844" t="s">
        <v>884</v>
      </c>
      <c r="Z10" s="2844"/>
      <c r="AA10" s="2844"/>
      <c r="AB10" s="1079" t="s">
        <v>1394</v>
      </c>
      <c r="AC10" s="2836" t="s">
        <v>48</v>
      </c>
      <c r="AD10" s="2854"/>
      <c r="AE10" s="2854"/>
      <c r="AF10" s="2844"/>
      <c r="AG10" s="2844"/>
      <c r="AH10" s="2844"/>
      <c r="AI10" s="2845" t="s">
        <v>1394</v>
      </c>
      <c r="AJ10" s="2846"/>
    </row>
    <row r="11" spans="1:37" ht="24.75" customHeight="1">
      <c r="A11" s="1068"/>
      <c r="B11" s="2869"/>
      <c r="C11" s="2870"/>
      <c r="D11" s="2863"/>
      <c r="E11" s="2864"/>
      <c r="F11" s="2817"/>
      <c r="G11" s="2818"/>
      <c r="H11" s="2818"/>
      <c r="I11" s="2818"/>
      <c r="J11" s="2818"/>
      <c r="K11" s="2819"/>
      <c r="L11" s="1080"/>
      <c r="M11" s="2847" t="s">
        <v>1591</v>
      </c>
      <c r="N11" s="2847"/>
      <c r="O11" s="2847"/>
      <c r="P11" s="2847"/>
      <c r="Q11" s="1081"/>
      <c r="R11" s="1081"/>
      <c r="S11" s="1081"/>
      <c r="T11" s="1081"/>
      <c r="U11" s="1082"/>
      <c r="V11" s="1083"/>
      <c r="W11" s="2848" t="s">
        <v>49</v>
      </c>
      <c r="X11" s="2848"/>
      <c r="Y11" s="2849"/>
      <c r="Z11" s="2849"/>
      <c r="AA11" s="2849"/>
      <c r="AB11" s="1084" t="s">
        <v>1394</v>
      </c>
      <c r="AC11" s="2850" t="s">
        <v>48</v>
      </c>
      <c r="AD11" s="2851"/>
      <c r="AE11" s="2851"/>
      <c r="AF11" s="2849"/>
      <c r="AG11" s="2849"/>
      <c r="AH11" s="2849"/>
      <c r="AI11" s="2852" t="s">
        <v>1394</v>
      </c>
      <c r="AJ11" s="2853"/>
    </row>
    <row r="12" spans="1:37" ht="39" customHeight="1">
      <c r="A12" s="1068"/>
      <c r="B12" s="2869"/>
      <c r="C12" s="2870"/>
      <c r="D12" s="2863"/>
      <c r="E12" s="2864"/>
      <c r="F12" s="2855" t="s">
        <v>2402</v>
      </c>
      <c r="G12" s="2856"/>
      <c r="H12" s="2856"/>
      <c r="I12" s="2856"/>
      <c r="J12" s="2856"/>
      <c r="K12" s="2857"/>
      <c r="L12" s="1803"/>
      <c r="M12" s="2820" t="s">
        <v>1592</v>
      </c>
      <c r="N12" s="2820"/>
      <c r="O12" s="2820"/>
      <c r="P12" s="2821"/>
      <c r="Q12" s="2805"/>
      <c r="R12" s="2806"/>
      <c r="S12" s="2806"/>
      <c r="T12" s="2806"/>
      <c r="U12" s="2806"/>
      <c r="V12" s="2806"/>
      <c r="W12" s="2806"/>
      <c r="X12" s="2806"/>
      <c r="Y12" s="2806"/>
      <c r="Z12" s="2806"/>
      <c r="AA12" s="2806"/>
      <c r="AB12" s="2806"/>
      <c r="AC12" s="2806"/>
      <c r="AD12" s="2806"/>
      <c r="AE12" s="2806"/>
      <c r="AF12" s="2806"/>
      <c r="AG12" s="2806"/>
      <c r="AH12" s="2806"/>
      <c r="AI12" s="2806"/>
      <c r="AJ12" s="2807"/>
    </row>
    <row r="13" spans="1:37" ht="39" customHeight="1">
      <c r="A13" s="1068"/>
      <c r="B13" s="2869"/>
      <c r="C13" s="2870"/>
      <c r="D13" s="2865"/>
      <c r="E13" s="2866"/>
      <c r="F13" s="2858"/>
      <c r="G13" s="2859"/>
      <c r="H13" s="2859"/>
      <c r="I13" s="2859"/>
      <c r="J13" s="2859"/>
      <c r="K13" s="2860"/>
      <c r="L13" s="1804"/>
      <c r="M13" s="2822" t="s">
        <v>2401</v>
      </c>
      <c r="N13" s="2822"/>
      <c r="O13" s="2822"/>
      <c r="P13" s="2823"/>
      <c r="Q13" s="2808"/>
      <c r="R13" s="2809"/>
      <c r="S13" s="2809"/>
      <c r="T13" s="2809"/>
      <c r="U13" s="2809"/>
      <c r="V13" s="2809"/>
      <c r="W13" s="2809"/>
      <c r="X13" s="2809"/>
      <c r="Y13" s="2809"/>
      <c r="Z13" s="2809"/>
      <c r="AA13" s="2809"/>
      <c r="AB13" s="2809"/>
      <c r="AC13" s="2809"/>
      <c r="AD13" s="2809"/>
      <c r="AE13" s="2809"/>
      <c r="AF13" s="2809"/>
      <c r="AG13" s="2809"/>
      <c r="AH13" s="2809"/>
      <c r="AI13" s="2809"/>
      <c r="AJ13" s="2810"/>
    </row>
    <row r="14" spans="1:37" ht="24.75" customHeight="1">
      <c r="A14" s="1068"/>
      <c r="B14" s="2869"/>
      <c r="C14" s="2870"/>
      <c r="D14" s="2824" t="s">
        <v>1593</v>
      </c>
      <c r="E14" s="2825"/>
      <c r="F14" s="2828" t="s">
        <v>426</v>
      </c>
      <c r="G14" s="2829"/>
      <c r="H14" s="2829"/>
      <c r="I14" s="2829"/>
      <c r="J14" s="2829"/>
      <c r="K14" s="2829"/>
      <c r="L14" s="2799"/>
      <c r="M14" s="2799"/>
      <c r="N14" s="2799"/>
      <c r="O14" s="2799"/>
      <c r="P14" s="2799"/>
      <c r="Q14" s="2799"/>
      <c r="R14" s="2799"/>
      <c r="S14" s="2799"/>
      <c r="T14" s="2799"/>
      <c r="U14" s="2799"/>
      <c r="V14" s="2799"/>
      <c r="W14" s="2799"/>
      <c r="X14" s="2799"/>
      <c r="Y14" s="2799"/>
      <c r="Z14" s="2799"/>
      <c r="AA14" s="2799"/>
      <c r="AB14" s="2799"/>
      <c r="AC14" s="2799"/>
      <c r="AD14" s="2799"/>
      <c r="AE14" s="2799"/>
      <c r="AF14" s="2799"/>
      <c r="AG14" s="2799"/>
      <c r="AH14" s="2799"/>
      <c r="AI14" s="2799"/>
      <c r="AJ14" s="2800"/>
    </row>
    <row r="15" spans="1:37" ht="24.75" customHeight="1">
      <c r="A15" s="1068"/>
      <c r="B15" s="2869"/>
      <c r="C15" s="2870"/>
      <c r="D15" s="2824"/>
      <c r="E15" s="2825"/>
      <c r="F15" s="2803"/>
      <c r="G15" s="2804"/>
      <c r="H15" s="2804"/>
      <c r="I15" s="2804"/>
      <c r="J15" s="2804"/>
      <c r="K15" s="2804"/>
      <c r="L15" s="2801"/>
      <c r="M15" s="2801"/>
      <c r="N15" s="2801"/>
      <c r="O15" s="2801"/>
      <c r="P15" s="2801"/>
      <c r="Q15" s="2801"/>
      <c r="R15" s="2801"/>
      <c r="S15" s="2801"/>
      <c r="T15" s="2801"/>
      <c r="U15" s="2801"/>
      <c r="V15" s="2801"/>
      <c r="W15" s="2801"/>
      <c r="X15" s="2801"/>
      <c r="Y15" s="2801"/>
      <c r="Z15" s="2801"/>
      <c r="AA15" s="2801"/>
      <c r="AB15" s="2801"/>
      <c r="AC15" s="2801"/>
      <c r="AD15" s="2801"/>
      <c r="AE15" s="2801"/>
      <c r="AF15" s="2801"/>
      <c r="AG15" s="2801"/>
      <c r="AH15" s="2801"/>
      <c r="AI15" s="2801"/>
      <c r="AJ15" s="2802"/>
    </row>
    <row r="16" spans="1:37" ht="24.75" customHeight="1">
      <c r="A16" s="1068"/>
      <c r="B16" s="2869"/>
      <c r="C16" s="2870"/>
      <c r="D16" s="2824"/>
      <c r="E16" s="2825"/>
      <c r="F16" s="2803" t="s">
        <v>1594</v>
      </c>
      <c r="G16" s="2804"/>
      <c r="H16" s="2804"/>
      <c r="I16" s="2804"/>
      <c r="J16" s="2804"/>
      <c r="K16" s="2804"/>
      <c r="L16" s="2801"/>
      <c r="M16" s="2801"/>
      <c r="N16" s="2801"/>
      <c r="O16" s="2801"/>
      <c r="P16" s="2801"/>
      <c r="Q16" s="2801"/>
      <c r="R16" s="2801"/>
      <c r="S16" s="2801"/>
      <c r="T16" s="2801"/>
      <c r="U16" s="2801"/>
      <c r="V16" s="2801"/>
      <c r="W16" s="2801"/>
      <c r="X16" s="2801"/>
      <c r="Y16" s="2801"/>
      <c r="Z16" s="2801"/>
      <c r="AA16" s="2801"/>
      <c r="AB16" s="2801"/>
      <c r="AC16" s="2801"/>
      <c r="AD16" s="2801"/>
      <c r="AE16" s="2801"/>
      <c r="AF16" s="2801"/>
      <c r="AG16" s="2801"/>
      <c r="AH16" s="2801"/>
      <c r="AI16" s="2801"/>
      <c r="AJ16" s="2802"/>
    </row>
    <row r="17" spans="1:36" ht="24.75" customHeight="1">
      <c r="A17" s="1068"/>
      <c r="B17" s="2869"/>
      <c r="C17" s="2870"/>
      <c r="D17" s="2824"/>
      <c r="E17" s="2825"/>
      <c r="F17" s="2803"/>
      <c r="G17" s="2804"/>
      <c r="H17" s="2804"/>
      <c r="I17" s="2804"/>
      <c r="J17" s="2804"/>
      <c r="K17" s="2804"/>
      <c r="L17" s="2801"/>
      <c r="M17" s="2801"/>
      <c r="N17" s="2801"/>
      <c r="O17" s="2801"/>
      <c r="P17" s="2801"/>
      <c r="Q17" s="2801"/>
      <c r="R17" s="2801"/>
      <c r="S17" s="2801"/>
      <c r="T17" s="2801"/>
      <c r="U17" s="2801"/>
      <c r="V17" s="2801"/>
      <c r="W17" s="2801"/>
      <c r="X17" s="2801"/>
      <c r="Y17" s="2801"/>
      <c r="Z17" s="2801"/>
      <c r="AA17" s="2801"/>
      <c r="AB17" s="2801"/>
      <c r="AC17" s="2801"/>
      <c r="AD17" s="2801"/>
      <c r="AE17" s="2801"/>
      <c r="AF17" s="2801"/>
      <c r="AG17" s="2801"/>
      <c r="AH17" s="2801"/>
      <c r="AI17" s="2801"/>
      <c r="AJ17" s="2802"/>
    </row>
    <row r="18" spans="1:36" ht="24.75" customHeight="1">
      <c r="A18" s="1068"/>
      <c r="B18" s="2869"/>
      <c r="C18" s="2870"/>
      <c r="D18" s="2824"/>
      <c r="E18" s="2825"/>
      <c r="F18" s="2803"/>
      <c r="G18" s="2804"/>
      <c r="H18" s="2804"/>
      <c r="I18" s="2804"/>
      <c r="J18" s="2804"/>
      <c r="K18" s="2804"/>
      <c r="L18" s="2801"/>
      <c r="M18" s="2801"/>
      <c r="N18" s="2801"/>
      <c r="O18" s="2801"/>
      <c r="P18" s="2801"/>
      <c r="Q18" s="2801"/>
      <c r="R18" s="2801"/>
      <c r="S18" s="2801"/>
      <c r="T18" s="2801"/>
      <c r="U18" s="2801"/>
      <c r="V18" s="2801"/>
      <c r="W18" s="2801"/>
      <c r="X18" s="2801"/>
      <c r="Y18" s="2801"/>
      <c r="Z18" s="2801"/>
      <c r="AA18" s="2801"/>
      <c r="AB18" s="2801"/>
      <c r="AC18" s="2801"/>
      <c r="AD18" s="2801"/>
      <c r="AE18" s="2801"/>
      <c r="AF18" s="2801"/>
      <c r="AG18" s="2801"/>
      <c r="AH18" s="2801"/>
      <c r="AI18" s="2801"/>
      <c r="AJ18" s="2802"/>
    </row>
    <row r="19" spans="1:36" ht="24.75" customHeight="1">
      <c r="A19" s="1068"/>
      <c r="B19" s="2869"/>
      <c r="C19" s="2870"/>
      <c r="D19" s="2824"/>
      <c r="E19" s="2825"/>
      <c r="F19" s="2803"/>
      <c r="G19" s="2804"/>
      <c r="H19" s="2804"/>
      <c r="I19" s="2804"/>
      <c r="J19" s="2804"/>
      <c r="K19" s="2804"/>
      <c r="L19" s="2801"/>
      <c r="M19" s="2801"/>
      <c r="N19" s="2801"/>
      <c r="O19" s="2801"/>
      <c r="P19" s="2801"/>
      <c r="Q19" s="2801"/>
      <c r="R19" s="2801"/>
      <c r="S19" s="2801"/>
      <c r="T19" s="2801"/>
      <c r="U19" s="2801"/>
      <c r="V19" s="2801"/>
      <c r="W19" s="2801"/>
      <c r="X19" s="2801"/>
      <c r="Y19" s="2801"/>
      <c r="Z19" s="2801"/>
      <c r="AA19" s="2801"/>
      <c r="AB19" s="2801"/>
      <c r="AC19" s="2801"/>
      <c r="AD19" s="2801"/>
      <c r="AE19" s="2801"/>
      <c r="AF19" s="2801"/>
      <c r="AG19" s="2801"/>
      <c r="AH19" s="2801"/>
      <c r="AI19" s="2801"/>
      <c r="AJ19" s="2802"/>
    </row>
    <row r="20" spans="1:36" ht="24.75" customHeight="1">
      <c r="A20" s="1068"/>
      <c r="B20" s="2869"/>
      <c r="C20" s="2870"/>
      <c r="D20" s="2824"/>
      <c r="E20" s="2825"/>
      <c r="F20" s="2830" t="s">
        <v>1595</v>
      </c>
      <c r="G20" s="2831"/>
      <c r="H20" s="2831"/>
      <c r="I20" s="2831"/>
      <c r="J20" s="2831"/>
      <c r="K20" s="2831"/>
      <c r="L20" s="2873"/>
      <c r="M20" s="2873"/>
      <c r="N20" s="2873"/>
      <c r="O20" s="2873"/>
      <c r="P20" s="2873"/>
      <c r="Q20" s="2873"/>
      <c r="R20" s="2873"/>
      <c r="S20" s="2873"/>
      <c r="T20" s="2873"/>
      <c r="U20" s="2873"/>
      <c r="V20" s="2873"/>
      <c r="W20" s="2873"/>
      <c r="X20" s="2873"/>
      <c r="Y20" s="2873"/>
      <c r="Z20" s="2873"/>
      <c r="AA20" s="2873"/>
      <c r="AB20" s="2873"/>
      <c r="AC20" s="2873"/>
      <c r="AD20" s="2873"/>
      <c r="AE20" s="2873"/>
      <c r="AF20" s="2873"/>
      <c r="AG20" s="2873"/>
      <c r="AH20" s="2873"/>
      <c r="AI20" s="2873"/>
      <c r="AJ20" s="2874"/>
    </row>
    <row r="21" spans="1:36" ht="24.75" customHeight="1">
      <c r="A21" s="1068"/>
      <c r="B21" s="2869"/>
      <c r="C21" s="2870"/>
      <c r="D21" s="2824"/>
      <c r="E21" s="2825"/>
      <c r="F21" s="2830"/>
      <c r="G21" s="2831"/>
      <c r="H21" s="2831"/>
      <c r="I21" s="2831"/>
      <c r="J21" s="2831"/>
      <c r="K21" s="2831"/>
      <c r="L21" s="2873"/>
      <c r="M21" s="2873"/>
      <c r="N21" s="2873"/>
      <c r="O21" s="2873"/>
      <c r="P21" s="2873"/>
      <c r="Q21" s="2873"/>
      <c r="R21" s="2873"/>
      <c r="S21" s="2873"/>
      <c r="T21" s="2873"/>
      <c r="U21" s="2873"/>
      <c r="V21" s="2873"/>
      <c r="W21" s="2873"/>
      <c r="X21" s="2873"/>
      <c r="Y21" s="2873"/>
      <c r="Z21" s="2873"/>
      <c r="AA21" s="2873"/>
      <c r="AB21" s="2873"/>
      <c r="AC21" s="2873"/>
      <c r="AD21" s="2873"/>
      <c r="AE21" s="2873"/>
      <c r="AF21" s="2873"/>
      <c r="AG21" s="2873"/>
      <c r="AH21" s="2873"/>
      <c r="AI21" s="2873"/>
      <c r="AJ21" s="2874"/>
    </row>
    <row r="22" spans="1:36" ht="24.75" customHeight="1">
      <c r="A22" s="1068"/>
      <c r="B22" s="2869"/>
      <c r="C22" s="2870"/>
      <c r="D22" s="2824"/>
      <c r="E22" s="2825"/>
      <c r="F22" s="2830"/>
      <c r="G22" s="2831"/>
      <c r="H22" s="2831"/>
      <c r="I22" s="2831"/>
      <c r="J22" s="2831"/>
      <c r="K22" s="2831"/>
      <c r="L22" s="2873"/>
      <c r="M22" s="2873"/>
      <c r="N22" s="2873"/>
      <c r="O22" s="2873"/>
      <c r="P22" s="2873"/>
      <c r="Q22" s="2873"/>
      <c r="R22" s="2873"/>
      <c r="S22" s="2873"/>
      <c r="T22" s="2873"/>
      <c r="U22" s="2873"/>
      <c r="V22" s="2873"/>
      <c r="W22" s="2873"/>
      <c r="X22" s="2873"/>
      <c r="Y22" s="2873"/>
      <c r="Z22" s="2873"/>
      <c r="AA22" s="2873"/>
      <c r="AB22" s="2873"/>
      <c r="AC22" s="2873"/>
      <c r="AD22" s="2873"/>
      <c r="AE22" s="2873"/>
      <c r="AF22" s="2873"/>
      <c r="AG22" s="2873"/>
      <c r="AH22" s="2873"/>
      <c r="AI22" s="2873"/>
      <c r="AJ22" s="2874"/>
    </row>
    <row r="23" spans="1:36" ht="24.75" customHeight="1">
      <c r="A23" s="1068"/>
      <c r="B23" s="2869"/>
      <c r="C23" s="2870"/>
      <c r="D23" s="2824"/>
      <c r="E23" s="2825"/>
      <c r="F23" s="2830"/>
      <c r="G23" s="2831"/>
      <c r="H23" s="2831"/>
      <c r="I23" s="2831"/>
      <c r="J23" s="2831"/>
      <c r="K23" s="2831"/>
      <c r="L23" s="2873"/>
      <c r="M23" s="2873"/>
      <c r="N23" s="2873"/>
      <c r="O23" s="2873"/>
      <c r="P23" s="2873"/>
      <c r="Q23" s="2873"/>
      <c r="R23" s="2873"/>
      <c r="S23" s="2873"/>
      <c r="T23" s="2873"/>
      <c r="U23" s="2873"/>
      <c r="V23" s="2873"/>
      <c r="W23" s="2873"/>
      <c r="X23" s="2873"/>
      <c r="Y23" s="2873"/>
      <c r="Z23" s="2873"/>
      <c r="AA23" s="2873"/>
      <c r="AB23" s="2873"/>
      <c r="AC23" s="2873"/>
      <c r="AD23" s="2873"/>
      <c r="AE23" s="2873"/>
      <c r="AF23" s="2873"/>
      <c r="AG23" s="2873"/>
      <c r="AH23" s="2873"/>
      <c r="AI23" s="2873"/>
      <c r="AJ23" s="2874"/>
    </row>
    <row r="24" spans="1:36" ht="24.75" customHeight="1">
      <c r="A24" s="1068"/>
      <c r="B24" s="2869"/>
      <c r="C24" s="2870"/>
      <c r="D24" s="2824"/>
      <c r="E24" s="2825"/>
      <c r="F24" s="2830"/>
      <c r="G24" s="2831"/>
      <c r="H24" s="2831"/>
      <c r="I24" s="2831"/>
      <c r="J24" s="2831"/>
      <c r="K24" s="2831"/>
      <c r="L24" s="2873"/>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2874"/>
    </row>
    <row r="25" spans="1:36" ht="24.75" customHeight="1">
      <c r="A25" s="1068"/>
      <c r="B25" s="2871"/>
      <c r="C25" s="2872"/>
      <c r="D25" s="2826"/>
      <c r="E25" s="2827"/>
      <c r="F25" s="2832"/>
      <c r="G25" s="2833"/>
      <c r="H25" s="2833"/>
      <c r="I25" s="2833"/>
      <c r="J25" s="2833"/>
      <c r="K25" s="2833"/>
      <c r="L25" s="2875"/>
      <c r="M25" s="2875"/>
      <c r="N25" s="2875"/>
      <c r="O25" s="2875"/>
      <c r="P25" s="2875"/>
      <c r="Q25" s="2875"/>
      <c r="R25" s="2875"/>
      <c r="S25" s="2875"/>
      <c r="T25" s="2875"/>
      <c r="U25" s="2875"/>
      <c r="V25" s="2875"/>
      <c r="W25" s="2875"/>
      <c r="X25" s="2875"/>
      <c r="Y25" s="2875"/>
      <c r="Z25" s="2875"/>
      <c r="AA25" s="2875"/>
      <c r="AB25" s="2875"/>
      <c r="AC25" s="2875"/>
      <c r="AD25" s="2875"/>
      <c r="AE25" s="2875"/>
      <c r="AF25" s="2875"/>
      <c r="AG25" s="2875"/>
      <c r="AH25" s="2875"/>
      <c r="AI25" s="2875"/>
      <c r="AJ25" s="2876"/>
    </row>
    <row r="26" spans="1:36" ht="39" customHeight="1">
      <c r="A26" s="1068"/>
      <c r="B26" s="2842" t="s">
        <v>2404</v>
      </c>
      <c r="C26" s="2842"/>
      <c r="D26" s="2842"/>
      <c r="E26" s="2842"/>
      <c r="F26" s="2842"/>
      <c r="G26" s="2842"/>
      <c r="H26" s="2842"/>
      <c r="I26" s="2842"/>
      <c r="J26" s="2842"/>
      <c r="K26" s="2842"/>
      <c r="L26" s="2842"/>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row>
    <row r="27" spans="1:36" ht="54" customHeight="1">
      <c r="A27" s="1068"/>
      <c r="B27" s="2843"/>
      <c r="C27" s="2843"/>
      <c r="D27" s="2843"/>
      <c r="E27" s="2843"/>
      <c r="F27" s="2843"/>
      <c r="G27" s="2843"/>
      <c r="H27" s="2843"/>
      <c r="I27" s="2843"/>
      <c r="J27" s="2843"/>
      <c r="K27" s="2843"/>
      <c r="L27" s="2843"/>
      <c r="M27" s="2843"/>
      <c r="N27" s="2843"/>
      <c r="O27" s="2843"/>
      <c r="P27" s="2843"/>
      <c r="Q27" s="2843"/>
      <c r="R27" s="2843"/>
      <c r="S27" s="2843"/>
      <c r="T27" s="2843"/>
      <c r="U27" s="2843"/>
      <c r="V27" s="2843"/>
      <c r="W27" s="2843"/>
      <c r="X27" s="2843"/>
      <c r="Y27" s="2843"/>
      <c r="Z27" s="2843"/>
      <c r="AA27" s="2843"/>
      <c r="AB27" s="2843"/>
      <c r="AC27" s="2843"/>
      <c r="AD27" s="2843"/>
      <c r="AE27" s="2843"/>
      <c r="AF27" s="2843"/>
      <c r="AG27" s="2843"/>
      <c r="AH27" s="2843"/>
      <c r="AI27" s="2843"/>
      <c r="AJ27" s="2843"/>
    </row>
    <row r="28" spans="1:36" ht="66" customHeight="1">
      <c r="A28" s="1068"/>
      <c r="B28" s="2843"/>
      <c r="C28" s="2843"/>
      <c r="D28" s="2843"/>
      <c r="E28" s="2843"/>
      <c r="F28" s="2843"/>
      <c r="G28" s="2843"/>
      <c r="H28" s="2843"/>
      <c r="I28" s="2843"/>
      <c r="J28" s="2843"/>
      <c r="K28" s="2843"/>
      <c r="L28" s="2843"/>
      <c r="M28" s="2843"/>
      <c r="N28" s="2843"/>
      <c r="O28" s="2843"/>
      <c r="P28" s="2843"/>
      <c r="Q28" s="2843"/>
      <c r="R28" s="2843"/>
      <c r="S28" s="2843"/>
      <c r="T28" s="2843"/>
      <c r="U28" s="2843"/>
      <c r="V28" s="2843"/>
      <c r="W28" s="2843"/>
      <c r="X28" s="2843"/>
      <c r="Y28" s="2843"/>
      <c r="Z28" s="2843"/>
      <c r="AA28" s="2843"/>
      <c r="AB28" s="2843"/>
      <c r="AC28" s="2843"/>
      <c r="AD28" s="2843"/>
      <c r="AE28" s="2843"/>
      <c r="AF28" s="2843"/>
      <c r="AG28" s="2843"/>
      <c r="AH28" s="2843"/>
      <c r="AI28" s="2843"/>
      <c r="AJ28" s="2843"/>
    </row>
    <row r="29" spans="1:36" ht="48.75" customHeight="1">
      <c r="A29" s="1068"/>
      <c r="B29" s="2843"/>
      <c r="C29" s="2843"/>
      <c r="D29" s="2843"/>
      <c r="E29" s="2843"/>
      <c r="F29" s="2843"/>
      <c r="G29" s="2843"/>
      <c r="H29" s="2843"/>
      <c r="I29" s="2843"/>
      <c r="J29" s="2843"/>
      <c r="K29" s="2843"/>
      <c r="L29" s="2843"/>
      <c r="M29" s="2843"/>
      <c r="N29" s="2843"/>
      <c r="O29" s="2843"/>
      <c r="P29" s="2843"/>
      <c r="Q29" s="2843"/>
      <c r="R29" s="2843"/>
      <c r="S29" s="2843"/>
      <c r="T29" s="2843"/>
      <c r="U29" s="2843"/>
      <c r="V29" s="2843"/>
      <c r="W29" s="2843"/>
      <c r="X29" s="2843"/>
      <c r="Y29" s="2843"/>
      <c r="Z29" s="2843"/>
      <c r="AA29" s="2843"/>
      <c r="AB29" s="2843"/>
      <c r="AC29" s="2843"/>
      <c r="AD29" s="2843"/>
      <c r="AE29" s="2843"/>
      <c r="AF29" s="2843"/>
      <c r="AG29" s="2843"/>
      <c r="AH29" s="2843"/>
      <c r="AI29" s="2843"/>
      <c r="AJ29" s="2843"/>
    </row>
    <row r="30" spans="1:36">
      <c r="A30" s="1068"/>
      <c r="B30" s="1068"/>
      <c r="C30" s="1068"/>
      <c r="D30" s="1068"/>
      <c r="E30" s="1068"/>
      <c r="F30" s="1068"/>
      <c r="G30" s="1068"/>
      <c r="H30" s="1068"/>
      <c r="I30" s="1068"/>
      <c r="J30" s="1068"/>
      <c r="K30" s="1068"/>
      <c r="L30" s="1068"/>
      <c r="M30" s="1068"/>
      <c r="N30" s="1068"/>
      <c r="O30" s="1068"/>
      <c r="P30" s="1068"/>
      <c r="Q30" s="1068"/>
      <c r="R30" s="1068"/>
      <c r="S30" s="1068"/>
      <c r="T30" s="1068"/>
      <c r="U30" s="1068"/>
      <c r="V30" s="1068"/>
      <c r="W30" s="1068"/>
      <c r="X30" s="1068"/>
      <c r="Y30" s="1068"/>
      <c r="Z30" s="1068"/>
      <c r="AA30" s="1068"/>
      <c r="AB30" s="1068"/>
      <c r="AC30" s="1068"/>
      <c r="AD30" s="1068"/>
      <c r="AE30" s="1068"/>
      <c r="AF30" s="1068"/>
      <c r="AG30" s="1068"/>
      <c r="AH30" s="1068"/>
      <c r="AI30" s="1068"/>
      <c r="AJ30" s="1068"/>
    </row>
    <row r="31" spans="1:36">
      <c r="A31" s="1068"/>
      <c r="B31" s="1068"/>
      <c r="C31" s="1068"/>
      <c r="D31" s="1068"/>
      <c r="E31" s="1068"/>
      <c r="F31" s="1068"/>
      <c r="G31" s="1068"/>
      <c r="H31" s="1068"/>
      <c r="I31" s="1068"/>
      <c r="J31" s="1068"/>
      <c r="K31" s="1068"/>
      <c r="L31" s="1068"/>
      <c r="M31" s="1068"/>
      <c r="N31" s="1068"/>
      <c r="O31" s="1068"/>
      <c r="P31" s="1068"/>
      <c r="Q31" s="1068"/>
      <c r="R31" s="1068"/>
      <c r="S31" s="1068"/>
      <c r="T31" s="1068"/>
      <c r="U31" s="1068"/>
      <c r="V31" s="1068"/>
      <c r="W31" s="1068"/>
      <c r="X31" s="1068"/>
      <c r="Y31" s="1068"/>
      <c r="Z31" s="1068"/>
      <c r="AA31" s="1068"/>
      <c r="AB31" s="1068"/>
      <c r="AC31" s="1068"/>
      <c r="AD31" s="1068"/>
      <c r="AE31" s="1068"/>
      <c r="AF31" s="1068"/>
      <c r="AG31" s="1068"/>
      <c r="AH31" s="1068"/>
      <c r="AI31" s="1068"/>
      <c r="AJ31" s="1068"/>
    </row>
  </sheetData>
  <mergeCells count="41">
    <mergeCell ref="AF9:AH9"/>
    <mergeCell ref="L20:AJ25"/>
    <mergeCell ref="M9:P9"/>
    <mergeCell ref="AI9:AJ9"/>
    <mergeCell ref="B26:AJ29"/>
    <mergeCell ref="AF10:AH10"/>
    <mergeCell ref="AI10:AJ10"/>
    <mergeCell ref="M11:P11"/>
    <mergeCell ref="W11:X11"/>
    <mergeCell ref="Y11:AA11"/>
    <mergeCell ref="AC11:AE11"/>
    <mergeCell ref="AF11:AH11"/>
    <mergeCell ref="AI11:AJ11"/>
    <mergeCell ref="M10:P10"/>
    <mergeCell ref="W10:X10"/>
    <mergeCell ref="Y10:AA10"/>
    <mergeCell ref="AC10:AE10"/>
    <mergeCell ref="F12:K13"/>
    <mergeCell ref="D9:E13"/>
    <mergeCell ref="B9:C25"/>
    <mergeCell ref="B4:AJ4"/>
    <mergeCell ref="B6:K6"/>
    <mergeCell ref="L6:AJ6"/>
    <mergeCell ref="B7:K7"/>
    <mergeCell ref="L7:AJ7"/>
    <mergeCell ref="B8:K8"/>
    <mergeCell ref="L8:AJ8"/>
    <mergeCell ref="L14:AJ15"/>
    <mergeCell ref="F16:K19"/>
    <mergeCell ref="L16:AJ19"/>
    <mergeCell ref="Q12:AJ12"/>
    <mergeCell ref="Q13:AJ13"/>
    <mergeCell ref="F9:K11"/>
    <mergeCell ref="M12:P12"/>
    <mergeCell ref="M13:P13"/>
    <mergeCell ref="D14:E25"/>
    <mergeCell ref="F14:K15"/>
    <mergeCell ref="F20:K25"/>
    <mergeCell ref="W9:X9"/>
    <mergeCell ref="Y9:AA9"/>
    <mergeCell ref="AC9:AE9"/>
  </mergeCells>
  <phoneticPr fontId="6"/>
  <dataValidations count="1">
    <dataValidation type="list" errorStyle="warning" allowBlank="1" showInputMessage="1" showErrorMessage="1" sqref="AF9:AH11 Y9:AA11">
      <formula1>"　,１,２,３,４,５"</formula1>
    </dataValidation>
  </dataValidations>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N94"/>
  <sheetViews>
    <sheetView view="pageBreakPreview" zoomScale="60" zoomScaleNormal="100" workbookViewId="0"/>
  </sheetViews>
  <sheetFormatPr defaultColWidth="9" defaultRowHeight="21" customHeight="1"/>
  <cols>
    <col min="1" max="1" width="9" style="66"/>
    <col min="2" max="2" width="2.625" style="130" customWidth="1"/>
    <col min="3" max="3" width="5.75" style="66" customWidth="1"/>
    <col min="4" max="39" width="2.625" style="66" customWidth="1"/>
    <col min="40" max="16384" width="9" style="66"/>
  </cols>
  <sheetData>
    <row r="1" spans="2:39" ht="21" customHeight="1">
      <c r="B1" s="1990"/>
      <c r="C1" s="1990"/>
      <c r="D1" s="1990"/>
      <c r="E1" s="1990"/>
      <c r="F1" s="1990"/>
      <c r="G1" s="1990"/>
      <c r="H1" s="1990"/>
      <c r="I1" s="1990"/>
      <c r="J1" s="1990"/>
      <c r="K1" s="1990"/>
      <c r="L1" s="1990"/>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2:39" ht="21" customHeight="1">
      <c r="B2" s="1991" t="s">
        <v>148</v>
      </c>
      <c r="C2" s="1991"/>
      <c r="D2" s="1991"/>
      <c r="E2" s="1991"/>
      <c r="F2" s="1991"/>
      <c r="G2" s="1991"/>
      <c r="H2" s="1991"/>
      <c r="I2" s="1991"/>
      <c r="J2" s="1991"/>
      <c r="K2" s="1991"/>
      <c r="L2" s="1991"/>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row>
    <row r="4" spans="2:39" ht="21" customHeight="1">
      <c r="AH4" s="131" t="s">
        <v>766</v>
      </c>
    </row>
    <row r="6" spans="2:39" ht="21" customHeight="1">
      <c r="C6" s="1992" t="s">
        <v>149</v>
      </c>
      <c r="D6" s="1992"/>
      <c r="E6" s="1992"/>
      <c r="F6" s="1992"/>
      <c r="G6" s="1992"/>
      <c r="H6" s="1992"/>
      <c r="I6" s="1992"/>
      <c r="J6" s="1992"/>
      <c r="K6" s="1992"/>
      <c r="M6" s="66" t="s">
        <v>150</v>
      </c>
    </row>
    <row r="8" spans="2:39" ht="21" customHeight="1">
      <c r="O8" s="66" t="s">
        <v>151</v>
      </c>
      <c r="R8" s="66" t="s">
        <v>152</v>
      </c>
      <c r="V8" s="1993"/>
      <c r="W8" s="1993"/>
      <c r="X8" s="1993"/>
      <c r="Y8" s="1993"/>
      <c r="Z8" s="1993"/>
      <c r="AA8" s="1993"/>
      <c r="AB8" s="1993"/>
      <c r="AC8" s="1993"/>
      <c r="AD8" s="1993"/>
      <c r="AE8" s="1993"/>
      <c r="AF8" s="1993"/>
      <c r="AG8" s="1993"/>
      <c r="AH8" s="1993"/>
      <c r="AI8" s="1993"/>
    </row>
    <row r="9" spans="2:39" ht="21" customHeight="1">
      <c r="R9" s="66" t="s">
        <v>153</v>
      </c>
      <c r="V9" s="1993"/>
      <c r="W9" s="1993"/>
      <c r="X9" s="1993"/>
      <c r="Y9" s="1993"/>
      <c r="Z9" s="1993"/>
      <c r="AA9" s="1993"/>
      <c r="AB9" s="1993"/>
      <c r="AC9" s="1993"/>
      <c r="AD9" s="1993"/>
      <c r="AE9" s="1993"/>
      <c r="AF9" s="1993"/>
      <c r="AG9" s="1993"/>
      <c r="AH9" s="1993"/>
      <c r="AI9" s="1993"/>
    </row>
    <row r="10" spans="2:39" ht="21" customHeight="1">
      <c r="R10" s="66" t="s">
        <v>154</v>
      </c>
      <c r="V10" s="1994"/>
      <c r="W10" s="1994"/>
      <c r="X10" s="1994"/>
      <c r="Y10" s="1994"/>
      <c r="Z10" s="1994"/>
      <c r="AA10" s="1994"/>
      <c r="AB10" s="1994"/>
      <c r="AC10" s="1994"/>
      <c r="AD10" s="1994"/>
      <c r="AE10" s="1994"/>
      <c r="AF10" s="1994"/>
    </row>
    <row r="13" spans="2:39" ht="21" customHeight="1">
      <c r="B13" s="1995" t="s">
        <v>155</v>
      </c>
      <c r="C13" s="1995"/>
      <c r="D13" s="1995"/>
      <c r="E13" s="1995"/>
      <c r="F13" s="1995"/>
      <c r="G13" s="1995"/>
      <c r="H13" s="1995"/>
      <c r="I13" s="1995"/>
      <c r="J13" s="1995"/>
      <c r="K13" s="1995"/>
      <c r="L13" s="1995"/>
      <c r="M13" s="1995"/>
      <c r="N13" s="1995"/>
      <c r="O13" s="1995"/>
      <c r="P13" s="1995"/>
      <c r="Q13" s="1995"/>
      <c r="R13" s="1995"/>
      <c r="S13" s="1995"/>
      <c r="T13" s="1995"/>
      <c r="U13" s="1995"/>
      <c r="V13" s="1995"/>
      <c r="W13" s="1995"/>
      <c r="X13" s="1995"/>
      <c r="Y13" s="1995"/>
      <c r="Z13" s="1995"/>
      <c r="AA13" s="1995"/>
      <c r="AB13" s="1995"/>
      <c r="AC13" s="1995"/>
      <c r="AD13" s="1995"/>
      <c r="AE13" s="1995"/>
      <c r="AF13" s="1995"/>
      <c r="AG13" s="1995"/>
      <c r="AH13" s="1995"/>
      <c r="AI13" s="1995"/>
    </row>
    <row r="14" spans="2:39" ht="21" customHeight="1" thickBot="1">
      <c r="B14" s="133"/>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row>
    <row r="15" spans="2:39" ht="21" customHeight="1">
      <c r="B15" s="1932" t="s">
        <v>151</v>
      </c>
      <c r="C15" s="1905" t="s">
        <v>156</v>
      </c>
      <c r="D15" s="1906"/>
      <c r="E15" s="1906"/>
      <c r="F15" s="1906"/>
      <c r="G15" s="1906"/>
      <c r="H15" s="1906"/>
      <c r="I15" s="1906"/>
      <c r="J15" s="1907"/>
      <c r="K15" s="1939"/>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c r="AL15" s="1940"/>
      <c r="AM15" s="1941"/>
    </row>
    <row r="16" spans="2:39" ht="21" customHeight="1">
      <c r="B16" s="1933"/>
      <c r="C16" s="1908" t="s">
        <v>157</v>
      </c>
      <c r="D16" s="1909"/>
      <c r="E16" s="1909"/>
      <c r="F16" s="1909"/>
      <c r="G16" s="1909"/>
      <c r="H16" s="1909"/>
      <c r="I16" s="1909"/>
      <c r="J16" s="1910"/>
      <c r="K16" s="1942"/>
      <c r="L16" s="1943"/>
      <c r="M16" s="1943"/>
      <c r="N16" s="1943"/>
      <c r="O16" s="1943"/>
      <c r="P16" s="1943"/>
      <c r="Q16" s="1943"/>
      <c r="R16" s="1943"/>
      <c r="S16" s="1943"/>
      <c r="T16" s="1943"/>
      <c r="U16" s="1943"/>
      <c r="V16" s="1943"/>
      <c r="W16" s="1943"/>
      <c r="X16" s="1943"/>
      <c r="Y16" s="1943"/>
      <c r="Z16" s="1943"/>
      <c r="AA16" s="1943"/>
      <c r="AB16" s="1943"/>
      <c r="AC16" s="1943"/>
      <c r="AD16" s="1943"/>
      <c r="AE16" s="1943"/>
      <c r="AF16" s="1943"/>
      <c r="AG16" s="1943"/>
      <c r="AH16" s="1943"/>
      <c r="AI16" s="1943"/>
      <c r="AJ16" s="1943"/>
      <c r="AK16" s="1943"/>
      <c r="AL16" s="1943"/>
      <c r="AM16" s="1944"/>
    </row>
    <row r="17" spans="2:39" ht="21" customHeight="1">
      <c r="B17" s="1933"/>
      <c r="C17" s="1951" t="s">
        <v>158</v>
      </c>
      <c r="D17" s="1952"/>
      <c r="E17" s="1952"/>
      <c r="F17" s="1952"/>
      <c r="G17" s="1952"/>
      <c r="H17" s="1952"/>
      <c r="I17" s="1952"/>
      <c r="J17" s="1953"/>
      <c r="K17" s="1957" t="s">
        <v>159</v>
      </c>
      <c r="L17" s="1958"/>
      <c r="M17" s="1958"/>
      <c r="N17" s="1958"/>
      <c r="O17" s="1958"/>
      <c r="P17" s="1958"/>
      <c r="Q17" s="1958"/>
      <c r="R17" s="1958"/>
      <c r="S17" s="1958"/>
      <c r="T17" s="1958"/>
      <c r="U17" s="1958"/>
      <c r="V17" s="1958"/>
      <c r="W17" s="1958"/>
      <c r="X17" s="1958"/>
      <c r="Y17" s="1958"/>
      <c r="Z17" s="1958"/>
      <c r="AA17" s="1958"/>
      <c r="AB17" s="1958"/>
      <c r="AC17" s="1958"/>
      <c r="AD17" s="1958"/>
      <c r="AE17" s="1958"/>
      <c r="AF17" s="1958"/>
      <c r="AG17" s="1958"/>
      <c r="AH17" s="1958"/>
      <c r="AI17" s="1958"/>
      <c r="AJ17" s="1958"/>
      <c r="AK17" s="1958"/>
      <c r="AL17" s="1958"/>
      <c r="AM17" s="1959"/>
    </row>
    <row r="18" spans="2:39" ht="21" customHeight="1">
      <c r="B18" s="1933"/>
      <c r="C18" s="1954"/>
      <c r="D18" s="1955"/>
      <c r="E18" s="1955"/>
      <c r="F18" s="1955"/>
      <c r="G18" s="1955"/>
      <c r="H18" s="1955"/>
      <c r="I18" s="1955"/>
      <c r="J18" s="1956"/>
      <c r="K18" s="1960" t="s">
        <v>160</v>
      </c>
      <c r="L18" s="1961"/>
      <c r="M18" s="1961"/>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c r="AL18" s="1961"/>
      <c r="AM18" s="1962"/>
    </row>
    <row r="19" spans="2:39" ht="21" customHeight="1">
      <c r="B19" s="1933"/>
      <c r="C19" s="1954"/>
      <c r="D19" s="1955"/>
      <c r="E19" s="1955"/>
      <c r="F19" s="1955"/>
      <c r="G19" s="1955"/>
      <c r="H19" s="1955"/>
      <c r="I19" s="1955"/>
      <c r="J19" s="1956"/>
      <c r="K19" s="1963"/>
      <c r="L19" s="1964"/>
      <c r="M19" s="1964"/>
      <c r="N19" s="1964"/>
      <c r="O19" s="1964"/>
      <c r="P19" s="1964"/>
      <c r="Q19" s="1964"/>
      <c r="R19" s="1964"/>
      <c r="S19" s="1964"/>
      <c r="T19" s="1964"/>
      <c r="U19" s="1964"/>
      <c r="V19" s="1964"/>
      <c r="W19" s="1964"/>
      <c r="X19" s="1964"/>
      <c r="Y19" s="1964"/>
      <c r="Z19" s="1964"/>
      <c r="AA19" s="1964"/>
      <c r="AB19" s="1964"/>
      <c r="AC19" s="1964"/>
      <c r="AD19" s="1964"/>
      <c r="AE19" s="1964"/>
      <c r="AF19" s="1964"/>
      <c r="AG19" s="1964"/>
      <c r="AH19" s="1964"/>
      <c r="AI19" s="1964"/>
      <c r="AJ19" s="1964"/>
      <c r="AK19" s="1964"/>
      <c r="AL19" s="1964"/>
      <c r="AM19" s="1965"/>
    </row>
    <row r="20" spans="2:39" ht="21" customHeight="1">
      <c r="B20" s="1933"/>
      <c r="C20" s="1878"/>
      <c r="D20" s="1879"/>
      <c r="E20" s="1879"/>
      <c r="F20" s="1879"/>
      <c r="G20" s="1879"/>
      <c r="H20" s="1879"/>
      <c r="I20" s="1879"/>
      <c r="J20" s="1880"/>
      <c r="K20" s="1966"/>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8"/>
    </row>
    <row r="21" spans="2:39" ht="21" customHeight="1">
      <c r="B21" s="1933"/>
      <c r="C21" s="1945" t="s">
        <v>312</v>
      </c>
      <c r="D21" s="1946"/>
      <c r="E21" s="1946"/>
      <c r="F21" s="1946"/>
      <c r="G21" s="1946"/>
      <c r="H21" s="1946"/>
      <c r="I21" s="1946"/>
      <c r="J21" s="1947"/>
      <c r="K21" s="1894" t="s">
        <v>313</v>
      </c>
      <c r="L21" s="1895"/>
      <c r="M21" s="1895"/>
      <c r="N21" s="1895"/>
      <c r="O21" s="1896"/>
      <c r="P21" s="1894"/>
      <c r="Q21" s="1895"/>
      <c r="R21" s="1895"/>
      <c r="S21" s="1895"/>
      <c r="T21" s="1895"/>
      <c r="U21" s="1895"/>
      <c r="V21" s="1895"/>
      <c r="W21" s="1895"/>
      <c r="X21" s="1896"/>
      <c r="Y21" s="1894" t="s">
        <v>315</v>
      </c>
      <c r="Z21" s="1895"/>
      <c r="AA21" s="1895"/>
      <c r="AB21" s="1895"/>
      <c r="AC21" s="1896"/>
      <c r="AD21" s="1894"/>
      <c r="AE21" s="1895"/>
      <c r="AF21" s="1895"/>
      <c r="AG21" s="1895"/>
      <c r="AH21" s="1895"/>
      <c r="AI21" s="1895"/>
      <c r="AJ21" s="1895"/>
      <c r="AK21" s="1895"/>
      <c r="AL21" s="1895"/>
      <c r="AM21" s="1897"/>
    </row>
    <row r="22" spans="2:39" ht="21" customHeight="1">
      <c r="B22" s="1933"/>
      <c r="C22" s="1945" t="s">
        <v>161</v>
      </c>
      <c r="D22" s="1946"/>
      <c r="E22" s="1946"/>
      <c r="F22" s="1946"/>
      <c r="G22" s="1946"/>
      <c r="H22" s="1946"/>
      <c r="I22" s="1946"/>
      <c r="J22" s="1947"/>
      <c r="K22" s="1894"/>
      <c r="L22" s="1895"/>
      <c r="M22" s="1895"/>
      <c r="N22" s="1895"/>
      <c r="O22" s="1895"/>
      <c r="P22" s="1895"/>
      <c r="Q22" s="1895"/>
      <c r="R22" s="1895"/>
      <c r="S22" s="1895"/>
      <c r="T22" s="1895"/>
      <c r="U22" s="1896"/>
      <c r="V22" s="1894" t="s">
        <v>162</v>
      </c>
      <c r="W22" s="1895"/>
      <c r="X22" s="1895"/>
      <c r="Y22" s="1895"/>
      <c r="Z22" s="1895"/>
      <c r="AA22" s="1895"/>
      <c r="AB22" s="1895"/>
      <c r="AC22" s="1896"/>
      <c r="AD22" s="1894"/>
      <c r="AE22" s="1895"/>
      <c r="AF22" s="1895"/>
      <c r="AG22" s="1895"/>
      <c r="AH22" s="1895"/>
      <c r="AI22" s="1895"/>
      <c r="AJ22" s="1895"/>
      <c r="AK22" s="1895"/>
      <c r="AL22" s="1895"/>
      <c r="AM22" s="1897"/>
    </row>
    <row r="23" spans="2:39" ht="21" customHeight="1">
      <c r="B23" s="1933"/>
      <c r="C23" s="1945" t="s">
        <v>163</v>
      </c>
      <c r="D23" s="1946"/>
      <c r="E23" s="1946"/>
      <c r="F23" s="1946"/>
      <c r="G23" s="1946"/>
      <c r="H23" s="1946"/>
      <c r="I23" s="1946"/>
      <c r="J23" s="1947"/>
      <c r="K23" s="1894" t="s">
        <v>164</v>
      </c>
      <c r="L23" s="1895"/>
      <c r="M23" s="1895"/>
      <c r="N23" s="1895"/>
      <c r="O23" s="1896"/>
      <c r="P23" s="1894"/>
      <c r="Q23" s="1895"/>
      <c r="R23" s="1895"/>
      <c r="S23" s="1895"/>
      <c r="T23" s="1895"/>
      <c r="U23" s="1895"/>
      <c r="V23" s="1895"/>
      <c r="W23" s="1895"/>
      <c r="X23" s="1896"/>
      <c r="Y23" s="1894" t="s">
        <v>52</v>
      </c>
      <c r="Z23" s="1895"/>
      <c r="AA23" s="1895"/>
      <c r="AB23" s="1895"/>
      <c r="AC23" s="1896"/>
      <c r="AD23" s="1894"/>
      <c r="AE23" s="1895"/>
      <c r="AF23" s="1895"/>
      <c r="AG23" s="1895"/>
      <c r="AH23" s="1895"/>
      <c r="AI23" s="1895"/>
      <c r="AJ23" s="1895"/>
      <c r="AK23" s="1895"/>
      <c r="AL23" s="1895"/>
      <c r="AM23" s="1897"/>
    </row>
    <row r="24" spans="2:39" ht="21" customHeight="1">
      <c r="B24" s="1933"/>
      <c r="C24" s="1951" t="s">
        <v>165</v>
      </c>
      <c r="D24" s="1952"/>
      <c r="E24" s="1952"/>
      <c r="F24" s="1952"/>
      <c r="G24" s="1952"/>
      <c r="H24" s="1952"/>
      <c r="I24" s="1952"/>
      <c r="J24" s="1953"/>
      <c r="K24" s="1957" t="s">
        <v>159</v>
      </c>
      <c r="L24" s="1958"/>
      <c r="M24" s="1958"/>
      <c r="N24" s="1958"/>
      <c r="O24" s="1958"/>
      <c r="P24" s="1958"/>
      <c r="Q24" s="1958"/>
      <c r="R24" s="1958"/>
      <c r="S24" s="1958"/>
      <c r="T24" s="1958"/>
      <c r="U24" s="1958"/>
      <c r="V24" s="1958"/>
      <c r="W24" s="1958"/>
      <c r="X24" s="1958"/>
      <c r="Y24" s="1958"/>
      <c r="Z24" s="1958"/>
      <c r="AA24" s="1958"/>
      <c r="AB24" s="1958"/>
      <c r="AC24" s="1958"/>
      <c r="AD24" s="1958"/>
      <c r="AE24" s="1958"/>
      <c r="AF24" s="1958"/>
      <c r="AG24" s="1958"/>
      <c r="AH24" s="1958"/>
      <c r="AI24" s="1958"/>
      <c r="AJ24" s="1958"/>
      <c r="AK24" s="1958"/>
      <c r="AL24" s="1958"/>
      <c r="AM24" s="1959"/>
    </row>
    <row r="25" spans="2:39" ht="21" customHeight="1">
      <c r="B25" s="1933"/>
      <c r="C25" s="1954"/>
      <c r="D25" s="1955"/>
      <c r="E25" s="1955"/>
      <c r="F25" s="1955"/>
      <c r="G25" s="1955"/>
      <c r="H25" s="1955"/>
      <c r="I25" s="1955"/>
      <c r="J25" s="1956"/>
      <c r="K25" s="1960" t="s">
        <v>160</v>
      </c>
      <c r="L25" s="1961"/>
      <c r="M25" s="1961"/>
      <c r="N25" s="1961"/>
      <c r="O25" s="1961"/>
      <c r="P25" s="1961"/>
      <c r="Q25" s="1961"/>
      <c r="R25" s="1961"/>
      <c r="S25" s="1961"/>
      <c r="T25" s="1961"/>
      <c r="U25" s="1961"/>
      <c r="V25" s="1961"/>
      <c r="W25" s="1961"/>
      <c r="X25" s="1961"/>
      <c r="Y25" s="1961"/>
      <c r="Z25" s="1961"/>
      <c r="AA25" s="1961"/>
      <c r="AB25" s="1961"/>
      <c r="AC25" s="1961"/>
      <c r="AD25" s="1961"/>
      <c r="AE25" s="1961"/>
      <c r="AF25" s="1961"/>
      <c r="AG25" s="1961"/>
      <c r="AH25" s="1961"/>
      <c r="AI25" s="1961"/>
      <c r="AJ25" s="1961"/>
      <c r="AK25" s="1961"/>
      <c r="AL25" s="1961"/>
      <c r="AM25" s="1962"/>
    </row>
    <row r="26" spans="2:39" ht="21" customHeight="1">
      <c r="B26" s="1933"/>
      <c r="C26" s="1954"/>
      <c r="D26" s="1955"/>
      <c r="E26" s="1955"/>
      <c r="F26" s="1955"/>
      <c r="G26" s="1955"/>
      <c r="H26" s="1955"/>
      <c r="I26" s="1955"/>
      <c r="J26" s="1956"/>
      <c r="K26" s="1963"/>
      <c r="L26" s="1964"/>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4"/>
      <c r="AK26" s="1964"/>
      <c r="AL26" s="1964"/>
      <c r="AM26" s="1965"/>
    </row>
    <row r="27" spans="2:39" ht="21" customHeight="1" thickBot="1">
      <c r="B27" s="1934"/>
      <c r="C27" s="1969"/>
      <c r="D27" s="1970"/>
      <c r="E27" s="1970"/>
      <c r="F27" s="1970"/>
      <c r="G27" s="1970"/>
      <c r="H27" s="1970"/>
      <c r="I27" s="1970"/>
      <c r="J27" s="1971"/>
      <c r="K27" s="1996"/>
      <c r="L27" s="1997"/>
      <c r="M27" s="1997"/>
      <c r="N27" s="1997"/>
      <c r="O27" s="1997"/>
      <c r="P27" s="1997"/>
      <c r="Q27" s="1997"/>
      <c r="R27" s="1997"/>
      <c r="S27" s="1997"/>
      <c r="T27" s="1997"/>
      <c r="U27" s="1997"/>
      <c r="V27" s="1997"/>
      <c r="W27" s="1997"/>
      <c r="X27" s="1997"/>
      <c r="Y27" s="1997"/>
      <c r="Z27" s="1997"/>
      <c r="AA27" s="1997"/>
      <c r="AB27" s="1997"/>
      <c r="AC27" s="1997"/>
      <c r="AD27" s="1997"/>
      <c r="AE27" s="1997"/>
      <c r="AF27" s="1997"/>
      <c r="AG27" s="1997"/>
      <c r="AH27" s="1997"/>
      <c r="AI27" s="1997"/>
      <c r="AJ27" s="1997"/>
      <c r="AK27" s="1997"/>
      <c r="AL27" s="1997"/>
      <c r="AM27" s="1998"/>
    </row>
    <row r="28" spans="2:39" ht="21" customHeight="1">
      <c r="B28" s="1884" t="s">
        <v>166</v>
      </c>
      <c r="C28" s="1887" t="s">
        <v>848</v>
      </c>
      <c r="D28" s="1888"/>
      <c r="E28" s="1888"/>
      <c r="F28" s="1888"/>
      <c r="G28" s="1888"/>
      <c r="H28" s="1888"/>
      <c r="I28" s="1888"/>
      <c r="J28" s="1889"/>
      <c r="K28" s="1890"/>
      <c r="L28" s="1891"/>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2"/>
    </row>
    <row r="29" spans="2:39" ht="21" customHeight="1">
      <c r="B29" s="1885"/>
      <c r="C29" s="1878" t="s">
        <v>847</v>
      </c>
      <c r="D29" s="1879"/>
      <c r="E29" s="1879"/>
      <c r="F29" s="1879"/>
      <c r="G29" s="1879"/>
      <c r="H29" s="1879"/>
      <c r="I29" s="1879"/>
      <c r="J29" s="1880"/>
      <c r="K29" s="1881"/>
      <c r="L29" s="1882"/>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3"/>
    </row>
    <row r="30" spans="2:39" ht="21" customHeight="1">
      <c r="B30" s="1885"/>
      <c r="C30" s="1972" t="s">
        <v>167</v>
      </c>
      <c r="D30" s="1973"/>
      <c r="E30" s="1973"/>
      <c r="F30" s="1973"/>
      <c r="G30" s="1973"/>
      <c r="H30" s="1973"/>
      <c r="I30" s="1973"/>
      <c r="J30" s="1974"/>
      <c r="K30" s="1978" t="s">
        <v>159</v>
      </c>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80"/>
    </row>
    <row r="31" spans="2:39" ht="21" customHeight="1">
      <c r="B31" s="1885"/>
      <c r="C31" s="1972"/>
      <c r="D31" s="1973"/>
      <c r="E31" s="1973"/>
      <c r="F31" s="1973"/>
      <c r="G31" s="1973"/>
      <c r="H31" s="1973"/>
      <c r="I31" s="1973"/>
      <c r="J31" s="1974"/>
      <c r="K31" s="1978" t="s">
        <v>160</v>
      </c>
      <c r="L31" s="1979"/>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80"/>
    </row>
    <row r="32" spans="2:39" ht="21" customHeight="1">
      <c r="B32" s="1885"/>
      <c r="C32" s="1972"/>
      <c r="D32" s="1973"/>
      <c r="E32" s="1973"/>
      <c r="F32" s="1973"/>
      <c r="G32" s="1973"/>
      <c r="H32" s="1973"/>
      <c r="I32" s="1973"/>
      <c r="J32" s="1974"/>
      <c r="K32" s="1981"/>
      <c r="L32" s="198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3"/>
    </row>
    <row r="33" spans="2:40" ht="21" customHeight="1">
      <c r="B33" s="1885"/>
      <c r="C33" s="1975"/>
      <c r="D33" s="1976"/>
      <c r="E33" s="1976"/>
      <c r="F33" s="1976"/>
      <c r="G33" s="1976"/>
      <c r="H33" s="1976"/>
      <c r="I33" s="1976"/>
      <c r="J33" s="1977"/>
      <c r="K33" s="1984"/>
      <c r="L33" s="1985"/>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6"/>
    </row>
    <row r="34" spans="2:40" ht="21" customHeight="1">
      <c r="B34" s="1885"/>
      <c r="C34" s="1927" t="s">
        <v>312</v>
      </c>
      <c r="D34" s="1928"/>
      <c r="E34" s="1928"/>
      <c r="F34" s="1928"/>
      <c r="G34" s="1928"/>
      <c r="H34" s="1928"/>
      <c r="I34" s="1928"/>
      <c r="J34" s="1929"/>
      <c r="K34" s="1924" t="s">
        <v>313</v>
      </c>
      <c r="L34" s="1925"/>
      <c r="M34" s="1925"/>
      <c r="N34" s="1925"/>
      <c r="O34" s="1930"/>
      <c r="P34" s="1924"/>
      <c r="Q34" s="1925"/>
      <c r="R34" s="1925"/>
      <c r="S34" s="1925"/>
      <c r="T34" s="1925"/>
      <c r="U34" s="1925"/>
      <c r="V34" s="1925"/>
      <c r="W34" s="1925"/>
      <c r="X34" s="1930"/>
      <c r="Y34" s="1924" t="s">
        <v>315</v>
      </c>
      <c r="Z34" s="1925"/>
      <c r="AA34" s="1925"/>
      <c r="AB34" s="1925"/>
      <c r="AC34" s="1930"/>
      <c r="AD34" s="1924"/>
      <c r="AE34" s="1925"/>
      <c r="AF34" s="1925"/>
      <c r="AG34" s="1925"/>
      <c r="AH34" s="1925"/>
      <c r="AI34" s="1925"/>
      <c r="AJ34" s="1925"/>
      <c r="AK34" s="1925"/>
      <c r="AL34" s="1925"/>
      <c r="AM34" s="1926"/>
    </row>
    <row r="35" spans="2:40" ht="21" customHeight="1">
      <c r="B35" s="1885"/>
      <c r="C35" s="1927" t="s">
        <v>168</v>
      </c>
      <c r="D35" s="1928"/>
      <c r="E35" s="1928"/>
      <c r="F35" s="1928"/>
      <c r="G35" s="1928"/>
      <c r="H35" s="1928"/>
      <c r="I35" s="1928"/>
      <c r="J35" s="1929"/>
      <c r="K35" s="1924" t="s">
        <v>164</v>
      </c>
      <c r="L35" s="1925"/>
      <c r="M35" s="1925"/>
      <c r="N35" s="1925"/>
      <c r="O35" s="1930"/>
      <c r="P35" s="1924"/>
      <c r="Q35" s="1925"/>
      <c r="R35" s="1925"/>
      <c r="S35" s="1925"/>
      <c r="T35" s="1925"/>
      <c r="U35" s="1925"/>
      <c r="V35" s="1925"/>
      <c r="W35" s="1925"/>
      <c r="X35" s="1930"/>
      <c r="Y35" s="1924" t="s">
        <v>52</v>
      </c>
      <c r="Z35" s="1925"/>
      <c r="AA35" s="1925"/>
      <c r="AB35" s="1925"/>
      <c r="AC35" s="1930"/>
      <c r="AD35" s="1924"/>
      <c r="AE35" s="1925"/>
      <c r="AF35" s="1925"/>
      <c r="AG35" s="1925"/>
      <c r="AH35" s="1925"/>
      <c r="AI35" s="1925"/>
      <c r="AJ35" s="1925"/>
      <c r="AK35" s="1925"/>
      <c r="AL35" s="1925"/>
      <c r="AM35" s="1926"/>
    </row>
    <row r="36" spans="2:40" ht="21" customHeight="1">
      <c r="B36" s="1885"/>
      <c r="C36" s="1999" t="s">
        <v>169</v>
      </c>
      <c r="D36" s="2000"/>
      <c r="E36" s="2000"/>
      <c r="F36" s="2000"/>
      <c r="G36" s="2000"/>
      <c r="H36" s="2000"/>
      <c r="I36" s="2000"/>
      <c r="J36" s="2001"/>
      <c r="K36" s="2005" t="s">
        <v>159</v>
      </c>
      <c r="L36" s="2006"/>
      <c r="M36" s="2006"/>
      <c r="N36" s="2006"/>
      <c r="O36" s="2006"/>
      <c r="P36" s="2006"/>
      <c r="Q36" s="2006"/>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2006"/>
      <c r="AM36" s="2007"/>
    </row>
    <row r="37" spans="2:40" ht="21" customHeight="1">
      <c r="B37" s="1885"/>
      <c r="C37" s="1972"/>
      <c r="D37" s="1973"/>
      <c r="E37" s="1973"/>
      <c r="F37" s="1973"/>
      <c r="G37" s="1973"/>
      <c r="H37" s="1973"/>
      <c r="I37" s="1973"/>
      <c r="J37" s="1974"/>
      <c r="K37" s="1978" t="s">
        <v>160</v>
      </c>
      <c r="L37" s="1979"/>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80"/>
    </row>
    <row r="38" spans="2:40" ht="21" customHeight="1">
      <c r="B38" s="1885"/>
      <c r="C38" s="1972"/>
      <c r="D38" s="1973"/>
      <c r="E38" s="1973"/>
      <c r="F38" s="1973"/>
      <c r="G38" s="1973"/>
      <c r="H38" s="1973"/>
      <c r="I38" s="1973"/>
      <c r="J38" s="1974"/>
      <c r="K38" s="1981"/>
      <c r="L38" s="1982"/>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3"/>
    </row>
    <row r="39" spans="2:40" ht="21" customHeight="1" thickBot="1">
      <c r="B39" s="1886"/>
      <c r="C39" s="2002"/>
      <c r="D39" s="2003"/>
      <c r="E39" s="2003"/>
      <c r="F39" s="2003"/>
      <c r="G39" s="2003"/>
      <c r="H39" s="2003"/>
      <c r="I39" s="2003"/>
      <c r="J39" s="2004"/>
      <c r="K39" s="1987"/>
      <c r="L39" s="1988"/>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9"/>
    </row>
    <row r="40" spans="2:40" ht="21" customHeight="1">
      <c r="B40" s="325"/>
      <c r="C40" s="300"/>
      <c r="D40" s="300"/>
      <c r="E40" s="300"/>
      <c r="F40" s="300"/>
      <c r="G40" s="300"/>
      <c r="H40" s="300"/>
      <c r="I40" s="300"/>
      <c r="J40" s="300"/>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row>
    <row r="41" spans="2:40" ht="21" customHeight="1">
      <c r="B41" s="325"/>
      <c r="C41" s="300"/>
      <c r="D41" s="300"/>
      <c r="E41" s="300"/>
      <c r="F41" s="300"/>
      <c r="G41" s="300"/>
      <c r="H41" s="300"/>
      <c r="I41" s="300"/>
      <c r="J41" s="300"/>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row>
    <row r="42" spans="2:40" ht="21" customHeight="1">
      <c r="B42" s="325"/>
      <c r="C42" s="300"/>
      <c r="D42" s="300"/>
      <c r="E42" s="300"/>
      <c r="F42" s="300"/>
      <c r="G42" s="300"/>
      <c r="H42" s="300"/>
      <c r="I42" s="300"/>
      <c r="J42" s="300"/>
      <c r="K42" s="304"/>
      <c r="L42" s="304"/>
      <c r="M42" s="304"/>
      <c r="N42" s="304"/>
      <c r="O42" s="304"/>
      <c r="P42" s="304"/>
      <c r="Q42" s="304"/>
      <c r="R42" s="304"/>
      <c r="S42" s="304"/>
      <c r="T42" s="301" t="s">
        <v>550</v>
      </c>
      <c r="U42" s="302"/>
      <c r="V42" s="302"/>
      <c r="W42" s="302"/>
      <c r="X42" s="302"/>
      <c r="Y42" s="302"/>
      <c r="Z42" s="302"/>
      <c r="AA42" s="302"/>
      <c r="AB42" s="302"/>
      <c r="AC42" s="330"/>
      <c r="AD42" s="302"/>
      <c r="AE42" s="302"/>
      <c r="AF42" s="302"/>
      <c r="AG42" s="302"/>
      <c r="AH42" s="302"/>
      <c r="AI42" s="302"/>
      <c r="AJ42" s="302"/>
      <c r="AK42" s="302"/>
      <c r="AL42" s="302"/>
      <c r="AM42" s="331"/>
      <c r="AN42" s="72"/>
    </row>
    <row r="43" spans="2:40" ht="21" customHeight="1">
      <c r="B43" s="325"/>
      <c r="C43" s="300"/>
      <c r="D43" s="300"/>
      <c r="E43" s="300"/>
      <c r="F43" s="300"/>
      <c r="G43" s="300"/>
      <c r="H43" s="300"/>
      <c r="I43" s="300"/>
      <c r="J43" s="300"/>
      <c r="K43" s="304"/>
      <c r="L43" s="304"/>
      <c r="M43" s="304"/>
      <c r="N43" s="304"/>
      <c r="O43" s="304"/>
      <c r="P43" s="304"/>
      <c r="Q43" s="304"/>
      <c r="R43" s="304"/>
      <c r="S43" s="304"/>
      <c r="T43" s="303" t="s">
        <v>551</v>
      </c>
      <c r="U43" s="304"/>
      <c r="V43" s="304"/>
      <c r="W43" s="304"/>
      <c r="X43" s="304"/>
      <c r="Y43" s="1904"/>
      <c r="Z43" s="1904"/>
      <c r="AA43" s="1904"/>
      <c r="AB43" s="1904"/>
      <c r="AC43" s="1904"/>
      <c r="AD43" s="1904"/>
      <c r="AE43" s="1904"/>
      <c r="AF43" s="1904"/>
      <c r="AG43" s="1904"/>
      <c r="AH43" s="1904"/>
      <c r="AI43" s="1904"/>
      <c r="AJ43" s="1904"/>
      <c r="AK43" s="1904"/>
      <c r="AL43" s="1904"/>
      <c r="AM43" s="326"/>
      <c r="AN43" s="72"/>
    </row>
    <row r="44" spans="2:40" ht="21" customHeight="1">
      <c r="B44" s="325"/>
      <c r="C44" s="300"/>
      <c r="D44" s="300"/>
      <c r="E44" s="300"/>
      <c r="F44" s="300"/>
      <c r="G44" s="300"/>
      <c r="H44" s="300"/>
      <c r="I44" s="300"/>
      <c r="J44" s="300"/>
      <c r="K44" s="304"/>
      <c r="L44" s="304"/>
      <c r="M44" s="304"/>
      <c r="N44" s="304"/>
      <c r="O44" s="304"/>
      <c r="P44" s="304"/>
      <c r="Q44" s="304"/>
      <c r="R44" s="304"/>
      <c r="S44" s="304"/>
      <c r="T44" s="303" t="s">
        <v>552</v>
      </c>
      <c r="U44" s="304"/>
      <c r="V44" s="304"/>
      <c r="W44" s="304"/>
      <c r="X44" s="304"/>
      <c r="Y44" s="1931"/>
      <c r="Z44" s="1931"/>
      <c r="AA44" s="1931"/>
      <c r="AB44" s="1931"/>
      <c r="AC44" s="1931"/>
      <c r="AD44" s="1931"/>
      <c r="AE44" s="1931"/>
      <c r="AF44" s="1931"/>
      <c r="AG44" s="1931"/>
      <c r="AH44" s="1931"/>
      <c r="AI44" s="1931"/>
      <c r="AJ44" s="1931"/>
      <c r="AK44" s="1931"/>
      <c r="AL44" s="1931"/>
      <c r="AM44" s="326"/>
      <c r="AN44" s="72"/>
    </row>
    <row r="45" spans="2:40" ht="21" customHeight="1" thickBot="1">
      <c r="B45" s="325"/>
      <c r="C45" s="300"/>
      <c r="D45" s="300"/>
      <c r="E45" s="300"/>
      <c r="F45" s="300"/>
      <c r="G45" s="300"/>
      <c r="H45" s="300"/>
      <c r="I45" s="300"/>
      <c r="J45" s="300"/>
      <c r="K45" s="304"/>
      <c r="L45" s="304"/>
      <c r="M45" s="304"/>
      <c r="N45" s="304"/>
      <c r="O45" s="304"/>
      <c r="P45" s="304"/>
      <c r="Q45" s="304"/>
      <c r="R45" s="304"/>
      <c r="S45" s="304"/>
      <c r="T45" s="327" t="s">
        <v>553</v>
      </c>
      <c r="U45" s="328"/>
      <c r="V45" s="328"/>
      <c r="W45" s="328"/>
      <c r="X45" s="328"/>
      <c r="Y45" s="1893"/>
      <c r="Z45" s="1893"/>
      <c r="AA45" s="1893"/>
      <c r="AB45" s="1893"/>
      <c r="AC45" s="1893"/>
      <c r="AD45" s="1893"/>
      <c r="AE45" s="1893"/>
      <c r="AF45" s="1893"/>
      <c r="AG45" s="1893"/>
      <c r="AH45" s="1893"/>
      <c r="AI45" s="1893"/>
      <c r="AJ45" s="1893"/>
      <c r="AK45" s="1893"/>
      <c r="AL45" s="1893"/>
      <c r="AM45" s="329"/>
      <c r="AN45" s="332"/>
    </row>
    <row r="46" spans="2:40" ht="21" customHeight="1">
      <c r="B46" s="1922"/>
      <c r="C46" s="1922"/>
      <c r="D46" s="1922"/>
      <c r="E46" s="1922"/>
      <c r="F46" s="1922"/>
      <c r="G46" s="1922"/>
      <c r="H46" s="1922"/>
      <c r="I46" s="1922"/>
      <c r="J46" s="1922"/>
      <c r="K46" s="1922"/>
      <c r="L46" s="1922"/>
      <c r="M46" s="1922"/>
      <c r="N46" s="1922"/>
      <c r="O46" s="1922"/>
      <c r="P46" s="1922"/>
      <c r="Q46" s="1922"/>
      <c r="R46" s="1922"/>
      <c r="S46" s="1922"/>
      <c r="T46" s="1923"/>
      <c r="U46" s="1923"/>
      <c r="V46" s="1923"/>
      <c r="W46" s="1923"/>
      <c r="X46" s="1923"/>
      <c r="Y46" s="1923"/>
      <c r="Z46" s="1923"/>
      <c r="AA46" s="1923"/>
      <c r="AB46" s="1923"/>
      <c r="AC46" s="1923"/>
      <c r="AD46" s="1923"/>
      <c r="AE46" s="1923"/>
      <c r="AF46" s="1923"/>
      <c r="AG46" s="1923"/>
      <c r="AH46" s="1923"/>
      <c r="AI46" s="1923"/>
      <c r="AJ46" s="1923"/>
      <c r="AK46" s="1923"/>
      <c r="AL46" s="1923"/>
      <c r="AM46" s="1923"/>
    </row>
    <row r="47" spans="2:40" ht="21" customHeight="1">
      <c r="B47" s="1904" t="s">
        <v>170</v>
      </c>
      <c r="C47" s="1904"/>
      <c r="D47" s="1904"/>
      <c r="E47" s="1904"/>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4"/>
      <c r="AK47" s="1904"/>
      <c r="AL47" s="1904"/>
      <c r="AM47" s="1904"/>
    </row>
    <row r="48" spans="2:40" ht="21" customHeight="1">
      <c r="B48" s="404"/>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row>
    <row r="49" spans="2:39" ht="21" customHeight="1" thickBot="1">
      <c r="B49" s="134"/>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row>
    <row r="50" spans="2:39" ht="21" customHeight="1">
      <c r="B50" s="1932" t="s">
        <v>171</v>
      </c>
      <c r="C50" s="1905" t="s">
        <v>172</v>
      </c>
      <c r="D50" s="1906"/>
      <c r="E50" s="1906"/>
      <c r="F50" s="1906"/>
      <c r="G50" s="1906"/>
      <c r="H50" s="1906"/>
      <c r="I50" s="1906"/>
      <c r="J50" s="1907"/>
      <c r="K50" s="1911" t="s">
        <v>173</v>
      </c>
      <c r="L50" s="1912"/>
      <c r="M50" s="1911" t="s">
        <v>174</v>
      </c>
      <c r="N50" s="1913"/>
      <c r="O50" s="1913"/>
      <c r="P50" s="1913"/>
      <c r="Q50" s="1913"/>
      <c r="R50" s="1912"/>
      <c r="S50" s="1914" t="s">
        <v>175</v>
      </c>
      <c r="T50" s="1915"/>
      <c r="U50" s="1915"/>
      <c r="V50" s="1915"/>
      <c r="W50" s="1915"/>
      <c r="X50" s="1915"/>
      <c r="Y50" s="1916"/>
      <c r="Z50" s="1914" t="s">
        <v>176</v>
      </c>
      <c r="AA50" s="1915"/>
      <c r="AB50" s="1915"/>
      <c r="AC50" s="1915"/>
      <c r="AD50" s="1915"/>
      <c r="AE50" s="1915"/>
      <c r="AF50" s="1916"/>
      <c r="AG50" s="1911" t="s">
        <v>177</v>
      </c>
      <c r="AH50" s="1913"/>
      <c r="AI50" s="1913"/>
      <c r="AJ50" s="1913"/>
      <c r="AK50" s="1913"/>
      <c r="AL50" s="1913"/>
      <c r="AM50" s="1918"/>
    </row>
    <row r="51" spans="2:39" ht="21" customHeight="1">
      <c r="B51" s="1933"/>
      <c r="C51" s="1908"/>
      <c r="D51" s="1909"/>
      <c r="E51" s="1909"/>
      <c r="F51" s="1909"/>
      <c r="G51" s="1909"/>
      <c r="H51" s="1909"/>
      <c r="I51" s="1909"/>
      <c r="J51" s="1910"/>
      <c r="K51" s="1878"/>
      <c r="L51" s="1880"/>
      <c r="M51" s="1878"/>
      <c r="N51" s="1879"/>
      <c r="O51" s="1879"/>
      <c r="P51" s="1879"/>
      <c r="Q51" s="1879"/>
      <c r="R51" s="1880"/>
      <c r="S51" s="1881"/>
      <c r="T51" s="1882"/>
      <c r="U51" s="1882"/>
      <c r="V51" s="1882"/>
      <c r="W51" s="1882"/>
      <c r="X51" s="1882"/>
      <c r="Y51" s="1917"/>
      <c r="Z51" s="1881"/>
      <c r="AA51" s="1882"/>
      <c r="AB51" s="1882"/>
      <c r="AC51" s="1882"/>
      <c r="AD51" s="1882"/>
      <c r="AE51" s="1882"/>
      <c r="AF51" s="1917"/>
      <c r="AG51" s="1878"/>
      <c r="AH51" s="1879"/>
      <c r="AI51" s="1879"/>
      <c r="AJ51" s="1879"/>
      <c r="AK51" s="1879"/>
      <c r="AL51" s="1879"/>
      <c r="AM51" s="1919"/>
    </row>
    <row r="52" spans="2:39" ht="21" customHeight="1">
      <c r="B52" s="1933"/>
      <c r="C52" s="1920" t="s">
        <v>178</v>
      </c>
      <c r="D52" s="1898" t="s">
        <v>402</v>
      </c>
      <c r="E52" s="1899"/>
      <c r="F52" s="1899"/>
      <c r="G52" s="1899"/>
      <c r="H52" s="1899"/>
      <c r="I52" s="1899"/>
      <c r="J52" s="1900"/>
      <c r="K52" s="1894"/>
      <c r="L52" s="1896"/>
      <c r="M52" s="1901"/>
      <c r="N52" s="1902"/>
      <c r="O52" s="1902"/>
      <c r="P52" s="1902"/>
      <c r="Q52" s="1902"/>
      <c r="R52" s="1903"/>
      <c r="S52" s="1901" t="s">
        <v>179</v>
      </c>
      <c r="T52" s="1902"/>
      <c r="U52" s="1902"/>
      <c r="V52" s="1902"/>
      <c r="W52" s="1902"/>
      <c r="X52" s="1902"/>
      <c r="Y52" s="1903"/>
      <c r="Z52" s="1894"/>
      <c r="AA52" s="1895"/>
      <c r="AB52" s="1895"/>
      <c r="AC52" s="1895"/>
      <c r="AD52" s="1895"/>
      <c r="AE52" s="1895"/>
      <c r="AF52" s="1896"/>
      <c r="AG52" s="1894"/>
      <c r="AH52" s="1895"/>
      <c r="AI52" s="1895"/>
      <c r="AJ52" s="1895"/>
      <c r="AK52" s="1895"/>
      <c r="AL52" s="1895"/>
      <c r="AM52" s="1897"/>
    </row>
    <row r="53" spans="2:39" ht="21" customHeight="1">
      <c r="B53" s="1933"/>
      <c r="C53" s="1921"/>
      <c r="D53" s="1898" t="s">
        <v>403</v>
      </c>
      <c r="E53" s="1899"/>
      <c r="F53" s="1899"/>
      <c r="G53" s="1899"/>
      <c r="H53" s="1899"/>
      <c r="I53" s="1899"/>
      <c r="J53" s="1900"/>
      <c r="K53" s="1894"/>
      <c r="L53" s="1896"/>
      <c r="M53" s="1901"/>
      <c r="N53" s="1902"/>
      <c r="O53" s="1902"/>
      <c r="P53" s="1902"/>
      <c r="Q53" s="1902"/>
      <c r="R53" s="1903"/>
      <c r="S53" s="1901" t="s">
        <v>179</v>
      </c>
      <c r="T53" s="1902"/>
      <c r="U53" s="1902"/>
      <c r="V53" s="1902"/>
      <c r="W53" s="1902"/>
      <c r="X53" s="1902"/>
      <c r="Y53" s="1903"/>
      <c r="Z53" s="1894"/>
      <c r="AA53" s="1895"/>
      <c r="AB53" s="1895"/>
      <c r="AC53" s="1895"/>
      <c r="AD53" s="1895"/>
      <c r="AE53" s="1895"/>
      <c r="AF53" s="1896"/>
      <c r="AG53" s="1894"/>
      <c r="AH53" s="1895"/>
      <c r="AI53" s="1895"/>
      <c r="AJ53" s="1895"/>
      <c r="AK53" s="1895"/>
      <c r="AL53" s="1895"/>
      <c r="AM53" s="1897"/>
    </row>
    <row r="54" spans="2:39" ht="21" customHeight="1">
      <c r="B54" s="1933"/>
      <c r="C54" s="1921"/>
      <c r="D54" s="1898" t="s">
        <v>123</v>
      </c>
      <c r="E54" s="1899"/>
      <c r="F54" s="1899"/>
      <c r="G54" s="1899"/>
      <c r="H54" s="1899"/>
      <c r="I54" s="1899"/>
      <c r="J54" s="1900"/>
      <c r="K54" s="1894"/>
      <c r="L54" s="1896"/>
      <c r="M54" s="1901"/>
      <c r="N54" s="1902"/>
      <c r="O54" s="1902"/>
      <c r="P54" s="1902"/>
      <c r="Q54" s="1902"/>
      <c r="R54" s="1903"/>
      <c r="S54" s="1901" t="s">
        <v>179</v>
      </c>
      <c r="T54" s="1902"/>
      <c r="U54" s="1902"/>
      <c r="V54" s="1902"/>
      <c r="W54" s="1902"/>
      <c r="X54" s="1902"/>
      <c r="Y54" s="1903"/>
      <c r="Z54" s="1894"/>
      <c r="AA54" s="1895"/>
      <c r="AB54" s="1895"/>
      <c r="AC54" s="1895"/>
      <c r="AD54" s="1895"/>
      <c r="AE54" s="1895"/>
      <c r="AF54" s="1896"/>
      <c r="AG54" s="1894"/>
      <c r="AH54" s="1895"/>
      <c r="AI54" s="1895"/>
      <c r="AJ54" s="1895"/>
      <c r="AK54" s="1895"/>
      <c r="AL54" s="1895"/>
      <c r="AM54" s="1897"/>
    </row>
    <row r="55" spans="2:39" ht="21" customHeight="1">
      <c r="B55" s="1933"/>
      <c r="C55" s="1921"/>
      <c r="D55" s="1898" t="s">
        <v>404</v>
      </c>
      <c r="E55" s="1899"/>
      <c r="F55" s="1899"/>
      <c r="G55" s="1899"/>
      <c r="H55" s="1899"/>
      <c r="I55" s="1899"/>
      <c r="J55" s="1900"/>
      <c r="K55" s="1894"/>
      <c r="L55" s="1896"/>
      <c r="M55" s="1901"/>
      <c r="N55" s="1902"/>
      <c r="O55" s="1902"/>
      <c r="P55" s="1902"/>
      <c r="Q55" s="1902"/>
      <c r="R55" s="1903"/>
      <c r="S55" s="1901" t="s">
        <v>179</v>
      </c>
      <c r="T55" s="1902"/>
      <c r="U55" s="1902"/>
      <c r="V55" s="1902"/>
      <c r="W55" s="1902"/>
      <c r="X55" s="1902"/>
      <c r="Y55" s="1903"/>
      <c r="Z55" s="1894"/>
      <c r="AA55" s="1895"/>
      <c r="AB55" s="1895"/>
      <c r="AC55" s="1895"/>
      <c r="AD55" s="1895"/>
      <c r="AE55" s="1895"/>
      <c r="AF55" s="1896"/>
      <c r="AG55" s="1894"/>
      <c r="AH55" s="1895"/>
      <c r="AI55" s="1895"/>
      <c r="AJ55" s="1895"/>
      <c r="AK55" s="1895"/>
      <c r="AL55" s="1895"/>
      <c r="AM55" s="1897"/>
    </row>
    <row r="56" spans="2:39" ht="21" customHeight="1">
      <c r="B56" s="1933"/>
      <c r="C56" s="1921"/>
      <c r="D56" s="1898" t="s">
        <v>405</v>
      </c>
      <c r="E56" s="1899"/>
      <c r="F56" s="1899"/>
      <c r="G56" s="1899"/>
      <c r="H56" s="1899"/>
      <c r="I56" s="1899"/>
      <c r="J56" s="1900"/>
      <c r="K56" s="1894"/>
      <c r="L56" s="1896"/>
      <c r="M56" s="1901"/>
      <c r="N56" s="1902"/>
      <c r="O56" s="1902"/>
      <c r="P56" s="1902"/>
      <c r="Q56" s="1902"/>
      <c r="R56" s="1903"/>
      <c r="S56" s="1901" t="s">
        <v>179</v>
      </c>
      <c r="T56" s="1902"/>
      <c r="U56" s="1902"/>
      <c r="V56" s="1902"/>
      <c r="W56" s="1902"/>
      <c r="X56" s="1902"/>
      <c r="Y56" s="1903"/>
      <c r="Z56" s="1894"/>
      <c r="AA56" s="1895"/>
      <c r="AB56" s="1895"/>
      <c r="AC56" s="1895"/>
      <c r="AD56" s="1895"/>
      <c r="AE56" s="1895"/>
      <c r="AF56" s="1896"/>
      <c r="AG56" s="1894"/>
      <c r="AH56" s="1895"/>
      <c r="AI56" s="1895"/>
      <c r="AJ56" s="1895"/>
      <c r="AK56" s="1895"/>
      <c r="AL56" s="1895"/>
      <c r="AM56" s="1897"/>
    </row>
    <row r="57" spans="2:39" ht="21" customHeight="1">
      <c r="B57" s="1933"/>
      <c r="C57" s="1921"/>
      <c r="D57" s="1898" t="s">
        <v>406</v>
      </c>
      <c r="E57" s="1899"/>
      <c r="F57" s="1899"/>
      <c r="G57" s="1899"/>
      <c r="H57" s="1899"/>
      <c r="I57" s="1899"/>
      <c r="J57" s="1900"/>
      <c r="K57" s="1894"/>
      <c r="L57" s="1896"/>
      <c r="M57" s="1901"/>
      <c r="N57" s="1902"/>
      <c r="O57" s="1902"/>
      <c r="P57" s="1902"/>
      <c r="Q57" s="1902"/>
      <c r="R57" s="1903"/>
      <c r="S57" s="1901" t="s">
        <v>179</v>
      </c>
      <c r="T57" s="1902"/>
      <c r="U57" s="1902"/>
      <c r="V57" s="1902"/>
      <c r="W57" s="1902"/>
      <c r="X57" s="1902"/>
      <c r="Y57" s="1903"/>
      <c r="Z57" s="1894"/>
      <c r="AA57" s="1895"/>
      <c r="AB57" s="1895"/>
      <c r="AC57" s="1895"/>
      <c r="AD57" s="1895"/>
      <c r="AE57" s="1895"/>
      <c r="AF57" s="1896"/>
      <c r="AG57" s="1894"/>
      <c r="AH57" s="1895"/>
      <c r="AI57" s="1895"/>
      <c r="AJ57" s="1895"/>
      <c r="AK57" s="1895"/>
      <c r="AL57" s="1895"/>
      <c r="AM57" s="1897"/>
    </row>
    <row r="58" spans="2:39" ht="21" customHeight="1">
      <c r="B58" s="1933"/>
      <c r="C58" s="1921"/>
      <c r="D58" s="1898" t="s">
        <v>407</v>
      </c>
      <c r="E58" s="1899"/>
      <c r="F58" s="1899"/>
      <c r="G58" s="1899"/>
      <c r="H58" s="1899"/>
      <c r="I58" s="1899"/>
      <c r="J58" s="1900"/>
      <c r="K58" s="1894"/>
      <c r="L58" s="1896"/>
      <c r="M58" s="1901"/>
      <c r="N58" s="1902"/>
      <c r="O58" s="1902"/>
      <c r="P58" s="1902"/>
      <c r="Q58" s="1902"/>
      <c r="R58" s="1903"/>
      <c r="S58" s="1901" t="s">
        <v>179</v>
      </c>
      <c r="T58" s="1902"/>
      <c r="U58" s="1902"/>
      <c r="V58" s="1902"/>
      <c r="W58" s="1902"/>
      <c r="X58" s="1902"/>
      <c r="Y58" s="1903"/>
      <c r="Z58" s="1894"/>
      <c r="AA58" s="1895"/>
      <c r="AB58" s="1895"/>
      <c r="AC58" s="1895"/>
      <c r="AD58" s="1895"/>
      <c r="AE58" s="1895"/>
      <c r="AF58" s="1896"/>
      <c r="AG58" s="1894"/>
      <c r="AH58" s="1895"/>
      <c r="AI58" s="1895"/>
      <c r="AJ58" s="1895"/>
      <c r="AK58" s="1895"/>
      <c r="AL58" s="1895"/>
      <c r="AM58" s="1897"/>
    </row>
    <row r="59" spans="2:39" ht="21" customHeight="1">
      <c r="B59" s="1933"/>
      <c r="C59" s="1921"/>
      <c r="D59" s="1898" t="s">
        <v>408</v>
      </c>
      <c r="E59" s="1899"/>
      <c r="F59" s="1899"/>
      <c r="G59" s="1899"/>
      <c r="H59" s="1899"/>
      <c r="I59" s="1899"/>
      <c r="J59" s="1900"/>
      <c r="K59" s="1894"/>
      <c r="L59" s="1896"/>
      <c r="M59" s="1901"/>
      <c r="N59" s="1902"/>
      <c r="O59" s="1902"/>
      <c r="P59" s="1902"/>
      <c r="Q59" s="1902"/>
      <c r="R59" s="1903"/>
      <c r="S59" s="1901" t="s">
        <v>179</v>
      </c>
      <c r="T59" s="1902"/>
      <c r="U59" s="1902"/>
      <c r="V59" s="1902"/>
      <c r="W59" s="1902"/>
      <c r="X59" s="1902"/>
      <c r="Y59" s="1903"/>
      <c r="Z59" s="1894"/>
      <c r="AA59" s="1895"/>
      <c r="AB59" s="1895"/>
      <c r="AC59" s="1895"/>
      <c r="AD59" s="1895"/>
      <c r="AE59" s="1895"/>
      <c r="AF59" s="1896"/>
      <c r="AG59" s="1894"/>
      <c r="AH59" s="1895"/>
      <c r="AI59" s="1895"/>
      <c r="AJ59" s="1895"/>
      <c r="AK59" s="1895"/>
      <c r="AL59" s="1895"/>
      <c r="AM59" s="1897"/>
    </row>
    <row r="60" spans="2:39" ht="21" customHeight="1">
      <c r="B60" s="1933"/>
      <c r="C60" s="1921"/>
      <c r="D60" s="1898" t="s">
        <v>409</v>
      </c>
      <c r="E60" s="1899"/>
      <c r="F60" s="1899"/>
      <c r="G60" s="1899"/>
      <c r="H60" s="1899"/>
      <c r="I60" s="1899"/>
      <c r="J60" s="1900"/>
      <c r="K60" s="1894"/>
      <c r="L60" s="1896"/>
      <c r="M60" s="1901"/>
      <c r="N60" s="1902"/>
      <c r="O60" s="1902"/>
      <c r="P60" s="1902"/>
      <c r="Q60" s="1902"/>
      <c r="R60" s="1903"/>
      <c r="S60" s="1901" t="s">
        <v>179</v>
      </c>
      <c r="T60" s="1902"/>
      <c r="U60" s="1902"/>
      <c r="V60" s="1902"/>
      <c r="W60" s="1902"/>
      <c r="X60" s="1902"/>
      <c r="Y60" s="1903"/>
      <c r="Z60" s="1894"/>
      <c r="AA60" s="1895"/>
      <c r="AB60" s="1895"/>
      <c r="AC60" s="1895"/>
      <c r="AD60" s="1895"/>
      <c r="AE60" s="1895"/>
      <c r="AF60" s="1896"/>
      <c r="AG60" s="1894"/>
      <c r="AH60" s="1895"/>
      <c r="AI60" s="1895"/>
      <c r="AJ60" s="1895"/>
      <c r="AK60" s="1895"/>
      <c r="AL60" s="1895"/>
      <c r="AM60" s="1897"/>
    </row>
    <row r="61" spans="2:39" ht="21" customHeight="1">
      <c r="B61" s="1933"/>
      <c r="C61" s="1920" t="s">
        <v>180</v>
      </c>
      <c r="D61" s="1898" t="s">
        <v>181</v>
      </c>
      <c r="E61" s="1899"/>
      <c r="F61" s="1899"/>
      <c r="G61" s="1899"/>
      <c r="H61" s="1899"/>
      <c r="I61" s="1899"/>
      <c r="J61" s="1900"/>
      <c r="K61" s="1894"/>
      <c r="L61" s="1896"/>
      <c r="M61" s="1901"/>
      <c r="N61" s="1902"/>
      <c r="O61" s="1902"/>
      <c r="P61" s="1902"/>
      <c r="Q61" s="1902"/>
      <c r="R61" s="1903"/>
      <c r="S61" s="1901" t="s">
        <v>179</v>
      </c>
      <c r="T61" s="1902"/>
      <c r="U61" s="1902"/>
      <c r="V61" s="1902"/>
      <c r="W61" s="1902"/>
      <c r="X61" s="1902"/>
      <c r="Y61" s="1903"/>
      <c r="Z61" s="1894"/>
      <c r="AA61" s="1895"/>
      <c r="AB61" s="1895"/>
      <c r="AC61" s="1895"/>
      <c r="AD61" s="1895"/>
      <c r="AE61" s="1895"/>
      <c r="AF61" s="1896"/>
      <c r="AG61" s="1894"/>
      <c r="AH61" s="1895"/>
      <c r="AI61" s="1895"/>
      <c r="AJ61" s="1895"/>
      <c r="AK61" s="1895"/>
      <c r="AL61" s="1895"/>
      <c r="AM61" s="1897"/>
    </row>
    <row r="62" spans="2:39" ht="21" customHeight="1">
      <c r="B62" s="1933"/>
      <c r="C62" s="1921"/>
      <c r="D62" s="1898" t="s">
        <v>413</v>
      </c>
      <c r="E62" s="1899"/>
      <c r="F62" s="1899"/>
      <c r="G62" s="1899"/>
      <c r="H62" s="1899"/>
      <c r="I62" s="1899"/>
      <c r="J62" s="1900"/>
      <c r="K62" s="1894"/>
      <c r="L62" s="1896"/>
      <c r="M62" s="1901"/>
      <c r="N62" s="1902"/>
      <c r="O62" s="1902"/>
      <c r="P62" s="1902"/>
      <c r="Q62" s="1902"/>
      <c r="R62" s="1903"/>
      <c r="S62" s="1901" t="s">
        <v>179</v>
      </c>
      <c r="T62" s="1902"/>
      <c r="U62" s="1902"/>
      <c r="V62" s="1902"/>
      <c r="W62" s="1902"/>
      <c r="X62" s="1902"/>
      <c r="Y62" s="1903"/>
      <c r="Z62" s="1894"/>
      <c r="AA62" s="1895"/>
      <c r="AB62" s="1895"/>
      <c r="AC62" s="1895"/>
      <c r="AD62" s="1895"/>
      <c r="AE62" s="1895"/>
      <c r="AF62" s="1896"/>
      <c r="AG62" s="1894"/>
      <c r="AH62" s="1895"/>
      <c r="AI62" s="1895"/>
      <c r="AJ62" s="1895"/>
      <c r="AK62" s="1895"/>
      <c r="AL62" s="1895"/>
      <c r="AM62" s="1897"/>
    </row>
    <row r="63" spans="2:39" ht="21" customHeight="1">
      <c r="B63" s="1933"/>
      <c r="C63" s="1921"/>
      <c r="D63" s="1898" t="s">
        <v>415</v>
      </c>
      <c r="E63" s="1899"/>
      <c r="F63" s="1899"/>
      <c r="G63" s="1899"/>
      <c r="H63" s="1899"/>
      <c r="I63" s="1899"/>
      <c r="J63" s="1900"/>
      <c r="K63" s="1894"/>
      <c r="L63" s="1896"/>
      <c r="M63" s="1894"/>
      <c r="N63" s="1895"/>
      <c r="O63" s="1895"/>
      <c r="P63" s="1895"/>
      <c r="Q63" s="1895"/>
      <c r="R63" s="1896"/>
      <c r="S63" s="1901" t="s">
        <v>179</v>
      </c>
      <c r="T63" s="1902"/>
      <c r="U63" s="1902"/>
      <c r="V63" s="1902"/>
      <c r="W63" s="1902"/>
      <c r="X63" s="1902"/>
      <c r="Y63" s="1903"/>
      <c r="Z63" s="1894"/>
      <c r="AA63" s="1895"/>
      <c r="AB63" s="1895"/>
      <c r="AC63" s="1895"/>
      <c r="AD63" s="1895"/>
      <c r="AE63" s="1895"/>
      <c r="AF63" s="1896"/>
      <c r="AG63" s="1894"/>
      <c r="AH63" s="1895"/>
      <c r="AI63" s="1895"/>
      <c r="AJ63" s="1895"/>
      <c r="AK63" s="1895"/>
      <c r="AL63" s="1895"/>
      <c r="AM63" s="1897"/>
    </row>
    <row r="64" spans="2:39" ht="21" customHeight="1">
      <c r="B64" s="1933"/>
      <c r="C64" s="1921"/>
      <c r="D64" s="1898" t="s">
        <v>309</v>
      </c>
      <c r="E64" s="1899"/>
      <c r="F64" s="1899"/>
      <c r="G64" s="1899"/>
      <c r="H64" s="1899"/>
      <c r="I64" s="1899"/>
      <c r="J64" s="1900"/>
      <c r="K64" s="1894"/>
      <c r="L64" s="1896"/>
      <c r="M64" s="1894"/>
      <c r="N64" s="1895"/>
      <c r="O64" s="1895"/>
      <c r="P64" s="1895"/>
      <c r="Q64" s="1895"/>
      <c r="R64" s="1896"/>
      <c r="S64" s="1901" t="s">
        <v>179</v>
      </c>
      <c r="T64" s="1902"/>
      <c r="U64" s="1902"/>
      <c r="V64" s="1902"/>
      <c r="W64" s="1902"/>
      <c r="X64" s="1902"/>
      <c r="Y64" s="1903"/>
      <c r="Z64" s="1894"/>
      <c r="AA64" s="1895"/>
      <c r="AB64" s="1895"/>
      <c r="AC64" s="1895"/>
      <c r="AD64" s="1895"/>
      <c r="AE64" s="1895"/>
      <c r="AF64" s="1896"/>
      <c r="AG64" s="1894"/>
      <c r="AH64" s="1895"/>
      <c r="AI64" s="1895"/>
      <c r="AJ64" s="1895"/>
      <c r="AK64" s="1895"/>
      <c r="AL64" s="1895"/>
      <c r="AM64" s="1897"/>
    </row>
    <row r="65" spans="2:39" ht="21" customHeight="1">
      <c r="B65" s="1933"/>
      <c r="C65" s="1921"/>
      <c r="D65" s="1898" t="s">
        <v>735</v>
      </c>
      <c r="E65" s="1899"/>
      <c r="F65" s="1899"/>
      <c r="G65" s="1899"/>
      <c r="H65" s="1899"/>
      <c r="I65" s="1899"/>
      <c r="J65" s="1900"/>
      <c r="K65" s="1894"/>
      <c r="L65" s="1896"/>
      <c r="M65" s="1894"/>
      <c r="N65" s="1895"/>
      <c r="O65" s="1895"/>
      <c r="P65" s="1895"/>
      <c r="Q65" s="1895"/>
      <c r="R65" s="1896"/>
      <c r="S65" s="1901" t="s">
        <v>179</v>
      </c>
      <c r="T65" s="1902"/>
      <c r="U65" s="1902"/>
      <c r="V65" s="1902"/>
      <c r="W65" s="1902"/>
      <c r="X65" s="1902"/>
      <c r="Y65" s="1903"/>
      <c r="Z65" s="1894"/>
      <c r="AA65" s="1895"/>
      <c r="AB65" s="1895"/>
      <c r="AC65" s="1895"/>
      <c r="AD65" s="1895"/>
      <c r="AE65" s="1895"/>
      <c r="AF65" s="1896"/>
      <c r="AG65" s="1894"/>
      <c r="AH65" s="1895"/>
      <c r="AI65" s="1895"/>
      <c r="AJ65" s="1895"/>
      <c r="AK65" s="1895"/>
      <c r="AL65" s="1895"/>
      <c r="AM65" s="1897"/>
    </row>
    <row r="66" spans="2:39" ht="21" customHeight="1">
      <c r="B66" s="1933"/>
      <c r="C66" s="1921"/>
      <c r="D66" s="1898" t="s">
        <v>734</v>
      </c>
      <c r="E66" s="1899"/>
      <c r="F66" s="1899"/>
      <c r="G66" s="1899"/>
      <c r="H66" s="1899"/>
      <c r="I66" s="1899"/>
      <c r="J66" s="1900"/>
      <c r="K66" s="1894"/>
      <c r="L66" s="1896"/>
      <c r="M66" s="1894"/>
      <c r="N66" s="1895"/>
      <c r="O66" s="1895"/>
      <c r="P66" s="1895"/>
      <c r="Q66" s="1895"/>
      <c r="R66" s="1896"/>
      <c r="S66" s="1901" t="s">
        <v>179</v>
      </c>
      <c r="T66" s="1902"/>
      <c r="U66" s="1902"/>
      <c r="V66" s="1902"/>
      <c r="W66" s="1902"/>
      <c r="X66" s="1902"/>
      <c r="Y66" s="1903"/>
      <c r="Z66" s="1894"/>
      <c r="AA66" s="1895"/>
      <c r="AB66" s="1895"/>
      <c r="AC66" s="1895"/>
      <c r="AD66" s="1895"/>
      <c r="AE66" s="1895"/>
      <c r="AF66" s="1896"/>
      <c r="AG66" s="1894"/>
      <c r="AH66" s="1895"/>
      <c r="AI66" s="1895"/>
      <c r="AJ66" s="1895"/>
      <c r="AK66" s="1895"/>
      <c r="AL66" s="1895"/>
      <c r="AM66" s="1897"/>
    </row>
    <row r="67" spans="2:39" ht="21" customHeight="1">
      <c r="B67" s="1933"/>
      <c r="C67" s="1935"/>
      <c r="D67" s="2009" t="s">
        <v>310</v>
      </c>
      <c r="E67" s="2010"/>
      <c r="F67" s="2010"/>
      <c r="G67" s="2010"/>
      <c r="H67" s="2010"/>
      <c r="I67" s="2010"/>
      <c r="J67" s="2011"/>
      <c r="K67" s="1948"/>
      <c r="L67" s="2008"/>
      <c r="M67" s="1948"/>
      <c r="N67" s="1949"/>
      <c r="O67" s="1949"/>
      <c r="P67" s="1949"/>
      <c r="Q67" s="1949"/>
      <c r="R67" s="2008"/>
      <c r="S67" s="2012" t="s">
        <v>179</v>
      </c>
      <c r="T67" s="2013"/>
      <c r="U67" s="2013"/>
      <c r="V67" s="2013"/>
      <c r="W67" s="2013"/>
      <c r="X67" s="2013"/>
      <c r="Y67" s="2014"/>
      <c r="Z67" s="1948"/>
      <c r="AA67" s="1949"/>
      <c r="AB67" s="1949"/>
      <c r="AC67" s="1949"/>
      <c r="AD67" s="1949"/>
      <c r="AE67" s="1949"/>
      <c r="AF67" s="2008"/>
      <c r="AG67" s="1948"/>
      <c r="AH67" s="1949"/>
      <c r="AI67" s="1949"/>
      <c r="AJ67" s="1949"/>
      <c r="AK67" s="1949"/>
      <c r="AL67" s="1949"/>
      <c r="AM67" s="1950"/>
    </row>
    <row r="68" spans="2:39" ht="21" customHeight="1">
      <c r="B68" s="1933"/>
      <c r="C68" s="1936" t="s">
        <v>748</v>
      </c>
      <c r="D68" s="2009" t="s">
        <v>756</v>
      </c>
      <c r="E68" s="2010"/>
      <c r="F68" s="2010"/>
      <c r="G68" s="2010"/>
      <c r="H68" s="2010"/>
      <c r="I68" s="2010"/>
      <c r="J68" s="2011"/>
      <c r="K68" s="1948"/>
      <c r="L68" s="2008"/>
      <c r="M68" s="1948"/>
      <c r="N68" s="1949"/>
      <c r="O68" s="1949"/>
      <c r="P68" s="1949"/>
      <c r="Q68" s="1949"/>
      <c r="R68" s="2008"/>
      <c r="S68" s="2012" t="s">
        <v>179</v>
      </c>
      <c r="T68" s="2013"/>
      <c r="U68" s="2013"/>
      <c r="V68" s="2013"/>
      <c r="W68" s="2013"/>
      <c r="X68" s="2013"/>
      <c r="Y68" s="2014"/>
      <c r="Z68" s="1948"/>
      <c r="AA68" s="1949"/>
      <c r="AB68" s="1949"/>
      <c r="AC68" s="1949"/>
      <c r="AD68" s="1949"/>
      <c r="AE68" s="1949"/>
      <c r="AF68" s="2008"/>
      <c r="AG68" s="1948"/>
      <c r="AH68" s="1949"/>
      <c r="AI68" s="1949"/>
      <c r="AJ68" s="1949"/>
      <c r="AK68" s="1949"/>
      <c r="AL68" s="1949"/>
      <c r="AM68" s="1950"/>
    </row>
    <row r="69" spans="2:39" ht="23.25" customHeight="1">
      <c r="B69" s="1933"/>
      <c r="C69" s="1937"/>
      <c r="D69" s="2009" t="s">
        <v>757</v>
      </c>
      <c r="E69" s="2010"/>
      <c r="F69" s="2010"/>
      <c r="G69" s="2010"/>
      <c r="H69" s="2010"/>
      <c r="I69" s="2010"/>
      <c r="J69" s="2011"/>
      <c r="K69" s="1948"/>
      <c r="L69" s="2008"/>
      <c r="M69" s="1948"/>
      <c r="N69" s="1949"/>
      <c r="O69" s="1949"/>
      <c r="P69" s="1949"/>
      <c r="Q69" s="1949"/>
      <c r="R69" s="2008"/>
      <c r="S69" s="2012" t="s">
        <v>179</v>
      </c>
      <c r="T69" s="2013"/>
      <c r="U69" s="2013"/>
      <c r="V69" s="2013"/>
      <c r="W69" s="2013"/>
      <c r="X69" s="2013"/>
      <c r="Y69" s="2014"/>
      <c r="Z69" s="1948"/>
      <c r="AA69" s="1949"/>
      <c r="AB69" s="1949"/>
      <c r="AC69" s="1949"/>
      <c r="AD69" s="1949"/>
      <c r="AE69" s="1949"/>
      <c r="AF69" s="2008"/>
      <c r="AG69" s="1948"/>
      <c r="AH69" s="1949"/>
      <c r="AI69" s="1949"/>
      <c r="AJ69" s="1949"/>
      <c r="AK69" s="1949"/>
      <c r="AL69" s="1949"/>
      <c r="AM69" s="1950"/>
    </row>
    <row r="70" spans="2:39" ht="26.25" customHeight="1">
      <c r="B70" s="1933"/>
      <c r="C70" s="1936" t="s">
        <v>216</v>
      </c>
      <c r="D70" s="1898" t="s">
        <v>209</v>
      </c>
      <c r="E70" s="1899"/>
      <c r="F70" s="1899"/>
      <c r="G70" s="1899"/>
      <c r="H70" s="1899"/>
      <c r="I70" s="1899"/>
      <c r="J70" s="1900"/>
      <c r="K70" s="1894"/>
      <c r="L70" s="1896"/>
      <c r="M70" s="1901"/>
      <c r="N70" s="1902"/>
      <c r="O70" s="1902"/>
      <c r="P70" s="1902"/>
      <c r="Q70" s="1902"/>
      <c r="R70" s="1903"/>
      <c r="S70" s="1901" t="s">
        <v>179</v>
      </c>
      <c r="T70" s="1902"/>
      <c r="U70" s="1902"/>
      <c r="V70" s="1902"/>
      <c r="W70" s="1902"/>
      <c r="X70" s="1902"/>
      <c r="Y70" s="1903"/>
      <c r="Z70" s="1894"/>
      <c r="AA70" s="1895"/>
      <c r="AB70" s="1895"/>
      <c r="AC70" s="1895"/>
      <c r="AD70" s="1895"/>
      <c r="AE70" s="1895"/>
      <c r="AF70" s="1896"/>
      <c r="AG70" s="1894"/>
      <c r="AH70" s="1895"/>
      <c r="AI70" s="1895"/>
      <c r="AJ70" s="1895"/>
      <c r="AK70" s="1895"/>
      <c r="AL70" s="1895"/>
      <c r="AM70" s="1897"/>
    </row>
    <row r="71" spans="2:39" ht="21" customHeight="1">
      <c r="B71" s="1933"/>
      <c r="C71" s="1938"/>
      <c r="D71" s="1898" t="s">
        <v>211</v>
      </c>
      <c r="E71" s="1899"/>
      <c r="F71" s="1899"/>
      <c r="G71" s="1899"/>
      <c r="H71" s="1899"/>
      <c r="I71" s="1899"/>
      <c r="J71" s="1900"/>
      <c r="K71" s="1894"/>
      <c r="L71" s="1896"/>
      <c r="M71" s="1901"/>
      <c r="N71" s="1902"/>
      <c r="O71" s="1902"/>
      <c r="P71" s="1902"/>
      <c r="Q71" s="1902"/>
      <c r="R71" s="1903"/>
      <c r="S71" s="1901" t="s">
        <v>179</v>
      </c>
      <c r="T71" s="1902"/>
      <c r="U71" s="1902"/>
      <c r="V71" s="1902"/>
      <c r="W71" s="1902"/>
      <c r="X71" s="1902"/>
      <c r="Y71" s="1903"/>
      <c r="Z71" s="1894"/>
      <c r="AA71" s="1895"/>
      <c r="AB71" s="1895"/>
      <c r="AC71" s="1895"/>
      <c r="AD71" s="1895"/>
      <c r="AE71" s="1895"/>
      <c r="AF71" s="1896"/>
      <c r="AG71" s="1894"/>
      <c r="AH71" s="1895"/>
      <c r="AI71" s="1895"/>
      <c r="AJ71" s="1895"/>
      <c r="AK71" s="1895"/>
      <c r="AL71" s="1895"/>
      <c r="AM71" s="1897"/>
    </row>
    <row r="72" spans="2:39" ht="21" customHeight="1">
      <c r="B72" s="1933"/>
      <c r="C72" s="1938"/>
      <c r="D72" s="1898" t="s">
        <v>210</v>
      </c>
      <c r="E72" s="1899"/>
      <c r="F72" s="1899"/>
      <c r="G72" s="1899"/>
      <c r="H72" s="1899"/>
      <c r="I72" s="1899"/>
      <c r="J72" s="1900"/>
      <c r="K72" s="1894"/>
      <c r="L72" s="1896"/>
      <c r="M72" s="1894"/>
      <c r="N72" s="1895"/>
      <c r="O72" s="1895"/>
      <c r="P72" s="1895"/>
      <c r="Q72" s="1895"/>
      <c r="R72" s="1896"/>
      <c r="S72" s="1901" t="s">
        <v>179</v>
      </c>
      <c r="T72" s="1902"/>
      <c r="U72" s="1902"/>
      <c r="V72" s="1902"/>
      <c r="W72" s="1902"/>
      <c r="X72" s="1902"/>
      <c r="Y72" s="1903"/>
      <c r="Z72" s="1894"/>
      <c r="AA72" s="1895"/>
      <c r="AB72" s="1895"/>
      <c r="AC72" s="1895"/>
      <c r="AD72" s="1895"/>
      <c r="AE72" s="1895"/>
      <c r="AF72" s="1896"/>
      <c r="AG72" s="1894"/>
      <c r="AH72" s="1895"/>
      <c r="AI72" s="1895"/>
      <c r="AJ72" s="1895"/>
      <c r="AK72" s="1895"/>
      <c r="AL72" s="1895"/>
      <c r="AM72" s="1897"/>
    </row>
    <row r="73" spans="2:39" ht="21" customHeight="1">
      <c r="B73" s="1933"/>
      <c r="C73" s="1938"/>
      <c r="D73" s="1898" t="s">
        <v>212</v>
      </c>
      <c r="E73" s="1899"/>
      <c r="F73" s="1899"/>
      <c r="G73" s="1899"/>
      <c r="H73" s="1899"/>
      <c r="I73" s="1899"/>
      <c r="J73" s="1900"/>
      <c r="K73" s="1894"/>
      <c r="L73" s="1896"/>
      <c r="M73" s="1894"/>
      <c r="N73" s="1895"/>
      <c r="O73" s="1895"/>
      <c r="P73" s="1895"/>
      <c r="Q73" s="1895"/>
      <c r="R73" s="1896"/>
      <c r="S73" s="1901" t="s">
        <v>179</v>
      </c>
      <c r="T73" s="1902"/>
      <c r="U73" s="1902"/>
      <c r="V73" s="1902"/>
      <c r="W73" s="1902"/>
      <c r="X73" s="1902"/>
      <c r="Y73" s="1903"/>
      <c r="Z73" s="1894"/>
      <c r="AA73" s="1895"/>
      <c r="AB73" s="1895"/>
      <c r="AC73" s="1895"/>
      <c r="AD73" s="1895"/>
      <c r="AE73" s="1895"/>
      <c r="AF73" s="1896"/>
      <c r="AG73" s="1894"/>
      <c r="AH73" s="1895"/>
      <c r="AI73" s="1895"/>
      <c r="AJ73" s="1895"/>
      <c r="AK73" s="1895"/>
      <c r="AL73" s="1895"/>
      <c r="AM73" s="1897"/>
    </row>
    <row r="74" spans="2:39" ht="21" customHeight="1">
      <c r="B74" s="1933"/>
      <c r="C74" s="1937"/>
      <c r="D74" s="1898" t="s">
        <v>758</v>
      </c>
      <c r="E74" s="1899"/>
      <c r="F74" s="1899"/>
      <c r="G74" s="1899"/>
      <c r="H74" s="1899"/>
      <c r="I74" s="1899"/>
      <c r="J74" s="1900"/>
      <c r="K74" s="1894"/>
      <c r="L74" s="1896"/>
      <c r="M74" s="1894"/>
      <c r="N74" s="1895"/>
      <c r="O74" s="1895"/>
      <c r="P74" s="1895"/>
      <c r="Q74" s="1895"/>
      <c r="R74" s="1896"/>
      <c r="S74" s="1901" t="s">
        <v>179</v>
      </c>
      <c r="T74" s="1902"/>
      <c r="U74" s="1902"/>
      <c r="V74" s="1902"/>
      <c r="W74" s="1902"/>
      <c r="X74" s="1902"/>
      <c r="Y74" s="1903"/>
      <c r="Z74" s="1894"/>
      <c r="AA74" s="1895"/>
      <c r="AB74" s="1895"/>
      <c r="AC74" s="1895"/>
      <c r="AD74" s="1895"/>
      <c r="AE74" s="1895"/>
      <c r="AF74" s="1896"/>
      <c r="AG74" s="1894"/>
      <c r="AH74" s="1895"/>
      <c r="AI74" s="1895"/>
      <c r="AJ74" s="1895"/>
      <c r="AK74" s="1895"/>
      <c r="AL74" s="1895"/>
      <c r="AM74" s="1897"/>
    </row>
    <row r="75" spans="2:39" ht="27.75" customHeight="1">
      <c r="B75" s="1933"/>
      <c r="C75" s="2015" t="s">
        <v>215</v>
      </c>
      <c r="D75" s="2017" t="s">
        <v>213</v>
      </c>
      <c r="E75" s="2018"/>
      <c r="F75" s="2018"/>
      <c r="G75" s="2018"/>
      <c r="H75" s="2018"/>
      <c r="I75" s="2018"/>
      <c r="J75" s="2019"/>
      <c r="K75" s="1881"/>
      <c r="L75" s="1917"/>
      <c r="M75" s="2020"/>
      <c r="N75" s="2021"/>
      <c r="O75" s="2021"/>
      <c r="P75" s="2021"/>
      <c r="Q75" s="2021"/>
      <c r="R75" s="2022"/>
      <c r="S75" s="2020" t="s">
        <v>179</v>
      </c>
      <c r="T75" s="2021"/>
      <c r="U75" s="2021"/>
      <c r="V75" s="2021"/>
      <c r="W75" s="2021"/>
      <c r="X75" s="2021"/>
      <c r="Y75" s="2022"/>
      <c r="Z75" s="1881"/>
      <c r="AA75" s="1882"/>
      <c r="AB75" s="1882"/>
      <c r="AC75" s="1882"/>
      <c r="AD75" s="1882"/>
      <c r="AE75" s="1882"/>
      <c r="AF75" s="1917"/>
      <c r="AG75" s="1881"/>
      <c r="AH75" s="1882"/>
      <c r="AI75" s="1882"/>
      <c r="AJ75" s="1882"/>
      <c r="AK75" s="1882"/>
      <c r="AL75" s="1882"/>
      <c r="AM75" s="1883"/>
    </row>
    <row r="76" spans="2:39" ht="23.25" customHeight="1" thickBot="1">
      <c r="B76" s="1934"/>
      <c r="C76" s="2016"/>
      <c r="D76" s="1898" t="s">
        <v>214</v>
      </c>
      <c r="E76" s="1899"/>
      <c r="F76" s="1899"/>
      <c r="G76" s="1899"/>
      <c r="H76" s="1899"/>
      <c r="I76" s="1899"/>
      <c r="J76" s="1900"/>
      <c r="K76" s="1894"/>
      <c r="L76" s="1896"/>
      <c r="M76" s="1901"/>
      <c r="N76" s="1902"/>
      <c r="O76" s="1902"/>
      <c r="P76" s="1902"/>
      <c r="Q76" s="1902"/>
      <c r="R76" s="1903"/>
      <c r="S76" s="1901" t="s">
        <v>179</v>
      </c>
      <c r="T76" s="1902"/>
      <c r="U76" s="1902"/>
      <c r="V76" s="1902"/>
      <c r="W76" s="1902"/>
      <c r="X76" s="1902"/>
      <c r="Y76" s="1903"/>
      <c r="Z76" s="1894"/>
      <c r="AA76" s="1895"/>
      <c r="AB76" s="1895"/>
      <c r="AC76" s="1895"/>
      <c r="AD76" s="1895"/>
      <c r="AE76" s="1895"/>
      <c r="AF76" s="1896"/>
      <c r="AG76" s="1894"/>
      <c r="AH76" s="1895"/>
      <c r="AI76" s="1895"/>
      <c r="AJ76" s="1895"/>
      <c r="AK76" s="1895"/>
      <c r="AL76" s="1895"/>
      <c r="AM76" s="1897"/>
    </row>
    <row r="77" spans="2:39" ht="21" customHeight="1">
      <c r="B77" s="1884" t="s">
        <v>182</v>
      </c>
      <c r="C77" s="2024" t="s">
        <v>183</v>
      </c>
      <c r="D77" s="2025"/>
      <c r="E77" s="2025"/>
      <c r="F77" s="2025"/>
      <c r="G77" s="2025"/>
      <c r="H77" s="2025"/>
      <c r="I77" s="2025"/>
      <c r="J77" s="2025"/>
      <c r="K77" s="2025"/>
      <c r="L77" s="2025"/>
      <c r="M77" s="2025"/>
      <c r="N77" s="2025"/>
      <c r="O77" s="2025"/>
      <c r="P77" s="2025"/>
      <c r="Q77" s="2025"/>
      <c r="R77" s="2025"/>
      <c r="S77" s="2025"/>
      <c r="T77" s="2026"/>
      <c r="U77" s="2024" t="s">
        <v>184</v>
      </c>
      <c r="V77" s="2025"/>
      <c r="W77" s="2025"/>
      <c r="X77" s="2025"/>
      <c r="Y77" s="2025"/>
      <c r="Z77" s="2025"/>
      <c r="AA77" s="2025"/>
      <c r="AB77" s="2025"/>
      <c r="AC77" s="2025"/>
      <c r="AD77" s="2025"/>
      <c r="AE77" s="2025"/>
      <c r="AF77" s="2025"/>
      <c r="AG77" s="2025"/>
      <c r="AH77" s="2025"/>
      <c r="AI77" s="2025"/>
      <c r="AJ77" s="2025"/>
      <c r="AK77" s="2025"/>
      <c r="AL77" s="2025"/>
      <c r="AM77" s="2027"/>
    </row>
    <row r="78" spans="2:39" ht="21" customHeight="1">
      <c r="B78" s="1885"/>
      <c r="C78" s="2028"/>
      <c r="D78" s="2029"/>
      <c r="E78" s="2029"/>
      <c r="F78" s="2029"/>
      <c r="G78" s="2029"/>
      <c r="H78" s="2029"/>
      <c r="I78" s="2029"/>
      <c r="J78" s="2029"/>
      <c r="K78" s="2029"/>
      <c r="L78" s="2029"/>
      <c r="M78" s="2029"/>
      <c r="N78" s="2029"/>
      <c r="O78" s="2029"/>
      <c r="P78" s="2029"/>
      <c r="Q78" s="2029"/>
      <c r="R78" s="2029"/>
      <c r="S78" s="2029"/>
      <c r="T78" s="2030"/>
      <c r="U78" s="2028"/>
      <c r="V78" s="2029"/>
      <c r="W78" s="2029"/>
      <c r="X78" s="2029"/>
      <c r="Y78" s="2029"/>
      <c r="Z78" s="2029"/>
      <c r="AA78" s="2029"/>
      <c r="AB78" s="2029"/>
      <c r="AC78" s="2029"/>
      <c r="AD78" s="2029"/>
      <c r="AE78" s="2029"/>
      <c r="AF78" s="2029"/>
      <c r="AG78" s="2029"/>
      <c r="AH78" s="2029"/>
      <c r="AI78" s="2029"/>
      <c r="AJ78" s="2029"/>
      <c r="AK78" s="2029"/>
      <c r="AL78" s="2029"/>
      <c r="AM78" s="2034"/>
    </row>
    <row r="79" spans="2:39" ht="21" customHeight="1" thickBot="1">
      <c r="B79" s="1886"/>
      <c r="C79" s="2031"/>
      <c r="D79" s="2032"/>
      <c r="E79" s="2032"/>
      <c r="F79" s="2032"/>
      <c r="G79" s="2032"/>
      <c r="H79" s="2032"/>
      <c r="I79" s="2032"/>
      <c r="J79" s="2032"/>
      <c r="K79" s="2032"/>
      <c r="L79" s="2032"/>
      <c r="M79" s="2032"/>
      <c r="N79" s="2032"/>
      <c r="O79" s="2032"/>
      <c r="P79" s="2032"/>
      <c r="Q79" s="2032"/>
      <c r="R79" s="2032"/>
      <c r="S79" s="2032"/>
      <c r="T79" s="2033"/>
      <c r="U79" s="2031"/>
      <c r="V79" s="2032"/>
      <c r="W79" s="2032"/>
      <c r="X79" s="2032"/>
      <c r="Y79" s="2032"/>
      <c r="Z79" s="2032"/>
      <c r="AA79" s="2032"/>
      <c r="AB79" s="2032"/>
      <c r="AC79" s="2032"/>
      <c r="AD79" s="2032"/>
      <c r="AE79" s="2032"/>
      <c r="AF79" s="2032"/>
      <c r="AG79" s="2032"/>
      <c r="AH79" s="2032"/>
      <c r="AI79" s="2032"/>
      <c r="AJ79" s="2032"/>
      <c r="AK79" s="2032"/>
      <c r="AL79" s="2032"/>
      <c r="AM79" s="2035"/>
    </row>
    <row r="80" spans="2:39" ht="21" customHeight="1" thickBot="1">
      <c r="B80" s="2036" t="s">
        <v>185</v>
      </c>
      <c r="C80" s="2037"/>
      <c r="D80" s="2037"/>
      <c r="E80" s="2037"/>
      <c r="F80" s="2037"/>
      <c r="G80" s="2037"/>
      <c r="H80" s="2037"/>
      <c r="I80" s="2037"/>
      <c r="J80" s="2038"/>
      <c r="K80" s="2039" t="s">
        <v>186</v>
      </c>
      <c r="L80" s="2037"/>
      <c r="M80" s="2037"/>
      <c r="N80" s="2037"/>
      <c r="O80" s="2037"/>
      <c r="P80" s="2037"/>
      <c r="Q80" s="2037"/>
      <c r="R80" s="2037"/>
      <c r="S80" s="2037"/>
      <c r="T80" s="2037"/>
      <c r="U80" s="2037"/>
      <c r="V80" s="2037"/>
      <c r="W80" s="2037"/>
      <c r="X80" s="2037"/>
      <c r="Y80" s="2037"/>
      <c r="Z80" s="2037"/>
      <c r="AA80" s="2037"/>
      <c r="AB80" s="2037"/>
      <c r="AC80" s="2037"/>
      <c r="AD80" s="2037"/>
      <c r="AE80" s="2037"/>
      <c r="AF80" s="2037"/>
      <c r="AG80" s="2037"/>
      <c r="AH80" s="2037"/>
      <c r="AI80" s="2037"/>
      <c r="AJ80" s="2037"/>
      <c r="AK80" s="2037"/>
      <c r="AL80" s="2037"/>
      <c r="AM80" s="2040"/>
    </row>
    <row r="81" spans="2:39" ht="21" customHeight="1">
      <c r="B81" s="2041" t="s">
        <v>187</v>
      </c>
      <c r="C81" s="2041"/>
      <c r="D81" s="2041"/>
      <c r="E81" s="2041"/>
      <c r="F81" s="2041"/>
      <c r="G81" s="2041"/>
      <c r="H81" s="2041"/>
      <c r="I81" s="2041"/>
      <c r="J81" s="2041"/>
      <c r="K81" s="2041"/>
      <c r="L81" s="2041"/>
      <c r="M81" s="2041"/>
      <c r="N81" s="2041"/>
      <c r="O81" s="2041"/>
      <c r="P81" s="2041"/>
      <c r="Q81" s="2041"/>
      <c r="R81" s="2041"/>
      <c r="S81" s="2041"/>
      <c r="T81" s="2041"/>
      <c r="U81" s="2041"/>
      <c r="V81" s="2041"/>
      <c r="W81" s="2041"/>
      <c r="X81" s="2041"/>
      <c r="Y81" s="2041"/>
      <c r="Z81" s="2041"/>
      <c r="AA81" s="2041"/>
      <c r="AB81" s="2041"/>
      <c r="AC81" s="2041"/>
      <c r="AD81" s="2041"/>
      <c r="AE81" s="2041"/>
      <c r="AF81" s="2041"/>
      <c r="AG81" s="2041"/>
      <c r="AH81" s="2041"/>
      <c r="AI81" s="2041"/>
      <c r="AJ81" s="2041"/>
      <c r="AK81" s="2041"/>
      <c r="AL81" s="2041"/>
      <c r="AM81" s="2041"/>
    </row>
    <row r="82" spans="2:39" ht="21" customHeight="1">
      <c r="B82" s="2042"/>
      <c r="C82" s="2042"/>
      <c r="D82" s="2042"/>
      <c r="E82" s="2042"/>
      <c r="F82" s="2042"/>
      <c r="G82" s="2042"/>
      <c r="H82" s="2042"/>
      <c r="I82" s="2042"/>
      <c r="J82" s="2042"/>
      <c r="K82" s="2042"/>
      <c r="L82" s="2042"/>
      <c r="M82" s="2042"/>
      <c r="N82" s="2042"/>
      <c r="O82" s="2042"/>
      <c r="P82" s="2042"/>
      <c r="Q82" s="2042"/>
      <c r="R82" s="2042"/>
      <c r="S82" s="2042"/>
      <c r="T82" s="2042"/>
      <c r="U82" s="2042"/>
      <c r="V82" s="2042"/>
      <c r="W82" s="2042"/>
      <c r="X82" s="2042"/>
      <c r="Y82" s="2042"/>
      <c r="Z82" s="2042"/>
      <c r="AA82" s="2042"/>
      <c r="AB82" s="2042"/>
      <c r="AC82" s="2042"/>
      <c r="AD82" s="2042"/>
      <c r="AE82" s="2042"/>
      <c r="AF82" s="2042"/>
      <c r="AG82" s="2042"/>
      <c r="AH82" s="2042"/>
      <c r="AI82" s="2042"/>
      <c r="AJ82" s="2042"/>
      <c r="AK82" s="2042"/>
      <c r="AL82" s="2042"/>
      <c r="AM82" s="2042"/>
    </row>
    <row r="83" spans="2:39" ht="21" customHeight="1">
      <c r="B83" s="2023" t="s">
        <v>188</v>
      </c>
      <c r="C83" s="2023"/>
      <c r="D83" s="2023"/>
      <c r="E83" s="2023"/>
      <c r="F83" s="2023"/>
      <c r="G83" s="2023"/>
      <c r="H83" s="2023"/>
      <c r="I83" s="2023"/>
      <c r="J83" s="2023"/>
      <c r="K83" s="2023"/>
      <c r="L83" s="2023"/>
      <c r="M83" s="2023"/>
      <c r="N83" s="2023"/>
      <c r="O83" s="2023"/>
      <c r="P83" s="2023"/>
      <c r="Q83" s="2023"/>
      <c r="R83" s="2023"/>
      <c r="S83" s="2023"/>
      <c r="T83" s="2023"/>
      <c r="U83" s="2023"/>
      <c r="V83" s="2023"/>
      <c r="W83" s="2023"/>
      <c r="X83" s="2023"/>
      <c r="Y83" s="2023"/>
      <c r="Z83" s="2023"/>
      <c r="AA83" s="2023"/>
      <c r="AB83" s="2023"/>
      <c r="AC83" s="2023"/>
      <c r="AD83" s="2023"/>
      <c r="AE83" s="2023"/>
      <c r="AF83" s="2023"/>
      <c r="AG83" s="2023"/>
      <c r="AH83" s="2023"/>
      <c r="AI83" s="2023"/>
      <c r="AJ83" s="2023"/>
      <c r="AK83" s="2023"/>
      <c r="AL83" s="2023"/>
      <c r="AM83" s="2023"/>
    </row>
    <row r="84" spans="2:39" ht="21" customHeight="1">
      <c r="B84" s="2023" t="s">
        <v>189</v>
      </c>
      <c r="C84" s="2023"/>
      <c r="D84" s="2023"/>
      <c r="E84" s="2023"/>
      <c r="F84" s="2023"/>
      <c r="G84" s="2023"/>
      <c r="H84" s="2023"/>
      <c r="I84" s="2023"/>
      <c r="J84" s="2023"/>
      <c r="K84" s="2023"/>
      <c r="L84" s="2023"/>
      <c r="M84" s="2023"/>
      <c r="N84" s="2023"/>
      <c r="O84" s="2023"/>
      <c r="P84" s="2023"/>
      <c r="Q84" s="2023"/>
      <c r="R84" s="2023"/>
      <c r="S84" s="2023"/>
      <c r="T84" s="2023"/>
      <c r="U84" s="2023"/>
      <c r="V84" s="2023"/>
      <c r="W84" s="2023"/>
      <c r="X84" s="2023"/>
      <c r="Y84" s="2023"/>
      <c r="Z84" s="2023"/>
      <c r="AA84" s="2023"/>
      <c r="AB84" s="2023"/>
      <c r="AC84" s="2023"/>
      <c r="AD84" s="2023"/>
      <c r="AE84" s="2023"/>
      <c r="AF84" s="2023"/>
      <c r="AG84" s="2023"/>
      <c r="AH84" s="2023"/>
      <c r="AI84" s="2023"/>
      <c r="AJ84" s="2023"/>
      <c r="AK84" s="2023"/>
      <c r="AL84" s="2023"/>
      <c r="AM84" s="2023"/>
    </row>
    <row r="85" spans="2:39" ht="21" customHeight="1">
      <c r="B85" s="2023" t="s">
        <v>190</v>
      </c>
      <c r="C85" s="2023"/>
      <c r="D85" s="2023"/>
      <c r="E85" s="2023"/>
      <c r="F85" s="2023"/>
      <c r="G85" s="2023"/>
      <c r="H85" s="2023"/>
      <c r="I85" s="2023"/>
      <c r="J85" s="2023"/>
      <c r="K85" s="2023"/>
      <c r="L85" s="2023"/>
      <c r="M85" s="2023"/>
      <c r="N85" s="2023"/>
      <c r="O85" s="2023"/>
      <c r="P85" s="2023"/>
      <c r="Q85" s="2023"/>
      <c r="R85" s="2023"/>
      <c r="S85" s="2023"/>
      <c r="T85" s="2023"/>
      <c r="U85" s="2023"/>
      <c r="V85" s="2023"/>
      <c r="W85" s="2023"/>
      <c r="X85" s="2023"/>
      <c r="Y85" s="2023"/>
      <c r="Z85" s="2023"/>
      <c r="AA85" s="2023"/>
      <c r="AB85" s="2023"/>
      <c r="AC85" s="2023"/>
      <c r="AD85" s="2023"/>
      <c r="AE85" s="2023"/>
      <c r="AF85" s="2023"/>
      <c r="AG85" s="2023"/>
      <c r="AH85" s="2023"/>
      <c r="AI85" s="2023"/>
      <c r="AJ85" s="2023"/>
      <c r="AK85" s="2023"/>
      <c r="AL85" s="2023"/>
      <c r="AM85" s="2023"/>
    </row>
    <row r="86" spans="2:39" ht="21" customHeight="1">
      <c r="B86" s="2023" t="s">
        <v>191</v>
      </c>
      <c r="C86" s="2023"/>
      <c r="D86" s="2023"/>
      <c r="E86" s="2023"/>
      <c r="F86" s="2023"/>
      <c r="G86" s="2023"/>
      <c r="H86" s="2023"/>
      <c r="I86" s="2023"/>
      <c r="J86" s="2023"/>
      <c r="K86" s="2023"/>
      <c r="L86" s="2023"/>
      <c r="M86" s="2023"/>
      <c r="N86" s="2023"/>
      <c r="O86" s="2023"/>
      <c r="P86" s="2023"/>
      <c r="Q86" s="2023"/>
      <c r="R86" s="2023"/>
      <c r="S86" s="2023"/>
      <c r="T86" s="2023"/>
      <c r="U86" s="2023"/>
      <c r="V86" s="2023"/>
      <c r="W86" s="2023"/>
      <c r="X86" s="2023"/>
      <c r="Y86" s="2023"/>
      <c r="Z86" s="2023"/>
      <c r="AA86" s="2023"/>
      <c r="AB86" s="2023"/>
      <c r="AC86" s="2023"/>
      <c r="AD86" s="2023"/>
      <c r="AE86" s="2023"/>
      <c r="AF86" s="2023"/>
      <c r="AG86" s="2023"/>
      <c r="AH86" s="2023"/>
      <c r="AI86" s="2023"/>
      <c r="AJ86" s="2023"/>
      <c r="AK86" s="2023"/>
      <c r="AL86" s="2023"/>
      <c r="AM86" s="2023"/>
    </row>
    <row r="87" spans="2:39" ht="21" customHeight="1">
      <c r="B87" s="2023" t="s">
        <v>192</v>
      </c>
      <c r="C87" s="2023"/>
      <c r="D87" s="2023"/>
      <c r="E87" s="2023"/>
      <c r="F87" s="2023"/>
      <c r="G87" s="2023"/>
      <c r="H87" s="2023"/>
      <c r="I87" s="2023"/>
      <c r="J87" s="2023"/>
      <c r="K87" s="2023"/>
      <c r="L87" s="2023"/>
      <c r="M87" s="2023"/>
      <c r="N87" s="2023"/>
      <c r="O87" s="2023"/>
      <c r="P87" s="2023"/>
      <c r="Q87" s="2023"/>
      <c r="R87" s="2023"/>
      <c r="S87" s="2023"/>
      <c r="T87" s="2023"/>
      <c r="U87" s="2023"/>
      <c r="V87" s="2023"/>
      <c r="W87" s="2023"/>
      <c r="X87" s="2023"/>
      <c r="Y87" s="2023"/>
      <c r="Z87" s="2023"/>
      <c r="AA87" s="2023"/>
      <c r="AB87" s="2023"/>
      <c r="AC87" s="2023"/>
      <c r="AD87" s="2023"/>
      <c r="AE87" s="2023"/>
      <c r="AF87" s="2023"/>
      <c r="AG87" s="2023"/>
      <c r="AH87" s="2023"/>
      <c r="AI87" s="2023"/>
      <c r="AJ87" s="2023"/>
      <c r="AK87" s="2023"/>
      <c r="AL87" s="2023"/>
      <c r="AM87" s="2023"/>
    </row>
    <row r="88" spans="2:39" ht="21" customHeight="1">
      <c r="B88" s="87"/>
      <c r="C88" s="87"/>
    </row>
    <row r="89" spans="2:39" ht="21" customHeight="1">
      <c r="B89" s="87"/>
      <c r="C89" s="87"/>
    </row>
    <row r="90" spans="2:39" ht="21" customHeight="1">
      <c r="B90" s="136"/>
      <c r="C90" s="87"/>
    </row>
    <row r="91" spans="2:39" ht="21" customHeight="1">
      <c r="B91" s="136"/>
      <c r="C91" s="87"/>
    </row>
    <row r="92" spans="2:39" ht="21" customHeight="1">
      <c r="B92" s="136"/>
      <c r="C92" s="87"/>
    </row>
    <row r="93" spans="2:39" ht="21" customHeight="1">
      <c r="B93" s="136"/>
      <c r="C93" s="87"/>
    </row>
    <row r="94" spans="2:39" ht="21" customHeight="1">
      <c r="B94" s="136"/>
      <c r="C94" s="87"/>
    </row>
  </sheetData>
  <mergeCells count="241">
    <mergeCell ref="B84:AM84"/>
    <mergeCell ref="B85:AM85"/>
    <mergeCell ref="B86:AM86"/>
    <mergeCell ref="B87:AM87"/>
    <mergeCell ref="B77:B79"/>
    <mergeCell ref="C77:T77"/>
    <mergeCell ref="U77:AM77"/>
    <mergeCell ref="C78:T79"/>
    <mergeCell ref="U78:AM79"/>
    <mergeCell ref="B80:J80"/>
    <mergeCell ref="K80:AM80"/>
    <mergeCell ref="B81:AM82"/>
    <mergeCell ref="B83:AM83"/>
    <mergeCell ref="AG73:AM73"/>
    <mergeCell ref="AG74:AM74"/>
    <mergeCell ref="C75:C76"/>
    <mergeCell ref="D75:J75"/>
    <mergeCell ref="K75:L75"/>
    <mergeCell ref="M75:R75"/>
    <mergeCell ref="S75:Y75"/>
    <mergeCell ref="Z75:AF75"/>
    <mergeCell ref="AG75:AM75"/>
    <mergeCell ref="D76:J76"/>
    <mergeCell ref="K76:L76"/>
    <mergeCell ref="M76:R76"/>
    <mergeCell ref="S76:Y76"/>
    <mergeCell ref="Z76:AF76"/>
    <mergeCell ref="AG76:AM76"/>
    <mergeCell ref="K74:L74"/>
    <mergeCell ref="M74:R74"/>
    <mergeCell ref="S74:Y74"/>
    <mergeCell ref="Z74:AF74"/>
    <mergeCell ref="D73:J73"/>
    <mergeCell ref="K73:L73"/>
    <mergeCell ref="M73:R73"/>
    <mergeCell ref="S73:Y73"/>
    <mergeCell ref="Z73:AF73"/>
    <mergeCell ref="Z58:AF58"/>
    <mergeCell ref="Z60:AF60"/>
    <mergeCell ref="AG71:AM71"/>
    <mergeCell ref="D72:J72"/>
    <mergeCell ref="K72:L72"/>
    <mergeCell ref="M72:R72"/>
    <mergeCell ref="S72:Y72"/>
    <mergeCell ref="Z72:AF72"/>
    <mergeCell ref="AG72:AM72"/>
    <mergeCell ref="S66:Y66"/>
    <mergeCell ref="D67:J67"/>
    <mergeCell ref="K67:L67"/>
    <mergeCell ref="M67:R67"/>
    <mergeCell ref="S67:Y67"/>
    <mergeCell ref="Z67:AF67"/>
    <mergeCell ref="AG69:AM69"/>
    <mergeCell ref="D70:J70"/>
    <mergeCell ref="D68:J68"/>
    <mergeCell ref="K68:L68"/>
    <mergeCell ref="M68:R68"/>
    <mergeCell ref="S68:Y68"/>
    <mergeCell ref="K69:L69"/>
    <mergeCell ref="M69:R69"/>
    <mergeCell ref="S69:Y69"/>
    <mergeCell ref="Z69:AF69"/>
    <mergeCell ref="AG70:AM70"/>
    <mergeCell ref="K70:L70"/>
    <mergeCell ref="M70:R70"/>
    <mergeCell ref="S70:Y70"/>
    <mergeCell ref="Z70:AF70"/>
    <mergeCell ref="Z68:AF68"/>
    <mergeCell ref="AG68:AM68"/>
    <mergeCell ref="D69:J69"/>
    <mergeCell ref="B1:AM1"/>
    <mergeCell ref="B2:AM2"/>
    <mergeCell ref="C6:K6"/>
    <mergeCell ref="V8:AI8"/>
    <mergeCell ref="V9:AI9"/>
    <mergeCell ref="V10:AF10"/>
    <mergeCell ref="B13:AI13"/>
    <mergeCell ref="B15:B27"/>
    <mergeCell ref="Z66:AF66"/>
    <mergeCell ref="D65:J65"/>
    <mergeCell ref="K65:L65"/>
    <mergeCell ref="M65:R65"/>
    <mergeCell ref="S65:Y65"/>
    <mergeCell ref="Z65:AF65"/>
    <mergeCell ref="AG66:AM66"/>
    <mergeCell ref="K25:AM25"/>
    <mergeCell ref="K26:AM26"/>
    <mergeCell ref="K27:AM27"/>
    <mergeCell ref="C23:J23"/>
    <mergeCell ref="K23:O23"/>
    <mergeCell ref="P23:X23"/>
    <mergeCell ref="Y23:AC23"/>
    <mergeCell ref="C36:J39"/>
    <mergeCell ref="K36:AM36"/>
    <mergeCell ref="AG67:AM67"/>
    <mergeCell ref="K66:L66"/>
    <mergeCell ref="M66:R66"/>
    <mergeCell ref="C17:J20"/>
    <mergeCell ref="K17:AM17"/>
    <mergeCell ref="K18:AM18"/>
    <mergeCell ref="K19:AM19"/>
    <mergeCell ref="K20:AM20"/>
    <mergeCell ref="AD23:AM23"/>
    <mergeCell ref="C24:J27"/>
    <mergeCell ref="K24:AM24"/>
    <mergeCell ref="C30:J33"/>
    <mergeCell ref="K30:AM30"/>
    <mergeCell ref="K31:AM31"/>
    <mergeCell ref="K32:AM32"/>
    <mergeCell ref="K33:AM33"/>
    <mergeCell ref="C34:J34"/>
    <mergeCell ref="K34:O34"/>
    <mergeCell ref="P34:X34"/>
    <mergeCell ref="Y34:AC34"/>
    <mergeCell ref="K37:AM37"/>
    <mergeCell ref="K38:AM38"/>
    <mergeCell ref="K39:AM39"/>
    <mergeCell ref="M52:R52"/>
    <mergeCell ref="C15:J15"/>
    <mergeCell ref="K15:AM15"/>
    <mergeCell ref="C16:J16"/>
    <mergeCell ref="K16:AM16"/>
    <mergeCell ref="AD21:AM21"/>
    <mergeCell ref="C22:J22"/>
    <mergeCell ref="K22:U22"/>
    <mergeCell ref="V22:AC22"/>
    <mergeCell ref="AD22:AM22"/>
    <mergeCell ref="C21:J21"/>
    <mergeCell ref="K21:O21"/>
    <mergeCell ref="P21:X21"/>
    <mergeCell ref="Y21:AC21"/>
    <mergeCell ref="S52:Y52"/>
    <mergeCell ref="B46:AM46"/>
    <mergeCell ref="AD34:AM34"/>
    <mergeCell ref="C35:J35"/>
    <mergeCell ref="K35:O35"/>
    <mergeCell ref="P35:X35"/>
    <mergeCell ref="Y35:AC35"/>
    <mergeCell ref="AD35:AM35"/>
    <mergeCell ref="Y43:AL43"/>
    <mergeCell ref="Y44:AL44"/>
    <mergeCell ref="B50:B76"/>
    <mergeCell ref="C61:C67"/>
    <mergeCell ref="C68:C69"/>
    <mergeCell ref="C70:C74"/>
    <mergeCell ref="D71:J71"/>
    <mergeCell ref="K71:L71"/>
    <mergeCell ref="M71:R71"/>
    <mergeCell ref="S71:Y71"/>
    <mergeCell ref="Z71:AF71"/>
    <mergeCell ref="D74:J74"/>
    <mergeCell ref="Z57:AF57"/>
    <mergeCell ref="AG57:AM57"/>
    <mergeCell ref="M55:R55"/>
    <mergeCell ref="K63:L63"/>
    <mergeCell ref="M63:R63"/>
    <mergeCell ref="S63:Y63"/>
    <mergeCell ref="S55:Y55"/>
    <mergeCell ref="D56:J56"/>
    <mergeCell ref="K56:L56"/>
    <mergeCell ref="M56:R56"/>
    <mergeCell ref="S56:Y56"/>
    <mergeCell ref="D57:J57"/>
    <mergeCell ref="K57:L57"/>
    <mergeCell ref="M57:R57"/>
    <mergeCell ref="S57:Y57"/>
    <mergeCell ref="D55:J55"/>
    <mergeCell ref="K55:L55"/>
    <mergeCell ref="S60:Y60"/>
    <mergeCell ref="AG58:AM58"/>
    <mergeCell ref="Z59:AF59"/>
    <mergeCell ref="AG65:AM65"/>
    <mergeCell ref="Z55:AF55"/>
    <mergeCell ref="AG55:AM55"/>
    <mergeCell ref="Z56:AF56"/>
    <mergeCell ref="D52:J52"/>
    <mergeCell ref="D60:J60"/>
    <mergeCell ref="K60:L60"/>
    <mergeCell ref="AG60:AM60"/>
    <mergeCell ref="Z64:AF64"/>
    <mergeCell ref="AG64:AM64"/>
    <mergeCell ref="D64:J64"/>
    <mergeCell ref="K64:L64"/>
    <mergeCell ref="M64:R64"/>
    <mergeCell ref="S64:Y64"/>
    <mergeCell ref="D61:J61"/>
    <mergeCell ref="K61:L61"/>
    <mergeCell ref="M61:R61"/>
    <mergeCell ref="D62:J62"/>
    <mergeCell ref="M62:R62"/>
    <mergeCell ref="AG61:AM61"/>
    <mergeCell ref="AG62:AM62"/>
    <mergeCell ref="D63:J63"/>
    <mergeCell ref="D66:J66"/>
    <mergeCell ref="K53:L53"/>
    <mergeCell ref="M53:R53"/>
    <mergeCell ref="S53:Y53"/>
    <mergeCell ref="S62:Y62"/>
    <mergeCell ref="Z62:AF62"/>
    <mergeCell ref="S61:Y61"/>
    <mergeCell ref="Z61:AF61"/>
    <mergeCell ref="AG59:AM59"/>
    <mergeCell ref="D59:J59"/>
    <mergeCell ref="K59:L59"/>
    <mergeCell ref="M59:R59"/>
    <mergeCell ref="S59:Y59"/>
    <mergeCell ref="D58:J58"/>
    <mergeCell ref="K58:L58"/>
    <mergeCell ref="M58:R58"/>
    <mergeCell ref="S58:Y58"/>
    <mergeCell ref="AG56:AM56"/>
    <mergeCell ref="Z63:AF63"/>
    <mergeCell ref="AG63:AM63"/>
    <mergeCell ref="K62:L62"/>
    <mergeCell ref="D53:J53"/>
    <mergeCell ref="Z53:AF53"/>
    <mergeCell ref="M60:R60"/>
    <mergeCell ref="C29:J29"/>
    <mergeCell ref="K29:AM29"/>
    <mergeCell ref="B28:B39"/>
    <mergeCell ref="C28:J28"/>
    <mergeCell ref="K28:AM28"/>
    <mergeCell ref="Y45:AL45"/>
    <mergeCell ref="Z54:AF54"/>
    <mergeCell ref="AG54:AM54"/>
    <mergeCell ref="D54:J54"/>
    <mergeCell ref="K54:L54"/>
    <mergeCell ref="M54:R54"/>
    <mergeCell ref="S54:Y54"/>
    <mergeCell ref="B47:AM47"/>
    <mergeCell ref="C50:J51"/>
    <mergeCell ref="K50:L51"/>
    <mergeCell ref="M50:R51"/>
    <mergeCell ref="S50:Y51"/>
    <mergeCell ref="Z50:AF51"/>
    <mergeCell ref="Z52:AF52"/>
    <mergeCell ref="AG52:AM52"/>
    <mergeCell ref="AG53:AM53"/>
    <mergeCell ref="AG50:AM51"/>
    <mergeCell ref="C52:C60"/>
    <mergeCell ref="K52:L52"/>
  </mergeCells>
  <phoneticPr fontId="6"/>
  <pageMargins left="0.78700000000000003" right="0.63" top="0.68" bottom="0.98399999999999999" header="0.51200000000000001" footer="0.51200000000000001"/>
  <pageSetup paperSize="9" scale="81"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M50"/>
  <sheetViews>
    <sheetView view="pageBreakPreview" zoomScale="60" workbookViewId="0"/>
  </sheetViews>
  <sheetFormatPr defaultColWidth="8.625" defaultRowHeight="21" customHeight="1"/>
  <cols>
    <col min="1" max="1" width="7.875" style="887" customWidth="1"/>
    <col min="2" max="23" width="2.625" style="887" customWidth="1"/>
    <col min="24" max="24" width="5.5" style="887" customWidth="1"/>
    <col min="25" max="25" width="4.375" style="887" customWidth="1"/>
    <col min="26" max="37" width="2.625" style="887" customWidth="1"/>
    <col min="38" max="38" width="2.5" style="887" customWidth="1"/>
    <col min="39" max="39" width="9" style="887" customWidth="1"/>
    <col min="40" max="40" width="2.5" style="887" customWidth="1"/>
    <col min="41" max="16384" width="8.625" style="887"/>
  </cols>
  <sheetData>
    <row r="1" spans="1:39" s="886" customFormat="1" ht="20.100000000000001" customHeight="1">
      <c r="A1" s="66" t="s">
        <v>1361</v>
      </c>
    </row>
    <row r="2" spans="1:39" s="886" customFormat="1" ht="20.100000000000001" customHeight="1">
      <c r="AA2" s="2880" t="s">
        <v>1329</v>
      </c>
      <c r="AB2" s="2880"/>
      <c r="AC2" s="2880"/>
      <c r="AD2" s="2880"/>
      <c r="AE2" s="2880"/>
      <c r="AF2" s="2880"/>
      <c r="AG2" s="2880"/>
      <c r="AH2" s="2880"/>
      <c r="AI2" s="2880"/>
      <c r="AJ2" s="2880"/>
    </row>
    <row r="3" spans="1:39" s="886" customFormat="1" ht="20.100000000000001" customHeight="1"/>
    <row r="4" spans="1:39" ht="21" customHeight="1">
      <c r="B4" s="2881" t="s">
        <v>1330</v>
      </c>
      <c r="C4" s="2881"/>
      <c r="D4" s="2881"/>
      <c r="E4" s="2881"/>
      <c r="F4" s="2881"/>
      <c r="G4" s="2881"/>
      <c r="H4" s="2881"/>
      <c r="I4" s="2881"/>
      <c r="J4" s="2881"/>
      <c r="K4" s="2881"/>
      <c r="L4" s="2881"/>
      <c r="M4" s="2881"/>
      <c r="N4" s="2881"/>
      <c r="O4" s="2881"/>
      <c r="P4" s="2881"/>
      <c r="Q4" s="2881"/>
      <c r="R4" s="2881"/>
      <c r="S4" s="2881"/>
      <c r="T4" s="2881"/>
      <c r="U4" s="2881"/>
      <c r="V4" s="2881"/>
      <c r="W4" s="2881"/>
      <c r="X4" s="2881"/>
      <c r="Y4" s="2881"/>
      <c r="Z4" s="2881"/>
      <c r="AA4" s="2881"/>
      <c r="AB4" s="2881"/>
      <c r="AC4" s="2881"/>
      <c r="AD4" s="2881"/>
      <c r="AE4" s="2881"/>
      <c r="AF4" s="2881"/>
      <c r="AG4" s="2881"/>
      <c r="AH4" s="2881"/>
      <c r="AI4" s="2881"/>
      <c r="AJ4" s="2881"/>
    </row>
    <row r="5" spans="1:39" s="889" customFormat="1" ht="18" customHeight="1">
      <c r="A5" s="888"/>
      <c r="B5" s="888"/>
      <c r="C5" s="888"/>
      <c r="D5" s="888"/>
      <c r="E5" s="888"/>
      <c r="F5" s="888"/>
      <c r="G5" s="888"/>
      <c r="H5" s="888"/>
    </row>
    <row r="6" spans="1:39" s="889" customFormat="1" ht="29.25" customHeight="1">
      <c r="A6" s="888"/>
      <c r="B6" s="2882" t="s">
        <v>1302</v>
      </c>
      <c r="C6" s="2882"/>
      <c r="D6" s="2882"/>
      <c r="E6" s="2882"/>
      <c r="F6" s="2882"/>
      <c r="G6" s="2882"/>
      <c r="H6" s="2882"/>
      <c r="I6" s="2882"/>
      <c r="J6" s="2882"/>
      <c r="K6" s="2882"/>
      <c r="L6" s="2883"/>
      <c r="M6" s="2883"/>
      <c r="N6" s="2883"/>
      <c r="O6" s="2883"/>
      <c r="P6" s="2883"/>
      <c r="Q6" s="2883"/>
      <c r="R6" s="2883"/>
      <c r="S6" s="2883"/>
      <c r="T6" s="2883"/>
      <c r="U6" s="2883"/>
      <c r="V6" s="2883"/>
      <c r="W6" s="2883"/>
      <c r="X6" s="2883"/>
      <c r="Y6" s="2883"/>
      <c r="Z6" s="2883"/>
      <c r="AA6" s="2883"/>
      <c r="AB6" s="2883"/>
      <c r="AC6" s="2883"/>
      <c r="AD6" s="2883"/>
      <c r="AE6" s="2883"/>
      <c r="AF6" s="2883"/>
      <c r="AG6" s="2883"/>
      <c r="AH6" s="2883"/>
      <c r="AI6" s="2883"/>
      <c r="AJ6" s="2883"/>
    </row>
    <row r="7" spans="1:39" s="889" customFormat="1" ht="31.5" customHeight="1">
      <c r="A7" s="888"/>
      <c r="B7" s="2882" t="s">
        <v>1303</v>
      </c>
      <c r="C7" s="2882"/>
      <c r="D7" s="2882"/>
      <c r="E7" s="2882"/>
      <c r="F7" s="2882"/>
      <c r="G7" s="2882"/>
      <c r="H7" s="2882"/>
      <c r="I7" s="2882"/>
      <c r="J7" s="2882"/>
      <c r="K7" s="2882"/>
      <c r="L7" s="2884"/>
      <c r="M7" s="2884"/>
      <c r="N7" s="2884"/>
      <c r="O7" s="2884"/>
      <c r="P7" s="2884"/>
      <c r="Q7" s="2884"/>
      <c r="R7" s="2884"/>
      <c r="S7" s="2884"/>
      <c r="T7" s="2884"/>
      <c r="U7" s="2884"/>
      <c r="V7" s="2884"/>
      <c r="W7" s="2884"/>
      <c r="X7" s="2884"/>
      <c r="Y7" s="2884"/>
      <c r="Z7" s="2885" t="s">
        <v>1331</v>
      </c>
      <c r="AA7" s="2885"/>
      <c r="AB7" s="2885"/>
      <c r="AC7" s="2885"/>
      <c r="AD7" s="2885"/>
      <c r="AE7" s="2885"/>
      <c r="AF7" s="2885"/>
      <c r="AG7" s="2886" t="s">
        <v>1332</v>
      </c>
      <c r="AH7" s="2886"/>
      <c r="AI7" s="2886"/>
      <c r="AJ7" s="2886"/>
    </row>
    <row r="8" spans="1:39" s="889" customFormat="1" ht="29.25" customHeight="1">
      <c r="B8" s="2887" t="s">
        <v>1333</v>
      </c>
      <c r="C8" s="2887"/>
      <c r="D8" s="2887"/>
      <c r="E8" s="2887"/>
      <c r="F8" s="2887"/>
      <c r="G8" s="2887"/>
      <c r="H8" s="2887"/>
      <c r="I8" s="2887"/>
      <c r="J8" s="2887"/>
      <c r="K8" s="2887"/>
      <c r="L8" s="2883" t="s">
        <v>1334</v>
      </c>
      <c r="M8" s="2883"/>
      <c r="N8" s="2883"/>
      <c r="O8" s="2883"/>
      <c r="P8" s="2883"/>
      <c r="Q8" s="2883"/>
      <c r="R8" s="2883"/>
      <c r="S8" s="2883"/>
      <c r="T8" s="2883"/>
      <c r="U8" s="2883"/>
      <c r="V8" s="2883"/>
      <c r="W8" s="2883"/>
      <c r="X8" s="2883"/>
      <c r="Y8" s="2883"/>
      <c r="Z8" s="2883"/>
      <c r="AA8" s="2883"/>
      <c r="AB8" s="2883"/>
      <c r="AC8" s="2883"/>
      <c r="AD8" s="2883"/>
      <c r="AE8" s="2883"/>
      <c r="AF8" s="2883"/>
      <c r="AG8" s="2883"/>
      <c r="AH8" s="2883"/>
      <c r="AI8" s="2883"/>
      <c r="AJ8" s="2883"/>
    </row>
    <row r="9" spans="1:39" ht="9.75" customHeight="1"/>
    <row r="10" spans="1:39" ht="21" customHeight="1">
      <c r="B10" s="2888" t="s">
        <v>1308</v>
      </c>
      <c r="C10" s="2888"/>
      <c r="D10" s="2888"/>
      <c r="E10" s="2888"/>
      <c r="F10" s="2888"/>
      <c r="G10" s="2888"/>
      <c r="H10" s="2888"/>
      <c r="I10" s="2888"/>
      <c r="J10" s="2888"/>
      <c r="K10" s="2888"/>
      <c r="L10" s="2888"/>
      <c r="M10" s="2888"/>
      <c r="N10" s="2888"/>
      <c r="O10" s="2888"/>
      <c r="P10" s="2888"/>
      <c r="Q10" s="2888"/>
      <c r="R10" s="2888"/>
      <c r="S10" s="2888"/>
      <c r="T10" s="2888"/>
      <c r="U10" s="2888"/>
      <c r="V10" s="2888"/>
      <c r="W10" s="2888"/>
      <c r="X10" s="2888"/>
      <c r="Y10" s="2888"/>
      <c r="Z10" s="2888"/>
      <c r="AA10" s="2888"/>
      <c r="AB10" s="2888"/>
      <c r="AC10" s="2888"/>
      <c r="AD10" s="2888"/>
      <c r="AE10" s="2888"/>
      <c r="AF10" s="2888"/>
      <c r="AG10" s="2888"/>
      <c r="AH10" s="2888"/>
      <c r="AI10" s="2888"/>
      <c r="AJ10" s="2888"/>
    </row>
    <row r="11" spans="1:39" ht="21" customHeight="1">
      <c r="B11" s="2889" t="s">
        <v>1335</v>
      </c>
      <c r="C11" s="2889"/>
      <c r="D11" s="2889"/>
      <c r="E11" s="2889"/>
      <c r="F11" s="2889"/>
      <c r="G11" s="2889"/>
      <c r="H11" s="2889"/>
      <c r="I11" s="2889"/>
      <c r="J11" s="2889"/>
      <c r="K11" s="2889"/>
      <c r="L11" s="2889"/>
      <c r="M11" s="2889"/>
      <c r="N11" s="2889"/>
      <c r="O11" s="2889"/>
      <c r="P11" s="2889"/>
      <c r="Q11" s="2889"/>
      <c r="R11" s="2889"/>
      <c r="S11" s="2890"/>
      <c r="T11" s="2890"/>
      <c r="U11" s="2890"/>
      <c r="V11" s="2890"/>
      <c r="W11" s="2890"/>
      <c r="X11" s="2890"/>
      <c r="Y11" s="2890"/>
      <c r="Z11" s="2890"/>
      <c r="AA11" s="2890"/>
      <c r="AB11" s="2890"/>
      <c r="AC11" s="890" t="s">
        <v>1310</v>
      </c>
      <c r="AD11" s="891"/>
      <c r="AE11" s="2891"/>
      <c r="AF11" s="2891"/>
      <c r="AG11" s="2891"/>
      <c r="AH11" s="2891"/>
      <c r="AI11" s="2891"/>
      <c r="AJ11" s="2891"/>
      <c r="AM11" s="892"/>
    </row>
    <row r="12" spans="1:39" ht="21" customHeight="1" thickBot="1">
      <c r="B12" s="893"/>
      <c r="C12" s="2892" t="s">
        <v>1336</v>
      </c>
      <c r="D12" s="2892"/>
      <c r="E12" s="2892"/>
      <c r="F12" s="2892"/>
      <c r="G12" s="2892"/>
      <c r="H12" s="2892"/>
      <c r="I12" s="2892"/>
      <c r="J12" s="2892"/>
      <c r="K12" s="2892"/>
      <c r="L12" s="2892"/>
      <c r="M12" s="2892"/>
      <c r="N12" s="2892"/>
      <c r="O12" s="2892"/>
      <c r="P12" s="2892"/>
      <c r="Q12" s="2892"/>
      <c r="R12" s="2892"/>
      <c r="S12" s="2893">
        <f>ROUNDUP(S11*50%,1)</f>
        <v>0</v>
      </c>
      <c r="T12" s="2893"/>
      <c r="U12" s="2893"/>
      <c r="V12" s="2893"/>
      <c r="W12" s="2893"/>
      <c r="X12" s="2893"/>
      <c r="Y12" s="2893"/>
      <c r="Z12" s="2893"/>
      <c r="AA12" s="2893"/>
      <c r="AB12" s="2893"/>
      <c r="AC12" s="894" t="s">
        <v>1310</v>
      </c>
      <c r="AD12" s="894"/>
      <c r="AE12" s="2894"/>
      <c r="AF12" s="2894"/>
      <c r="AG12" s="2894"/>
      <c r="AH12" s="2894"/>
      <c r="AI12" s="2894"/>
      <c r="AJ12" s="2894"/>
    </row>
    <row r="13" spans="1:39" ht="21" customHeight="1" thickTop="1">
      <c r="B13" s="2895" t="s">
        <v>1337</v>
      </c>
      <c r="C13" s="2895"/>
      <c r="D13" s="2895"/>
      <c r="E13" s="2895"/>
      <c r="F13" s="2895"/>
      <c r="G13" s="2895"/>
      <c r="H13" s="2895"/>
      <c r="I13" s="2895"/>
      <c r="J13" s="2895"/>
      <c r="K13" s="2895"/>
      <c r="L13" s="2895"/>
      <c r="M13" s="2895"/>
      <c r="N13" s="2895"/>
      <c r="O13" s="2895"/>
      <c r="P13" s="2895"/>
      <c r="Q13" s="2895"/>
      <c r="R13" s="2895"/>
      <c r="S13" s="2896" t="e">
        <f>ROUNDUP(AE25/L25,1)</f>
        <v>#DIV/0!</v>
      </c>
      <c r="T13" s="2896"/>
      <c r="U13" s="2896"/>
      <c r="V13" s="2896"/>
      <c r="W13" s="2896"/>
      <c r="X13" s="2896"/>
      <c r="Y13" s="2896"/>
      <c r="Z13" s="2896"/>
      <c r="AA13" s="2896"/>
      <c r="AB13" s="2896"/>
      <c r="AC13" s="895" t="s">
        <v>1310</v>
      </c>
      <c r="AD13" s="895"/>
      <c r="AE13" s="2897" t="s">
        <v>1338</v>
      </c>
      <c r="AF13" s="2897"/>
      <c r="AG13" s="2897"/>
      <c r="AH13" s="2897"/>
      <c r="AI13" s="2897"/>
      <c r="AJ13" s="2897"/>
    </row>
    <row r="14" spans="1:39" ht="21" customHeight="1">
      <c r="B14" s="2898" t="s">
        <v>1339</v>
      </c>
      <c r="C14" s="2898"/>
      <c r="D14" s="2898"/>
      <c r="E14" s="2898"/>
      <c r="F14" s="2898"/>
      <c r="G14" s="2898"/>
      <c r="H14" s="2898"/>
      <c r="I14" s="2898"/>
      <c r="J14" s="2898"/>
      <c r="K14" s="2898"/>
      <c r="L14" s="2898" t="s">
        <v>1340</v>
      </c>
      <c r="M14" s="2898"/>
      <c r="N14" s="2898"/>
      <c r="O14" s="2898"/>
      <c r="P14" s="2898"/>
      <c r="Q14" s="2898"/>
      <c r="R14" s="2898"/>
      <c r="S14" s="2898"/>
      <c r="T14" s="2898"/>
      <c r="U14" s="2898"/>
      <c r="V14" s="2898"/>
      <c r="W14" s="2898"/>
      <c r="X14" s="2898"/>
      <c r="Y14" s="2898" t="s">
        <v>1341</v>
      </c>
      <c r="Z14" s="2898"/>
      <c r="AA14" s="2898"/>
      <c r="AB14" s="2898"/>
      <c r="AC14" s="2898"/>
      <c r="AD14" s="2898"/>
      <c r="AE14" s="2898" t="s">
        <v>1342</v>
      </c>
      <c r="AF14" s="2898"/>
      <c r="AG14" s="2898"/>
      <c r="AH14" s="2898"/>
      <c r="AI14" s="2898"/>
      <c r="AJ14" s="2898"/>
    </row>
    <row r="15" spans="1:39" ht="21" customHeight="1">
      <c r="B15" s="896">
        <v>1</v>
      </c>
      <c r="C15" s="2899"/>
      <c r="D15" s="2899"/>
      <c r="E15" s="2899"/>
      <c r="F15" s="2899"/>
      <c r="G15" s="2899"/>
      <c r="H15" s="2899"/>
      <c r="I15" s="2899"/>
      <c r="J15" s="2899"/>
      <c r="K15" s="2899"/>
      <c r="L15" s="2899"/>
      <c r="M15" s="2899"/>
      <c r="N15" s="2899"/>
      <c r="O15" s="2899"/>
      <c r="P15" s="2899"/>
      <c r="Q15" s="2899"/>
      <c r="R15" s="2899"/>
      <c r="S15" s="2899"/>
      <c r="T15" s="2899"/>
      <c r="U15" s="2899"/>
      <c r="V15" s="2899"/>
      <c r="W15" s="2899"/>
      <c r="X15" s="2899"/>
      <c r="Y15" s="2899"/>
      <c r="Z15" s="2899"/>
      <c r="AA15" s="2899"/>
      <c r="AB15" s="2899"/>
      <c r="AC15" s="2899"/>
      <c r="AD15" s="2899"/>
      <c r="AE15" s="2899"/>
      <c r="AF15" s="2899"/>
      <c r="AG15" s="2899"/>
      <c r="AH15" s="2899"/>
      <c r="AI15" s="2899"/>
      <c r="AJ15" s="2899"/>
    </row>
    <row r="16" spans="1:39" ht="21" customHeight="1">
      <c r="B16" s="896">
        <v>2</v>
      </c>
      <c r="C16" s="2899"/>
      <c r="D16" s="2899"/>
      <c r="E16" s="2899"/>
      <c r="F16" s="2899"/>
      <c r="G16" s="2899"/>
      <c r="H16" s="2899"/>
      <c r="I16" s="2899"/>
      <c r="J16" s="2899"/>
      <c r="K16" s="2899"/>
      <c r="L16" s="2899"/>
      <c r="M16" s="2899"/>
      <c r="N16" s="2899"/>
      <c r="O16" s="2899"/>
      <c r="P16" s="2899"/>
      <c r="Q16" s="2899"/>
      <c r="R16" s="2899"/>
      <c r="S16" s="2899"/>
      <c r="T16" s="2899"/>
      <c r="U16" s="2899"/>
      <c r="V16" s="2899"/>
      <c r="W16" s="2899"/>
      <c r="X16" s="2899"/>
      <c r="Y16" s="2899"/>
      <c r="Z16" s="2899"/>
      <c r="AA16" s="2899"/>
      <c r="AB16" s="2899"/>
      <c r="AC16" s="2899"/>
      <c r="AD16" s="2899"/>
      <c r="AE16" s="2899"/>
      <c r="AF16" s="2899"/>
      <c r="AG16" s="2899"/>
      <c r="AH16" s="2899"/>
      <c r="AI16" s="2899"/>
      <c r="AJ16" s="2899"/>
    </row>
    <row r="17" spans="2:36" ht="21" customHeight="1">
      <c r="B17" s="896">
        <v>3</v>
      </c>
      <c r="C17" s="2899"/>
      <c r="D17" s="2899"/>
      <c r="E17" s="2899"/>
      <c r="F17" s="2899"/>
      <c r="G17" s="2899"/>
      <c r="H17" s="2899"/>
      <c r="I17" s="2899"/>
      <c r="J17" s="2899"/>
      <c r="K17" s="2899"/>
      <c r="L17" s="2899"/>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row>
    <row r="18" spans="2:36" ht="21" customHeight="1">
      <c r="B18" s="896">
        <v>4</v>
      </c>
      <c r="C18" s="2899"/>
      <c r="D18" s="2899"/>
      <c r="E18" s="2899"/>
      <c r="F18" s="2899"/>
      <c r="G18" s="2899"/>
      <c r="H18" s="2899"/>
      <c r="I18" s="2899"/>
      <c r="J18" s="2899"/>
      <c r="K18" s="2899"/>
      <c r="L18" s="2899"/>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row>
    <row r="19" spans="2:36" ht="21" customHeight="1">
      <c r="B19" s="896">
        <v>5</v>
      </c>
      <c r="C19" s="2899"/>
      <c r="D19" s="2899"/>
      <c r="E19" s="2899"/>
      <c r="F19" s="2899"/>
      <c r="G19" s="2899"/>
      <c r="H19" s="2899"/>
      <c r="I19" s="2899"/>
      <c r="J19" s="2899"/>
      <c r="K19" s="2899"/>
      <c r="L19" s="2899"/>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row>
    <row r="20" spans="2:36" ht="21" customHeight="1">
      <c r="B20" s="896">
        <v>6</v>
      </c>
      <c r="C20" s="2899"/>
      <c r="D20" s="2899"/>
      <c r="E20" s="2899"/>
      <c r="F20" s="2899"/>
      <c r="G20" s="2899"/>
      <c r="H20" s="2899"/>
      <c r="I20" s="2899"/>
      <c r="J20" s="2899"/>
      <c r="K20" s="2899"/>
      <c r="L20" s="2899"/>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row>
    <row r="21" spans="2:36" ht="21" customHeight="1">
      <c r="B21" s="896">
        <v>7</v>
      </c>
      <c r="C21" s="2899"/>
      <c r="D21" s="2899"/>
      <c r="E21" s="2899"/>
      <c r="F21" s="2899"/>
      <c r="G21" s="2899"/>
      <c r="H21" s="2899"/>
      <c r="I21" s="2899"/>
      <c r="J21" s="2899"/>
      <c r="K21" s="2899"/>
      <c r="L21" s="2899"/>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row>
    <row r="22" spans="2:36" ht="21" customHeight="1">
      <c r="B22" s="896">
        <v>8</v>
      </c>
      <c r="C22" s="2899"/>
      <c r="D22" s="2899"/>
      <c r="E22" s="2899"/>
      <c r="F22" s="2899"/>
      <c r="G22" s="2899"/>
      <c r="H22" s="2899"/>
      <c r="I22" s="2899"/>
      <c r="J22" s="2899"/>
      <c r="K22" s="2899"/>
      <c r="L22" s="2899"/>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row>
    <row r="23" spans="2:36" ht="21" customHeight="1">
      <c r="B23" s="896">
        <v>9</v>
      </c>
      <c r="C23" s="2899"/>
      <c r="D23" s="2899"/>
      <c r="E23" s="2899"/>
      <c r="F23" s="2899"/>
      <c r="G23" s="2899"/>
      <c r="H23" s="2899"/>
      <c r="I23" s="2899"/>
      <c r="J23" s="2899"/>
      <c r="K23" s="2899"/>
      <c r="L23" s="2899"/>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row>
    <row r="24" spans="2:36" ht="21" customHeight="1">
      <c r="B24" s="896">
        <v>10</v>
      </c>
      <c r="C24" s="2899"/>
      <c r="D24" s="2899"/>
      <c r="E24" s="2899"/>
      <c r="F24" s="2899"/>
      <c r="G24" s="2899"/>
      <c r="H24" s="2899"/>
      <c r="I24" s="2899"/>
      <c r="J24" s="2899"/>
      <c r="K24" s="2899"/>
      <c r="L24" s="2899"/>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row>
    <row r="25" spans="2:36" ht="21" customHeight="1">
      <c r="B25" s="2900" t="s">
        <v>1343</v>
      </c>
      <c r="C25" s="2900"/>
      <c r="D25" s="2900"/>
      <c r="E25" s="2900"/>
      <c r="F25" s="2900"/>
      <c r="G25" s="2900"/>
      <c r="H25" s="2900"/>
      <c r="I25" s="2900"/>
      <c r="J25" s="2900"/>
      <c r="K25" s="2900"/>
      <c r="L25" s="2901"/>
      <c r="M25" s="2901"/>
      <c r="N25" s="2901"/>
      <c r="O25" s="2901"/>
      <c r="P25" s="2901"/>
      <c r="Q25" s="2902" t="s">
        <v>799</v>
      </c>
      <c r="R25" s="2902"/>
      <c r="S25" s="2898" t="s">
        <v>1344</v>
      </c>
      <c r="T25" s="2898"/>
      <c r="U25" s="2898"/>
      <c r="V25" s="2898"/>
      <c r="W25" s="2898"/>
      <c r="X25" s="2898"/>
      <c r="Y25" s="2898"/>
      <c r="Z25" s="2898"/>
      <c r="AA25" s="2898"/>
      <c r="AB25" s="2898"/>
      <c r="AC25" s="2898"/>
      <c r="AD25" s="2898"/>
      <c r="AE25" s="2903">
        <f>SUM(AE15:AJ24)</f>
        <v>0</v>
      </c>
      <c r="AF25" s="2903"/>
      <c r="AG25" s="2903"/>
      <c r="AH25" s="2903"/>
      <c r="AI25" s="2903"/>
      <c r="AJ25" s="2903"/>
    </row>
    <row r="26" spans="2:36" ht="9" customHeight="1">
      <c r="B26" s="897"/>
      <c r="C26" s="898"/>
      <c r="D26" s="898"/>
      <c r="E26" s="898"/>
      <c r="F26" s="898"/>
      <c r="G26" s="898"/>
      <c r="H26" s="898"/>
      <c r="I26" s="898"/>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row>
    <row r="27" spans="2:36" ht="21" customHeight="1">
      <c r="B27" s="2888" t="s">
        <v>1345</v>
      </c>
      <c r="C27" s="2888"/>
      <c r="D27" s="2888"/>
      <c r="E27" s="2888"/>
      <c r="F27" s="2888"/>
      <c r="G27" s="2888"/>
      <c r="H27" s="2888"/>
      <c r="I27" s="2888"/>
      <c r="J27" s="2888"/>
      <c r="K27" s="2888"/>
      <c r="L27" s="2888"/>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row>
    <row r="28" spans="2:36" ht="21" customHeight="1" thickBot="1">
      <c r="B28" s="2904" t="s">
        <v>1346</v>
      </c>
      <c r="C28" s="2904"/>
      <c r="D28" s="2904"/>
      <c r="E28" s="2904"/>
      <c r="F28" s="2904"/>
      <c r="G28" s="2904"/>
      <c r="H28" s="2904"/>
      <c r="I28" s="2904"/>
      <c r="J28" s="2904"/>
      <c r="K28" s="2904"/>
      <c r="L28" s="2904"/>
      <c r="M28" s="2904"/>
      <c r="N28" s="2904"/>
      <c r="O28" s="2904"/>
      <c r="P28" s="2904"/>
      <c r="Q28" s="2904"/>
      <c r="R28" s="2904"/>
      <c r="S28" s="2893">
        <f>ROUNDUP(S11/40,1)</f>
        <v>0</v>
      </c>
      <c r="T28" s="2893"/>
      <c r="U28" s="2893"/>
      <c r="V28" s="2893"/>
      <c r="W28" s="2893"/>
      <c r="X28" s="2893"/>
      <c r="Y28" s="2893"/>
      <c r="Z28" s="2893"/>
      <c r="AA28" s="2893"/>
      <c r="AB28" s="2893"/>
      <c r="AC28" s="899" t="s">
        <v>1310</v>
      </c>
      <c r="AD28" s="900"/>
      <c r="AE28" s="2894"/>
      <c r="AF28" s="2894"/>
      <c r="AG28" s="2894"/>
      <c r="AH28" s="2894"/>
      <c r="AI28" s="2894"/>
      <c r="AJ28" s="2894"/>
    </row>
    <row r="29" spans="2:36" ht="21" customHeight="1" thickTop="1">
      <c r="B29" s="2895" t="s">
        <v>1347</v>
      </c>
      <c r="C29" s="2895"/>
      <c r="D29" s="2895"/>
      <c r="E29" s="2895"/>
      <c r="F29" s="2895"/>
      <c r="G29" s="2895"/>
      <c r="H29" s="2895"/>
      <c r="I29" s="2895"/>
      <c r="J29" s="2895"/>
      <c r="K29" s="2895"/>
      <c r="L29" s="2895"/>
      <c r="M29" s="2895"/>
      <c r="N29" s="2895"/>
      <c r="O29" s="2895"/>
      <c r="P29" s="2895"/>
      <c r="Q29" s="2895"/>
      <c r="R29" s="2895"/>
      <c r="S29" s="2905"/>
      <c r="T29" s="2905"/>
      <c r="U29" s="2905"/>
      <c r="V29" s="2905"/>
      <c r="W29" s="2905"/>
      <c r="X29" s="2905"/>
      <c r="Y29" s="2905"/>
      <c r="Z29" s="2905"/>
      <c r="AA29" s="2905"/>
      <c r="AB29" s="2905"/>
      <c r="AC29" s="901" t="s">
        <v>1310</v>
      </c>
      <c r="AD29" s="902"/>
      <c r="AE29" s="2897" t="s">
        <v>1348</v>
      </c>
      <c r="AF29" s="2897"/>
      <c r="AG29" s="2897"/>
      <c r="AH29" s="2897"/>
      <c r="AI29" s="2897"/>
      <c r="AJ29" s="2897"/>
    </row>
    <row r="30" spans="2:36" ht="21" customHeight="1">
      <c r="B30" s="2906" t="s">
        <v>1349</v>
      </c>
      <c r="C30" s="2906"/>
      <c r="D30" s="2906"/>
      <c r="E30" s="2906"/>
      <c r="F30" s="2906"/>
      <c r="G30" s="2906"/>
      <c r="H30" s="2906"/>
      <c r="I30" s="2906"/>
      <c r="J30" s="2906"/>
      <c r="K30" s="2906"/>
      <c r="L30" s="2906"/>
      <c r="M30" s="2906"/>
      <c r="N30" s="2906"/>
      <c r="O30" s="2906"/>
      <c r="P30" s="2906"/>
      <c r="Q30" s="2906"/>
      <c r="R30" s="2906"/>
      <c r="S30" s="2906" t="s">
        <v>1350</v>
      </c>
      <c r="T30" s="2906"/>
      <c r="U30" s="2906"/>
      <c r="V30" s="2906"/>
      <c r="W30" s="2906"/>
      <c r="X30" s="2906"/>
      <c r="Y30" s="2906"/>
      <c r="Z30" s="2906"/>
      <c r="AA30" s="2906"/>
      <c r="AB30" s="2906"/>
      <c r="AC30" s="2906"/>
      <c r="AD30" s="2906"/>
      <c r="AE30" s="2906"/>
      <c r="AF30" s="2906"/>
      <c r="AG30" s="2906"/>
      <c r="AH30" s="2906"/>
      <c r="AI30" s="2906"/>
      <c r="AJ30" s="2906"/>
    </row>
    <row r="31" spans="2:36" ht="21" customHeight="1">
      <c r="B31" s="896">
        <v>1</v>
      </c>
      <c r="C31" s="2899"/>
      <c r="D31" s="2899"/>
      <c r="E31" s="2899"/>
      <c r="F31" s="2899"/>
      <c r="G31" s="2899"/>
      <c r="H31" s="2899"/>
      <c r="I31" s="2899"/>
      <c r="J31" s="2899"/>
      <c r="K31" s="2899"/>
      <c r="L31" s="2899"/>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row>
    <row r="32" spans="2:36" ht="21" customHeight="1">
      <c r="B32" s="896">
        <v>2</v>
      </c>
      <c r="C32" s="2899"/>
      <c r="D32" s="2899"/>
      <c r="E32" s="2899"/>
      <c r="F32" s="2899"/>
      <c r="G32" s="2899"/>
      <c r="H32" s="2899"/>
      <c r="I32" s="2899"/>
      <c r="J32" s="2899"/>
      <c r="K32" s="2899"/>
      <c r="L32" s="2899"/>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row>
    <row r="33" spans="2:38" ht="21" customHeight="1">
      <c r="B33" s="896">
        <v>3</v>
      </c>
      <c r="C33" s="2899"/>
      <c r="D33" s="2899"/>
      <c r="E33" s="2899"/>
      <c r="F33" s="2899"/>
      <c r="G33" s="2899"/>
      <c r="H33" s="2899"/>
      <c r="I33" s="2899"/>
      <c r="J33" s="2899"/>
      <c r="K33" s="2899"/>
      <c r="L33" s="2899"/>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row>
    <row r="34" spans="2:38" ht="8.25" customHeight="1">
      <c r="B34" s="897"/>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898"/>
      <c r="AB34" s="898"/>
      <c r="AC34" s="898"/>
      <c r="AD34" s="898"/>
      <c r="AE34" s="898"/>
      <c r="AF34" s="898"/>
      <c r="AG34" s="898"/>
      <c r="AH34" s="898"/>
      <c r="AI34" s="898"/>
      <c r="AJ34" s="898"/>
    </row>
    <row r="35" spans="2:38" ht="22.5" customHeight="1">
      <c r="B35" s="2909" t="s">
        <v>1325</v>
      </c>
      <c r="C35" s="2909"/>
      <c r="D35" s="2909"/>
      <c r="E35" s="2909"/>
      <c r="F35" s="2909"/>
      <c r="G35" s="2909"/>
      <c r="H35" s="2910" t="s">
        <v>1351</v>
      </c>
      <c r="I35" s="2910"/>
      <c r="J35" s="2910"/>
      <c r="K35" s="2910"/>
      <c r="L35" s="2910"/>
      <c r="M35" s="2910"/>
      <c r="N35" s="2910"/>
      <c r="O35" s="2910"/>
      <c r="P35" s="2910"/>
      <c r="Q35" s="2910"/>
      <c r="R35" s="2910"/>
      <c r="S35" s="2910"/>
      <c r="T35" s="2910"/>
      <c r="U35" s="2910"/>
      <c r="V35" s="2910"/>
      <c r="W35" s="2910"/>
      <c r="X35" s="2910"/>
      <c r="Y35" s="2910"/>
      <c r="Z35" s="2910"/>
      <c r="AA35" s="2910"/>
      <c r="AB35" s="2910"/>
      <c r="AC35" s="2910"/>
      <c r="AD35" s="2910"/>
      <c r="AE35" s="2910"/>
      <c r="AF35" s="2910"/>
      <c r="AG35" s="2910"/>
      <c r="AH35" s="2910"/>
      <c r="AI35" s="2910"/>
      <c r="AJ35" s="2910"/>
    </row>
    <row r="36" spans="2:38" ht="8.25" customHeight="1">
      <c r="B36" s="897"/>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898"/>
      <c r="AB36" s="898"/>
      <c r="AC36" s="898"/>
      <c r="AD36" s="898"/>
      <c r="AE36" s="898"/>
      <c r="AF36" s="898"/>
      <c r="AG36" s="898"/>
      <c r="AH36" s="898"/>
      <c r="AI36" s="898"/>
      <c r="AJ36" s="898"/>
    </row>
    <row r="37" spans="2:38" ht="18.75" customHeight="1">
      <c r="B37" s="2911" t="s">
        <v>1352</v>
      </c>
      <c r="C37" s="2911"/>
      <c r="D37" s="2911"/>
      <c r="E37" s="2911"/>
      <c r="F37" s="2911"/>
      <c r="G37" s="2911"/>
      <c r="H37" s="2911"/>
      <c r="I37" s="2911"/>
      <c r="J37" s="2911"/>
      <c r="K37" s="2911"/>
      <c r="L37" s="2911"/>
      <c r="M37" s="2911"/>
      <c r="N37" s="2911"/>
      <c r="O37" s="2911"/>
      <c r="P37" s="2911"/>
      <c r="Q37" s="2911"/>
      <c r="R37" s="2911"/>
      <c r="S37" s="2911"/>
      <c r="T37" s="2911"/>
      <c r="U37" s="2911"/>
      <c r="V37" s="2911"/>
      <c r="W37" s="2911"/>
      <c r="X37" s="2911"/>
      <c r="Y37" s="2911"/>
      <c r="Z37" s="2911"/>
      <c r="AA37" s="2911"/>
      <c r="AB37" s="2911"/>
      <c r="AC37" s="2911"/>
      <c r="AD37" s="2911"/>
      <c r="AE37" s="2911"/>
      <c r="AF37" s="2911"/>
      <c r="AG37" s="2911"/>
      <c r="AH37" s="2911"/>
      <c r="AI37" s="2911"/>
      <c r="AJ37" s="2911"/>
      <c r="AK37" s="2911"/>
      <c r="AL37" s="903"/>
    </row>
    <row r="38" spans="2:38" ht="18.75" customHeight="1">
      <c r="B38" s="2911"/>
      <c r="C38" s="2911"/>
      <c r="D38" s="2911"/>
      <c r="E38" s="2911"/>
      <c r="F38" s="2911"/>
      <c r="G38" s="2911"/>
      <c r="H38" s="2911"/>
      <c r="I38" s="2911"/>
      <c r="J38" s="2911"/>
      <c r="K38" s="2911"/>
      <c r="L38" s="2911"/>
      <c r="M38" s="2911"/>
      <c r="N38" s="2911"/>
      <c r="O38" s="2911"/>
      <c r="P38" s="2911"/>
      <c r="Q38" s="2911"/>
      <c r="R38" s="2911"/>
      <c r="S38" s="2911"/>
      <c r="T38" s="2911"/>
      <c r="U38" s="2911"/>
      <c r="V38" s="2911"/>
      <c r="W38" s="2911"/>
      <c r="X38" s="2911"/>
      <c r="Y38" s="2911"/>
      <c r="Z38" s="2911"/>
      <c r="AA38" s="2911"/>
      <c r="AB38" s="2911"/>
      <c r="AC38" s="2911"/>
      <c r="AD38" s="2911"/>
      <c r="AE38" s="2911"/>
      <c r="AF38" s="2911"/>
      <c r="AG38" s="2911"/>
      <c r="AH38" s="2911"/>
      <c r="AI38" s="2911"/>
      <c r="AJ38" s="2911"/>
      <c r="AK38" s="2911"/>
      <c r="AL38" s="903"/>
    </row>
    <row r="39" spans="2:38" ht="18.75" customHeight="1">
      <c r="B39" s="2911"/>
      <c r="C39" s="2911"/>
      <c r="D39" s="2911"/>
      <c r="E39" s="2911"/>
      <c r="F39" s="2911"/>
      <c r="G39" s="2911"/>
      <c r="H39" s="2911"/>
      <c r="I39" s="2911"/>
      <c r="J39" s="2911"/>
      <c r="K39" s="2911"/>
      <c r="L39" s="2911"/>
      <c r="M39" s="2911"/>
      <c r="N39" s="2911"/>
      <c r="O39" s="2911"/>
      <c r="P39" s="2911"/>
      <c r="Q39" s="2911"/>
      <c r="R39" s="2911"/>
      <c r="S39" s="2911"/>
      <c r="T39" s="2911"/>
      <c r="U39" s="2911"/>
      <c r="V39" s="2911"/>
      <c r="W39" s="2911"/>
      <c r="X39" s="2911"/>
      <c r="Y39" s="2911"/>
      <c r="Z39" s="2911"/>
      <c r="AA39" s="2911"/>
      <c r="AB39" s="2911"/>
      <c r="AC39" s="2911"/>
      <c r="AD39" s="2911"/>
      <c r="AE39" s="2911"/>
      <c r="AF39" s="2911"/>
      <c r="AG39" s="2911"/>
      <c r="AH39" s="2911"/>
      <c r="AI39" s="2911"/>
      <c r="AJ39" s="2911"/>
      <c r="AK39" s="2911"/>
      <c r="AL39" s="903"/>
    </row>
    <row r="40" spans="2:38" ht="18.75" customHeight="1">
      <c r="B40" s="2911"/>
      <c r="C40" s="2911"/>
      <c r="D40" s="2911"/>
      <c r="E40" s="2911"/>
      <c r="F40" s="2911"/>
      <c r="G40" s="2911"/>
      <c r="H40" s="2911"/>
      <c r="I40" s="2911"/>
      <c r="J40" s="2911"/>
      <c r="K40" s="2911"/>
      <c r="L40" s="2911"/>
      <c r="M40" s="2911"/>
      <c r="N40" s="2911"/>
      <c r="O40" s="2911"/>
      <c r="P40" s="2911"/>
      <c r="Q40" s="2911"/>
      <c r="R40" s="2911"/>
      <c r="S40" s="2911"/>
      <c r="T40" s="2911"/>
      <c r="U40" s="2911"/>
      <c r="V40" s="2911"/>
      <c r="W40" s="2911"/>
      <c r="X40" s="2911"/>
      <c r="Y40" s="2911"/>
      <c r="Z40" s="2911"/>
      <c r="AA40" s="2911"/>
      <c r="AB40" s="2911"/>
      <c r="AC40" s="2911"/>
      <c r="AD40" s="2911"/>
      <c r="AE40" s="2911"/>
      <c r="AF40" s="2911"/>
      <c r="AG40" s="2911"/>
      <c r="AH40" s="2911"/>
      <c r="AI40" s="2911"/>
      <c r="AJ40" s="2911"/>
      <c r="AK40" s="2911"/>
      <c r="AL40" s="903"/>
    </row>
    <row r="41" spans="2:38" ht="80.25" customHeight="1">
      <c r="B41" s="2911"/>
      <c r="C41" s="2911"/>
      <c r="D41" s="2911"/>
      <c r="E41" s="2911"/>
      <c r="F41" s="2911"/>
      <c r="G41" s="2911"/>
      <c r="H41" s="2911"/>
      <c r="I41" s="2911"/>
      <c r="J41" s="2911"/>
      <c r="K41" s="2911"/>
      <c r="L41" s="2911"/>
      <c r="M41" s="2911"/>
      <c r="N41" s="2911"/>
      <c r="O41" s="2911"/>
      <c r="P41" s="2911"/>
      <c r="Q41" s="2911"/>
      <c r="R41" s="2911"/>
      <c r="S41" s="2911"/>
      <c r="T41" s="2911"/>
      <c r="U41" s="2911"/>
      <c r="V41" s="2911"/>
      <c r="W41" s="2911"/>
      <c r="X41" s="2911"/>
      <c r="Y41" s="2911"/>
      <c r="Z41" s="2911"/>
      <c r="AA41" s="2911"/>
      <c r="AB41" s="2911"/>
      <c r="AC41" s="2911"/>
      <c r="AD41" s="2911"/>
      <c r="AE41" s="2911"/>
      <c r="AF41" s="2911"/>
      <c r="AG41" s="2911"/>
      <c r="AH41" s="2911"/>
      <c r="AI41" s="2911"/>
      <c r="AJ41" s="2911"/>
      <c r="AK41" s="2911"/>
      <c r="AL41" s="903"/>
    </row>
    <row r="42" spans="2:38" ht="15" customHeight="1">
      <c r="B42" s="2908" t="s">
        <v>1353</v>
      </c>
      <c r="C42" s="2908"/>
      <c r="D42" s="2908"/>
      <c r="E42" s="2908"/>
      <c r="F42" s="2908"/>
      <c r="G42" s="2908"/>
      <c r="H42" s="2908"/>
      <c r="I42" s="2908"/>
      <c r="J42" s="2908"/>
      <c r="K42" s="2908"/>
      <c r="L42" s="2908"/>
      <c r="M42" s="2908"/>
      <c r="N42" s="2908"/>
      <c r="O42" s="2908"/>
      <c r="P42" s="2908"/>
      <c r="Q42" s="2908"/>
      <c r="R42" s="2908"/>
      <c r="S42" s="2908"/>
      <c r="T42" s="2908"/>
      <c r="U42" s="2908"/>
      <c r="V42" s="2908"/>
      <c r="W42" s="2908"/>
      <c r="X42" s="2908"/>
      <c r="Y42" s="2908"/>
      <c r="Z42" s="2908"/>
      <c r="AA42" s="2908"/>
      <c r="AB42" s="2908"/>
      <c r="AC42" s="2908"/>
      <c r="AD42" s="2908"/>
      <c r="AE42" s="2908"/>
      <c r="AF42" s="2908"/>
      <c r="AG42" s="2908"/>
      <c r="AH42" s="2908"/>
      <c r="AI42" s="2908"/>
      <c r="AJ42" s="2908"/>
      <c r="AK42" s="2908"/>
      <c r="AL42" s="903"/>
    </row>
    <row r="43" spans="2:38" ht="15" customHeight="1">
      <c r="B43" s="2908"/>
      <c r="C43" s="2908"/>
      <c r="D43" s="2908"/>
      <c r="E43" s="2908"/>
      <c r="F43" s="2908"/>
      <c r="G43" s="2908"/>
      <c r="H43" s="2908"/>
      <c r="I43" s="2908"/>
      <c r="J43" s="2908"/>
      <c r="K43" s="2908"/>
      <c r="L43" s="2908"/>
      <c r="M43" s="2908"/>
      <c r="N43" s="2908"/>
      <c r="O43" s="2908"/>
      <c r="P43" s="2908"/>
      <c r="Q43" s="2908"/>
      <c r="R43" s="2908"/>
      <c r="S43" s="2908"/>
      <c r="T43" s="2908"/>
      <c r="U43" s="2908"/>
      <c r="V43" s="2908"/>
      <c r="W43" s="2908"/>
      <c r="X43" s="2908"/>
      <c r="Y43" s="2908"/>
      <c r="Z43" s="2908"/>
      <c r="AA43" s="2908"/>
      <c r="AB43" s="2908"/>
      <c r="AC43" s="2908"/>
      <c r="AD43" s="2908"/>
      <c r="AE43" s="2908"/>
      <c r="AF43" s="2908"/>
      <c r="AG43" s="2908"/>
      <c r="AH43" s="2908"/>
      <c r="AI43" s="2908"/>
      <c r="AJ43" s="2908"/>
      <c r="AK43" s="2908"/>
      <c r="AL43" s="903"/>
    </row>
    <row r="44" spans="2:38" ht="15" customHeight="1">
      <c r="B44" s="2908"/>
      <c r="C44" s="2908"/>
      <c r="D44" s="2908"/>
      <c r="E44" s="2908"/>
      <c r="F44" s="2908"/>
      <c r="G44" s="2908"/>
      <c r="H44" s="2908"/>
      <c r="I44" s="2908"/>
      <c r="J44" s="2908"/>
      <c r="K44" s="2908"/>
      <c r="L44" s="2908"/>
      <c r="M44" s="2908"/>
      <c r="N44" s="2908"/>
      <c r="O44" s="2908"/>
      <c r="P44" s="2908"/>
      <c r="Q44" s="2908"/>
      <c r="R44" s="2908"/>
      <c r="S44" s="2908"/>
      <c r="T44" s="2908"/>
      <c r="U44" s="2908"/>
      <c r="V44" s="2908"/>
      <c r="W44" s="2908"/>
      <c r="X44" s="2908"/>
      <c r="Y44" s="2908"/>
      <c r="Z44" s="2908"/>
      <c r="AA44" s="2908"/>
      <c r="AB44" s="2908"/>
      <c r="AC44" s="2908"/>
      <c r="AD44" s="2908"/>
      <c r="AE44" s="2908"/>
      <c r="AF44" s="2908"/>
      <c r="AG44" s="2908"/>
      <c r="AH44" s="2908"/>
      <c r="AI44" s="2908"/>
      <c r="AJ44" s="2908"/>
      <c r="AK44" s="2908"/>
      <c r="AL44" s="903"/>
    </row>
    <row r="45" spans="2:38" ht="15" customHeight="1">
      <c r="B45" s="2908"/>
      <c r="C45" s="2908"/>
      <c r="D45" s="2908"/>
      <c r="E45" s="2908"/>
      <c r="F45" s="2908"/>
      <c r="G45" s="2908"/>
      <c r="H45" s="2908"/>
      <c r="I45" s="2908"/>
      <c r="J45" s="2908"/>
      <c r="K45" s="2908"/>
      <c r="L45" s="2908"/>
      <c r="M45" s="2908"/>
      <c r="N45" s="2908"/>
      <c r="O45" s="2908"/>
      <c r="P45" s="2908"/>
      <c r="Q45" s="2908"/>
      <c r="R45" s="2908"/>
      <c r="S45" s="2908"/>
      <c r="T45" s="2908"/>
      <c r="U45" s="2908"/>
      <c r="V45" s="2908"/>
      <c r="W45" s="2908"/>
      <c r="X45" s="2908"/>
      <c r="Y45" s="2908"/>
      <c r="Z45" s="2908"/>
      <c r="AA45" s="2908"/>
      <c r="AB45" s="2908"/>
      <c r="AC45" s="2908"/>
      <c r="AD45" s="2908"/>
      <c r="AE45" s="2908"/>
      <c r="AF45" s="2908"/>
      <c r="AG45" s="2908"/>
      <c r="AH45" s="2908"/>
      <c r="AI45" s="2908"/>
      <c r="AJ45" s="2908"/>
      <c r="AK45" s="2908"/>
      <c r="AL45" s="903"/>
    </row>
    <row r="46" spans="2:38" ht="37.5" customHeight="1">
      <c r="B46" s="2908"/>
      <c r="C46" s="2908"/>
      <c r="D46" s="2908"/>
      <c r="E46" s="2908"/>
      <c r="F46" s="2908"/>
      <c r="G46" s="2908"/>
      <c r="H46" s="2908"/>
      <c r="I46" s="2908"/>
      <c r="J46" s="2908"/>
      <c r="K46" s="2908"/>
      <c r="L46" s="2908"/>
      <c r="M46" s="2908"/>
      <c r="N46" s="2908"/>
      <c r="O46" s="2908"/>
      <c r="P46" s="2908"/>
      <c r="Q46" s="2908"/>
      <c r="R46" s="2908"/>
      <c r="S46" s="2908"/>
      <c r="T46" s="2908"/>
      <c r="U46" s="2908"/>
      <c r="V46" s="2908"/>
      <c r="W46" s="2908"/>
      <c r="X46" s="2908"/>
      <c r="Y46" s="2908"/>
      <c r="Z46" s="2908"/>
      <c r="AA46" s="2908"/>
      <c r="AB46" s="2908"/>
      <c r="AC46" s="2908"/>
      <c r="AD46" s="2908"/>
      <c r="AE46" s="2908"/>
      <c r="AF46" s="2908"/>
      <c r="AG46" s="2908"/>
      <c r="AH46" s="2908"/>
      <c r="AI46" s="2908"/>
      <c r="AJ46" s="2908"/>
      <c r="AK46" s="2908"/>
      <c r="AL46" s="903"/>
    </row>
    <row r="47" spans="2:38" s="904" customFormat="1" ht="36.75" customHeight="1">
      <c r="B47" s="2907" t="s">
        <v>1354</v>
      </c>
      <c r="C47" s="2907"/>
      <c r="D47" s="2907"/>
      <c r="E47" s="2907"/>
      <c r="F47" s="2907"/>
      <c r="G47" s="2907"/>
      <c r="H47" s="2907"/>
      <c r="I47" s="2907"/>
      <c r="J47" s="2907"/>
      <c r="K47" s="2907"/>
      <c r="L47" s="2907"/>
      <c r="M47" s="2907"/>
      <c r="N47" s="2907"/>
      <c r="O47" s="2907"/>
      <c r="P47" s="2907"/>
      <c r="Q47" s="2907"/>
      <c r="R47" s="2907"/>
      <c r="S47" s="2907"/>
      <c r="T47" s="2907"/>
      <c r="U47" s="2907"/>
      <c r="V47" s="2907"/>
      <c r="W47" s="2907"/>
      <c r="X47" s="2907"/>
      <c r="Y47" s="2907"/>
      <c r="Z47" s="2907"/>
      <c r="AA47" s="2907"/>
      <c r="AB47" s="2907"/>
      <c r="AC47" s="2907"/>
      <c r="AD47" s="2907"/>
      <c r="AE47" s="2907"/>
      <c r="AF47" s="2907"/>
      <c r="AG47" s="2907"/>
      <c r="AH47" s="2907"/>
      <c r="AI47" s="2907"/>
      <c r="AJ47" s="2907"/>
      <c r="AK47" s="2907"/>
    </row>
    <row r="48" spans="2:38" s="904" customFormat="1" ht="36" customHeight="1">
      <c r="B48" s="2908" t="s">
        <v>1355</v>
      </c>
      <c r="C48" s="2908"/>
      <c r="D48" s="2908"/>
      <c r="E48" s="2908"/>
      <c r="F48" s="2908"/>
      <c r="G48" s="2908"/>
      <c r="H48" s="2908"/>
      <c r="I48" s="2908"/>
      <c r="J48" s="2908"/>
      <c r="K48" s="2908"/>
      <c r="L48" s="2908"/>
      <c r="M48" s="2908"/>
      <c r="N48" s="2908"/>
      <c r="O48" s="2908"/>
      <c r="P48" s="2908"/>
      <c r="Q48" s="2908"/>
      <c r="R48" s="2908"/>
      <c r="S48" s="2908"/>
      <c r="T48" s="2908"/>
      <c r="U48" s="2908"/>
      <c r="V48" s="2908"/>
      <c r="W48" s="2908"/>
      <c r="X48" s="2908"/>
      <c r="Y48" s="2908"/>
      <c r="Z48" s="2908"/>
      <c r="AA48" s="2908"/>
      <c r="AB48" s="2908"/>
      <c r="AC48" s="2908"/>
      <c r="AD48" s="2908"/>
      <c r="AE48" s="2908"/>
      <c r="AF48" s="2908"/>
      <c r="AG48" s="2908"/>
      <c r="AH48" s="2908"/>
      <c r="AI48" s="2908"/>
      <c r="AJ48" s="2908"/>
      <c r="AK48" s="2908"/>
    </row>
    <row r="49" spans="2:37" s="904" customFormat="1" ht="21" customHeight="1">
      <c r="B49" s="904" t="s">
        <v>1328</v>
      </c>
      <c r="AK49" s="905"/>
    </row>
    <row r="50" spans="2:37" s="904" customFormat="1" ht="21" customHeight="1">
      <c r="B50" s="904" t="s">
        <v>1328</v>
      </c>
      <c r="AK50" s="905"/>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M50"/>
  <sheetViews>
    <sheetView view="pageBreakPreview" zoomScale="60" workbookViewId="0"/>
  </sheetViews>
  <sheetFormatPr defaultColWidth="8.625" defaultRowHeight="21" customHeight="1"/>
  <cols>
    <col min="1" max="1" width="7.875" style="886" customWidth="1"/>
    <col min="2" max="23" width="2.625" style="886" customWidth="1"/>
    <col min="24" max="24" width="5.5" style="886" customWidth="1"/>
    <col min="25" max="25" width="4.375" style="886" customWidth="1"/>
    <col min="26" max="37" width="2.625" style="886" customWidth="1"/>
    <col min="38" max="38" width="2.5" style="886" customWidth="1"/>
    <col min="39" max="39" width="9" style="886" customWidth="1"/>
    <col min="40" max="40" width="2.5" style="886" customWidth="1"/>
    <col min="41" max="16384" width="8.625" style="886"/>
  </cols>
  <sheetData>
    <row r="1" spans="1:39" ht="20.100000000000001" customHeight="1">
      <c r="A1" s="66" t="s">
        <v>1362</v>
      </c>
    </row>
    <row r="2" spans="1:39" ht="20.100000000000001" customHeight="1">
      <c r="AA2" s="2880" t="s">
        <v>1329</v>
      </c>
      <c r="AB2" s="2880"/>
      <c r="AC2" s="2880"/>
      <c r="AD2" s="2880"/>
      <c r="AE2" s="2880"/>
      <c r="AF2" s="2880"/>
      <c r="AG2" s="2880"/>
      <c r="AH2" s="2880"/>
      <c r="AI2" s="2880"/>
      <c r="AJ2" s="2880"/>
    </row>
    <row r="3" spans="1:39" ht="20.100000000000001" customHeight="1"/>
    <row r="4" spans="1:39" ht="20.100000000000001" customHeight="1">
      <c r="A4" s="887"/>
      <c r="B4" s="2881" t="s">
        <v>1356</v>
      </c>
      <c r="C4" s="2881"/>
      <c r="D4" s="2881"/>
      <c r="E4" s="2881"/>
      <c r="F4" s="2881"/>
      <c r="G4" s="2881"/>
      <c r="H4" s="2881"/>
      <c r="I4" s="2881"/>
      <c r="J4" s="2881"/>
      <c r="K4" s="2881"/>
      <c r="L4" s="2881"/>
      <c r="M4" s="2881"/>
      <c r="N4" s="2881"/>
      <c r="O4" s="2881"/>
      <c r="P4" s="2881"/>
      <c r="Q4" s="2881"/>
      <c r="R4" s="2881"/>
      <c r="S4" s="2881"/>
      <c r="T4" s="2881"/>
      <c r="U4" s="2881"/>
      <c r="V4" s="2881"/>
      <c r="W4" s="2881"/>
      <c r="X4" s="2881"/>
      <c r="Y4" s="2881"/>
      <c r="Z4" s="2881"/>
      <c r="AA4" s="2881"/>
      <c r="AB4" s="2881"/>
      <c r="AC4" s="2881"/>
      <c r="AD4" s="2881"/>
      <c r="AE4" s="2881"/>
      <c r="AF4" s="2881"/>
      <c r="AG4" s="2881"/>
      <c r="AH4" s="2881"/>
      <c r="AI4" s="2881"/>
      <c r="AJ4" s="2881"/>
      <c r="AK4" s="887"/>
    </row>
    <row r="5" spans="1:39" s="906" customFormat="1" ht="20.100000000000001" customHeight="1">
      <c r="A5" s="888"/>
      <c r="B5" s="888"/>
      <c r="C5" s="888"/>
      <c r="D5" s="888"/>
      <c r="E5" s="888"/>
      <c r="F5" s="888"/>
      <c r="G5" s="888"/>
      <c r="H5" s="888"/>
      <c r="I5" s="889"/>
      <c r="J5" s="889"/>
      <c r="K5" s="889"/>
      <c r="L5" s="889"/>
      <c r="M5" s="889"/>
      <c r="N5" s="889"/>
      <c r="O5" s="889"/>
      <c r="P5" s="889"/>
      <c r="Q5" s="889"/>
      <c r="R5" s="889"/>
      <c r="S5" s="889"/>
      <c r="T5" s="889"/>
      <c r="U5" s="889"/>
      <c r="V5" s="889"/>
      <c r="W5" s="889"/>
      <c r="X5" s="889"/>
      <c r="Y5" s="889"/>
      <c r="Z5" s="889"/>
      <c r="AA5" s="889"/>
      <c r="AB5" s="889"/>
      <c r="AC5" s="889"/>
      <c r="AD5" s="889"/>
      <c r="AE5" s="889"/>
      <c r="AF5" s="889"/>
      <c r="AG5" s="889"/>
      <c r="AH5" s="889"/>
      <c r="AI5" s="889"/>
      <c r="AJ5" s="889"/>
      <c r="AK5" s="889"/>
    </row>
    <row r="6" spans="1:39" s="906" customFormat="1" ht="29.25" customHeight="1">
      <c r="A6" s="888"/>
      <c r="B6" s="2882" t="s">
        <v>1302</v>
      </c>
      <c r="C6" s="2882"/>
      <c r="D6" s="2882"/>
      <c r="E6" s="2882"/>
      <c r="F6" s="2882"/>
      <c r="G6" s="2882"/>
      <c r="H6" s="2882"/>
      <c r="I6" s="2882"/>
      <c r="J6" s="2882"/>
      <c r="K6" s="2882"/>
      <c r="L6" s="2883"/>
      <c r="M6" s="2883"/>
      <c r="N6" s="2883"/>
      <c r="O6" s="2883"/>
      <c r="P6" s="2883"/>
      <c r="Q6" s="2883"/>
      <c r="R6" s="2883"/>
      <c r="S6" s="2883"/>
      <c r="T6" s="2883"/>
      <c r="U6" s="2883"/>
      <c r="V6" s="2883"/>
      <c r="W6" s="2883"/>
      <c r="X6" s="2883"/>
      <c r="Y6" s="2883"/>
      <c r="Z6" s="2883"/>
      <c r="AA6" s="2883"/>
      <c r="AB6" s="2883"/>
      <c r="AC6" s="2883"/>
      <c r="AD6" s="2883"/>
      <c r="AE6" s="2883"/>
      <c r="AF6" s="2883"/>
      <c r="AG6" s="2883"/>
      <c r="AH6" s="2883"/>
      <c r="AI6" s="2883"/>
      <c r="AJ6" s="2883"/>
      <c r="AK6" s="889"/>
    </row>
    <row r="7" spans="1:39" s="906" customFormat="1" ht="31.5" customHeight="1">
      <c r="A7" s="888"/>
      <c r="B7" s="2882" t="s">
        <v>1303</v>
      </c>
      <c r="C7" s="2882"/>
      <c r="D7" s="2882"/>
      <c r="E7" s="2882"/>
      <c r="F7" s="2882"/>
      <c r="G7" s="2882"/>
      <c r="H7" s="2882"/>
      <c r="I7" s="2882"/>
      <c r="J7" s="2882"/>
      <c r="K7" s="2882"/>
      <c r="L7" s="2884"/>
      <c r="M7" s="2884"/>
      <c r="N7" s="2884"/>
      <c r="O7" s="2884"/>
      <c r="P7" s="2884"/>
      <c r="Q7" s="2884"/>
      <c r="R7" s="2884"/>
      <c r="S7" s="2884"/>
      <c r="T7" s="2884"/>
      <c r="U7" s="2884"/>
      <c r="V7" s="2884"/>
      <c r="W7" s="2884"/>
      <c r="X7" s="2884"/>
      <c r="Y7" s="2884"/>
      <c r="Z7" s="2885" t="s">
        <v>1331</v>
      </c>
      <c r="AA7" s="2885"/>
      <c r="AB7" s="2885"/>
      <c r="AC7" s="2885"/>
      <c r="AD7" s="2885"/>
      <c r="AE7" s="2885"/>
      <c r="AF7" s="2885"/>
      <c r="AG7" s="2886" t="s">
        <v>1357</v>
      </c>
      <c r="AH7" s="2886"/>
      <c r="AI7" s="2886"/>
      <c r="AJ7" s="2886"/>
      <c r="AK7" s="889"/>
    </row>
    <row r="8" spans="1:39" s="906" customFormat="1" ht="29.25" customHeight="1">
      <c r="A8" s="889"/>
      <c r="B8" s="2887" t="s">
        <v>1333</v>
      </c>
      <c r="C8" s="2887"/>
      <c r="D8" s="2887"/>
      <c r="E8" s="2887"/>
      <c r="F8" s="2887"/>
      <c r="G8" s="2887"/>
      <c r="H8" s="2887"/>
      <c r="I8" s="2887"/>
      <c r="J8" s="2887"/>
      <c r="K8" s="2887"/>
      <c r="L8" s="2883" t="s">
        <v>1334</v>
      </c>
      <c r="M8" s="2883"/>
      <c r="N8" s="2883"/>
      <c r="O8" s="2883"/>
      <c r="P8" s="2883"/>
      <c r="Q8" s="2883"/>
      <c r="R8" s="2883"/>
      <c r="S8" s="2883"/>
      <c r="T8" s="2883"/>
      <c r="U8" s="2883"/>
      <c r="V8" s="2883"/>
      <c r="W8" s="2883"/>
      <c r="X8" s="2883"/>
      <c r="Y8" s="2883"/>
      <c r="Z8" s="2883"/>
      <c r="AA8" s="2883"/>
      <c r="AB8" s="2883"/>
      <c r="AC8" s="2883"/>
      <c r="AD8" s="2883"/>
      <c r="AE8" s="2883"/>
      <c r="AF8" s="2883"/>
      <c r="AG8" s="2883"/>
      <c r="AH8" s="2883"/>
      <c r="AI8" s="2883"/>
      <c r="AJ8" s="2883"/>
      <c r="AK8" s="889"/>
    </row>
    <row r="9" spans="1:39" ht="9.75" customHeight="1">
      <c r="A9" s="887"/>
      <c r="B9" s="887"/>
      <c r="C9" s="887"/>
      <c r="D9" s="887"/>
      <c r="E9" s="887"/>
      <c r="F9" s="887"/>
      <c r="G9" s="887"/>
      <c r="H9" s="887"/>
      <c r="I9" s="887"/>
      <c r="J9" s="887"/>
      <c r="K9" s="887"/>
      <c r="L9" s="887"/>
      <c r="M9" s="887"/>
      <c r="N9" s="887"/>
      <c r="O9" s="887"/>
      <c r="P9" s="887"/>
      <c r="Q9" s="887"/>
      <c r="R9" s="887"/>
      <c r="S9" s="887"/>
      <c r="T9" s="887"/>
      <c r="U9" s="887"/>
      <c r="V9" s="887"/>
      <c r="W9" s="887"/>
      <c r="X9" s="887"/>
      <c r="Y9" s="887"/>
      <c r="Z9" s="887"/>
      <c r="AA9" s="887"/>
      <c r="AB9" s="887"/>
      <c r="AC9" s="887"/>
      <c r="AD9" s="887"/>
      <c r="AE9" s="887"/>
      <c r="AF9" s="887"/>
      <c r="AG9" s="887"/>
      <c r="AH9" s="887"/>
      <c r="AI9" s="887"/>
      <c r="AJ9" s="887"/>
      <c r="AK9" s="887"/>
    </row>
    <row r="10" spans="1:39" ht="21" customHeight="1">
      <c r="A10" s="887"/>
      <c r="B10" s="2888" t="s">
        <v>1308</v>
      </c>
      <c r="C10" s="2888"/>
      <c r="D10" s="2888"/>
      <c r="E10" s="2888"/>
      <c r="F10" s="2888"/>
      <c r="G10" s="2888"/>
      <c r="H10" s="2888"/>
      <c r="I10" s="2888"/>
      <c r="J10" s="2888"/>
      <c r="K10" s="2888"/>
      <c r="L10" s="2888"/>
      <c r="M10" s="2888"/>
      <c r="N10" s="2888"/>
      <c r="O10" s="2888"/>
      <c r="P10" s="2888"/>
      <c r="Q10" s="2888"/>
      <c r="R10" s="2888"/>
      <c r="S10" s="2888"/>
      <c r="T10" s="2888"/>
      <c r="U10" s="2888"/>
      <c r="V10" s="2888"/>
      <c r="W10" s="2888"/>
      <c r="X10" s="2888"/>
      <c r="Y10" s="2888"/>
      <c r="Z10" s="2888"/>
      <c r="AA10" s="2888"/>
      <c r="AB10" s="2888"/>
      <c r="AC10" s="2888"/>
      <c r="AD10" s="2888"/>
      <c r="AE10" s="2888"/>
      <c r="AF10" s="2888"/>
      <c r="AG10" s="2888"/>
      <c r="AH10" s="2888"/>
      <c r="AI10" s="2888"/>
      <c r="AJ10" s="2888"/>
      <c r="AK10" s="887"/>
    </row>
    <row r="11" spans="1:39" ht="21" customHeight="1">
      <c r="A11" s="887"/>
      <c r="B11" s="2889" t="s">
        <v>1335</v>
      </c>
      <c r="C11" s="2889"/>
      <c r="D11" s="2889"/>
      <c r="E11" s="2889"/>
      <c r="F11" s="2889"/>
      <c r="G11" s="2889"/>
      <c r="H11" s="2889"/>
      <c r="I11" s="2889"/>
      <c r="J11" s="2889"/>
      <c r="K11" s="2889"/>
      <c r="L11" s="2889"/>
      <c r="M11" s="2889"/>
      <c r="N11" s="2889"/>
      <c r="O11" s="2889"/>
      <c r="P11" s="2889"/>
      <c r="Q11" s="2889"/>
      <c r="R11" s="2889"/>
      <c r="S11" s="2890"/>
      <c r="T11" s="2890"/>
      <c r="U11" s="2890"/>
      <c r="V11" s="2890"/>
      <c r="W11" s="2890"/>
      <c r="X11" s="2890"/>
      <c r="Y11" s="2890"/>
      <c r="Z11" s="2890"/>
      <c r="AA11" s="2890"/>
      <c r="AB11" s="2890"/>
      <c r="AC11" s="890" t="s">
        <v>1310</v>
      </c>
      <c r="AD11" s="891"/>
      <c r="AE11" s="2891"/>
      <c r="AF11" s="2891"/>
      <c r="AG11" s="2891"/>
      <c r="AH11" s="2891"/>
      <c r="AI11" s="2891"/>
      <c r="AJ11" s="2891"/>
      <c r="AK11" s="887"/>
      <c r="AM11" s="907"/>
    </row>
    <row r="12" spans="1:39" ht="21" customHeight="1" thickBot="1">
      <c r="A12" s="887"/>
      <c r="B12" s="893"/>
      <c r="C12" s="2892" t="s">
        <v>1358</v>
      </c>
      <c r="D12" s="2892"/>
      <c r="E12" s="2892"/>
      <c r="F12" s="2892"/>
      <c r="G12" s="2892"/>
      <c r="H12" s="2892"/>
      <c r="I12" s="2892"/>
      <c r="J12" s="2892"/>
      <c r="K12" s="2892"/>
      <c r="L12" s="2892"/>
      <c r="M12" s="2892"/>
      <c r="N12" s="2892"/>
      <c r="O12" s="2892"/>
      <c r="P12" s="2892"/>
      <c r="Q12" s="2892"/>
      <c r="R12" s="2892"/>
      <c r="S12" s="2893">
        <f>ROUNDUP(S11*30%,1)</f>
        <v>0</v>
      </c>
      <c r="T12" s="2893"/>
      <c r="U12" s="2893"/>
      <c r="V12" s="2893"/>
      <c r="W12" s="2893"/>
      <c r="X12" s="2893"/>
      <c r="Y12" s="2893"/>
      <c r="Z12" s="2893"/>
      <c r="AA12" s="2893"/>
      <c r="AB12" s="2893"/>
      <c r="AC12" s="894" t="s">
        <v>1310</v>
      </c>
      <c r="AD12" s="894"/>
      <c r="AE12" s="2894"/>
      <c r="AF12" s="2894"/>
      <c r="AG12" s="2894"/>
      <c r="AH12" s="2894"/>
      <c r="AI12" s="2894"/>
      <c r="AJ12" s="2894"/>
      <c r="AK12" s="887"/>
    </row>
    <row r="13" spans="1:39" ht="21" customHeight="1" thickTop="1">
      <c r="A13" s="887"/>
      <c r="B13" s="2895" t="s">
        <v>1337</v>
      </c>
      <c r="C13" s="2895"/>
      <c r="D13" s="2895"/>
      <c r="E13" s="2895"/>
      <c r="F13" s="2895"/>
      <c r="G13" s="2895"/>
      <c r="H13" s="2895"/>
      <c r="I13" s="2895"/>
      <c r="J13" s="2895"/>
      <c r="K13" s="2895"/>
      <c r="L13" s="2895"/>
      <c r="M13" s="2895"/>
      <c r="N13" s="2895"/>
      <c r="O13" s="2895"/>
      <c r="P13" s="2895"/>
      <c r="Q13" s="2895"/>
      <c r="R13" s="2895"/>
      <c r="S13" s="2896" t="e">
        <f>ROUNDUP(AE25/L25,1)</f>
        <v>#DIV/0!</v>
      </c>
      <c r="T13" s="2896"/>
      <c r="U13" s="2896"/>
      <c r="V13" s="2896"/>
      <c r="W13" s="2896"/>
      <c r="X13" s="2896"/>
      <c r="Y13" s="2896"/>
      <c r="Z13" s="2896"/>
      <c r="AA13" s="2896"/>
      <c r="AB13" s="2896"/>
      <c r="AC13" s="895" t="s">
        <v>1310</v>
      </c>
      <c r="AD13" s="895"/>
      <c r="AE13" s="2897" t="s">
        <v>1338</v>
      </c>
      <c r="AF13" s="2897"/>
      <c r="AG13" s="2897"/>
      <c r="AH13" s="2897"/>
      <c r="AI13" s="2897"/>
      <c r="AJ13" s="2897"/>
      <c r="AK13" s="887"/>
    </row>
    <row r="14" spans="1:39" ht="21" customHeight="1">
      <c r="A14" s="887"/>
      <c r="B14" s="2898" t="s">
        <v>1339</v>
      </c>
      <c r="C14" s="2898"/>
      <c r="D14" s="2898"/>
      <c r="E14" s="2898"/>
      <c r="F14" s="2898"/>
      <c r="G14" s="2898"/>
      <c r="H14" s="2898"/>
      <c r="I14" s="2898"/>
      <c r="J14" s="2898"/>
      <c r="K14" s="2898"/>
      <c r="L14" s="2898" t="s">
        <v>1340</v>
      </c>
      <c r="M14" s="2898"/>
      <c r="N14" s="2898"/>
      <c r="O14" s="2898"/>
      <c r="P14" s="2898"/>
      <c r="Q14" s="2898"/>
      <c r="R14" s="2898"/>
      <c r="S14" s="2898"/>
      <c r="T14" s="2898"/>
      <c r="U14" s="2898"/>
      <c r="V14" s="2898"/>
      <c r="W14" s="2898"/>
      <c r="X14" s="2898"/>
      <c r="Y14" s="2898" t="s">
        <v>1341</v>
      </c>
      <c r="Z14" s="2898"/>
      <c r="AA14" s="2898"/>
      <c r="AB14" s="2898"/>
      <c r="AC14" s="2898"/>
      <c r="AD14" s="2898"/>
      <c r="AE14" s="2898" t="s">
        <v>1342</v>
      </c>
      <c r="AF14" s="2898"/>
      <c r="AG14" s="2898"/>
      <c r="AH14" s="2898"/>
      <c r="AI14" s="2898"/>
      <c r="AJ14" s="2898"/>
      <c r="AK14" s="887"/>
    </row>
    <row r="15" spans="1:39" ht="21" customHeight="1">
      <c r="A15" s="887"/>
      <c r="B15" s="896">
        <v>1</v>
      </c>
      <c r="C15" s="2899"/>
      <c r="D15" s="2899"/>
      <c r="E15" s="2899"/>
      <c r="F15" s="2899"/>
      <c r="G15" s="2899"/>
      <c r="H15" s="2899"/>
      <c r="I15" s="2899"/>
      <c r="J15" s="2899"/>
      <c r="K15" s="2899"/>
      <c r="L15" s="2899"/>
      <c r="M15" s="2899"/>
      <c r="N15" s="2899"/>
      <c r="O15" s="2899"/>
      <c r="P15" s="2899"/>
      <c r="Q15" s="2899"/>
      <c r="R15" s="2899"/>
      <c r="S15" s="2899"/>
      <c r="T15" s="2899"/>
      <c r="U15" s="2899"/>
      <c r="V15" s="2899"/>
      <c r="W15" s="2899"/>
      <c r="X15" s="2899"/>
      <c r="Y15" s="2899"/>
      <c r="Z15" s="2899"/>
      <c r="AA15" s="2899"/>
      <c r="AB15" s="2899"/>
      <c r="AC15" s="2899"/>
      <c r="AD15" s="2899"/>
      <c r="AE15" s="2899"/>
      <c r="AF15" s="2899"/>
      <c r="AG15" s="2899"/>
      <c r="AH15" s="2899"/>
      <c r="AI15" s="2899"/>
      <c r="AJ15" s="2899"/>
      <c r="AK15" s="887"/>
    </row>
    <row r="16" spans="1:39" ht="21" customHeight="1">
      <c r="A16" s="887"/>
      <c r="B16" s="896">
        <v>2</v>
      </c>
      <c r="C16" s="2899"/>
      <c r="D16" s="2899"/>
      <c r="E16" s="2899"/>
      <c r="F16" s="2899"/>
      <c r="G16" s="2899"/>
      <c r="H16" s="2899"/>
      <c r="I16" s="2899"/>
      <c r="J16" s="2899"/>
      <c r="K16" s="2899"/>
      <c r="L16" s="2899"/>
      <c r="M16" s="2899"/>
      <c r="N16" s="2899"/>
      <c r="O16" s="2899"/>
      <c r="P16" s="2899"/>
      <c r="Q16" s="2899"/>
      <c r="R16" s="2899"/>
      <c r="S16" s="2899"/>
      <c r="T16" s="2899"/>
      <c r="U16" s="2899"/>
      <c r="V16" s="2899"/>
      <c r="W16" s="2899"/>
      <c r="X16" s="2899"/>
      <c r="Y16" s="2899"/>
      <c r="Z16" s="2899"/>
      <c r="AA16" s="2899"/>
      <c r="AB16" s="2899"/>
      <c r="AC16" s="2899"/>
      <c r="AD16" s="2899"/>
      <c r="AE16" s="2899"/>
      <c r="AF16" s="2899"/>
      <c r="AG16" s="2899"/>
      <c r="AH16" s="2899"/>
      <c r="AI16" s="2899"/>
      <c r="AJ16" s="2899"/>
      <c r="AK16" s="887"/>
    </row>
    <row r="17" spans="1:37" ht="21" customHeight="1">
      <c r="A17" s="887"/>
      <c r="B17" s="896">
        <v>3</v>
      </c>
      <c r="C17" s="2899"/>
      <c r="D17" s="2899"/>
      <c r="E17" s="2899"/>
      <c r="F17" s="2899"/>
      <c r="G17" s="2899"/>
      <c r="H17" s="2899"/>
      <c r="I17" s="2899"/>
      <c r="J17" s="2899"/>
      <c r="K17" s="2899"/>
      <c r="L17" s="2899"/>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887"/>
    </row>
    <row r="18" spans="1:37" ht="21" customHeight="1">
      <c r="A18" s="887"/>
      <c r="B18" s="896">
        <v>4</v>
      </c>
      <c r="C18" s="2899"/>
      <c r="D18" s="2899"/>
      <c r="E18" s="2899"/>
      <c r="F18" s="2899"/>
      <c r="G18" s="2899"/>
      <c r="H18" s="2899"/>
      <c r="I18" s="2899"/>
      <c r="J18" s="2899"/>
      <c r="K18" s="2899"/>
      <c r="L18" s="2899"/>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887"/>
    </row>
    <row r="19" spans="1:37" ht="21" customHeight="1">
      <c r="A19" s="887"/>
      <c r="B19" s="896">
        <v>5</v>
      </c>
      <c r="C19" s="2899"/>
      <c r="D19" s="2899"/>
      <c r="E19" s="2899"/>
      <c r="F19" s="2899"/>
      <c r="G19" s="2899"/>
      <c r="H19" s="2899"/>
      <c r="I19" s="2899"/>
      <c r="J19" s="2899"/>
      <c r="K19" s="2899"/>
      <c r="L19" s="2899"/>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887"/>
    </row>
    <row r="20" spans="1:37" ht="21" customHeight="1">
      <c r="A20" s="887"/>
      <c r="B20" s="896">
        <v>6</v>
      </c>
      <c r="C20" s="2899"/>
      <c r="D20" s="2899"/>
      <c r="E20" s="2899"/>
      <c r="F20" s="2899"/>
      <c r="G20" s="2899"/>
      <c r="H20" s="2899"/>
      <c r="I20" s="2899"/>
      <c r="J20" s="2899"/>
      <c r="K20" s="2899"/>
      <c r="L20" s="2899"/>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887"/>
    </row>
    <row r="21" spans="1:37" ht="21" customHeight="1">
      <c r="A21" s="887"/>
      <c r="B21" s="896">
        <v>7</v>
      </c>
      <c r="C21" s="2899"/>
      <c r="D21" s="2899"/>
      <c r="E21" s="2899"/>
      <c r="F21" s="2899"/>
      <c r="G21" s="2899"/>
      <c r="H21" s="2899"/>
      <c r="I21" s="2899"/>
      <c r="J21" s="2899"/>
      <c r="K21" s="2899"/>
      <c r="L21" s="2899"/>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887"/>
    </row>
    <row r="22" spans="1:37" ht="21" customHeight="1">
      <c r="A22" s="887"/>
      <c r="B22" s="896">
        <v>8</v>
      </c>
      <c r="C22" s="2899"/>
      <c r="D22" s="2899"/>
      <c r="E22" s="2899"/>
      <c r="F22" s="2899"/>
      <c r="G22" s="2899"/>
      <c r="H22" s="2899"/>
      <c r="I22" s="2899"/>
      <c r="J22" s="2899"/>
      <c r="K22" s="2899"/>
      <c r="L22" s="2899"/>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887"/>
    </row>
    <row r="23" spans="1:37" ht="21" customHeight="1">
      <c r="A23" s="887"/>
      <c r="B23" s="896">
        <v>9</v>
      </c>
      <c r="C23" s="2899"/>
      <c r="D23" s="2899"/>
      <c r="E23" s="2899"/>
      <c r="F23" s="2899"/>
      <c r="G23" s="2899"/>
      <c r="H23" s="2899"/>
      <c r="I23" s="2899"/>
      <c r="J23" s="2899"/>
      <c r="K23" s="2899"/>
      <c r="L23" s="2899"/>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887"/>
    </row>
    <row r="24" spans="1:37" ht="21" customHeight="1">
      <c r="A24" s="887"/>
      <c r="B24" s="896">
        <v>10</v>
      </c>
      <c r="C24" s="2899"/>
      <c r="D24" s="2899"/>
      <c r="E24" s="2899"/>
      <c r="F24" s="2899"/>
      <c r="G24" s="2899"/>
      <c r="H24" s="2899"/>
      <c r="I24" s="2899"/>
      <c r="J24" s="2899"/>
      <c r="K24" s="2899"/>
      <c r="L24" s="2899"/>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887"/>
    </row>
    <row r="25" spans="1:37" ht="21" customHeight="1">
      <c r="A25" s="887"/>
      <c r="B25" s="2900" t="s">
        <v>1343</v>
      </c>
      <c r="C25" s="2900"/>
      <c r="D25" s="2900"/>
      <c r="E25" s="2900"/>
      <c r="F25" s="2900"/>
      <c r="G25" s="2900"/>
      <c r="H25" s="2900"/>
      <c r="I25" s="2900"/>
      <c r="J25" s="2900"/>
      <c r="K25" s="2900"/>
      <c r="L25" s="2901"/>
      <c r="M25" s="2901"/>
      <c r="N25" s="2901"/>
      <c r="O25" s="2901"/>
      <c r="P25" s="2901"/>
      <c r="Q25" s="2902" t="s">
        <v>799</v>
      </c>
      <c r="R25" s="2902"/>
      <c r="S25" s="2898" t="s">
        <v>1344</v>
      </c>
      <c r="T25" s="2898"/>
      <c r="U25" s="2898"/>
      <c r="V25" s="2898"/>
      <c r="W25" s="2898"/>
      <c r="X25" s="2898"/>
      <c r="Y25" s="2898"/>
      <c r="Z25" s="2898"/>
      <c r="AA25" s="2898"/>
      <c r="AB25" s="2898"/>
      <c r="AC25" s="2898"/>
      <c r="AD25" s="2898"/>
      <c r="AE25" s="2903">
        <f>SUM(AE15:AJ24)</f>
        <v>0</v>
      </c>
      <c r="AF25" s="2903"/>
      <c r="AG25" s="2903"/>
      <c r="AH25" s="2903"/>
      <c r="AI25" s="2903"/>
      <c r="AJ25" s="2903"/>
      <c r="AK25" s="887"/>
    </row>
    <row r="26" spans="1:37" ht="9" customHeight="1">
      <c r="A26" s="887"/>
      <c r="B26" s="897"/>
      <c r="C26" s="898"/>
      <c r="D26" s="898"/>
      <c r="E26" s="898"/>
      <c r="F26" s="898"/>
      <c r="G26" s="898"/>
      <c r="H26" s="898"/>
      <c r="I26" s="898"/>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c r="AK26" s="887"/>
    </row>
    <row r="27" spans="1:37" ht="21" customHeight="1">
      <c r="A27" s="887"/>
      <c r="B27" s="2888" t="s">
        <v>1345</v>
      </c>
      <c r="C27" s="2888"/>
      <c r="D27" s="2888"/>
      <c r="E27" s="2888"/>
      <c r="F27" s="2888"/>
      <c r="G27" s="2888"/>
      <c r="H27" s="2888"/>
      <c r="I27" s="2888"/>
      <c r="J27" s="2888"/>
      <c r="K27" s="2888"/>
      <c r="L27" s="2888"/>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887"/>
    </row>
    <row r="28" spans="1:37" ht="21" customHeight="1" thickBot="1">
      <c r="A28" s="887"/>
      <c r="B28" s="2904" t="s">
        <v>1359</v>
      </c>
      <c r="C28" s="2904"/>
      <c r="D28" s="2904"/>
      <c r="E28" s="2904"/>
      <c r="F28" s="2904"/>
      <c r="G28" s="2904"/>
      <c r="H28" s="2904"/>
      <c r="I28" s="2904"/>
      <c r="J28" s="2904"/>
      <c r="K28" s="2904"/>
      <c r="L28" s="2904"/>
      <c r="M28" s="2904"/>
      <c r="N28" s="2904"/>
      <c r="O28" s="2904"/>
      <c r="P28" s="2904"/>
      <c r="Q28" s="2904"/>
      <c r="R28" s="2904"/>
      <c r="S28" s="2893">
        <f>ROUNDUP(S11/50,1)</f>
        <v>0</v>
      </c>
      <c r="T28" s="2893"/>
      <c r="U28" s="2893"/>
      <c r="V28" s="2893"/>
      <c r="W28" s="2893"/>
      <c r="X28" s="2893"/>
      <c r="Y28" s="2893"/>
      <c r="Z28" s="2893"/>
      <c r="AA28" s="2893"/>
      <c r="AB28" s="2893"/>
      <c r="AC28" s="899" t="s">
        <v>1310</v>
      </c>
      <c r="AD28" s="900"/>
      <c r="AE28" s="2894"/>
      <c r="AF28" s="2894"/>
      <c r="AG28" s="2894"/>
      <c r="AH28" s="2894"/>
      <c r="AI28" s="2894"/>
      <c r="AJ28" s="2894"/>
      <c r="AK28" s="887"/>
    </row>
    <row r="29" spans="1:37" ht="21" customHeight="1" thickTop="1">
      <c r="A29" s="887"/>
      <c r="B29" s="2895" t="s">
        <v>1347</v>
      </c>
      <c r="C29" s="2895"/>
      <c r="D29" s="2895"/>
      <c r="E29" s="2895"/>
      <c r="F29" s="2895"/>
      <c r="G29" s="2895"/>
      <c r="H29" s="2895"/>
      <c r="I29" s="2895"/>
      <c r="J29" s="2895"/>
      <c r="K29" s="2895"/>
      <c r="L29" s="2895"/>
      <c r="M29" s="2895"/>
      <c r="N29" s="2895"/>
      <c r="O29" s="2895"/>
      <c r="P29" s="2895"/>
      <c r="Q29" s="2895"/>
      <c r="R29" s="2895"/>
      <c r="S29" s="2905"/>
      <c r="T29" s="2905"/>
      <c r="U29" s="2905"/>
      <c r="V29" s="2905"/>
      <c r="W29" s="2905"/>
      <c r="X29" s="2905"/>
      <c r="Y29" s="2905"/>
      <c r="Z29" s="2905"/>
      <c r="AA29" s="2905"/>
      <c r="AB29" s="2905"/>
      <c r="AC29" s="901" t="s">
        <v>1310</v>
      </c>
      <c r="AD29" s="902"/>
      <c r="AE29" s="2897" t="s">
        <v>1360</v>
      </c>
      <c r="AF29" s="2897"/>
      <c r="AG29" s="2897"/>
      <c r="AH29" s="2897"/>
      <c r="AI29" s="2897"/>
      <c r="AJ29" s="2897"/>
      <c r="AK29" s="887"/>
    </row>
    <row r="30" spans="1:37" ht="21" customHeight="1">
      <c r="A30" s="887"/>
      <c r="B30" s="2906" t="s">
        <v>1349</v>
      </c>
      <c r="C30" s="2906"/>
      <c r="D30" s="2906"/>
      <c r="E30" s="2906"/>
      <c r="F30" s="2906"/>
      <c r="G30" s="2906"/>
      <c r="H30" s="2906"/>
      <c r="I30" s="2906"/>
      <c r="J30" s="2906"/>
      <c r="K30" s="2906"/>
      <c r="L30" s="2906"/>
      <c r="M30" s="2906"/>
      <c r="N30" s="2906"/>
      <c r="O30" s="2906"/>
      <c r="P30" s="2906"/>
      <c r="Q30" s="2906"/>
      <c r="R30" s="2906"/>
      <c r="S30" s="2906" t="s">
        <v>1350</v>
      </c>
      <c r="T30" s="2906"/>
      <c r="U30" s="2906"/>
      <c r="V30" s="2906"/>
      <c r="W30" s="2906"/>
      <c r="X30" s="2906"/>
      <c r="Y30" s="2906"/>
      <c r="Z30" s="2906"/>
      <c r="AA30" s="2906"/>
      <c r="AB30" s="2906"/>
      <c r="AC30" s="2906"/>
      <c r="AD30" s="2906"/>
      <c r="AE30" s="2906"/>
      <c r="AF30" s="2906"/>
      <c r="AG30" s="2906"/>
      <c r="AH30" s="2906"/>
      <c r="AI30" s="2906"/>
      <c r="AJ30" s="2906"/>
      <c r="AK30" s="887"/>
    </row>
    <row r="31" spans="1:37" ht="21" customHeight="1">
      <c r="A31" s="887"/>
      <c r="B31" s="896">
        <v>1</v>
      </c>
      <c r="C31" s="2899"/>
      <c r="D31" s="2899"/>
      <c r="E31" s="2899"/>
      <c r="F31" s="2899"/>
      <c r="G31" s="2899"/>
      <c r="H31" s="2899"/>
      <c r="I31" s="2899"/>
      <c r="J31" s="2899"/>
      <c r="K31" s="2899"/>
      <c r="L31" s="2899"/>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887"/>
    </row>
    <row r="32" spans="1:37" ht="21" customHeight="1">
      <c r="A32" s="887"/>
      <c r="B32" s="896">
        <v>2</v>
      </c>
      <c r="C32" s="2899"/>
      <c r="D32" s="2899"/>
      <c r="E32" s="2899"/>
      <c r="F32" s="2899"/>
      <c r="G32" s="2899"/>
      <c r="H32" s="2899"/>
      <c r="I32" s="2899"/>
      <c r="J32" s="2899"/>
      <c r="K32" s="2899"/>
      <c r="L32" s="2899"/>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887"/>
    </row>
    <row r="33" spans="1:38" ht="21" customHeight="1">
      <c r="A33" s="887"/>
      <c r="B33" s="896">
        <v>3</v>
      </c>
      <c r="C33" s="2899"/>
      <c r="D33" s="2899"/>
      <c r="E33" s="2899"/>
      <c r="F33" s="2899"/>
      <c r="G33" s="2899"/>
      <c r="H33" s="2899"/>
      <c r="I33" s="2899"/>
      <c r="J33" s="2899"/>
      <c r="K33" s="2899"/>
      <c r="L33" s="2899"/>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887"/>
    </row>
    <row r="34" spans="1:38" ht="8.25" customHeight="1">
      <c r="A34" s="887"/>
      <c r="B34" s="897"/>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898"/>
      <c r="AB34" s="898"/>
      <c r="AC34" s="898"/>
      <c r="AD34" s="898"/>
      <c r="AE34" s="898"/>
      <c r="AF34" s="898"/>
      <c r="AG34" s="898"/>
      <c r="AH34" s="898"/>
      <c r="AI34" s="898"/>
      <c r="AJ34" s="898"/>
      <c r="AK34" s="887"/>
    </row>
    <row r="35" spans="1:38" ht="22.5" customHeight="1">
      <c r="A35" s="887"/>
      <c r="B35" s="2909" t="s">
        <v>1325</v>
      </c>
      <c r="C35" s="2909"/>
      <c r="D35" s="2909"/>
      <c r="E35" s="2909"/>
      <c r="F35" s="2909"/>
      <c r="G35" s="2909"/>
      <c r="H35" s="2910" t="s">
        <v>1351</v>
      </c>
      <c r="I35" s="2910"/>
      <c r="J35" s="2910"/>
      <c r="K35" s="2910"/>
      <c r="L35" s="2910"/>
      <c r="M35" s="2910"/>
      <c r="N35" s="2910"/>
      <c r="O35" s="2910"/>
      <c r="P35" s="2910"/>
      <c r="Q35" s="2910"/>
      <c r="R35" s="2910"/>
      <c r="S35" s="2910"/>
      <c r="T35" s="2910"/>
      <c r="U35" s="2910"/>
      <c r="V35" s="2910"/>
      <c r="W35" s="2910"/>
      <c r="X35" s="2910"/>
      <c r="Y35" s="2910"/>
      <c r="Z35" s="2910"/>
      <c r="AA35" s="2910"/>
      <c r="AB35" s="2910"/>
      <c r="AC35" s="2910"/>
      <c r="AD35" s="2910"/>
      <c r="AE35" s="2910"/>
      <c r="AF35" s="2910"/>
      <c r="AG35" s="2910"/>
      <c r="AH35" s="2910"/>
      <c r="AI35" s="2910"/>
      <c r="AJ35" s="2910"/>
      <c r="AK35" s="887"/>
    </row>
    <row r="36" spans="1:38" ht="8.25" customHeight="1">
      <c r="A36" s="887"/>
      <c r="B36" s="897"/>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898"/>
      <c r="AB36" s="898"/>
      <c r="AC36" s="898"/>
      <c r="AD36" s="898"/>
      <c r="AE36" s="898"/>
      <c r="AF36" s="898"/>
      <c r="AG36" s="898"/>
      <c r="AH36" s="898"/>
      <c r="AI36" s="898"/>
      <c r="AJ36" s="898"/>
      <c r="AK36" s="887"/>
    </row>
    <row r="37" spans="1:38" ht="18.75" customHeight="1">
      <c r="A37" s="887"/>
      <c r="B37" s="2911" t="s">
        <v>1352</v>
      </c>
      <c r="C37" s="2911"/>
      <c r="D37" s="2911"/>
      <c r="E37" s="2911"/>
      <c r="F37" s="2911"/>
      <c r="G37" s="2911"/>
      <c r="H37" s="2911"/>
      <c r="I37" s="2911"/>
      <c r="J37" s="2911"/>
      <c r="K37" s="2911"/>
      <c r="L37" s="2911"/>
      <c r="M37" s="2911"/>
      <c r="N37" s="2911"/>
      <c r="O37" s="2911"/>
      <c r="P37" s="2911"/>
      <c r="Q37" s="2911"/>
      <c r="R37" s="2911"/>
      <c r="S37" s="2911"/>
      <c r="T37" s="2911"/>
      <c r="U37" s="2911"/>
      <c r="V37" s="2911"/>
      <c r="W37" s="2911"/>
      <c r="X37" s="2911"/>
      <c r="Y37" s="2911"/>
      <c r="Z37" s="2911"/>
      <c r="AA37" s="2911"/>
      <c r="AB37" s="2911"/>
      <c r="AC37" s="2911"/>
      <c r="AD37" s="2911"/>
      <c r="AE37" s="2911"/>
      <c r="AF37" s="2911"/>
      <c r="AG37" s="2911"/>
      <c r="AH37" s="2911"/>
      <c r="AI37" s="2911"/>
      <c r="AJ37" s="2911"/>
      <c r="AK37" s="2911"/>
      <c r="AL37" s="908"/>
    </row>
    <row r="38" spans="1:38" ht="18.75" customHeight="1">
      <c r="A38" s="887"/>
      <c r="B38" s="2911"/>
      <c r="C38" s="2911"/>
      <c r="D38" s="2911"/>
      <c r="E38" s="2911"/>
      <c r="F38" s="2911"/>
      <c r="G38" s="2911"/>
      <c r="H38" s="2911"/>
      <c r="I38" s="2911"/>
      <c r="J38" s="2911"/>
      <c r="K38" s="2911"/>
      <c r="L38" s="2911"/>
      <c r="M38" s="2911"/>
      <c r="N38" s="2911"/>
      <c r="O38" s="2911"/>
      <c r="P38" s="2911"/>
      <c r="Q38" s="2911"/>
      <c r="R38" s="2911"/>
      <c r="S38" s="2911"/>
      <c r="T38" s="2911"/>
      <c r="U38" s="2911"/>
      <c r="V38" s="2911"/>
      <c r="W38" s="2911"/>
      <c r="X38" s="2911"/>
      <c r="Y38" s="2911"/>
      <c r="Z38" s="2911"/>
      <c r="AA38" s="2911"/>
      <c r="AB38" s="2911"/>
      <c r="AC38" s="2911"/>
      <c r="AD38" s="2911"/>
      <c r="AE38" s="2911"/>
      <c r="AF38" s="2911"/>
      <c r="AG38" s="2911"/>
      <c r="AH38" s="2911"/>
      <c r="AI38" s="2911"/>
      <c r="AJ38" s="2911"/>
      <c r="AK38" s="2911"/>
      <c r="AL38" s="908"/>
    </row>
    <row r="39" spans="1:38" ht="18.75" customHeight="1">
      <c r="A39" s="887"/>
      <c r="B39" s="2911"/>
      <c r="C39" s="2911"/>
      <c r="D39" s="2911"/>
      <c r="E39" s="2911"/>
      <c r="F39" s="2911"/>
      <c r="G39" s="2911"/>
      <c r="H39" s="2911"/>
      <c r="I39" s="2911"/>
      <c r="J39" s="2911"/>
      <c r="K39" s="2911"/>
      <c r="L39" s="2911"/>
      <c r="M39" s="2911"/>
      <c r="N39" s="2911"/>
      <c r="O39" s="2911"/>
      <c r="P39" s="2911"/>
      <c r="Q39" s="2911"/>
      <c r="R39" s="2911"/>
      <c r="S39" s="2911"/>
      <c r="T39" s="2911"/>
      <c r="U39" s="2911"/>
      <c r="V39" s="2911"/>
      <c r="W39" s="2911"/>
      <c r="X39" s="2911"/>
      <c r="Y39" s="2911"/>
      <c r="Z39" s="2911"/>
      <c r="AA39" s="2911"/>
      <c r="AB39" s="2911"/>
      <c r="AC39" s="2911"/>
      <c r="AD39" s="2911"/>
      <c r="AE39" s="2911"/>
      <c r="AF39" s="2911"/>
      <c r="AG39" s="2911"/>
      <c r="AH39" s="2911"/>
      <c r="AI39" s="2911"/>
      <c r="AJ39" s="2911"/>
      <c r="AK39" s="2911"/>
      <c r="AL39" s="908"/>
    </row>
    <row r="40" spans="1:38" ht="18.75" customHeight="1">
      <c r="A40" s="887"/>
      <c r="B40" s="2911"/>
      <c r="C40" s="2911"/>
      <c r="D40" s="2911"/>
      <c r="E40" s="2911"/>
      <c r="F40" s="2911"/>
      <c r="G40" s="2911"/>
      <c r="H40" s="2911"/>
      <c r="I40" s="2911"/>
      <c r="J40" s="2911"/>
      <c r="K40" s="2911"/>
      <c r="L40" s="2911"/>
      <c r="M40" s="2911"/>
      <c r="N40" s="2911"/>
      <c r="O40" s="2911"/>
      <c r="P40" s="2911"/>
      <c r="Q40" s="2911"/>
      <c r="R40" s="2911"/>
      <c r="S40" s="2911"/>
      <c r="T40" s="2911"/>
      <c r="U40" s="2911"/>
      <c r="V40" s="2911"/>
      <c r="W40" s="2911"/>
      <c r="X40" s="2911"/>
      <c r="Y40" s="2911"/>
      <c r="Z40" s="2911"/>
      <c r="AA40" s="2911"/>
      <c r="AB40" s="2911"/>
      <c r="AC40" s="2911"/>
      <c r="AD40" s="2911"/>
      <c r="AE40" s="2911"/>
      <c r="AF40" s="2911"/>
      <c r="AG40" s="2911"/>
      <c r="AH40" s="2911"/>
      <c r="AI40" s="2911"/>
      <c r="AJ40" s="2911"/>
      <c r="AK40" s="2911"/>
      <c r="AL40" s="908"/>
    </row>
    <row r="41" spans="1:38" ht="81.75" customHeight="1">
      <c r="A41" s="887"/>
      <c r="B41" s="2911"/>
      <c r="C41" s="2911"/>
      <c r="D41" s="2911"/>
      <c r="E41" s="2911"/>
      <c r="F41" s="2911"/>
      <c r="G41" s="2911"/>
      <c r="H41" s="2911"/>
      <c r="I41" s="2911"/>
      <c r="J41" s="2911"/>
      <c r="K41" s="2911"/>
      <c r="L41" s="2911"/>
      <c r="M41" s="2911"/>
      <c r="N41" s="2911"/>
      <c r="O41" s="2911"/>
      <c r="P41" s="2911"/>
      <c r="Q41" s="2911"/>
      <c r="R41" s="2911"/>
      <c r="S41" s="2911"/>
      <c r="T41" s="2911"/>
      <c r="U41" s="2911"/>
      <c r="V41" s="2911"/>
      <c r="W41" s="2911"/>
      <c r="X41" s="2911"/>
      <c r="Y41" s="2911"/>
      <c r="Z41" s="2911"/>
      <c r="AA41" s="2911"/>
      <c r="AB41" s="2911"/>
      <c r="AC41" s="2911"/>
      <c r="AD41" s="2911"/>
      <c r="AE41" s="2911"/>
      <c r="AF41" s="2911"/>
      <c r="AG41" s="2911"/>
      <c r="AH41" s="2911"/>
      <c r="AI41" s="2911"/>
      <c r="AJ41" s="2911"/>
      <c r="AK41" s="2911"/>
      <c r="AL41" s="908"/>
    </row>
    <row r="42" spans="1:38" ht="15" customHeight="1">
      <c r="A42" s="887"/>
      <c r="B42" s="2908" t="s">
        <v>1353</v>
      </c>
      <c r="C42" s="2908"/>
      <c r="D42" s="2908"/>
      <c r="E42" s="2908"/>
      <c r="F42" s="2908"/>
      <c r="G42" s="2908"/>
      <c r="H42" s="2908"/>
      <c r="I42" s="2908"/>
      <c r="J42" s="2908"/>
      <c r="K42" s="2908"/>
      <c r="L42" s="2908"/>
      <c r="M42" s="2908"/>
      <c r="N42" s="2908"/>
      <c r="O42" s="2908"/>
      <c r="P42" s="2908"/>
      <c r="Q42" s="2908"/>
      <c r="R42" s="2908"/>
      <c r="S42" s="2908"/>
      <c r="T42" s="2908"/>
      <c r="U42" s="2908"/>
      <c r="V42" s="2908"/>
      <c r="W42" s="2908"/>
      <c r="X42" s="2908"/>
      <c r="Y42" s="2908"/>
      <c r="Z42" s="2908"/>
      <c r="AA42" s="2908"/>
      <c r="AB42" s="2908"/>
      <c r="AC42" s="2908"/>
      <c r="AD42" s="2908"/>
      <c r="AE42" s="2908"/>
      <c r="AF42" s="2908"/>
      <c r="AG42" s="2908"/>
      <c r="AH42" s="2908"/>
      <c r="AI42" s="2908"/>
      <c r="AJ42" s="2908"/>
      <c r="AK42" s="2908"/>
      <c r="AL42" s="908"/>
    </row>
    <row r="43" spans="1:38" ht="15" customHeight="1">
      <c r="A43" s="887"/>
      <c r="B43" s="2908"/>
      <c r="C43" s="2908"/>
      <c r="D43" s="2908"/>
      <c r="E43" s="2908"/>
      <c r="F43" s="2908"/>
      <c r="G43" s="2908"/>
      <c r="H43" s="2908"/>
      <c r="I43" s="2908"/>
      <c r="J43" s="2908"/>
      <c r="K43" s="2908"/>
      <c r="L43" s="2908"/>
      <c r="M43" s="2908"/>
      <c r="N43" s="2908"/>
      <c r="O43" s="2908"/>
      <c r="P43" s="2908"/>
      <c r="Q43" s="2908"/>
      <c r="R43" s="2908"/>
      <c r="S43" s="2908"/>
      <c r="T43" s="2908"/>
      <c r="U43" s="2908"/>
      <c r="V43" s="2908"/>
      <c r="W43" s="2908"/>
      <c r="X43" s="2908"/>
      <c r="Y43" s="2908"/>
      <c r="Z43" s="2908"/>
      <c r="AA43" s="2908"/>
      <c r="AB43" s="2908"/>
      <c r="AC43" s="2908"/>
      <c r="AD43" s="2908"/>
      <c r="AE43" s="2908"/>
      <c r="AF43" s="2908"/>
      <c r="AG43" s="2908"/>
      <c r="AH43" s="2908"/>
      <c r="AI43" s="2908"/>
      <c r="AJ43" s="2908"/>
      <c r="AK43" s="2908"/>
      <c r="AL43" s="908"/>
    </row>
    <row r="44" spans="1:38" ht="15" customHeight="1">
      <c r="A44" s="887"/>
      <c r="B44" s="2908"/>
      <c r="C44" s="2908"/>
      <c r="D44" s="2908"/>
      <c r="E44" s="2908"/>
      <c r="F44" s="2908"/>
      <c r="G44" s="2908"/>
      <c r="H44" s="2908"/>
      <c r="I44" s="2908"/>
      <c r="J44" s="2908"/>
      <c r="K44" s="2908"/>
      <c r="L44" s="2908"/>
      <c r="M44" s="2908"/>
      <c r="N44" s="2908"/>
      <c r="O44" s="2908"/>
      <c r="P44" s="2908"/>
      <c r="Q44" s="2908"/>
      <c r="R44" s="2908"/>
      <c r="S44" s="2908"/>
      <c r="T44" s="2908"/>
      <c r="U44" s="2908"/>
      <c r="V44" s="2908"/>
      <c r="W44" s="2908"/>
      <c r="X44" s="2908"/>
      <c r="Y44" s="2908"/>
      <c r="Z44" s="2908"/>
      <c r="AA44" s="2908"/>
      <c r="AB44" s="2908"/>
      <c r="AC44" s="2908"/>
      <c r="AD44" s="2908"/>
      <c r="AE44" s="2908"/>
      <c r="AF44" s="2908"/>
      <c r="AG44" s="2908"/>
      <c r="AH44" s="2908"/>
      <c r="AI44" s="2908"/>
      <c r="AJ44" s="2908"/>
      <c r="AK44" s="2908"/>
      <c r="AL44" s="908"/>
    </row>
    <row r="45" spans="1:38" ht="15" customHeight="1">
      <c r="A45" s="887"/>
      <c r="B45" s="2908"/>
      <c r="C45" s="2908"/>
      <c r="D45" s="2908"/>
      <c r="E45" s="2908"/>
      <c r="F45" s="2908"/>
      <c r="G45" s="2908"/>
      <c r="H45" s="2908"/>
      <c r="I45" s="2908"/>
      <c r="J45" s="2908"/>
      <c r="K45" s="2908"/>
      <c r="L45" s="2908"/>
      <c r="M45" s="2908"/>
      <c r="N45" s="2908"/>
      <c r="O45" s="2908"/>
      <c r="P45" s="2908"/>
      <c r="Q45" s="2908"/>
      <c r="R45" s="2908"/>
      <c r="S45" s="2908"/>
      <c r="T45" s="2908"/>
      <c r="U45" s="2908"/>
      <c r="V45" s="2908"/>
      <c r="W45" s="2908"/>
      <c r="X45" s="2908"/>
      <c r="Y45" s="2908"/>
      <c r="Z45" s="2908"/>
      <c r="AA45" s="2908"/>
      <c r="AB45" s="2908"/>
      <c r="AC45" s="2908"/>
      <c r="AD45" s="2908"/>
      <c r="AE45" s="2908"/>
      <c r="AF45" s="2908"/>
      <c r="AG45" s="2908"/>
      <c r="AH45" s="2908"/>
      <c r="AI45" s="2908"/>
      <c r="AJ45" s="2908"/>
      <c r="AK45" s="2908"/>
      <c r="AL45" s="908"/>
    </row>
    <row r="46" spans="1:38" ht="36" customHeight="1">
      <c r="A46" s="887"/>
      <c r="B46" s="2908"/>
      <c r="C46" s="2908"/>
      <c r="D46" s="2908"/>
      <c r="E46" s="2908"/>
      <c r="F46" s="2908"/>
      <c r="G46" s="2908"/>
      <c r="H46" s="2908"/>
      <c r="I46" s="2908"/>
      <c r="J46" s="2908"/>
      <c r="K46" s="2908"/>
      <c r="L46" s="2908"/>
      <c r="M46" s="2908"/>
      <c r="N46" s="2908"/>
      <c r="O46" s="2908"/>
      <c r="P46" s="2908"/>
      <c r="Q46" s="2908"/>
      <c r="R46" s="2908"/>
      <c r="S46" s="2908"/>
      <c r="T46" s="2908"/>
      <c r="U46" s="2908"/>
      <c r="V46" s="2908"/>
      <c r="W46" s="2908"/>
      <c r="X46" s="2908"/>
      <c r="Y46" s="2908"/>
      <c r="Z46" s="2908"/>
      <c r="AA46" s="2908"/>
      <c r="AB46" s="2908"/>
      <c r="AC46" s="2908"/>
      <c r="AD46" s="2908"/>
      <c r="AE46" s="2908"/>
      <c r="AF46" s="2908"/>
      <c r="AG46" s="2908"/>
      <c r="AH46" s="2908"/>
      <c r="AI46" s="2908"/>
      <c r="AJ46" s="2908"/>
      <c r="AK46" s="2908"/>
      <c r="AL46" s="908"/>
    </row>
    <row r="47" spans="1:38" s="909" customFormat="1" ht="32.25" customHeight="1">
      <c r="A47" s="904"/>
      <c r="B47" s="2907" t="s">
        <v>1354</v>
      </c>
      <c r="C47" s="2907"/>
      <c r="D47" s="2907"/>
      <c r="E47" s="2907"/>
      <c r="F47" s="2907"/>
      <c r="G47" s="2907"/>
      <c r="H47" s="2907"/>
      <c r="I47" s="2907"/>
      <c r="J47" s="2907"/>
      <c r="K47" s="2907"/>
      <c r="L47" s="2907"/>
      <c r="M47" s="2907"/>
      <c r="N47" s="2907"/>
      <c r="O47" s="2907"/>
      <c r="P47" s="2907"/>
      <c r="Q47" s="2907"/>
      <c r="R47" s="2907"/>
      <c r="S47" s="2907"/>
      <c r="T47" s="2907"/>
      <c r="U47" s="2907"/>
      <c r="V47" s="2907"/>
      <c r="W47" s="2907"/>
      <c r="X47" s="2907"/>
      <c r="Y47" s="2907"/>
      <c r="Z47" s="2907"/>
      <c r="AA47" s="2907"/>
      <c r="AB47" s="2907"/>
      <c r="AC47" s="2907"/>
      <c r="AD47" s="2907"/>
      <c r="AE47" s="2907"/>
      <c r="AF47" s="2907"/>
      <c r="AG47" s="2907"/>
      <c r="AH47" s="2907"/>
      <c r="AI47" s="2907"/>
      <c r="AJ47" s="2907"/>
      <c r="AK47" s="2907"/>
    </row>
    <row r="48" spans="1:38" s="909" customFormat="1" ht="36" customHeight="1">
      <c r="A48" s="904"/>
      <c r="B48" s="2908" t="s">
        <v>1355</v>
      </c>
      <c r="C48" s="2908"/>
      <c r="D48" s="2908"/>
      <c r="E48" s="2908"/>
      <c r="F48" s="2908"/>
      <c r="G48" s="2908"/>
      <c r="H48" s="2908"/>
      <c r="I48" s="2908"/>
      <c r="J48" s="2908"/>
      <c r="K48" s="2908"/>
      <c r="L48" s="2908"/>
      <c r="M48" s="2908"/>
      <c r="N48" s="2908"/>
      <c r="O48" s="2908"/>
      <c r="P48" s="2908"/>
      <c r="Q48" s="2908"/>
      <c r="R48" s="2908"/>
      <c r="S48" s="2908"/>
      <c r="T48" s="2908"/>
      <c r="U48" s="2908"/>
      <c r="V48" s="2908"/>
      <c r="W48" s="2908"/>
      <c r="X48" s="2908"/>
      <c r="Y48" s="2908"/>
      <c r="Z48" s="2908"/>
      <c r="AA48" s="2908"/>
      <c r="AB48" s="2908"/>
      <c r="AC48" s="2908"/>
      <c r="AD48" s="2908"/>
      <c r="AE48" s="2908"/>
      <c r="AF48" s="2908"/>
      <c r="AG48" s="2908"/>
      <c r="AH48" s="2908"/>
      <c r="AI48" s="2908"/>
      <c r="AJ48" s="2908"/>
      <c r="AK48" s="2908"/>
    </row>
    <row r="49" spans="2:37" s="909" customFormat="1" ht="21" customHeight="1">
      <c r="B49" s="909" t="s">
        <v>1328</v>
      </c>
      <c r="AK49" s="910"/>
    </row>
    <row r="50" spans="2:37" s="909" customFormat="1" ht="21" customHeight="1">
      <c r="B50" s="909" t="s">
        <v>1328</v>
      </c>
      <c r="AK50" s="910"/>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I26"/>
  <sheetViews>
    <sheetView view="pageBreakPreview" zoomScale="60" zoomScaleNormal="100" workbookViewId="0"/>
  </sheetViews>
  <sheetFormatPr defaultColWidth="8.875" defaultRowHeight="13.5"/>
  <cols>
    <col min="1" max="1" width="5" style="782" customWidth="1"/>
    <col min="2" max="3" width="3" style="782" customWidth="1"/>
    <col min="4" max="4" width="21.125" style="782" customWidth="1"/>
    <col min="5" max="7" width="18.125" style="782" customWidth="1"/>
    <col min="8" max="8" width="10.375" style="782" customWidth="1"/>
    <col min="9" max="9" width="1.125" style="782" customWidth="1"/>
    <col min="10" max="16384" width="8.875" style="782"/>
  </cols>
  <sheetData>
    <row r="1" spans="1:8" ht="20.100000000000001" customHeight="1">
      <c r="A1" s="51" t="s">
        <v>1249</v>
      </c>
    </row>
    <row r="2" spans="1:8" ht="20.100000000000001" customHeight="1">
      <c r="B2" s="783"/>
      <c r="C2" s="793"/>
      <c r="D2" s="783"/>
      <c r="E2" s="783"/>
      <c r="F2" s="783"/>
      <c r="G2" s="783"/>
      <c r="H2" s="792" t="s">
        <v>1178</v>
      </c>
    </row>
    <row r="3" spans="1:8" ht="20.100000000000001" customHeight="1">
      <c r="B3" s="783"/>
      <c r="C3" s="793"/>
      <c r="D3" s="783"/>
      <c r="E3" s="783"/>
      <c r="F3" s="783"/>
      <c r="G3" s="783"/>
      <c r="H3" s="792"/>
    </row>
    <row r="4" spans="1:8" ht="20.100000000000001" customHeight="1">
      <c r="B4" s="2912" t="s">
        <v>1177</v>
      </c>
      <c r="C4" s="2913"/>
      <c r="D4" s="2913"/>
      <c r="E4" s="2913"/>
      <c r="F4" s="2913"/>
      <c r="G4" s="2913"/>
      <c r="H4" s="2913"/>
    </row>
    <row r="5" spans="1:8" ht="20.100000000000001" customHeight="1">
      <c r="B5" s="783"/>
      <c r="C5" s="783"/>
      <c r="D5" s="783"/>
      <c r="E5" s="789"/>
      <c r="F5" s="789"/>
      <c r="G5" s="791"/>
      <c r="H5" s="791"/>
    </row>
    <row r="6" spans="1:8" ht="24" customHeight="1">
      <c r="B6" s="2921" t="s">
        <v>1176</v>
      </c>
      <c r="C6" s="2921"/>
      <c r="D6" s="2921"/>
      <c r="E6" s="2921"/>
      <c r="F6" s="2921"/>
      <c r="G6" s="2921"/>
      <c r="H6" s="2921"/>
    </row>
    <row r="7" spans="1:8" ht="24" customHeight="1">
      <c r="B7" s="2921" t="s">
        <v>1175</v>
      </c>
      <c r="C7" s="2921"/>
      <c r="D7" s="2921"/>
      <c r="E7" s="2921" t="s">
        <v>1174</v>
      </c>
      <c r="F7" s="2921"/>
      <c r="G7" s="2921"/>
      <c r="H7" s="2921"/>
    </row>
    <row r="8" spans="1:8" ht="21.75" customHeight="1">
      <c r="B8" s="2923" t="s">
        <v>1173</v>
      </c>
      <c r="C8" s="2924"/>
      <c r="D8" s="2924"/>
      <c r="E8" s="2924"/>
      <c r="F8" s="2924"/>
      <c r="G8" s="2925"/>
      <c r="H8" s="790" t="s">
        <v>1172</v>
      </c>
    </row>
    <row r="9" spans="1:8" ht="60" customHeight="1">
      <c r="B9" s="2914">
        <v>1</v>
      </c>
      <c r="C9" s="2917" t="s">
        <v>1171</v>
      </c>
      <c r="D9" s="2917"/>
      <c r="E9" s="2917"/>
      <c r="F9" s="2918"/>
      <c r="G9" s="2918"/>
      <c r="H9" s="787"/>
    </row>
    <row r="10" spans="1:8" ht="81.75" customHeight="1">
      <c r="B10" s="2915"/>
      <c r="C10" s="789"/>
      <c r="D10" s="2919" t="s">
        <v>1170</v>
      </c>
      <c r="E10" s="2919"/>
      <c r="F10" s="2920"/>
      <c r="G10" s="2920"/>
      <c r="H10" s="787"/>
    </row>
    <row r="11" spans="1:8" ht="36" customHeight="1">
      <c r="B11" s="2915"/>
      <c r="C11" s="789"/>
      <c r="D11" s="2919" t="s">
        <v>1169</v>
      </c>
      <c r="E11" s="2919"/>
      <c r="F11" s="2920"/>
      <c r="G11" s="2920"/>
      <c r="H11" s="787"/>
    </row>
    <row r="12" spans="1:8" ht="60" customHeight="1">
      <c r="B12" s="2915"/>
      <c r="C12" s="789"/>
      <c r="D12" s="2919" t="s">
        <v>1168</v>
      </c>
      <c r="E12" s="2919"/>
      <c r="F12" s="2920"/>
      <c r="G12" s="2920"/>
      <c r="H12" s="787"/>
    </row>
    <row r="13" spans="1:8" ht="39.75" customHeight="1">
      <c r="B13" s="2916"/>
      <c r="C13" s="789"/>
      <c r="D13" s="2919" t="s">
        <v>1167</v>
      </c>
      <c r="E13" s="2919"/>
      <c r="F13" s="2920"/>
      <c r="G13" s="2920"/>
      <c r="H13" s="787"/>
    </row>
    <row r="14" spans="1:8" ht="60" customHeight="1">
      <c r="B14" s="788">
        <v>2</v>
      </c>
      <c r="C14" s="2919" t="s">
        <v>1166</v>
      </c>
      <c r="D14" s="2919"/>
      <c r="E14" s="2919"/>
      <c r="F14" s="2920"/>
      <c r="G14" s="2920"/>
      <c r="H14" s="787"/>
    </row>
    <row r="15" spans="1:8" ht="60" customHeight="1">
      <c r="B15" s="788">
        <v>3</v>
      </c>
      <c r="C15" s="2919" t="s">
        <v>1165</v>
      </c>
      <c r="D15" s="2919"/>
      <c r="E15" s="2919"/>
      <c r="F15" s="2920"/>
      <c r="G15" s="2920"/>
      <c r="H15" s="787"/>
    </row>
    <row r="16" spans="1:8" ht="60" customHeight="1">
      <c r="B16" s="788">
        <v>4</v>
      </c>
      <c r="C16" s="2919" t="s">
        <v>1164</v>
      </c>
      <c r="D16" s="2919"/>
      <c r="E16" s="2919"/>
      <c r="F16" s="2920"/>
      <c r="G16" s="2920"/>
      <c r="H16" s="787"/>
    </row>
    <row r="17" spans="2:35" ht="60" customHeight="1">
      <c r="B17" s="788">
        <v>5</v>
      </c>
      <c r="C17" s="2919" t="s">
        <v>1163</v>
      </c>
      <c r="D17" s="2919"/>
      <c r="E17" s="2919"/>
      <c r="F17" s="2920"/>
      <c r="G17" s="2920"/>
      <c r="H17" s="787"/>
    </row>
    <row r="18" spans="2:35">
      <c r="B18" s="783"/>
      <c r="C18" s="783"/>
      <c r="D18" s="783"/>
      <c r="E18" s="783"/>
      <c r="F18" s="783"/>
      <c r="G18" s="783"/>
      <c r="H18" s="783"/>
    </row>
    <row r="19" spans="2:35" ht="13.15" customHeight="1">
      <c r="B19" s="2922" t="s">
        <v>1162</v>
      </c>
      <c r="C19" s="2922"/>
      <c r="D19" s="2927" t="s">
        <v>1161</v>
      </c>
      <c r="E19" s="2927"/>
      <c r="F19" s="2927"/>
      <c r="G19" s="2927"/>
      <c r="H19" s="2927"/>
      <c r="I19" s="784"/>
      <c r="J19" s="784"/>
      <c r="K19" s="784"/>
      <c r="L19" s="784"/>
      <c r="M19" s="784"/>
      <c r="N19" s="784"/>
      <c r="O19" s="784"/>
      <c r="P19" s="784"/>
      <c r="Q19" s="784"/>
      <c r="R19" s="784"/>
      <c r="S19" s="784"/>
      <c r="T19" s="784"/>
      <c r="U19" s="784"/>
      <c r="V19" s="784"/>
      <c r="W19" s="784"/>
      <c r="X19" s="784"/>
      <c r="Y19" s="784"/>
      <c r="Z19" s="784"/>
      <c r="AA19" s="784"/>
      <c r="AB19" s="784"/>
      <c r="AC19" s="784"/>
      <c r="AD19" s="784"/>
      <c r="AE19" s="784"/>
      <c r="AF19" s="784"/>
      <c r="AG19" s="784"/>
      <c r="AH19" s="784"/>
      <c r="AI19" s="784"/>
    </row>
    <row r="20" spans="2:35">
      <c r="B20" s="783"/>
      <c r="C20" s="783"/>
      <c r="D20" s="2927"/>
      <c r="E20" s="2927"/>
      <c r="F20" s="2927"/>
      <c r="G20" s="2927"/>
      <c r="H20" s="2927"/>
      <c r="I20" s="784"/>
      <c r="J20" s="784"/>
      <c r="K20" s="784"/>
      <c r="L20" s="784"/>
      <c r="M20" s="784"/>
      <c r="N20" s="784"/>
      <c r="O20" s="784"/>
      <c r="P20" s="784"/>
      <c r="Q20" s="784"/>
      <c r="R20" s="784"/>
      <c r="S20" s="784"/>
      <c r="T20" s="784"/>
      <c r="U20" s="784"/>
      <c r="V20" s="784"/>
      <c r="W20" s="784"/>
      <c r="X20" s="784"/>
      <c r="Y20" s="784"/>
      <c r="Z20" s="784"/>
      <c r="AA20" s="784"/>
      <c r="AB20" s="784"/>
      <c r="AC20" s="784"/>
      <c r="AD20" s="784"/>
      <c r="AE20" s="784"/>
      <c r="AF20" s="784"/>
      <c r="AG20" s="784"/>
      <c r="AH20" s="784"/>
      <c r="AI20" s="784"/>
    </row>
    <row r="21" spans="2:35">
      <c r="B21" s="2922" t="s">
        <v>1160</v>
      </c>
      <c r="C21" s="2922"/>
      <c r="D21" s="2928" t="s">
        <v>1159</v>
      </c>
      <c r="E21" s="2928"/>
      <c r="F21" s="2928"/>
      <c r="G21" s="2928"/>
      <c r="H21" s="2928"/>
    </row>
    <row r="22" spans="2:35" ht="13.15" customHeight="1">
      <c r="B22" s="2922" t="s">
        <v>1158</v>
      </c>
      <c r="C22" s="2922"/>
      <c r="D22" s="2926" t="s">
        <v>1157</v>
      </c>
      <c r="E22" s="2926"/>
      <c r="F22" s="2926"/>
      <c r="G22" s="2926"/>
      <c r="H22" s="2926"/>
      <c r="I22" s="785"/>
      <c r="J22" s="785"/>
      <c r="K22" s="785"/>
      <c r="L22" s="785"/>
      <c r="M22" s="785"/>
      <c r="N22" s="785"/>
      <c r="O22" s="785"/>
      <c r="P22" s="785"/>
      <c r="Q22" s="785"/>
      <c r="R22" s="785"/>
      <c r="S22" s="785"/>
      <c r="T22" s="785"/>
      <c r="U22" s="785"/>
      <c r="V22" s="785"/>
      <c r="W22" s="785"/>
      <c r="X22" s="785"/>
      <c r="Y22" s="785"/>
      <c r="Z22" s="785"/>
      <c r="AA22" s="785"/>
      <c r="AB22" s="785"/>
      <c r="AC22" s="785"/>
      <c r="AD22" s="785"/>
      <c r="AE22" s="785"/>
      <c r="AF22" s="785"/>
      <c r="AG22" s="785"/>
      <c r="AH22" s="785"/>
      <c r="AI22" s="785"/>
    </row>
    <row r="23" spans="2:35">
      <c r="B23" s="783"/>
      <c r="C23" s="786"/>
      <c r="D23" s="2926"/>
      <c r="E23" s="2926"/>
      <c r="F23" s="2926"/>
      <c r="G23" s="2926"/>
      <c r="H23" s="2926"/>
      <c r="I23" s="785"/>
      <c r="J23" s="785"/>
      <c r="K23" s="785"/>
      <c r="L23" s="785"/>
      <c r="M23" s="785"/>
      <c r="N23" s="785"/>
      <c r="O23" s="785"/>
      <c r="P23" s="785"/>
      <c r="Q23" s="785"/>
      <c r="R23" s="785"/>
      <c r="S23" s="785"/>
      <c r="T23" s="785"/>
      <c r="U23" s="785"/>
      <c r="V23" s="785"/>
      <c r="W23" s="785"/>
      <c r="X23" s="785"/>
      <c r="Y23" s="785"/>
      <c r="Z23" s="785"/>
      <c r="AA23" s="785"/>
      <c r="AB23" s="785"/>
      <c r="AC23" s="785"/>
      <c r="AD23" s="785"/>
      <c r="AE23" s="785"/>
      <c r="AF23" s="785"/>
      <c r="AG23" s="785"/>
      <c r="AH23" s="785"/>
      <c r="AI23" s="785"/>
    </row>
    <row r="24" spans="2:35" ht="13.15" customHeight="1">
      <c r="B24" s="2922" t="s">
        <v>1156</v>
      </c>
      <c r="C24" s="2922"/>
      <c r="D24" s="2927" t="s">
        <v>1155</v>
      </c>
      <c r="E24" s="2927"/>
      <c r="F24" s="2927"/>
      <c r="G24" s="2927"/>
      <c r="H24" s="2927"/>
      <c r="I24" s="784"/>
      <c r="J24" s="784"/>
      <c r="K24" s="784"/>
      <c r="L24" s="784"/>
      <c r="M24" s="784"/>
      <c r="N24" s="784"/>
      <c r="O24" s="784"/>
      <c r="P24" s="784"/>
      <c r="Q24" s="784"/>
      <c r="R24" s="784"/>
      <c r="S24" s="784"/>
      <c r="T24" s="784"/>
      <c r="U24" s="784"/>
      <c r="V24" s="784"/>
      <c r="W24" s="784"/>
      <c r="X24" s="784"/>
      <c r="Y24" s="784"/>
      <c r="Z24" s="784"/>
      <c r="AA24" s="784"/>
      <c r="AB24" s="784"/>
      <c r="AC24" s="784"/>
      <c r="AD24" s="784"/>
      <c r="AE24" s="784"/>
      <c r="AF24" s="784"/>
      <c r="AG24" s="784"/>
      <c r="AH24" s="784"/>
      <c r="AI24" s="784"/>
    </row>
    <row r="25" spans="2:35">
      <c r="B25" s="783"/>
      <c r="C25" s="783"/>
      <c r="D25" s="2927"/>
      <c r="E25" s="2927"/>
      <c r="F25" s="2927"/>
      <c r="G25" s="2927"/>
      <c r="H25" s="2927"/>
      <c r="I25" s="784"/>
      <c r="J25" s="784"/>
      <c r="K25" s="784"/>
      <c r="L25" s="784"/>
      <c r="M25" s="784"/>
      <c r="N25" s="784"/>
      <c r="O25" s="784"/>
      <c r="P25" s="784"/>
      <c r="Q25" s="784"/>
      <c r="R25" s="784"/>
      <c r="S25" s="784"/>
      <c r="T25" s="784"/>
      <c r="U25" s="784"/>
      <c r="V25" s="784"/>
      <c r="W25" s="784"/>
      <c r="X25" s="784"/>
      <c r="Y25" s="784"/>
      <c r="Z25" s="784"/>
      <c r="AA25" s="784"/>
      <c r="AB25" s="784"/>
      <c r="AC25" s="784"/>
      <c r="AD25" s="784"/>
      <c r="AE25" s="784"/>
      <c r="AF25" s="784"/>
      <c r="AG25" s="784"/>
      <c r="AH25" s="784"/>
      <c r="AI25" s="784"/>
    </row>
    <row r="26" spans="2:35">
      <c r="B26" s="783"/>
      <c r="C26" s="783"/>
      <c r="D26" s="783"/>
      <c r="E26" s="783"/>
      <c r="F26" s="783"/>
      <c r="G26" s="783"/>
      <c r="H26" s="783"/>
    </row>
  </sheetData>
  <mergeCells count="24">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4:H4"/>
    <mergeCell ref="B9:B13"/>
    <mergeCell ref="C9:G9"/>
    <mergeCell ref="D10:G10"/>
    <mergeCell ref="D11:G11"/>
    <mergeCell ref="D12:G12"/>
    <mergeCell ref="D13:G13"/>
    <mergeCell ref="B6:D6"/>
    <mergeCell ref="E6:H6"/>
    <mergeCell ref="B7:D7"/>
  </mergeCells>
  <phoneticPr fontId="6"/>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31"/>
  <sheetViews>
    <sheetView view="pageBreakPreview" zoomScale="60" zoomScaleNormal="100" workbookViewId="0"/>
  </sheetViews>
  <sheetFormatPr defaultColWidth="8.875" defaultRowHeight="13.5"/>
  <cols>
    <col min="1" max="1" width="1.25" style="783" customWidth="1"/>
    <col min="2" max="3" width="3" style="783" customWidth="1"/>
    <col min="4" max="4" width="21.125" style="783" customWidth="1"/>
    <col min="5" max="6" width="18.125" style="783" customWidth="1"/>
    <col min="7" max="7" width="26.125" style="783" customWidth="1"/>
    <col min="8" max="8" width="10.375" style="783" customWidth="1"/>
    <col min="9" max="9" width="1.125" style="783" customWidth="1"/>
    <col min="10" max="16384" width="8.875" style="783"/>
  </cols>
  <sheetData>
    <row r="1" spans="1:9" ht="20.100000000000001" customHeight="1">
      <c r="A1" s="51" t="s">
        <v>1250</v>
      </c>
    </row>
    <row r="2" spans="1:9" ht="20.100000000000001" customHeight="1">
      <c r="B2" s="793"/>
      <c r="H2" s="792" t="s">
        <v>1178</v>
      </c>
      <c r="I2" s="792"/>
    </row>
    <row r="3" spans="1:9" ht="20.100000000000001" customHeight="1">
      <c r="B3" s="793"/>
      <c r="H3" s="792"/>
      <c r="I3" s="792"/>
    </row>
    <row r="4" spans="1:9" ht="20.100000000000001" customHeight="1">
      <c r="B4" s="2912" t="s">
        <v>1185</v>
      </c>
      <c r="C4" s="2913"/>
      <c r="D4" s="2913"/>
      <c r="E4" s="2913"/>
      <c r="F4" s="2913"/>
      <c r="G4" s="2913"/>
      <c r="H4" s="2913"/>
      <c r="I4" s="809"/>
    </row>
    <row r="5" spans="1:9" ht="20.100000000000001" customHeight="1">
      <c r="B5" s="809"/>
      <c r="C5" s="809"/>
      <c r="D5" s="809"/>
      <c r="E5" s="809"/>
      <c r="F5" s="809"/>
      <c r="G5" s="809"/>
      <c r="H5" s="809"/>
      <c r="I5" s="809"/>
    </row>
    <row r="6" spans="1:9" ht="24" customHeight="1">
      <c r="B6" s="2921" t="s">
        <v>1176</v>
      </c>
      <c r="C6" s="2921"/>
      <c r="D6" s="2921"/>
      <c r="E6" s="2921"/>
      <c r="F6" s="2921"/>
      <c r="G6" s="2921"/>
      <c r="H6" s="2921"/>
      <c r="I6" s="808"/>
    </row>
    <row r="7" spans="1:9" ht="24" customHeight="1">
      <c r="B7" s="2921" t="s">
        <v>1175</v>
      </c>
      <c r="C7" s="2921"/>
      <c r="D7" s="2921"/>
      <c r="E7" s="2921" t="s">
        <v>1174</v>
      </c>
      <c r="F7" s="2921"/>
      <c r="G7" s="2921"/>
      <c r="H7" s="2921"/>
      <c r="I7" s="807"/>
    </row>
    <row r="8" spans="1:9" ht="20.100000000000001" customHeight="1">
      <c r="B8" s="2923" t="s">
        <v>1184</v>
      </c>
      <c r="C8" s="2924"/>
      <c r="D8" s="2924"/>
      <c r="E8" s="2924"/>
      <c r="F8" s="2924"/>
      <c r="G8" s="2925"/>
      <c r="H8" s="790" t="s">
        <v>1172</v>
      </c>
      <c r="I8" s="807"/>
    </row>
    <row r="9" spans="1:9" ht="60" customHeight="1">
      <c r="B9" s="2914">
        <v>1</v>
      </c>
      <c r="C9" s="2917" t="s">
        <v>1171</v>
      </c>
      <c r="D9" s="2917"/>
      <c r="E9" s="2917"/>
      <c r="F9" s="2918"/>
      <c r="G9" s="2918"/>
      <c r="H9" s="787"/>
      <c r="I9" s="806"/>
    </row>
    <row r="10" spans="1:9" ht="60" customHeight="1">
      <c r="B10" s="2915"/>
      <c r="C10" s="789"/>
      <c r="D10" s="2919" t="s">
        <v>1170</v>
      </c>
      <c r="E10" s="2919"/>
      <c r="F10" s="2920"/>
      <c r="G10" s="2920"/>
      <c r="H10" s="787"/>
      <c r="I10" s="789"/>
    </row>
    <row r="11" spans="1:9" ht="36" customHeight="1">
      <c r="B11" s="2915"/>
      <c r="C11" s="789"/>
      <c r="D11" s="2919" t="s">
        <v>1169</v>
      </c>
      <c r="E11" s="2919"/>
      <c r="F11" s="2920"/>
      <c r="G11" s="2920"/>
      <c r="H11" s="787"/>
      <c r="I11" s="789"/>
    </row>
    <row r="12" spans="1:9" ht="60" customHeight="1">
      <c r="B12" s="2915"/>
      <c r="C12" s="789"/>
      <c r="D12" s="2919" t="s">
        <v>1168</v>
      </c>
      <c r="E12" s="2919"/>
      <c r="F12" s="2920"/>
      <c r="G12" s="2920"/>
      <c r="H12" s="787"/>
      <c r="I12" s="789"/>
    </row>
    <row r="13" spans="1:9" ht="39.75" customHeight="1">
      <c r="B13" s="2916"/>
      <c r="C13" s="789"/>
      <c r="D13" s="2919" t="s">
        <v>1167</v>
      </c>
      <c r="E13" s="2919"/>
      <c r="F13" s="2920"/>
      <c r="G13" s="2920"/>
      <c r="H13" s="787"/>
      <c r="I13" s="789"/>
    </row>
    <row r="14" spans="1:9" ht="60" customHeight="1">
      <c r="B14" s="788">
        <v>2</v>
      </c>
      <c r="C14" s="2919" t="s">
        <v>1166</v>
      </c>
      <c r="D14" s="2919"/>
      <c r="E14" s="2919"/>
      <c r="F14" s="2920"/>
      <c r="G14" s="2920"/>
      <c r="H14" s="787"/>
      <c r="I14" s="789"/>
    </row>
    <row r="15" spans="1:9" ht="60" customHeight="1">
      <c r="B15" s="788">
        <v>3</v>
      </c>
      <c r="C15" s="2919" t="s">
        <v>1165</v>
      </c>
      <c r="D15" s="2919"/>
      <c r="E15" s="2919"/>
      <c r="F15" s="2920"/>
      <c r="G15" s="2920"/>
      <c r="H15" s="787"/>
      <c r="I15" s="789"/>
    </row>
    <row r="16" spans="1:9" ht="60" customHeight="1">
      <c r="B16" s="788">
        <v>4</v>
      </c>
      <c r="C16" s="2919" t="s">
        <v>1164</v>
      </c>
      <c r="D16" s="2919"/>
      <c r="E16" s="2919"/>
      <c r="F16" s="2920"/>
      <c r="G16" s="2920"/>
      <c r="H16" s="787"/>
      <c r="I16" s="789"/>
    </row>
    <row r="17" spans="1:36" ht="60" customHeight="1">
      <c r="B17" s="788">
        <v>5</v>
      </c>
      <c r="C17" s="2919" t="s">
        <v>1163</v>
      </c>
      <c r="D17" s="2919"/>
      <c r="E17" s="2919"/>
      <c r="F17" s="2920"/>
      <c r="G17" s="2920"/>
      <c r="H17" s="787"/>
      <c r="I17" s="789"/>
    </row>
    <row r="19" spans="1:36" ht="20.100000000000001" customHeight="1">
      <c r="B19" s="783" t="s">
        <v>1183</v>
      </c>
      <c r="I19" s="805"/>
    </row>
    <row r="20" spans="1:36" ht="20.100000000000001" customHeight="1">
      <c r="B20" s="2930" t="s">
        <v>1182</v>
      </c>
      <c r="C20" s="2931"/>
      <c r="D20" s="2931"/>
      <c r="E20" s="2931"/>
      <c r="F20" s="2931"/>
      <c r="G20" s="2931"/>
      <c r="H20" s="2931"/>
      <c r="I20" s="805"/>
    </row>
    <row r="21" spans="1:36" ht="12" customHeight="1">
      <c r="B21" s="2932"/>
      <c r="C21" s="2932"/>
      <c r="D21" s="2932"/>
      <c r="E21" s="2932"/>
      <c r="F21" s="2932"/>
      <c r="G21" s="2932"/>
      <c r="H21" s="2932"/>
      <c r="I21" s="805"/>
    </row>
    <row r="22" spans="1:36">
      <c r="B22" s="2923" t="s">
        <v>1173</v>
      </c>
      <c r="C22" s="2924"/>
      <c r="D22" s="2924"/>
      <c r="E22" s="2924"/>
      <c r="F22" s="2924"/>
      <c r="G22" s="2925"/>
      <c r="H22" s="790" t="s">
        <v>1172</v>
      </c>
      <c r="I22" s="804"/>
    </row>
    <row r="23" spans="1:36" ht="34.5" customHeight="1">
      <c r="B23" s="788">
        <v>1</v>
      </c>
      <c r="C23" s="2919" t="s">
        <v>1181</v>
      </c>
      <c r="D23" s="2919"/>
      <c r="E23" s="2919"/>
      <c r="F23" s="2920"/>
      <c r="G23" s="2920"/>
      <c r="H23" s="787"/>
      <c r="I23" s="801"/>
    </row>
    <row r="24" spans="1:36" ht="34.5" customHeight="1">
      <c r="B24" s="788">
        <v>2</v>
      </c>
      <c r="C24" s="2919" t="s">
        <v>1180</v>
      </c>
      <c r="D24" s="2919"/>
      <c r="E24" s="2919"/>
      <c r="F24" s="2920"/>
      <c r="G24" s="2920"/>
      <c r="H24" s="787"/>
      <c r="I24" s="801"/>
    </row>
    <row r="25" spans="1:36" ht="8.25" customHeight="1">
      <c r="A25" s="796"/>
      <c r="B25" s="804"/>
      <c r="C25" s="803"/>
      <c r="D25" s="803"/>
      <c r="E25" s="803"/>
      <c r="F25" s="802"/>
      <c r="G25" s="802"/>
      <c r="H25" s="801"/>
      <c r="I25" s="800"/>
    </row>
    <row r="26" spans="1:36" ht="17.100000000000001" customHeight="1">
      <c r="A26" s="796"/>
      <c r="B26" s="2929" t="s">
        <v>1179</v>
      </c>
      <c r="C26" s="2929"/>
      <c r="D26" s="2929"/>
      <c r="E26" s="2929"/>
      <c r="F26" s="2929"/>
      <c r="G26" s="2929"/>
      <c r="H26" s="2929"/>
      <c r="I26" s="799"/>
      <c r="J26" s="798"/>
      <c r="K26" s="798"/>
      <c r="L26" s="798"/>
      <c r="M26" s="798"/>
      <c r="N26" s="798"/>
      <c r="O26" s="798"/>
      <c r="P26" s="798"/>
      <c r="Q26" s="798"/>
      <c r="R26" s="798"/>
      <c r="S26" s="798"/>
      <c r="T26" s="798"/>
      <c r="U26" s="798"/>
      <c r="V26" s="798"/>
      <c r="W26" s="798"/>
      <c r="X26" s="798"/>
      <c r="Y26" s="798"/>
      <c r="Z26" s="798"/>
      <c r="AA26" s="798"/>
      <c r="AB26" s="798"/>
      <c r="AC26" s="798"/>
      <c r="AD26" s="798"/>
      <c r="AE26" s="798"/>
      <c r="AF26" s="798"/>
      <c r="AG26" s="798"/>
      <c r="AH26" s="798"/>
      <c r="AI26" s="798"/>
      <c r="AJ26" s="798"/>
    </row>
    <row r="27" spans="1:36" ht="17.100000000000001" customHeight="1">
      <c r="A27" s="796"/>
      <c r="B27" s="2929"/>
      <c r="C27" s="2929"/>
      <c r="D27" s="2929"/>
      <c r="E27" s="2929"/>
      <c r="F27" s="2929"/>
      <c r="G27" s="2929"/>
      <c r="H27" s="2929"/>
      <c r="I27" s="799"/>
      <c r="J27" s="798"/>
      <c r="K27" s="798"/>
      <c r="L27" s="798"/>
      <c r="M27" s="798"/>
      <c r="N27" s="798"/>
      <c r="O27" s="798"/>
      <c r="P27" s="798"/>
      <c r="Q27" s="798"/>
      <c r="R27" s="798"/>
      <c r="S27" s="798"/>
      <c r="T27" s="798"/>
      <c r="U27" s="798"/>
      <c r="V27" s="798"/>
      <c r="W27" s="798"/>
      <c r="X27" s="798"/>
      <c r="Y27" s="798"/>
      <c r="Z27" s="798"/>
      <c r="AA27" s="798"/>
      <c r="AB27" s="798"/>
      <c r="AC27" s="798"/>
      <c r="AD27" s="798"/>
      <c r="AE27" s="798"/>
      <c r="AF27" s="798"/>
      <c r="AG27" s="798"/>
      <c r="AH27" s="798"/>
      <c r="AI27" s="798"/>
      <c r="AJ27" s="798"/>
    </row>
    <row r="28" spans="1:36" ht="17.100000000000001" customHeight="1">
      <c r="A28" s="796"/>
      <c r="B28" s="2929"/>
      <c r="C28" s="2929"/>
      <c r="D28" s="2929"/>
      <c r="E28" s="2929"/>
      <c r="F28" s="2929"/>
      <c r="G28" s="2929"/>
      <c r="H28" s="2929"/>
      <c r="I28" s="797"/>
    </row>
    <row r="29" spans="1:36" ht="17.100000000000001" customHeight="1">
      <c r="A29" s="796"/>
      <c r="B29" s="2929"/>
      <c r="C29" s="2929"/>
      <c r="D29" s="2929"/>
      <c r="E29" s="2929"/>
      <c r="F29" s="2929"/>
      <c r="G29" s="2929"/>
      <c r="H29" s="2929"/>
      <c r="I29" s="795"/>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row>
    <row r="30" spans="1:36" ht="17.100000000000001" customHeight="1">
      <c r="A30" s="796"/>
      <c r="B30" s="2929"/>
      <c r="C30" s="2929"/>
      <c r="D30" s="2929"/>
      <c r="E30" s="2929"/>
      <c r="F30" s="2929"/>
      <c r="G30" s="2929"/>
      <c r="H30" s="2929"/>
      <c r="I30" s="795"/>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4"/>
      <c r="AJ30" s="794"/>
    </row>
    <row r="31" spans="1:36" ht="17.100000000000001" customHeight="1">
      <c r="B31" s="2929"/>
      <c r="C31" s="2929"/>
      <c r="D31" s="2929"/>
      <c r="E31" s="2929"/>
      <c r="F31" s="2929"/>
      <c r="G31" s="2929"/>
      <c r="H31" s="2929"/>
    </row>
  </sheetData>
  <mergeCells count="21">
    <mergeCell ref="B4:H4"/>
    <mergeCell ref="B6:D6"/>
    <mergeCell ref="E6:H6"/>
    <mergeCell ref="D11:G11"/>
    <mergeCell ref="D12:G12"/>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s>
  <phoneticPr fontId="6"/>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26"/>
  <sheetViews>
    <sheetView view="pageBreakPreview" zoomScale="60" zoomScaleNormal="100" workbookViewId="0"/>
  </sheetViews>
  <sheetFormatPr defaultColWidth="9" defaultRowHeight="13.5"/>
  <cols>
    <col min="1" max="1" width="9" style="145"/>
    <col min="2" max="7" width="10.625" style="145" customWidth="1"/>
    <col min="8" max="8" width="15.125" style="145" customWidth="1"/>
    <col min="9" max="16384" width="9" style="145"/>
  </cols>
  <sheetData>
    <row r="1" spans="1:10" ht="30.95" customHeight="1">
      <c r="A1" s="399" t="s">
        <v>277</v>
      </c>
      <c r="G1" s="2940" t="s">
        <v>339</v>
      </c>
      <c r="H1" s="2941"/>
    </row>
    <row r="2" spans="1:10" ht="30.95" customHeight="1">
      <c r="A2" s="2942" t="s">
        <v>428</v>
      </c>
      <c r="B2" s="2942"/>
      <c r="C2" s="2942"/>
      <c r="D2" s="2942"/>
      <c r="E2" s="2942"/>
      <c r="F2" s="2942"/>
      <c r="G2" s="2942"/>
      <c r="H2" s="2942"/>
      <c r="I2" s="146"/>
      <c r="J2" s="146"/>
    </row>
    <row r="3" spans="1:10" ht="30.95" customHeight="1">
      <c r="A3" s="146"/>
      <c r="B3" s="146"/>
      <c r="C3" s="146"/>
      <c r="D3" s="146"/>
      <c r="E3" s="146"/>
      <c r="F3" s="146"/>
      <c r="G3" s="146"/>
      <c r="H3" s="146"/>
      <c r="I3" s="146"/>
      <c r="J3" s="146"/>
    </row>
    <row r="4" spans="1:10" ht="30.95" customHeight="1">
      <c r="A4" s="2936" t="s">
        <v>342</v>
      </c>
      <c r="B4" s="2936"/>
      <c r="C4" s="2937"/>
      <c r="D4" s="2938"/>
      <c r="E4" s="2938"/>
      <c r="F4" s="2938"/>
      <c r="G4" s="2938"/>
      <c r="H4" s="2939"/>
    </row>
    <row r="5" spans="1:10" ht="30.95" customHeight="1">
      <c r="A5" s="2936" t="s">
        <v>343</v>
      </c>
      <c r="B5" s="2936"/>
      <c r="C5" s="2937"/>
      <c r="D5" s="2938"/>
      <c r="E5" s="2938"/>
      <c r="F5" s="2938"/>
      <c r="G5" s="2938"/>
      <c r="H5" s="2939"/>
    </row>
    <row r="6" spans="1:10" ht="30.95" customHeight="1">
      <c r="A6" s="2936" t="s">
        <v>344</v>
      </c>
      <c r="B6" s="2936"/>
      <c r="C6" s="2937"/>
      <c r="D6" s="2938"/>
      <c r="E6" s="2938"/>
      <c r="F6" s="2938"/>
      <c r="G6" s="2938"/>
      <c r="H6" s="2939"/>
    </row>
    <row r="7" spans="1:10" ht="36.75" customHeight="1">
      <c r="A7" s="2943" t="s">
        <v>432</v>
      </c>
      <c r="B7" s="2944"/>
      <c r="C7" s="2945"/>
      <c r="D7" s="2946"/>
      <c r="E7" s="2946"/>
      <c r="F7" s="2946"/>
      <c r="G7" s="2946"/>
      <c r="H7" s="2947"/>
    </row>
    <row r="8" spans="1:10" ht="30.95" customHeight="1">
      <c r="A8" s="150" t="s">
        <v>431</v>
      </c>
    </row>
    <row r="9" spans="1:10" ht="30.95" customHeight="1">
      <c r="A9" s="2936" t="s">
        <v>52</v>
      </c>
      <c r="B9" s="2936"/>
      <c r="C9" s="2936"/>
      <c r="D9" s="147" t="s">
        <v>345</v>
      </c>
      <c r="E9" s="2936" t="s">
        <v>429</v>
      </c>
      <c r="F9" s="2936"/>
      <c r="G9" s="2936" t="s">
        <v>346</v>
      </c>
      <c r="H9" s="2936"/>
    </row>
    <row r="10" spans="1:10" ht="30.95" customHeight="1">
      <c r="A10" s="147">
        <v>1</v>
      </c>
      <c r="B10" s="2936"/>
      <c r="C10" s="2936"/>
      <c r="D10" s="147"/>
      <c r="E10" s="2936"/>
      <c r="F10" s="2936"/>
      <c r="G10" s="2936"/>
      <c r="H10" s="2936"/>
    </row>
    <row r="11" spans="1:10" ht="30.95" customHeight="1">
      <c r="A11" s="147">
        <v>2</v>
      </c>
      <c r="B11" s="2936"/>
      <c r="C11" s="2936"/>
      <c r="D11" s="147"/>
      <c r="E11" s="2936"/>
      <c r="F11" s="2936"/>
      <c r="G11" s="2936"/>
      <c r="H11" s="2936"/>
    </row>
    <row r="12" spans="1:10" ht="30.95" customHeight="1">
      <c r="A12" s="147">
        <v>3</v>
      </c>
      <c r="B12" s="2936"/>
      <c r="C12" s="2936"/>
      <c r="D12" s="147"/>
      <c r="E12" s="2936"/>
      <c r="F12" s="2936"/>
      <c r="G12" s="2936"/>
      <c r="H12" s="2936"/>
    </row>
    <row r="13" spans="1:10" ht="30.95" customHeight="1">
      <c r="A13" s="147">
        <v>4</v>
      </c>
      <c r="B13" s="2936"/>
      <c r="C13" s="2936"/>
      <c r="D13" s="147"/>
      <c r="E13" s="2936"/>
      <c r="F13" s="2936"/>
      <c r="G13" s="2936"/>
      <c r="H13" s="2936"/>
    </row>
    <row r="14" spans="1:10" ht="30.95" customHeight="1">
      <c r="A14" s="147">
        <v>5</v>
      </c>
      <c r="B14" s="2936"/>
      <c r="C14" s="2936"/>
      <c r="D14" s="147"/>
      <c r="E14" s="2936"/>
      <c r="F14" s="2936"/>
      <c r="G14" s="2936"/>
      <c r="H14" s="2936"/>
    </row>
    <row r="15" spans="1:10" ht="30.95" customHeight="1">
      <c r="A15" s="147">
        <v>6</v>
      </c>
      <c r="B15" s="2936"/>
      <c r="C15" s="2936"/>
      <c r="D15" s="147"/>
      <c r="E15" s="2936"/>
      <c r="F15" s="2936"/>
      <c r="G15" s="2936"/>
      <c r="H15" s="2936"/>
    </row>
    <row r="16" spans="1:10" ht="30.95" customHeight="1">
      <c r="A16" s="147">
        <v>7</v>
      </c>
      <c r="B16" s="2936"/>
      <c r="C16" s="2936"/>
      <c r="D16" s="147"/>
      <c r="E16" s="2936"/>
      <c r="F16" s="2936"/>
      <c r="G16" s="2936"/>
      <c r="H16" s="2936"/>
    </row>
    <row r="17" spans="1:35" ht="30.95" customHeight="1">
      <c r="A17" s="147">
        <v>8</v>
      </c>
      <c r="B17" s="2936"/>
      <c r="C17" s="2936"/>
      <c r="D17" s="147"/>
      <c r="E17" s="2936"/>
      <c r="F17" s="2936"/>
      <c r="G17" s="2936"/>
      <c r="H17" s="2936"/>
    </row>
    <row r="18" spans="1:35" ht="30.95" customHeight="1">
      <c r="A18" s="147">
        <v>9</v>
      </c>
      <c r="B18" s="2936"/>
      <c r="C18" s="2936"/>
      <c r="D18" s="147"/>
      <c r="E18" s="2936"/>
      <c r="F18" s="2936"/>
      <c r="G18" s="2936"/>
      <c r="H18" s="2936"/>
    </row>
    <row r="19" spans="1:35" ht="30.95" customHeight="1">
      <c r="A19" s="147">
        <v>10</v>
      </c>
      <c r="B19" s="2936"/>
      <c r="C19" s="2936"/>
      <c r="D19" s="147"/>
      <c r="E19" s="2936"/>
      <c r="F19" s="2936"/>
      <c r="G19" s="2936"/>
      <c r="H19" s="2936"/>
    </row>
    <row r="20" spans="1:35" s="72" customFormat="1" ht="21" customHeight="1">
      <c r="A20" s="2935" t="s">
        <v>40</v>
      </c>
      <c r="B20" s="2935"/>
      <c r="C20" s="2935"/>
      <c r="D20" s="2935"/>
      <c r="E20" s="2935"/>
      <c r="F20" s="2935"/>
      <c r="G20" s="2935"/>
      <c r="H20" s="2935"/>
      <c r="I20" s="2935"/>
      <c r="J20" s="2935"/>
      <c r="K20" s="2935"/>
      <c r="L20" s="2935"/>
      <c r="M20" s="2935"/>
      <c r="N20" s="2935"/>
      <c r="O20" s="2935"/>
      <c r="P20" s="2935"/>
      <c r="Q20" s="2935"/>
      <c r="R20" s="2935"/>
      <c r="S20" s="2935"/>
      <c r="T20" s="2935"/>
      <c r="U20" s="2935"/>
      <c r="V20" s="2935"/>
      <c r="W20" s="2935"/>
      <c r="X20" s="2935"/>
      <c r="Y20" s="2935"/>
      <c r="Z20" s="2935"/>
      <c r="AA20" s="2935"/>
      <c r="AB20" s="2935"/>
      <c r="AC20" s="2935"/>
      <c r="AD20" s="2935"/>
      <c r="AE20" s="2935"/>
      <c r="AF20" s="2935"/>
      <c r="AG20" s="2935"/>
      <c r="AH20" s="2935"/>
      <c r="AI20" s="2935"/>
    </row>
    <row r="21" spans="1:35" ht="12.75" customHeight="1"/>
    <row r="22" spans="1:35" ht="30.95" customHeight="1">
      <c r="A22" s="2933" t="s">
        <v>430</v>
      </c>
      <c r="B22" s="2933"/>
      <c r="C22" s="2933"/>
      <c r="D22" s="2933"/>
      <c r="E22" s="2933"/>
      <c r="F22" s="2933"/>
      <c r="G22" s="2933"/>
      <c r="H22" s="2933"/>
    </row>
    <row r="23" spans="1:35" ht="36" customHeight="1">
      <c r="A23" s="2933" t="s">
        <v>433</v>
      </c>
      <c r="B23" s="2934"/>
      <c r="C23" s="2934"/>
      <c r="D23" s="2934"/>
      <c r="E23" s="2934"/>
      <c r="F23" s="2934"/>
      <c r="G23" s="2934"/>
      <c r="H23" s="2934"/>
    </row>
    <row r="24" spans="1:35" ht="49.5" customHeight="1">
      <c r="A24" s="148"/>
      <c r="B24" s="149"/>
      <c r="C24" s="149"/>
      <c r="D24" s="149"/>
      <c r="E24" s="149"/>
      <c r="F24" s="149"/>
      <c r="G24" s="149"/>
      <c r="H24" s="149"/>
      <c r="I24" s="149"/>
    </row>
    <row r="25" spans="1:35" ht="24.95" customHeight="1">
      <c r="A25" s="149"/>
      <c r="B25" s="149"/>
      <c r="C25" s="149"/>
      <c r="D25" s="149"/>
      <c r="E25" s="149"/>
      <c r="F25" s="149"/>
      <c r="G25" s="149"/>
      <c r="H25" s="149"/>
      <c r="I25" s="149"/>
    </row>
    <row r="26" spans="1:35" ht="24.95" customHeight="1"/>
  </sheetData>
  <mergeCells count="46">
    <mergeCell ref="G1:H1"/>
    <mergeCell ref="A2:H2"/>
    <mergeCell ref="A4:B4"/>
    <mergeCell ref="C4:H4"/>
    <mergeCell ref="A7:B7"/>
    <mergeCell ref="C7:H7"/>
    <mergeCell ref="A9:C9"/>
    <mergeCell ref="E9:F9"/>
    <mergeCell ref="G9:H9"/>
    <mergeCell ref="A5:B5"/>
    <mergeCell ref="C5:H5"/>
    <mergeCell ref="A6:B6"/>
    <mergeCell ref="C6:H6"/>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2:H22"/>
    <mergeCell ref="A23:H23"/>
    <mergeCell ref="A20:AI20"/>
    <mergeCell ref="B18:C18"/>
    <mergeCell ref="E18:F18"/>
    <mergeCell ref="G18:H18"/>
    <mergeCell ref="B19:C19"/>
    <mergeCell ref="E19:F19"/>
    <mergeCell ref="G19:H19"/>
  </mergeCells>
  <phoneticPr fontId="6"/>
  <pageMargins left="0.78700000000000003" right="0.33" top="0.7" bottom="0.98399999999999999" header="0.51200000000000001" footer="0.51200000000000001"/>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18"/>
  <sheetViews>
    <sheetView view="pageBreakPreview" zoomScale="60" zoomScaleNormal="100" workbookViewId="0">
      <selection activeCell="D10" sqref="D10:F10"/>
    </sheetView>
  </sheetViews>
  <sheetFormatPr defaultRowHeight="13.5"/>
  <cols>
    <col min="1" max="1" width="1.375" style="525" customWidth="1"/>
    <col min="2" max="2" width="24.25" style="525" customWidth="1"/>
    <col min="3" max="3" width="6.75" style="525" customWidth="1"/>
    <col min="4" max="5" width="26.875" style="525" customWidth="1"/>
    <col min="6" max="6" width="3.125" style="525" customWidth="1"/>
    <col min="7" max="256" width="9" style="525"/>
    <col min="257" max="257" width="1.375" style="525" customWidth="1"/>
    <col min="258" max="258" width="24.25" style="525" customWidth="1"/>
    <col min="259" max="259" width="6.75" style="525" customWidth="1"/>
    <col min="260" max="261" width="21.25" style="525" customWidth="1"/>
    <col min="262" max="262" width="3.125" style="525" customWidth="1"/>
    <col min="263" max="512" width="9" style="525"/>
    <col min="513" max="513" width="1.375" style="525" customWidth="1"/>
    <col min="514" max="514" width="24.25" style="525" customWidth="1"/>
    <col min="515" max="515" width="6.75" style="525" customWidth="1"/>
    <col min="516" max="517" width="21.25" style="525" customWidth="1"/>
    <col min="518" max="518" width="3.125" style="525" customWidth="1"/>
    <col min="519" max="768" width="9" style="525"/>
    <col min="769" max="769" width="1.375" style="525" customWidth="1"/>
    <col min="770" max="770" width="24.25" style="525" customWidth="1"/>
    <col min="771" max="771" width="6.75" style="525" customWidth="1"/>
    <col min="772" max="773" width="21.25" style="525" customWidth="1"/>
    <col min="774" max="774" width="3.125" style="525" customWidth="1"/>
    <col min="775" max="1024" width="9" style="525"/>
    <col min="1025" max="1025" width="1.375" style="525" customWidth="1"/>
    <col min="1026" max="1026" width="24.25" style="525" customWidth="1"/>
    <col min="1027" max="1027" width="6.75" style="525" customWidth="1"/>
    <col min="1028" max="1029" width="21.25" style="525" customWidth="1"/>
    <col min="1030" max="1030" width="3.125" style="525" customWidth="1"/>
    <col min="1031" max="1280" width="9" style="525"/>
    <col min="1281" max="1281" width="1.375" style="525" customWidth="1"/>
    <col min="1282" max="1282" width="24.25" style="525" customWidth="1"/>
    <col min="1283" max="1283" width="6.75" style="525" customWidth="1"/>
    <col min="1284" max="1285" width="21.25" style="525" customWidth="1"/>
    <col min="1286" max="1286" width="3.125" style="525" customWidth="1"/>
    <col min="1287" max="1536" width="9" style="525"/>
    <col min="1537" max="1537" width="1.375" style="525" customWidth="1"/>
    <col min="1538" max="1538" width="24.25" style="525" customWidth="1"/>
    <col min="1539" max="1539" width="6.75" style="525" customWidth="1"/>
    <col min="1540" max="1541" width="21.25" style="525" customWidth="1"/>
    <col min="1542" max="1542" width="3.125" style="525" customWidth="1"/>
    <col min="1543" max="1792" width="9" style="525"/>
    <col min="1793" max="1793" width="1.375" style="525" customWidth="1"/>
    <col min="1794" max="1794" width="24.25" style="525" customWidth="1"/>
    <col min="1795" max="1795" width="6.75" style="525" customWidth="1"/>
    <col min="1796" max="1797" width="21.25" style="525" customWidth="1"/>
    <col min="1798" max="1798" width="3.125" style="525" customWidth="1"/>
    <col min="1799" max="2048" width="9" style="525"/>
    <col min="2049" max="2049" width="1.375" style="525" customWidth="1"/>
    <col min="2050" max="2050" width="24.25" style="525" customWidth="1"/>
    <col min="2051" max="2051" width="6.75" style="525" customWidth="1"/>
    <col min="2052" max="2053" width="21.25" style="525" customWidth="1"/>
    <col min="2054" max="2054" width="3.125" style="525" customWidth="1"/>
    <col min="2055" max="2304" width="9" style="525"/>
    <col min="2305" max="2305" width="1.375" style="525" customWidth="1"/>
    <col min="2306" max="2306" width="24.25" style="525" customWidth="1"/>
    <col min="2307" max="2307" width="6.75" style="525" customWidth="1"/>
    <col min="2308" max="2309" width="21.25" style="525" customWidth="1"/>
    <col min="2310" max="2310" width="3.125" style="525" customWidth="1"/>
    <col min="2311" max="2560" width="9" style="525"/>
    <col min="2561" max="2561" width="1.375" style="525" customWidth="1"/>
    <col min="2562" max="2562" width="24.25" style="525" customWidth="1"/>
    <col min="2563" max="2563" width="6.75" style="525" customWidth="1"/>
    <col min="2564" max="2565" width="21.25" style="525" customWidth="1"/>
    <col min="2566" max="2566" width="3.125" style="525" customWidth="1"/>
    <col min="2567" max="2816" width="9" style="525"/>
    <col min="2817" max="2817" width="1.375" style="525" customWidth="1"/>
    <col min="2818" max="2818" width="24.25" style="525" customWidth="1"/>
    <col min="2819" max="2819" width="6.75" style="525" customWidth="1"/>
    <col min="2820" max="2821" width="21.25" style="525" customWidth="1"/>
    <col min="2822" max="2822" width="3.125" style="525" customWidth="1"/>
    <col min="2823" max="3072" width="9" style="525"/>
    <col min="3073" max="3073" width="1.375" style="525" customWidth="1"/>
    <col min="3074" max="3074" width="24.25" style="525" customWidth="1"/>
    <col min="3075" max="3075" width="6.75" style="525" customWidth="1"/>
    <col min="3076" max="3077" width="21.25" style="525" customWidth="1"/>
    <col min="3078" max="3078" width="3.125" style="525" customWidth="1"/>
    <col min="3079" max="3328" width="9" style="525"/>
    <col min="3329" max="3329" width="1.375" style="525" customWidth="1"/>
    <col min="3330" max="3330" width="24.25" style="525" customWidth="1"/>
    <col min="3331" max="3331" width="6.75" style="525" customWidth="1"/>
    <col min="3332" max="3333" width="21.25" style="525" customWidth="1"/>
    <col min="3334" max="3334" width="3.125" style="525" customWidth="1"/>
    <col min="3335" max="3584" width="9" style="525"/>
    <col min="3585" max="3585" width="1.375" style="525" customWidth="1"/>
    <col min="3586" max="3586" width="24.25" style="525" customWidth="1"/>
    <col min="3587" max="3587" width="6.75" style="525" customWidth="1"/>
    <col min="3588" max="3589" width="21.25" style="525" customWidth="1"/>
    <col min="3590" max="3590" width="3.125" style="525" customWidth="1"/>
    <col min="3591" max="3840" width="9" style="525"/>
    <col min="3841" max="3841" width="1.375" style="525" customWidth="1"/>
    <col min="3842" max="3842" width="24.25" style="525" customWidth="1"/>
    <col min="3843" max="3843" width="6.75" style="525" customWidth="1"/>
    <col min="3844" max="3845" width="21.25" style="525" customWidth="1"/>
    <col min="3846" max="3846" width="3.125" style="525" customWidth="1"/>
    <col min="3847" max="4096" width="9" style="525"/>
    <col min="4097" max="4097" width="1.375" style="525" customWidth="1"/>
    <col min="4098" max="4098" width="24.25" style="525" customWidth="1"/>
    <col min="4099" max="4099" width="6.75" style="525" customWidth="1"/>
    <col min="4100" max="4101" width="21.25" style="525" customWidth="1"/>
    <col min="4102" max="4102" width="3.125" style="525" customWidth="1"/>
    <col min="4103" max="4352" width="9" style="525"/>
    <col min="4353" max="4353" width="1.375" style="525" customWidth="1"/>
    <col min="4354" max="4354" width="24.25" style="525" customWidth="1"/>
    <col min="4355" max="4355" width="6.75" style="525" customWidth="1"/>
    <col min="4356" max="4357" width="21.25" style="525" customWidth="1"/>
    <col min="4358" max="4358" width="3.125" style="525" customWidth="1"/>
    <col min="4359" max="4608" width="9" style="525"/>
    <col min="4609" max="4609" width="1.375" style="525" customWidth="1"/>
    <col min="4610" max="4610" width="24.25" style="525" customWidth="1"/>
    <col min="4611" max="4611" width="6.75" style="525" customWidth="1"/>
    <col min="4612" max="4613" width="21.25" style="525" customWidth="1"/>
    <col min="4614" max="4614" width="3.125" style="525" customWidth="1"/>
    <col min="4615" max="4864" width="9" style="525"/>
    <col min="4865" max="4865" width="1.375" style="525" customWidth="1"/>
    <col min="4866" max="4866" width="24.25" style="525" customWidth="1"/>
    <col min="4867" max="4867" width="6.75" style="525" customWidth="1"/>
    <col min="4868" max="4869" width="21.25" style="525" customWidth="1"/>
    <col min="4870" max="4870" width="3.125" style="525" customWidth="1"/>
    <col min="4871" max="5120" width="9" style="525"/>
    <col min="5121" max="5121" width="1.375" style="525" customWidth="1"/>
    <col min="5122" max="5122" width="24.25" style="525" customWidth="1"/>
    <col min="5123" max="5123" width="6.75" style="525" customWidth="1"/>
    <col min="5124" max="5125" width="21.25" style="525" customWidth="1"/>
    <col min="5126" max="5126" width="3.125" style="525" customWidth="1"/>
    <col min="5127" max="5376" width="9" style="525"/>
    <col min="5377" max="5377" width="1.375" style="525" customWidth="1"/>
    <col min="5378" max="5378" width="24.25" style="525" customWidth="1"/>
    <col min="5379" max="5379" width="6.75" style="525" customWidth="1"/>
    <col min="5380" max="5381" width="21.25" style="525" customWidth="1"/>
    <col min="5382" max="5382" width="3.125" style="525" customWidth="1"/>
    <col min="5383" max="5632" width="9" style="525"/>
    <col min="5633" max="5633" width="1.375" style="525" customWidth="1"/>
    <col min="5634" max="5634" width="24.25" style="525" customWidth="1"/>
    <col min="5635" max="5635" width="6.75" style="525" customWidth="1"/>
    <col min="5636" max="5637" width="21.25" style="525" customWidth="1"/>
    <col min="5638" max="5638" width="3.125" style="525" customWidth="1"/>
    <col min="5639" max="5888" width="9" style="525"/>
    <col min="5889" max="5889" width="1.375" style="525" customWidth="1"/>
    <col min="5890" max="5890" width="24.25" style="525" customWidth="1"/>
    <col min="5891" max="5891" width="6.75" style="525" customWidth="1"/>
    <col min="5892" max="5893" width="21.25" style="525" customWidth="1"/>
    <col min="5894" max="5894" width="3.125" style="525" customWidth="1"/>
    <col min="5895" max="6144" width="9" style="525"/>
    <col min="6145" max="6145" width="1.375" style="525" customWidth="1"/>
    <col min="6146" max="6146" width="24.25" style="525" customWidth="1"/>
    <col min="6147" max="6147" width="6.75" style="525" customWidth="1"/>
    <col min="6148" max="6149" width="21.25" style="525" customWidth="1"/>
    <col min="6150" max="6150" width="3.125" style="525" customWidth="1"/>
    <col min="6151" max="6400" width="9" style="525"/>
    <col min="6401" max="6401" width="1.375" style="525" customWidth="1"/>
    <col min="6402" max="6402" width="24.25" style="525" customWidth="1"/>
    <col min="6403" max="6403" width="6.75" style="525" customWidth="1"/>
    <col min="6404" max="6405" width="21.25" style="525" customWidth="1"/>
    <col min="6406" max="6406" width="3.125" style="525" customWidth="1"/>
    <col min="6407" max="6656" width="9" style="525"/>
    <col min="6657" max="6657" width="1.375" style="525" customWidth="1"/>
    <col min="6658" max="6658" width="24.25" style="525" customWidth="1"/>
    <col min="6659" max="6659" width="6.75" style="525" customWidth="1"/>
    <col min="6660" max="6661" width="21.25" style="525" customWidth="1"/>
    <col min="6662" max="6662" width="3.125" style="525" customWidth="1"/>
    <col min="6663" max="6912" width="9" style="525"/>
    <col min="6913" max="6913" width="1.375" style="525" customWidth="1"/>
    <col min="6914" max="6914" width="24.25" style="525" customWidth="1"/>
    <col min="6915" max="6915" width="6.75" style="525" customWidth="1"/>
    <col min="6916" max="6917" width="21.25" style="525" customWidth="1"/>
    <col min="6918" max="6918" width="3.125" style="525" customWidth="1"/>
    <col min="6919" max="7168" width="9" style="525"/>
    <col min="7169" max="7169" width="1.375" style="525" customWidth="1"/>
    <col min="7170" max="7170" width="24.25" style="525" customWidth="1"/>
    <col min="7171" max="7171" width="6.75" style="525" customWidth="1"/>
    <col min="7172" max="7173" width="21.25" style="525" customWidth="1"/>
    <col min="7174" max="7174" width="3.125" style="525" customWidth="1"/>
    <col min="7175" max="7424" width="9" style="525"/>
    <col min="7425" max="7425" width="1.375" style="525" customWidth="1"/>
    <col min="7426" max="7426" width="24.25" style="525" customWidth="1"/>
    <col min="7427" max="7427" width="6.75" style="525" customWidth="1"/>
    <col min="7428" max="7429" width="21.25" style="525" customWidth="1"/>
    <col min="7430" max="7430" width="3.125" style="525" customWidth="1"/>
    <col min="7431" max="7680" width="9" style="525"/>
    <col min="7681" max="7681" width="1.375" style="525" customWidth="1"/>
    <col min="7682" max="7682" width="24.25" style="525" customWidth="1"/>
    <col min="7683" max="7683" width="6.75" style="525" customWidth="1"/>
    <col min="7684" max="7685" width="21.25" style="525" customWidth="1"/>
    <col min="7686" max="7686" width="3.125" style="525" customWidth="1"/>
    <col min="7687" max="7936" width="9" style="525"/>
    <col min="7937" max="7937" width="1.375" style="525" customWidth="1"/>
    <col min="7938" max="7938" width="24.25" style="525" customWidth="1"/>
    <col min="7939" max="7939" width="6.75" style="525" customWidth="1"/>
    <col min="7940" max="7941" width="21.25" style="525" customWidth="1"/>
    <col min="7942" max="7942" width="3.125" style="525" customWidth="1"/>
    <col min="7943" max="8192" width="9" style="525"/>
    <col min="8193" max="8193" width="1.375" style="525" customWidth="1"/>
    <col min="8194" max="8194" width="24.25" style="525" customWidth="1"/>
    <col min="8195" max="8195" width="6.75" style="525" customWidth="1"/>
    <col min="8196" max="8197" width="21.25" style="525" customWidth="1"/>
    <col min="8198" max="8198" width="3.125" style="525" customWidth="1"/>
    <col min="8199" max="8448" width="9" style="525"/>
    <col min="8449" max="8449" width="1.375" style="525" customWidth="1"/>
    <col min="8450" max="8450" width="24.25" style="525" customWidth="1"/>
    <col min="8451" max="8451" width="6.75" style="525" customWidth="1"/>
    <col min="8452" max="8453" width="21.25" style="525" customWidth="1"/>
    <col min="8454" max="8454" width="3.125" style="525" customWidth="1"/>
    <col min="8455" max="8704" width="9" style="525"/>
    <col min="8705" max="8705" width="1.375" style="525" customWidth="1"/>
    <col min="8706" max="8706" width="24.25" style="525" customWidth="1"/>
    <col min="8707" max="8707" width="6.75" style="525" customWidth="1"/>
    <col min="8708" max="8709" width="21.25" style="525" customWidth="1"/>
    <col min="8710" max="8710" width="3.125" style="525" customWidth="1"/>
    <col min="8711" max="8960" width="9" style="525"/>
    <col min="8961" max="8961" width="1.375" style="525" customWidth="1"/>
    <col min="8962" max="8962" width="24.25" style="525" customWidth="1"/>
    <col min="8963" max="8963" width="6.75" style="525" customWidth="1"/>
    <col min="8964" max="8965" width="21.25" style="525" customWidth="1"/>
    <col min="8966" max="8966" width="3.125" style="525" customWidth="1"/>
    <col min="8967" max="9216" width="9" style="525"/>
    <col min="9217" max="9217" width="1.375" style="525" customWidth="1"/>
    <col min="9218" max="9218" width="24.25" style="525" customWidth="1"/>
    <col min="9219" max="9219" width="6.75" style="525" customWidth="1"/>
    <col min="9220" max="9221" width="21.25" style="525" customWidth="1"/>
    <col min="9222" max="9222" width="3.125" style="525" customWidth="1"/>
    <col min="9223" max="9472" width="9" style="525"/>
    <col min="9473" max="9473" width="1.375" style="525" customWidth="1"/>
    <col min="9474" max="9474" width="24.25" style="525" customWidth="1"/>
    <col min="9475" max="9475" width="6.75" style="525" customWidth="1"/>
    <col min="9476" max="9477" width="21.25" style="525" customWidth="1"/>
    <col min="9478" max="9478" width="3.125" style="525" customWidth="1"/>
    <col min="9479" max="9728" width="9" style="525"/>
    <col min="9729" max="9729" width="1.375" style="525" customWidth="1"/>
    <col min="9730" max="9730" width="24.25" style="525" customWidth="1"/>
    <col min="9731" max="9731" width="6.75" style="525" customWidth="1"/>
    <col min="9732" max="9733" width="21.25" style="525" customWidth="1"/>
    <col min="9734" max="9734" width="3.125" style="525" customWidth="1"/>
    <col min="9735" max="9984" width="9" style="525"/>
    <col min="9985" max="9985" width="1.375" style="525" customWidth="1"/>
    <col min="9986" max="9986" width="24.25" style="525" customWidth="1"/>
    <col min="9987" max="9987" width="6.75" style="525" customWidth="1"/>
    <col min="9988" max="9989" width="21.25" style="525" customWidth="1"/>
    <col min="9990" max="9990" width="3.125" style="525" customWidth="1"/>
    <col min="9991" max="10240" width="9" style="525"/>
    <col min="10241" max="10241" width="1.375" style="525" customWidth="1"/>
    <col min="10242" max="10242" width="24.25" style="525" customWidth="1"/>
    <col min="10243" max="10243" width="6.75" style="525" customWidth="1"/>
    <col min="10244" max="10245" width="21.25" style="525" customWidth="1"/>
    <col min="10246" max="10246" width="3.125" style="525" customWidth="1"/>
    <col min="10247" max="10496" width="9" style="525"/>
    <col min="10497" max="10497" width="1.375" style="525" customWidth="1"/>
    <col min="10498" max="10498" width="24.25" style="525" customWidth="1"/>
    <col min="10499" max="10499" width="6.75" style="525" customWidth="1"/>
    <col min="10500" max="10501" width="21.25" style="525" customWidth="1"/>
    <col min="10502" max="10502" width="3.125" style="525" customWidth="1"/>
    <col min="10503" max="10752" width="9" style="525"/>
    <col min="10753" max="10753" width="1.375" style="525" customWidth="1"/>
    <col min="10754" max="10754" width="24.25" style="525" customWidth="1"/>
    <col min="10755" max="10755" width="6.75" style="525" customWidth="1"/>
    <col min="10756" max="10757" width="21.25" style="525" customWidth="1"/>
    <col min="10758" max="10758" width="3.125" style="525" customWidth="1"/>
    <col min="10759" max="11008" width="9" style="525"/>
    <col min="11009" max="11009" width="1.375" style="525" customWidth="1"/>
    <col min="11010" max="11010" width="24.25" style="525" customWidth="1"/>
    <col min="11011" max="11011" width="6.75" style="525" customWidth="1"/>
    <col min="11012" max="11013" width="21.25" style="525" customWidth="1"/>
    <col min="11014" max="11014" width="3.125" style="525" customWidth="1"/>
    <col min="11015" max="11264" width="9" style="525"/>
    <col min="11265" max="11265" width="1.375" style="525" customWidth="1"/>
    <col min="11266" max="11266" width="24.25" style="525" customWidth="1"/>
    <col min="11267" max="11267" width="6.75" style="525" customWidth="1"/>
    <col min="11268" max="11269" width="21.25" style="525" customWidth="1"/>
    <col min="11270" max="11270" width="3.125" style="525" customWidth="1"/>
    <col min="11271" max="11520" width="9" style="525"/>
    <col min="11521" max="11521" width="1.375" style="525" customWidth="1"/>
    <col min="11522" max="11522" width="24.25" style="525" customWidth="1"/>
    <col min="11523" max="11523" width="6.75" style="525" customWidth="1"/>
    <col min="11524" max="11525" width="21.25" style="525" customWidth="1"/>
    <col min="11526" max="11526" width="3.125" style="525" customWidth="1"/>
    <col min="11527" max="11776" width="9" style="525"/>
    <col min="11777" max="11777" width="1.375" style="525" customWidth="1"/>
    <col min="11778" max="11778" width="24.25" style="525" customWidth="1"/>
    <col min="11779" max="11779" width="6.75" style="525" customWidth="1"/>
    <col min="11780" max="11781" width="21.25" style="525" customWidth="1"/>
    <col min="11782" max="11782" width="3.125" style="525" customWidth="1"/>
    <col min="11783" max="12032" width="9" style="525"/>
    <col min="12033" max="12033" width="1.375" style="525" customWidth="1"/>
    <col min="12034" max="12034" width="24.25" style="525" customWidth="1"/>
    <col min="12035" max="12035" width="6.75" style="525" customWidth="1"/>
    <col min="12036" max="12037" width="21.25" style="525" customWidth="1"/>
    <col min="12038" max="12038" width="3.125" style="525" customWidth="1"/>
    <col min="12039" max="12288" width="9" style="525"/>
    <col min="12289" max="12289" width="1.375" style="525" customWidth="1"/>
    <col min="12290" max="12290" width="24.25" style="525" customWidth="1"/>
    <col min="12291" max="12291" width="6.75" style="525" customWidth="1"/>
    <col min="12292" max="12293" width="21.25" style="525" customWidth="1"/>
    <col min="12294" max="12294" width="3.125" style="525" customWidth="1"/>
    <col min="12295" max="12544" width="9" style="525"/>
    <col min="12545" max="12545" width="1.375" style="525" customWidth="1"/>
    <col min="12546" max="12546" width="24.25" style="525" customWidth="1"/>
    <col min="12547" max="12547" width="6.75" style="525" customWidth="1"/>
    <col min="12548" max="12549" width="21.25" style="525" customWidth="1"/>
    <col min="12550" max="12550" width="3.125" style="525" customWidth="1"/>
    <col min="12551" max="12800" width="9" style="525"/>
    <col min="12801" max="12801" width="1.375" style="525" customWidth="1"/>
    <col min="12802" max="12802" width="24.25" style="525" customWidth="1"/>
    <col min="12803" max="12803" width="6.75" style="525" customWidth="1"/>
    <col min="12804" max="12805" width="21.25" style="525" customWidth="1"/>
    <col min="12806" max="12806" width="3.125" style="525" customWidth="1"/>
    <col min="12807" max="13056" width="9" style="525"/>
    <col min="13057" max="13057" width="1.375" style="525" customWidth="1"/>
    <col min="13058" max="13058" width="24.25" style="525" customWidth="1"/>
    <col min="13059" max="13059" width="6.75" style="525" customWidth="1"/>
    <col min="13060" max="13061" width="21.25" style="525" customWidth="1"/>
    <col min="13062" max="13062" width="3.125" style="525" customWidth="1"/>
    <col min="13063" max="13312" width="9" style="525"/>
    <col min="13313" max="13313" width="1.375" style="525" customWidth="1"/>
    <col min="13314" max="13314" width="24.25" style="525" customWidth="1"/>
    <col min="13315" max="13315" width="6.75" style="525" customWidth="1"/>
    <col min="13316" max="13317" width="21.25" style="525" customWidth="1"/>
    <col min="13318" max="13318" width="3.125" style="525" customWidth="1"/>
    <col min="13319" max="13568" width="9" style="525"/>
    <col min="13569" max="13569" width="1.375" style="525" customWidth="1"/>
    <col min="13570" max="13570" width="24.25" style="525" customWidth="1"/>
    <col min="13571" max="13571" width="6.75" style="525" customWidth="1"/>
    <col min="13572" max="13573" width="21.25" style="525" customWidth="1"/>
    <col min="13574" max="13574" width="3.125" style="525" customWidth="1"/>
    <col min="13575" max="13824" width="9" style="525"/>
    <col min="13825" max="13825" width="1.375" style="525" customWidth="1"/>
    <col min="13826" max="13826" width="24.25" style="525" customWidth="1"/>
    <col min="13827" max="13827" width="6.75" style="525" customWidth="1"/>
    <col min="13828" max="13829" width="21.25" style="525" customWidth="1"/>
    <col min="13830" max="13830" width="3.125" style="525" customWidth="1"/>
    <col min="13831" max="14080" width="9" style="525"/>
    <col min="14081" max="14081" width="1.375" style="525" customWidth="1"/>
    <col min="14082" max="14082" width="24.25" style="525" customWidth="1"/>
    <col min="14083" max="14083" width="6.75" style="525" customWidth="1"/>
    <col min="14084" max="14085" width="21.25" style="525" customWidth="1"/>
    <col min="14086" max="14086" width="3.125" style="525" customWidth="1"/>
    <col min="14087" max="14336" width="9" style="525"/>
    <col min="14337" max="14337" width="1.375" style="525" customWidth="1"/>
    <col min="14338" max="14338" width="24.25" style="525" customWidth="1"/>
    <col min="14339" max="14339" width="6.75" style="525" customWidth="1"/>
    <col min="14340" max="14341" width="21.25" style="525" customWidth="1"/>
    <col min="14342" max="14342" width="3.125" style="525" customWidth="1"/>
    <col min="14343" max="14592" width="9" style="525"/>
    <col min="14593" max="14593" width="1.375" style="525" customWidth="1"/>
    <col min="14594" max="14594" width="24.25" style="525" customWidth="1"/>
    <col min="14595" max="14595" width="6.75" style="525" customWidth="1"/>
    <col min="14596" max="14597" width="21.25" style="525" customWidth="1"/>
    <col min="14598" max="14598" width="3.125" style="525" customWidth="1"/>
    <col min="14599" max="14848" width="9" style="525"/>
    <col min="14849" max="14849" width="1.375" style="525" customWidth="1"/>
    <col min="14850" max="14850" width="24.25" style="525" customWidth="1"/>
    <col min="14851" max="14851" width="6.75" style="525" customWidth="1"/>
    <col min="14852" max="14853" width="21.25" style="525" customWidth="1"/>
    <col min="14854" max="14854" width="3.125" style="525" customWidth="1"/>
    <col min="14855" max="15104" width="9" style="525"/>
    <col min="15105" max="15105" width="1.375" style="525" customWidth="1"/>
    <col min="15106" max="15106" width="24.25" style="525" customWidth="1"/>
    <col min="15107" max="15107" width="6.75" style="525" customWidth="1"/>
    <col min="15108" max="15109" width="21.25" style="525" customWidth="1"/>
    <col min="15110" max="15110" width="3.125" style="525" customWidth="1"/>
    <col min="15111" max="15360" width="9" style="525"/>
    <col min="15361" max="15361" width="1.375" style="525" customWidth="1"/>
    <col min="15362" max="15362" width="24.25" style="525" customWidth="1"/>
    <col min="15363" max="15363" width="6.75" style="525" customWidth="1"/>
    <col min="15364" max="15365" width="21.25" style="525" customWidth="1"/>
    <col min="15366" max="15366" width="3.125" style="525" customWidth="1"/>
    <col min="15367" max="15616" width="9" style="525"/>
    <col min="15617" max="15617" width="1.375" style="525" customWidth="1"/>
    <col min="15618" max="15618" width="24.25" style="525" customWidth="1"/>
    <col min="15619" max="15619" width="6.75" style="525" customWidth="1"/>
    <col min="15620" max="15621" width="21.25" style="525" customWidth="1"/>
    <col min="15622" max="15622" width="3.125" style="525" customWidth="1"/>
    <col min="15623" max="15872" width="9" style="525"/>
    <col min="15873" max="15873" width="1.375" style="525" customWidth="1"/>
    <col min="15874" max="15874" width="24.25" style="525" customWidth="1"/>
    <col min="15875" max="15875" width="6.75" style="525" customWidth="1"/>
    <col min="15876" max="15877" width="21.25" style="525" customWidth="1"/>
    <col min="15878" max="15878" width="3.125" style="525" customWidth="1"/>
    <col min="15879" max="16128" width="9" style="525"/>
    <col min="16129" max="16129" width="1.375" style="525" customWidth="1"/>
    <col min="16130" max="16130" width="24.25" style="525" customWidth="1"/>
    <col min="16131" max="16131" width="6.75" style="525" customWidth="1"/>
    <col min="16132" max="16133" width="21.25" style="525" customWidth="1"/>
    <col min="16134" max="16134" width="3.125" style="525" customWidth="1"/>
    <col min="16135" max="16384" width="9" style="525"/>
  </cols>
  <sheetData>
    <row r="1" spans="1:8" ht="18" customHeight="1">
      <c r="A1" s="2959" t="s">
        <v>2260</v>
      </c>
      <c r="B1" s="2959"/>
      <c r="C1" s="861"/>
      <c r="D1" s="861"/>
      <c r="E1" s="861"/>
      <c r="F1" s="861"/>
    </row>
    <row r="2" spans="1:8" ht="27.75" customHeight="1">
      <c r="A2" s="1085"/>
      <c r="B2" s="861"/>
      <c r="C2" s="861"/>
      <c r="D2" s="861"/>
      <c r="E2" s="2181" t="s">
        <v>849</v>
      </c>
      <c r="F2" s="2181"/>
    </row>
    <row r="3" spans="1:8" ht="18.75" customHeight="1">
      <c r="A3" s="1085"/>
      <c r="B3" s="861"/>
      <c r="C3" s="861"/>
      <c r="D3" s="861"/>
      <c r="E3" s="1707"/>
      <c r="F3" s="1707"/>
    </row>
    <row r="4" spans="1:8" ht="36" customHeight="1">
      <c r="A4" s="2960" t="s">
        <v>434</v>
      </c>
      <c r="B4" s="2960"/>
      <c r="C4" s="2960"/>
      <c r="D4" s="2960"/>
      <c r="E4" s="2960"/>
      <c r="F4" s="2960"/>
    </row>
    <row r="5" spans="1:8" ht="25.5" customHeight="1">
      <c r="A5" s="860"/>
      <c r="B5" s="860"/>
      <c r="C5" s="860"/>
      <c r="D5" s="860"/>
      <c r="E5" s="860"/>
      <c r="F5" s="860"/>
    </row>
    <row r="6" spans="1:8" ht="42" customHeight="1">
      <c r="A6" s="860"/>
      <c r="B6" s="1708" t="s">
        <v>58</v>
      </c>
      <c r="C6" s="2961"/>
      <c r="D6" s="2184"/>
      <c r="E6" s="2184"/>
      <c r="F6" s="2185"/>
    </row>
    <row r="7" spans="1:8" ht="42" customHeight="1">
      <c r="A7" s="860"/>
      <c r="B7" s="1605" t="s">
        <v>195</v>
      </c>
      <c r="C7" s="2961"/>
      <c r="D7" s="2184"/>
      <c r="E7" s="2184"/>
      <c r="F7" s="2185"/>
    </row>
    <row r="8" spans="1:8" ht="42" customHeight="1">
      <c r="A8" s="861"/>
      <c r="B8" s="1762" t="s">
        <v>43</v>
      </c>
      <c r="C8" s="2216" t="s">
        <v>68</v>
      </c>
      <c r="D8" s="2216"/>
      <c r="E8" s="2216"/>
      <c r="F8" s="2217"/>
    </row>
    <row r="9" spans="1:8" ht="71.25" customHeight="1">
      <c r="A9" s="861"/>
      <c r="B9" s="1763" t="s">
        <v>435</v>
      </c>
      <c r="C9" s="1709">
        <v>1</v>
      </c>
      <c r="D9" s="2951" t="s">
        <v>436</v>
      </c>
      <c r="E9" s="2951"/>
      <c r="F9" s="2952"/>
    </row>
    <row r="10" spans="1:8" ht="71.25" customHeight="1">
      <c r="A10" s="861"/>
      <c r="B10" s="2953" t="s">
        <v>2328</v>
      </c>
      <c r="C10" s="1708">
        <v>1</v>
      </c>
      <c r="D10" s="2951" t="s">
        <v>2329</v>
      </c>
      <c r="E10" s="2951"/>
      <c r="F10" s="2952"/>
    </row>
    <row r="11" spans="1:8" ht="71.25" customHeight="1">
      <c r="A11" s="861"/>
      <c r="B11" s="2954"/>
      <c r="C11" s="1708">
        <v>2</v>
      </c>
      <c r="D11" s="2951" t="s">
        <v>2330</v>
      </c>
      <c r="E11" s="2951"/>
      <c r="F11" s="2952"/>
    </row>
    <row r="12" spans="1:8" ht="71.25" customHeight="1">
      <c r="A12" s="861"/>
      <c r="B12" s="2955" t="s">
        <v>2331</v>
      </c>
      <c r="C12" s="1708">
        <v>1</v>
      </c>
      <c r="D12" s="2951" t="s">
        <v>437</v>
      </c>
      <c r="E12" s="2951"/>
      <c r="F12" s="2952"/>
    </row>
    <row r="13" spans="1:8" ht="71.25" customHeight="1">
      <c r="A13" s="861"/>
      <c r="B13" s="2956"/>
      <c r="C13" s="1764">
        <v>2</v>
      </c>
      <c r="D13" s="2957" t="s">
        <v>438</v>
      </c>
      <c r="E13" s="2957"/>
      <c r="F13" s="2958"/>
    </row>
    <row r="14" spans="1:8" ht="7.5" customHeight="1">
      <c r="A14" s="861"/>
      <c r="B14" s="861"/>
      <c r="C14" s="861"/>
      <c r="D14" s="861"/>
      <c r="E14" s="861"/>
      <c r="F14" s="861"/>
    </row>
    <row r="15" spans="1:8">
      <c r="A15" s="861"/>
      <c r="B15" s="2180" t="s">
        <v>2332</v>
      </c>
      <c r="C15" s="2948"/>
      <c r="D15" s="2948"/>
      <c r="E15" s="2948"/>
      <c r="F15" s="2948"/>
      <c r="H15" s="861"/>
    </row>
    <row r="16" spans="1:8" ht="18.75" customHeight="1">
      <c r="A16" s="740"/>
      <c r="B16" s="2948"/>
      <c r="C16" s="2948"/>
      <c r="D16" s="2948"/>
      <c r="E16" s="2948"/>
      <c r="F16" s="2948"/>
      <c r="H16" s="740" t="s">
        <v>909</v>
      </c>
    </row>
    <row r="17" spans="2:10">
      <c r="B17" s="2948"/>
      <c r="C17" s="2948"/>
      <c r="D17" s="2948"/>
      <c r="E17" s="2948"/>
      <c r="F17" s="2948"/>
      <c r="G17" s="2949"/>
      <c r="H17" s="2950"/>
      <c r="I17" s="2950"/>
      <c r="J17" s="2950"/>
    </row>
    <row r="18" spans="2:10">
      <c r="B18" s="2948"/>
      <c r="C18" s="2948"/>
      <c r="D18" s="2948"/>
      <c r="E18" s="2948"/>
      <c r="F18" s="2948"/>
    </row>
  </sheetData>
  <mergeCells count="15">
    <mergeCell ref="C8:F8"/>
    <mergeCell ref="A1:B1"/>
    <mergeCell ref="E2:F2"/>
    <mergeCell ref="A4:F4"/>
    <mergeCell ref="C6:F6"/>
    <mergeCell ref="C7:F7"/>
    <mergeCell ref="B15:F18"/>
    <mergeCell ref="G17:J17"/>
    <mergeCell ref="D9:F9"/>
    <mergeCell ref="B10:B11"/>
    <mergeCell ref="D10:F10"/>
    <mergeCell ref="D11:F11"/>
    <mergeCell ref="B12:B13"/>
    <mergeCell ref="D12:F12"/>
    <mergeCell ref="D13:F13"/>
  </mergeCells>
  <phoneticPr fontId="6"/>
  <pageMargins left="0.76"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28"/>
  <sheetViews>
    <sheetView view="pageBreakPreview" zoomScale="60" zoomScaleNormal="100" workbookViewId="0"/>
  </sheetViews>
  <sheetFormatPr defaultRowHeight="13.5"/>
  <cols>
    <col min="1" max="1" width="2.125" style="578" customWidth="1"/>
    <col min="2" max="2" width="24.25" style="578" customWidth="1"/>
    <col min="3" max="3" width="4" style="578" customWidth="1"/>
    <col min="4" max="5" width="20.125" style="578" customWidth="1"/>
    <col min="6" max="6" width="10.375" style="578" customWidth="1"/>
    <col min="7" max="7" width="7.5" style="578" customWidth="1"/>
    <col min="8" max="8" width="8.25" style="578" customWidth="1"/>
    <col min="9" max="9" width="3.125" style="578" customWidth="1"/>
    <col min="10" max="10" width="1.75" style="578" customWidth="1"/>
    <col min="11" max="11" width="2.5" style="578" customWidth="1"/>
    <col min="12" max="257" width="9" style="578"/>
    <col min="258" max="258" width="2.125" style="578" customWidth="1"/>
    <col min="259" max="259" width="24.25" style="578" customWidth="1"/>
    <col min="260" max="260" width="4" style="578" customWidth="1"/>
    <col min="261" max="262" width="20.125" style="578" customWidth="1"/>
    <col min="263" max="264" width="10.375" style="578" customWidth="1"/>
    <col min="265" max="265" width="3.125" style="578" customWidth="1"/>
    <col min="266" max="266" width="3.75" style="578" customWidth="1"/>
    <col min="267" max="267" width="2.5" style="578" customWidth="1"/>
    <col min="268" max="513" width="9" style="578"/>
    <col min="514" max="514" width="2.125" style="578" customWidth="1"/>
    <col min="515" max="515" width="24.25" style="578" customWidth="1"/>
    <col min="516" max="516" width="4" style="578" customWidth="1"/>
    <col min="517" max="518" width="20.125" style="578" customWidth="1"/>
    <col min="519" max="520" width="10.375" style="578" customWidth="1"/>
    <col min="521" max="521" width="3.125" style="578" customWidth="1"/>
    <col min="522" max="522" width="3.75" style="578" customWidth="1"/>
    <col min="523" max="523" width="2.5" style="578" customWidth="1"/>
    <col min="524" max="769" width="9" style="578"/>
    <col min="770" max="770" width="2.125" style="578" customWidth="1"/>
    <col min="771" max="771" width="24.25" style="578" customWidth="1"/>
    <col min="772" max="772" width="4" style="578" customWidth="1"/>
    <col min="773" max="774" width="20.125" style="578" customWidth="1"/>
    <col min="775" max="776" width="10.375" style="578" customWidth="1"/>
    <col min="777" max="777" width="3.125" style="578" customWidth="1"/>
    <col min="778" max="778" width="3.75" style="578" customWidth="1"/>
    <col min="779" max="779" width="2.5" style="578" customWidth="1"/>
    <col min="780" max="1025" width="9" style="578"/>
    <col min="1026" max="1026" width="2.125" style="578" customWidth="1"/>
    <col min="1027" max="1027" width="24.25" style="578" customWidth="1"/>
    <col min="1028" max="1028" width="4" style="578" customWidth="1"/>
    <col min="1029" max="1030" width="20.125" style="578" customWidth="1"/>
    <col min="1031" max="1032" width="10.375" style="578" customWidth="1"/>
    <col min="1033" max="1033" width="3.125" style="578" customWidth="1"/>
    <col min="1034" max="1034" width="3.75" style="578" customWidth="1"/>
    <col min="1035" max="1035" width="2.5" style="578" customWidth="1"/>
    <col min="1036" max="1281" width="9" style="578"/>
    <col min="1282" max="1282" width="2.125" style="578" customWidth="1"/>
    <col min="1283" max="1283" width="24.25" style="578" customWidth="1"/>
    <col min="1284" max="1284" width="4" style="578" customWidth="1"/>
    <col min="1285" max="1286" width="20.125" style="578" customWidth="1"/>
    <col min="1287" max="1288" width="10.375" style="578" customWidth="1"/>
    <col min="1289" max="1289" width="3.125" style="578" customWidth="1"/>
    <col min="1290" max="1290" width="3.75" style="578" customWidth="1"/>
    <col min="1291" max="1291" width="2.5" style="578" customWidth="1"/>
    <col min="1292" max="1537" width="9" style="578"/>
    <col min="1538" max="1538" width="2.125" style="578" customWidth="1"/>
    <col min="1539" max="1539" width="24.25" style="578" customWidth="1"/>
    <col min="1540" max="1540" width="4" style="578" customWidth="1"/>
    <col min="1541" max="1542" width="20.125" style="578" customWidth="1"/>
    <col min="1543" max="1544" width="10.375" style="578" customWidth="1"/>
    <col min="1545" max="1545" width="3.125" style="578" customWidth="1"/>
    <col min="1546" max="1546" width="3.75" style="578" customWidth="1"/>
    <col min="1547" max="1547" width="2.5" style="578" customWidth="1"/>
    <col min="1548" max="1793" width="9" style="578"/>
    <col min="1794" max="1794" width="2.125" style="578" customWidth="1"/>
    <col min="1795" max="1795" width="24.25" style="578" customWidth="1"/>
    <col min="1796" max="1796" width="4" style="578" customWidth="1"/>
    <col min="1797" max="1798" width="20.125" style="578" customWidth="1"/>
    <col min="1799" max="1800" width="10.375" style="578" customWidth="1"/>
    <col min="1801" max="1801" width="3.125" style="578" customWidth="1"/>
    <col min="1802" max="1802" width="3.75" style="578" customWidth="1"/>
    <col min="1803" max="1803" width="2.5" style="578" customWidth="1"/>
    <col min="1804" max="2049" width="9" style="578"/>
    <col min="2050" max="2050" width="2.125" style="578" customWidth="1"/>
    <col min="2051" max="2051" width="24.25" style="578" customWidth="1"/>
    <col min="2052" max="2052" width="4" style="578" customWidth="1"/>
    <col min="2053" max="2054" width="20.125" style="578" customWidth="1"/>
    <col min="2055" max="2056" width="10.375" style="578" customWidth="1"/>
    <col min="2057" max="2057" width="3.125" style="578" customWidth="1"/>
    <col min="2058" max="2058" width="3.75" style="578" customWidth="1"/>
    <col min="2059" max="2059" width="2.5" style="578" customWidth="1"/>
    <col min="2060" max="2305" width="9" style="578"/>
    <col min="2306" max="2306" width="2.125" style="578" customWidth="1"/>
    <col min="2307" max="2307" width="24.25" style="578" customWidth="1"/>
    <col min="2308" max="2308" width="4" style="578" customWidth="1"/>
    <col min="2309" max="2310" width="20.125" style="578" customWidth="1"/>
    <col min="2311" max="2312" width="10.375" style="578" customWidth="1"/>
    <col min="2313" max="2313" width="3.125" style="578" customWidth="1"/>
    <col min="2314" max="2314" width="3.75" style="578" customWidth="1"/>
    <col min="2315" max="2315" width="2.5" style="578" customWidth="1"/>
    <col min="2316" max="2561" width="9" style="578"/>
    <col min="2562" max="2562" width="2.125" style="578" customWidth="1"/>
    <col min="2563" max="2563" width="24.25" style="578" customWidth="1"/>
    <col min="2564" max="2564" width="4" style="578" customWidth="1"/>
    <col min="2565" max="2566" width="20.125" style="578" customWidth="1"/>
    <col min="2567" max="2568" width="10.375" style="578" customWidth="1"/>
    <col min="2569" max="2569" width="3.125" style="578" customWidth="1"/>
    <col min="2570" max="2570" width="3.75" style="578" customWidth="1"/>
    <col min="2571" max="2571" width="2.5" style="578" customWidth="1"/>
    <col min="2572" max="2817" width="9" style="578"/>
    <col min="2818" max="2818" width="2.125" style="578" customWidth="1"/>
    <col min="2819" max="2819" width="24.25" style="578" customWidth="1"/>
    <col min="2820" max="2820" width="4" style="578" customWidth="1"/>
    <col min="2821" max="2822" width="20.125" style="578" customWidth="1"/>
    <col min="2823" max="2824" width="10.375" style="578" customWidth="1"/>
    <col min="2825" max="2825" width="3.125" style="578" customWidth="1"/>
    <col min="2826" max="2826" width="3.75" style="578" customWidth="1"/>
    <col min="2827" max="2827" width="2.5" style="578" customWidth="1"/>
    <col min="2828" max="3073" width="9" style="578"/>
    <col min="3074" max="3074" width="2.125" style="578" customWidth="1"/>
    <col min="3075" max="3075" width="24.25" style="578" customWidth="1"/>
    <col min="3076" max="3076" width="4" style="578" customWidth="1"/>
    <col min="3077" max="3078" width="20.125" style="578" customWidth="1"/>
    <col min="3079" max="3080" width="10.375" style="578" customWidth="1"/>
    <col min="3081" max="3081" width="3.125" style="578" customWidth="1"/>
    <col min="3082" max="3082" width="3.75" style="578" customWidth="1"/>
    <col min="3083" max="3083" width="2.5" style="578" customWidth="1"/>
    <col min="3084" max="3329" width="9" style="578"/>
    <col min="3330" max="3330" width="2.125" style="578" customWidth="1"/>
    <col min="3331" max="3331" width="24.25" style="578" customWidth="1"/>
    <col min="3332" max="3332" width="4" style="578" customWidth="1"/>
    <col min="3333" max="3334" width="20.125" style="578" customWidth="1"/>
    <col min="3335" max="3336" width="10.375" style="578" customWidth="1"/>
    <col min="3337" max="3337" width="3.125" style="578" customWidth="1"/>
    <col min="3338" max="3338" width="3.75" style="578" customWidth="1"/>
    <col min="3339" max="3339" width="2.5" style="578" customWidth="1"/>
    <col min="3340" max="3585" width="9" style="578"/>
    <col min="3586" max="3586" width="2.125" style="578" customWidth="1"/>
    <col min="3587" max="3587" width="24.25" style="578" customWidth="1"/>
    <col min="3588" max="3588" width="4" style="578" customWidth="1"/>
    <col min="3589" max="3590" width="20.125" style="578" customWidth="1"/>
    <col min="3591" max="3592" width="10.375" style="578" customWidth="1"/>
    <col min="3593" max="3593" width="3.125" style="578" customWidth="1"/>
    <col min="3594" max="3594" width="3.75" style="578" customWidth="1"/>
    <col min="3595" max="3595" width="2.5" style="578" customWidth="1"/>
    <col min="3596" max="3841" width="9" style="578"/>
    <col min="3842" max="3842" width="2.125" style="578" customWidth="1"/>
    <col min="3843" max="3843" width="24.25" style="578" customWidth="1"/>
    <col min="3844" max="3844" width="4" style="578" customWidth="1"/>
    <col min="3845" max="3846" width="20.125" style="578" customWidth="1"/>
    <col min="3847" max="3848" width="10.375" style="578" customWidth="1"/>
    <col min="3849" max="3849" width="3.125" style="578" customWidth="1"/>
    <col min="3850" max="3850" width="3.75" style="578" customWidth="1"/>
    <col min="3851" max="3851" width="2.5" style="578" customWidth="1"/>
    <col min="3852" max="4097" width="9" style="578"/>
    <col min="4098" max="4098" width="2.125" style="578" customWidth="1"/>
    <col min="4099" max="4099" width="24.25" style="578" customWidth="1"/>
    <col min="4100" max="4100" width="4" style="578" customWidth="1"/>
    <col min="4101" max="4102" width="20.125" style="578" customWidth="1"/>
    <col min="4103" max="4104" width="10.375" style="578" customWidth="1"/>
    <col min="4105" max="4105" width="3.125" style="578" customWidth="1"/>
    <col min="4106" max="4106" width="3.75" style="578" customWidth="1"/>
    <col min="4107" max="4107" width="2.5" style="578" customWidth="1"/>
    <col min="4108" max="4353" width="9" style="578"/>
    <col min="4354" max="4354" width="2.125" style="578" customWidth="1"/>
    <col min="4355" max="4355" width="24.25" style="578" customWidth="1"/>
    <col min="4356" max="4356" width="4" style="578" customWidth="1"/>
    <col min="4357" max="4358" width="20.125" style="578" customWidth="1"/>
    <col min="4359" max="4360" width="10.375" style="578" customWidth="1"/>
    <col min="4361" max="4361" width="3.125" style="578" customWidth="1"/>
    <col min="4362" max="4362" width="3.75" style="578" customWidth="1"/>
    <col min="4363" max="4363" width="2.5" style="578" customWidth="1"/>
    <col min="4364" max="4609" width="9" style="578"/>
    <col min="4610" max="4610" width="2.125" style="578" customWidth="1"/>
    <col min="4611" max="4611" width="24.25" style="578" customWidth="1"/>
    <col min="4612" max="4612" width="4" style="578" customWidth="1"/>
    <col min="4613" max="4614" width="20.125" style="578" customWidth="1"/>
    <col min="4615" max="4616" width="10.375" style="578" customWidth="1"/>
    <col min="4617" max="4617" width="3.125" style="578" customWidth="1"/>
    <col min="4618" max="4618" width="3.75" style="578" customWidth="1"/>
    <col min="4619" max="4619" width="2.5" style="578" customWidth="1"/>
    <col min="4620" max="4865" width="9" style="578"/>
    <col min="4866" max="4866" width="2.125" style="578" customWidth="1"/>
    <col min="4867" max="4867" width="24.25" style="578" customWidth="1"/>
    <col min="4868" max="4868" width="4" style="578" customWidth="1"/>
    <col min="4869" max="4870" width="20.125" style="578" customWidth="1"/>
    <col min="4871" max="4872" width="10.375" style="578" customWidth="1"/>
    <col min="4873" max="4873" width="3.125" style="578" customWidth="1"/>
    <col min="4874" max="4874" width="3.75" style="578" customWidth="1"/>
    <col min="4875" max="4875" width="2.5" style="578" customWidth="1"/>
    <col min="4876" max="5121" width="9" style="578"/>
    <col min="5122" max="5122" width="2.125" style="578" customWidth="1"/>
    <col min="5123" max="5123" width="24.25" style="578" customWidth="1"/>
    <col min="5124" max="5124" width="4" style="578" customWidth="1"/>
    <col min="5125" max="5126" width="20.125" style="578" customWidth="1"/>
    <col min="5127" max="5128" width="10.375" style="578" customWidth="1"/>
    <col min="5129" max="5129" width="3.125" style="578" customWidth="1"/>
    <col min="5130" max="5130" width="3.75" style="578" customWidth="1"/>
    <col min="5131" max="5131" width="2.5" style="578" customWidth="1"/>
    <col min="5132" max="5377" width="9" style="578"/>
    <col min="5378" max="5378" width="2.125" style="578" customWidth="1"/>
    <col min="5379" max="5379" width="24.25" style="578" customWidth="1"/>
    <col min="5380" max="5380" width="4" style="578" customWidth="1"/>
    <col min="5381" max="5382" width="20.125" style="578" customWidth="1"/>
    <col min="5383" max="5384" width="10.375" style="578" customWidth="1"/>
    <col min="5385" max="5385" width="3.125" style="578" customWidth="1"/>
    <col min="5386" max="5386" width="3.75" style="578" customWidth="1"/>
    <col min="5387" max="5387" width="2.5" style="578" customWidth="1"/>
    <col min="5388" max="5633" width="9" style="578"/>
    <col min="5634" max="5634" width="2.125" style="578" customWidth="1"/>
    <col min="5635" max="5635" width="24.25" style="578" customWidth="1"/>
    <col min="5636" max="5636" width="4" style="578" customWidth="1"/>
    <col min="5637" max="5638" width="20.125" style="578" customWidth="1"/>
    <col min="5639" max="5640" width="10.375" style="578" customWidth="1"/>
    <col min="5641" max="5641" width="3.125" style="578" customWidth="1"/>
    <col min="5642" max="5642" width="3.75" style="578" customWidth="1"/>
    <col min="5643" max="5643" width="2.5" style="578" customWidth="1"/>
    <col min="5644" max="5889" width="9" style="578"/>
    <col min="5890" max="5890" width="2.125" style="578" customWidth="1"/>
    <col min="5891" max="5891" width="24.25" style="578" customWidth="1"/>
    <col min="5892" max="5892" width="4" style="578" customWidth="1"/>
    <col min="5893" max="5894" width="20.125" style="578" customWidth="1"/>
    <col min="5895" max="5896" width="10.375" style="578" customWidth="1"/>
    <col min="5897" max="5897" width="3.125" style="578" customWidth="1"/>
    <col min="5898" max="5898" width="3.75" style="578" customWidth="1"/>
    <col min="5899" max="5899" width="2.5" style="578" customWidth="1"/>
    <col min="5900" max="6145" width="9" style="578"/>
    <col min="6146" max="6146" width="2.125" style="578" customWidth="1"/>
    <col min="6147" max="6147" width="24.25" style="578" customWidth="1"/>
    <col min="6148" max="6148" width="4" style="578" customWidth="1"/>
    <col min="6149" max="6150" width="20.125" style="578" customWidth="1"/>
    <col min="6151" max="6152" width="10.375" style="578" customWidth="1"/>
    <col min="6153" max="6153" width="3.125" style="578" customWidth="1"/>
    <col min="6154" max="6154" width="3.75" style="578" customWidth="1"/>
    <col min="6155" max="6155" width="2.5" style="578" customWidth="1"/>
    <col min="6156" max="6401" width="9" style="578"/>
    <col min="6402" max="6402" width="2.125" style="578" customWidth="1"/>
    <col min="6403" max="6403" width="24.25" style="578" customWidth="1"/>
    <col min="6404" max="6404" width="4" style="578" customWidth="1"/>
    <col min="6405" max="6406" width="20.125" style="578" customWidth="1"/>
    <col min="6407" max="6408" width="10.375" style="578" customWidth="1"/>
    <col min="6409" max="6409" width="3.125" style="578" customWidth="1"/>
    <col min="6410" max="6410" width="3.75" style="578" customWidth="1"/>
    <col min="6411" max="6411" width="2.5" style="578" customWidth="1"/>
    <col min="6412" max="6657" width="9" style="578"/>
    <col min="6658" max="6658" width="2.125" style="578" customWidth="1"/>
    <col min="6659" max="6659" width="24.25" style="578" customWidth="1"/>
    <col min="6660" max="6660" width="4" style="578" customWidth="1"/>
    <col min="6661" max="6662" width="20.125" style="578" customWidth="1"/>
    <col min="6663" max="6664" width="10.375" style="578" customWidth="1"/>
    <col min="6665" max="6665" width="3.125" style="578" customWidth="1"/>
    <col min="6666" max="6666" width="3.75" style="578" customWidth="1"/>
    <col min="6667" max="6667" width="2.5" style="578" customWidth="1"/>
    <col min="6668" max="6913" width="9" style="578"/>
    <col min="6914" max="6914" width="2.125" style="578" customWidth="1"/>
    <col min="6915" max="6915" width="24.25" style="578" customWidth="1"/>
    <col min="6916" max="6916" width="4" style="578" customWidth="1"/>
    <col min="6917" max="6918" width="20.125" style="578" customWidth="1"/>
    <col min="6919" max="6920" width="10.375" style="578" customWidth="1"/>
    <col min="6921" max="6921" width="3.125" style="578" customWidth="1"/>
    <col min="6922" max="6922" width="3.75" style="578" customWidth="1"/>
    <col min="6923" max="6923" width="2.5" style="578" customWidth="1"/>
    <col min="6924" max="7169" width="9" style="578"/>
    <col min="7170" max="7170" width="2.125" style="578" customWidth="1"/>
    <col min="7171" max="7171" width="24.25" style="578" customWidth="1"/>
    <col min="7172" max="7172" width="4" style="578" customWidth="1"/>
    <col min="7173" max="7174" width="20.125" style="578" customWidth="1"/>
    <col min="7175" max="7176" width="10.375" style="578" customWidth="1"/>
    <col min="7177" max="7177" width="3.125" style="578" customWidth="1"/>
    <col min="7178" max="7178" width="3.75" style="578" customWidth="1"/>
    <col min="7179" max="7179" width="2.5" style="578" customWidth="1"/>
    <col min="7180" max="7425" width="9" style="578"/>
    <col min="7426" max="7426" width="2.125" style="578" customWidth="1"/>
    <col min="7427" max="7427" width="24.25" style="578" customWidth="1"/>
    <col min="7428" max="7428" width="4" style="578" customWidth="1"/>
    <col min="7429" max="7430" width="20.125" style="578" customWidth="1"/>
    <col min="7431" max="7432" width="10.375" style="578" customWidth="1"/>
    <col min="7433" max="7433" width="3.125" style="578" customWidth="1"/>
    <col min="7434" max="7434" width="3.75" style="578" customWidth="1"/>
    <col min="7435" max="7435" width="2.5" style="578" customWidth="1"/>
    <col min="7436" max="7681" width="9" style="578"/>
    <col min="7682" max="7682" width="2.125" style="578" customWidth="1"/>
    <col min="7683" max="7683" width="24.25" style="578" customWidth="1"/>
    <col min="7684" max="7684" width="4" style="578" customWidth="1"/>
    <col min="7685" max="7686" width="20.125" style="578" customWidth="1"/>
    <col min="7687" max="7688" width="10.375" style="578" customWidth="1"/>
    <col min="7689" max="7689" width="3.125" style="578" customWidth="1"/>
    <col min="7690" max="7690" width="3.75" style="578" customWidth="1"/>
    <col min="7691" max="7691" width="2.5" style="578" customWidth="1"/>
    <col min="7692" max="7937" width="9" style="578"/>
    <col min="7938" max="7938" width="2.125" style="578" customWidth="1"/>
    <col min="7939" max="7939" width="24.25" style="578" customWidth="1"/>
    <col min="7940" max="7940" width="4" style="578" customWidth="1"/>
    <col min="7941" max="7942" width="20.125" style="578" customWidth="1"/>
    <col min="7943" max="7944" width="10.375" style="578" customWidth="1"/>
    <col min="7945" max="7945" width="3.125" style="578" customWidth="1"/>
    <col min="7946" max="7946" width="3.75" style="578" customWidth="1"/>
    <col min="7947" max="7947" width="2.5" style="578" customWidth="1"/>
    <col min="7948" max="8193" width="9" style="578"/>
    <col min="8194" max="8194" width="2.125" style="578" customWidth="1"/>
    <col min="8195" max="8195" width="24.25" style="578" customWidth="1"/>
    <col min="8196" max="8196" width="4" style="578" customWidth="1"/>
    <col min="8197" max="8198" width="20.125" style="578" customWidth="1"/>
    <col min="8199" max="8200" width="10.375" style="578" customWidth="1"/>
    <col min="8201" max="8201" width="3.125" style="578" customWidth="1"/>
    <col min="8202" max="8202" width="3.75" style="578" customWidth="1"/>
    <col min="8203" max="8203" width="2.5" style="578" customWidth="1"/>
    <col min="8204" max="8449" width="9" style="578"/>
    <col min="8450" max="8450" width="2.125" style="578" customWidth="1"/>
    <col min="8451" max="8451" width="24.25" style="578" customWidth="1"/>
    <col min="8452" max="8452" width="4" style="578" customWidth="1"/>
    <col min="8453" max="8454" width="20.125" style="578" customWidth="1"/>
    <col min="8455" max="8456" width="10.375" style="578" customWidth="1"/>
    <col min="8457" max="8457" width="3.125" style="578" customWidth="1"/>
    <col min="8458" max="8458" width="3.75" style="578" customWidth="1"/>
    <col min="8459" max="8459" width="2.5" style="578" customWidth="1"/>
    <col min="8460" max="8705" width="9" style="578"/>
    <col min="8706" max="8706" width="2.125" style="578" customWidth="1"/>
    <col min="8707" max="8707" width="24.25" style="578" customWidth="1"/>
    <col min="8708" max="8708" width="4" style="578" customWidth="1"/>
    <col min="8709" max="8710" width="20.125" style="578" customWidth="1"/>
    <col min="8711" max="8712" width="10.375" style="578" customWidth="1"/>
    <col min="8713" max="8713" width="3.125" style="578" customWidth="1"/>
    <col min="8714" max="8714" width="3.75" style="578" customWidth="1"/>
    <col min="8715" max="8715" width="2.5" style="578" customWidth="1"/>
    <col min="8716" max="8961" width="9" style="578"/>
    <col min="8962" max="8962" width="2.125" style="578" customWidth="1"/>
    <col min="8963" max="8963" width="24.25" style="578" customWidth="1"/>
    <col min="8964" max="8964" width="4" style="578" customWidth="1"/>
    <col min="8965" max="8966" width="20.125" style="578" customWidth="1"/>
    <col min="8967" max="8968" width="10.375" style="578" customWidth="1"/>
    <col min="8969" max="8969" width="3.125" style="578" customWidth="1"/>
    <col min="8970" max="8970" width="3.75" style="578" customWidth="1"/>
    <col min="8971" max="8971" width="2.5" style="578" customWidth="1"/>
    <col min="8972" max="9217" width="9" style="578"/>
    <col min="9218" max="9218" width="2.125" style="578" customWidth="1"/>
    <col min="9219" max="9219" width="24.25" style="578" customWidth="1"/>
    <col min="9220" max="9220" width="4" style="578" customWidth="1"/>
    <col min="9221" max="9222" width="20.125" style="578" customWidth="1"/>
    <col min="9223" max="9224" width="10.375" style="578" customWidth="1"/>
    <col min="9225" max="9225" width="3.125" style="578" customWidth="1"/>
    <col min="9226" max="9226" width="3.75" style="578" customWidth="1"/>
    <col min="9227" max="9227" width="2.5" style="578" customWidth="1"/>
    <col min="9228" max="9473" width="9" style="578"/>
    <col min="9474" max="9474" width="2.125" style="578" customWidth="1"/>
    <col min="9475" max="9475" width="24.25" style="578" customWidth="1"/>
    <col min="9476" max="9476" width="4" style="578" customWidth="1"/>
    <col min="9477" max="9478" width="20.125" style="578" customWidth="1"/>
    <col min="9479" max="9480" width="10.375" style="578" customWidth="1"/>
    <col min="9481" max="9481" width="3.125" style="578" customWidth="1"/>
    <col min="9482" max="9482" width="3.75" style="578" customWidth="1"/>
    <col min="9483" max="9483" width="2.5" style="578" customWidth="1"/>
    <col min="9484" max="9729" width="9" style="578"/>
    <col min="9730" max="9730" width="2.125" style="578" customWidth="1"/>
    <col min="9731" max="9731" width="24.25" style="578" customWidth="1"/>
    <col min="9732" max="9732" width="4" style="578" customWidth="1"/>
    <col min="9733" max="9734" width="20.125" style="578" customWidth="1"/>
    <col min="9735" max="9736" width="10.375" style="578" customWidth="1"/>
    <col min="9737" max="9737" width="3.125" style="578" customWidth="1"/>
    <col min="9738" max="9738" width="3.75" style="578" customWidth="1"/>
    <col min="9739" max="9739" width="2.5" style="578" customWidth="1"/>
    <col min="9740" max="9985" width="9" style="578"/>
    <col min="9986" max="9986" width="2.125" style="578" customWidth="1"/>
    <col min="9987" max="9987" width="24.25" style="578" customWidth="1"/>
    <col min="9988" max="9988" width="4" style="578" customWidth="1"/>
    <col min="9989" max="9990" width="20.125" style="578" customWidth="1"/>
    <col min="9991" max="9992" width="10.375" style="578" customWidth="1"/>
    <col min="9993" max="9993" width="3.125" style="578" customWidth="1"/>
    <col min="9994" max="9994" width="3.75" style="578" customWidth="1"/>
    <col min="9995" max="9995" width="2.5" style="578" customWidth="1"/>
    <col min="9996" max="10241" width="9" style="578"/>
    <col min="10242" max="10242" width="2.125" style="578" customWidth="1"/>
    <col min="10243" max="10243" width="24.25" style="578" customWidth="1"/>
    <col min="10244" max="10244" width="4" style="578" customWidth="1"/>
    <col min="10245" max="10246" width="20.125" style="578" customWidth="1"/>
    <col min="10247" max="10248" width="10.375" style="578" customWidth="1"/>
    <col min="10249" max="10249" width="3.125" style="578" customWidth="1"/>
    <col min="10250" max="10250" width="3.75" style="578" customWidth="1"/>
    <col min="10251" max="10251" width="2.5" style="578" customWidth="1"/>
    <col min="10252" max="10497" width="9" style="578"/>
    <col min="10498" max="10498" width="2.125" style="578" customWidth="1"/>
    <col min="10499" max="10499" width="24.25" style="578" customWidth="1"/>
    <col min="10500" max="10500" width="4" style="578" customWidth="1"/>
    <col min="10501" max="10502" width="20.125" style="578" customWidth="1"/>
    <col min="10503" max="10504" width="10.375" style="578" customWidth="1"/>
    <col min="10505" max="10505" width="3.125" style="578" customWidth="1"/>
    <col min="10506" max="10506" width="3.75" style="578" customWidth="1"/>
    <col min="10507" max="10507" width="2.5" style="578" customWidth="1"/>
    <col min="10508" max="10753" width="9" style="578"/>
    <col min="10754" max="10754" width="2.125" style="578" customWidth="1"/>
    <col min="10755" max="10755" width="24.25" style="578" customWidth="1"/>
    <col min="10756" max="10756" width="4" style="578" customWidth="1"/>
    <col min="10757" max="10758" width="20.125" style="578" customWidth="1"/>
    <col min="10759" max="10760" width="10.375" style="578" customWidth="1"/>
    <col min="10761" max="10761" width="3.125" style="578" customWidth="1"/>
    <col min="10762" max="10762" width="3.75" style="578" customWidth="1"/>
    <col min="10763" max="10763" width="2.5" style="578" customWidth="1"/>
    <col min="10764" max="11009" width="9" style="578"/>
    <col min="11010" max="11010" width="2.125" style="578" customWidth="1"/>
    <col min="11011" max="11011" width="24.25" style="578" customWidth="1"/>
    <col min="11012" max="11012" width="4" style="578" customWidth="1"/>
    <col min="11013" max="11014" width="20.125" style="578" customWidth="1"/>
    <col min="11015" max="11016" width="10.375" style="578" customWidth="1"/>
    <col min="11017" max="11017" width="3.125" style="578" customWidth="1"/>
    <col min="11018" max="11018" width="3.75" style="578" customWidth="1"/>
    <col min="11019" max="11019" width="2.5" style="578" customWidth="1"/>
    <col min="11020" max="11265" width="9" style="578"/>
    <col min="11266" max="11266" width="2.125" style="578" customWidth="1"/>
    <col min="11267" max="11267" width="24.25" style="578" customWidth="1"/>
    <col min="11268" max="11268" width="4" style="578" customWidth="1"/>
    <col min="11269" max="11270" width="20.125" style="578" customWidth="1"/>
    <col min="11271" max="11272" width="10.375" style="578" customWidth="1"/>
    <col min="11273" max="11273" width="3.125" style="578" customWidth="1"/>
    <col min="11274" max="11274" width="3.75" style="578" customWidth="1"/>
    <col min="11275" max="11275" width="2.5" style="578" customWidth="1"/>
    <col min="11276" max="11521" width="9" style="578"/>
    <col min="11522" max="11522" width="2.125" style="578" customWidth="1"/>
    <col min="11523" max="11523" width="24.25" style="578" customWidth="1"/>
    <col min="11524" max="11524" width="4" style="578" customWidth="1"/>
    <col min="11525" max="11526" width="20.125" style="578" customWidth="1"/>
    <col min="11527" max="11528" width="10.375" style="578" customWidth="1"/>
    <col min="11529" max="11529" width="3.125" style="578" customWidth="1"/>
    <col min="11530" max="11530" width="3.75" style="578" customWidth="1"/>
    <col min="11531" max="11531" width="2.5" style="578" customWidth="1"/>
    <col min="11532" max="11777" width="9" style="578"/>
    <col min="11778" max="11778" width="2.125" style="578" customWidth="1"/>
    <col min="11779" max="11779" width="24.25" style="578" customWidth="1"/>
    <col min="11780" max="11780" width="4" style="578" customWidth="1"/>
    <col min="11781" max="11782" width="20.125" style="578" customWidth="1"/>
    <col min="11783" max="11784" width="10.375" style="578" customWidth="1"/>
    <col min="11785" max="11785" width="3.125" style="578" customWidth="1"/>
    <col min="11786" max="11786" width="3.75" style="578" customWidth="1"/>
    <col min="11787" max="11787" width="2.5" style="578" customWidth="1"/>
    <col min="11788" max="12033" width="9" style="578"/>
    <col min="12034" max="12034" width="2.125" style="578" customWidth="1"/>
    <col min="12035" max="12035" width="24.25" style="578" customWidth="1"/>
    <col min="12036" max="12036" width="4" style="578" customWidth="1"/>
    <col min="12037" max="12038" width="20.125" style="578" customWidth="1"/>
    <col min="12039" max="12040" width="10.375" style="578" customWidth="1"/>
    <col min="12041" max="12041" width="3.125" style="578" customWidth="1"/>
    <col min="12042" max="12042" width="3.75" style="578" customWidth="1"/>
    <col min="12043" max="12043" width="2.5" style="578" customWidth="1"/>
    <col min="12044" max="12289" width="9" style="578"/>
    <col min="12290" max="12290" width="2.125" style="578" customWidth="1"/>
    <col min="12291" max="12291" width="24.25" style="578" customWidth="1"/>
    <col min="12292" max="12292" width="4" style="578" customWidth="1"/>
    <col min="12293" max="12294" width="20.125" style="578" customWidth="1"/>
    <col min="12295" max="12296" width="10.375" style="578" customWidth="1"/>
    <col min="12297" max="12297" width="3.125" style="578" customWidth="1"/>
    <col min="12298" max="12298" width="3.75" style="578" customWidth="1"/>
    <col min="12299" max="12299" width="2.5" style="578" customWidth="1"/>
    <col min="12300" max="12545" width="9" style="578"/>
    <col min="12546" max="12546" width="2.125" style="578" customWidth="1"/>
    <col min="12547" max="12547" width="24.25" style="578" customWidth="1"/>
    <col min="12548" max="12548" width="4" style="578" customWidth="1"/>
    <col min="12549" max="12550" width="20.125" style="578" customWidth="1"/>
    <col min="12551" max="12552" width="10.375" style="578" customWidth="1"/>
    <col min="12553" max="12553" width="3.125" style="578" customWidth="1"/>
    <col min="12554" max="12554" width="3.75" style="578" customWidth="1"/>
    <col min="12555" max="12555" width="2.5" style="578" customWidth="1"/>
    <col min="12556" max="12801" width="9" style="578"/>
    <col min="12802" max="12802" width="2.125" style="578" customWidth="1"/>
    <col min="12803" max="12803" width="24.25" style="578" customWidth="1"/>
    <col min="12804" max="12804" width="4" style="578" customWidth="1"/>
    <col min="12805" max="12806" width="20.125" style="578" customWidth="1"/>
    <col min="12807" max="12808" width="10.375" style="578" customWidth="1"/>
    <col min="12809" max="12809" width="3.125" style="578" customWidth="1"/>
    <col min="12810" max="12810" width="3.75" style="578" customWidth="1"/>
    <col min="12811" max="12811" width="2.5" style="578" customWidth="1"/>
    <col min="12812" max="13057" width="9" style="578"/>
    <col min="13058" max="13058" width="2.125" style="578" customWidth="1"/>
    <col min="13059" max="13059" width="24.25" style="578" customWidth="1"/>
    <col min="13060" max="13060" width="4" style="578" customWidth="1"/>
    <col min="13061" max="13062" width="20.125" style="578" customWidth="1"/>
    <col min="13063" max="13064" width="10.375" style="578" customWidth="1"/>
    <col min="13065" max="13065" width="3.125" style="578" customWidth="1"/>
    <col min="13066" max="13066" width="3.75" style="578" customWidth="1"/>
    <col min="13067" max="13067" width="2.5" style="578" customWidth="1"/>
    <col min="13068" max="13313" width="9" style="578"/>
    <col min="13314" max="13314" width="2.125" style="578" customWidth="1"/>
    <col min="13315" max="13315" width="24.25" style="578" customWidth="1"/>
    <col min="13316" max="13316" width="4" style="578" customWidth="1"/>
    <col min="13317" max="13318" width="20.125" style="578" customWidth="1"/>
    <col min="13319" max="13320" width="10.375" style="578" customWidth="1"/>
    <col min="13321" max="13321" width="3.125" style="578" customWidth="1"/>
    <col min="13322" max="13322" width="3.75" style="578" customWidth="1"/>
    <col min="13323" max="13323" width="2.5" style="578" customWidth="1"/>
    <col min="13324" max="13569" width="9" style="578"/>
    <col min="13570" max="13570" width="2.125" style="578" customWidth="1"/>
    <col min="13571" max="13571" width="24.25" style="578" customWidth="1"/>
    <col min="13572" max="13572" width="4" style="578" customWidth="1"/>
    <col min="13573" max="13574" width="20.125" style="578" customWidth="1"/>
    <col min="13575" max="13576" width="10.375" style="578" customWidth="1"/>
    <col min="13577" max="13577" width="3.125" style="578" customWidth="1"/>
    <col min="13578" max="13578" width="3.75" style="578" customWidth="1"/>
    <col min="13579" max="13579" width="2.5" style="578" customWidth="1"/>
    <col min="13580" max="13825" width="9" style="578"/>
    <col min="13826" max="13826" width="2.125" style="578" customWidth="1"/>
    <col min="13827" max="13827" width="24.25" style="578" customWidth="1"/>
    <col min="13828" max="13828" width="4" style="578" customWidth="1"/>
    <col min="13829" max="13830" width="20.125" style="578" customWidth="1"/>
    <col min="13831" max="13832" width="10.375" style="578" customWidth="1"/>
    <col min="13833" max="13833" width="3.125" style="578" customWidth="1"/>
    <col min="13834" max="13834" width="3.75" style="578" customWidth="1"/>
    <col min="13835" max="13835" width="2.5" style="578" customWidth="1"/>
    <col min="13836" max="14081" width="9" style="578"/>
    <col min="14082" max="14082" width="2.125" style="578" customWidth="1"/>
    <col min="14083" max="14083" width="24.25" style="578" customWidth="1"/>
    <col min="14084" max="14084" width="4" style="578" customWidth="1"/>
    <col min="14085" max="14086" width="20.125" style="578" customWidth="1"/>
    <col min="14087" max="14088" width="10.375" style="578" customWidth="1"/>
    <col min="14089" max="14089" width="3.125" style="578" customWidth="1"/>
    <col min="14090" max="14090" width="3.75" style="578" customWidth="1"/>
    <col min="14091" max="14091" width="2.5" style="578" customWidth="1"/>
    <col min="14092" max="14337" width="9" style="578"/>
    <col min="14338" max="14338" width="2.125" style="578" customWidth="1"/>
    <col min="14339" max="14339" width="24.25" style="578" customWidth="1"/>
    <col min="14340" max="14340" width="4" style="578" customWidth="1"/>
    <col min="14341" max="14342" width="20.125" style="578" customWidth="1"/>
    <col min="14343" max="14344" width="10.375" style="578" customWidth="1"/>
    <col min="14345" max="14345" width="3.125" style="578" customWidth="1"/>
    <col min="14346" max="14346" width="3.75" style="578" customWidth="1"/>
    <col min="14347" max="14347" width="2.5" style="578" customWidth="1"/>
    <col min="14348" max="14593" width="9" style="578"/>
    <col min="14594" max="14594" width="2.125" style="578" customWidth="1"/>
    <col min="14595" max="14595" width="24.25" style="578" customWidth="1"/>
    <col min="14596" max="14596" width="4" style="578" customWidth="1"/>
    <col min="14597" max="14598" width="20.125" style="578" customWidth="1"/>
    <col min="14599" max="14600" width="10.375" style="578" customWidth="1"/>
    <col min="14601" max="14601" width="3.125" style="578" customWidth="1"/>
    <col min="14602" max="14602" width="3.75" style="578" customWidth="1"/>
    <col min="14603" max="14603" width="2.5" style="578" customWidth="1"/>
    <col min="14604" max="14849" width="9" style="578"/>
    <col min="14850" max="14850" width="2.125" style="578" customWidth="1"/>
    <col min="14851" max="14851" width="24.25" style="578" customWidth="1"/>
    <col min="14852" max="14852" width="4" style="578" customWidth="1"/>
    <col min="14853" max="14854" width="20.125" style="578" customWidth="1"/>
    <col min="14855" max="14856" width="10.375" style="578" customWidth="1"/>
    <col min="14857" max="14857" width="3.125" style="578" customWidth="1"/>
    <col min="14858" max="14858" width="3.75" style="578" customWidth="1"/>
    <col min="14859" max="14859" width="2.5" style="578" customWidth="1"/>
    <col min="14860" max="15105" width="9" style="578"/>
    <col min="15106" max="15106" width="2.125" style="578" customWidth="1"/>
    <col min="15107" max="15107" width="24.25" style="578" customWidth="1"/>
    <col min="15108" max="15108" width="4" style="578" customWidth="1"/>
    <col min="15109" max="15110" width="20.125" style="578" customWidth="1"/>
    <col min="15111" max="15112" width="10.375" style="578" customWidth="1"/>
    <col min="15113" max="15113" width="3.125" style="578" customWidth="1"/>
    <col min="15114" max="15114" width="3.75" style="578" customWidth="1"/>
    <col min="15115" max="15115" width="2.5" style="578" customWidth="1"/>
    <col min="15116" max="15361" width="9" style="578"/>
    <col min="15362" max="15362" width="2.125" style="578" customWidth="1"/>
    <col min="15363" max="15363" width="24.25" style="578" customWidth="1"/>
    <col min="15364" max="15364" width="4" style="578" customWidth="1"/>
    <col min="15365" max="15366" width="20.125" style="578" customWidth="1"/>
    <col min="15367" max="15368" width="10.375" style="578" customWidth="1"/>
    <col min="15369" max="15369" width="3.125" style="578" customWidth="1"/>
    <col min="15370" max="15370" width="3.75" style="578" customWidth="1"/>
    <col min="15371" max="15371" width="2.5" style="578" customWidth="1"/>
    <col min="15372" max="15617" width="9" style="578"/>
    <col min="15618" max="15618" width="2.125" style="578" customWidth="1"/>
    <col min="15619" max="15619" width="24.25" style="578" customWidth="1"/>
    <col min="15620" max="15620" width="4" style="578" customWidth="1"/>
    <col min="15621" max="15622" width="20.125" style="578" customWidth="1"/>
    <col min="15623" max="15624" width="10.375" style="578" customWidth="1"/>
    <col min="15625" max="15625" width="3.125" style="578" customWidth="1"/>
    <col min="15626" max="15626" width="3.75" style="578" customWidth="1"/>
    <col min="15627" max="15627" width="2.5" style="578" customWidth="1"/>
    <col min="15628" max="15873" width="9" style="578"/>
    <col min="15874" max="15874" width="2.125" style="578" customWidth="1"/>
    <col min="15875" max="15875" width="24.25" style="578" customWidth="1"/>
    <col min="15876" max="15876" width="4" style="578" customWidth="1"/>
    <col min="15877" max="15878" width="20.125" style="578" customWidth="1"/>
    <col min="15879" max="15880" width="10.375" style="578" customWidth="1"/>
    <col min="15881" max="15881" width="3.125" style="578" customWidth="1"/>
    <col min="15882" max="15882" width="3.75" style="578" customWidth="1"/>
    <col min="15883" max="15883" width="2.5" style="578" customWidth="1"/>
    <col min="15884" max="16129" width="9" style="578"/>
    <col min="16130" max="16130" width="2.125" style="578" customWidth="1"/>
    <col min="16131" max="16131" width="24.25" style="578" customWidth="1"/>
    <col min="16132" max="16132" width="4" style="578" customWidth="1"/>
    <col min="16133" max="16134" width="20.125" style="578" customWidth="1"/>
    <col min="16135" max="16136" width="10.375" style="578" customWidth="1"/>
    <col min="16137" max="16137" width="3.125" style="578" customWidth="1"/>
    <col min="16138" max="16138" width="3.75" style="578" customWidth="1"/>
    <col min="16139" max="16139" width="2.5" style="578" customWidth="1"/>
    <col min="16140" max="16384" width="9" style="578"/>
  </cols>
  <sheetData>
    <row r="1" spans="1:10" ht="20.100000000000001" customHeight="1">
      <c r="A1" s="151" t="s">
        <v>114</v>
      </c>
    </row>
    <row r="2" spans="1:10" ht="20.100000000000001" customHeight="1">
      <c r="A2" s="577"/>
      <c r="B2" s="741"/>
      <c r="C2" s="741"/>
      <c r="D2" s="741"/>
      <c r="E2" s="741"/>
      <c r="F2" s="741"/>
      <c r="G2" s="741"/>
      <c r="H2" s="741"/>
      <c r="I2" s="834" t="s">
        <v>1251</v>
      </c>
      <c r="J2" s="741"/>
    </row>
    <row r="3" spans="1:10" ht="20.100000000000001" customHeight="1">
      <c r="A3" s="577"/>
      <c r="B3" s="741"/>
      <c r="C3" s="741"/>
      <c r="D3" s="741"/>
      <c r="E3" s="741"/>
      <c r="F3" s="741"/>
      <c r="G3" s="741"/>
      <c r="H3" s="741"/>
      <c r="I3" s="835"/>
      <c r="J3" s="741"/>
    </row>
    <row r="4" spans="1:10" ht="20.100000000000001" customHeight="1">
      <c r="A4" s="577"/>
      <c r="B4" s="2966" t="s">
        <v>1252</v>
      </c>
      <c r="C4" s="2966"/>
      <c r="D4" s="2966"/>
      <c r="E4" s="2966"/>
      <c r="F4" s="2966"/>
      <c r="G4" s="2966"/>
      <c r="H4" s="2966"/>
      <c r="I4" s="2966"/>
      <c r="J4" s="741"/>
    </row>
    <row r="5" spans="1:10" ht="20.100000000000001" customHeight="1">
      <c r="A5" s="577"/>
      <c r="B5" s="836"/>
      <c r="C5" s="836"/>
      <c r="D5" s="837"/>
      <c r="E5" s="836"/>
      <c r="F5" s="834"/>
      <c r="G5" s="836"/>
      <c r="H5" s="836"/>
      <c r="I5" s="836"/>
      <c r="J5" s="741"/>
    </row>
    <row r="6" spans="1:10" ht="30" customHeight="1">
      <c r="A6" s="838"/>
      <c r="B6" s="839" t="s">
        <v>58</v>
      </c>
      <c r="C6" s="2658"/>
      <c r="D6" s="2659"/>
      <c r="E6" s="2659"/>
      <c r="F6" s="2659"/>
      <c r="G6" s="2659"/>
      <c r="H6" s="2659"/>
      <c r="I6" s="2660"/>
      <c r="J6" s="741"/>
    </row>
    <row r="7" spans="1:10" ht="30" customHeight="1">
      <c r="A7" s="741"/>
      <c r="B7" s="839" t="s">
        <v>322</v>
      </c>
      <c r="C7" s="2658" t="s">
        <v>1253</v>
      </c>
      <c r="D7" s="2659"/>
      <c r="E7" s="2659"/>
      <c r="F7" s="2659"/>
      <c r="G7" s="2659"/>
      <c r="H7" s="2659"/>
      <c r="I7" s="2660"/>
      <c r="J7" s="741"/>
    </row>
    <row r="8" spans="1:10" ht="30" customHeight="1">
      <c r="A8" s="741"/>
      <c r="B8" s="840"/>
      <c r="C8" s="840"/>
      <c r="D8" s="840"/>
      <c r="E8" s="840"/>
      <c r="F8" s="840"/>
      <c r="G8" s="840"/>
      <c r="H8" s="840"/>
      <c r="I8" s="840"/>
      <c r="J8" s="741"/>
    </row>
    <row r="9" spans="1:10" ht="19.5" customHeight="1">
      <c r="A9" s="741"/>
      <c r="B9" s="841" t="s">
        <v>1254</v>
      </c>
      <c r="C9" s="840"/>
      <c r="D9" s="840"/>
      <c r="E9" s="840"/>
      <c r="F9" s="840"/>
      <c r="G9" s="840"/>
      <c r="H9" s="840"/>
      <c r="I9" s="840"/>
      <c r="J9" s="741"/>
    </row>
    <row r="10" spans="1:10" ht="19.5" customHeight="1">
      <c r="A10" s="741"/>
      <c r="B10" s="2658" t="s">
        <v>1255</v>
      </c>
      <c r="C10" s="2659"/>
      <c r="D10" s="2659"/>
      <c r="E10" s="2659"/>
      <c r="F10" s="2659"/>
      <c r="G10" s="2659"/>
      <c r="H10" s="2658" t="s">
        <v>1256</v>
      </c>
      <c r="I10" s="2660"/>
      <c r="J10" s="741"/>
    </row>
    <row r="11" spans="1:10" ht="75" customHeight="1">
      <c r="A11" s="741"/>
      <c r="B11" s="2962" t="s">
        <v>1257</v>
      </c>
      <c r="C11" s="2964" t="s">
        <v>1258</v>
      </c>
      <c r="D11" s="2965"/>
      <c r="E11" s="2965"/>
      <c r="F11" s="2965"/>
      <c r="G11" s="2965"/>
      <c r="H11" s="2658"/>
      <c r="I11" s="2660"/>
      <c r="J11" s="741"/>
    </row>
    <row r="12" spans="1:10" ht="75" customHeight="1">
      <c r="A12" s="741"/>
      <c r="B12" s="2963"/>
      <c r="C12" s="2964" t="s">
        <v>1259</v>
      </c>
      <c r="D12" s="2965"/>
      <c r="E12" s="2965"/>
      <c r="F12" s="2965"/>
      <c r="G12" s="2965"/>
      <c r="H12" s="2658"/>
      <c r="I12" s="2660"/>
      <c r="J12" s="741"/>
    </row>
    <row r="13" spans="1:10" ht="75" customHeight="1">
      <c r="A13" s="741"/>
      <c r="B13" s="2962" t="s">
        <v>1260</v>
      </c>
      <c r="C13" s="2964" t="s">
        <v>1261</v>
      </c>
      <c r="D13" s="2965"/>
      <c r="E13" s="2965"/>
      <c r="F13" s="2965"/>
      <c r="G13" s="2965"/>
      <c r="H13" s="2658"/>
      <c r="I13" s="2660"/>
      <c r="J13" s="741"/>
    </row>
    <row r="14" spans="1:10" ht="75" customHeight="1">
      <c r="A14" s="741"/>
      <c r="B14" s="2970"/>
      <c r="C14" s="2964" t="s">
        <v>1262</v>
      </c>
      <c r="D14" s="2965"/>
      <c r="E14" s="2965"/>
      <c r="F14" s="2965"/>
      <c r="G14" s="2965"/>
      <c r="H14" s="2658"/>
      <c r="I14" s="2660"/>
      <c r="J14" s="741"/>
    </row>
    <row r="15" spans="1:10" ht="75" customHeight="1">
      <c r="A15" s="741"/>
      <c r="B15" s="2962" t="s">
        <v>1263</v>
      </c>
      <c r="C15" s="2964" t="s">
        <v>1264</v>
      </c>
      <c r="D15" s="2965"/>
      <c r="E15" s="2965"/>
      <c r="F15" s="2965"/>
      <c r="G15" s="2967"/>
      <c r="H15" s="2658"/>
      <c r="I15" s="2660"/>
      <c r="J15" s="741"/>
    </row>
    <row r="16" spans="1:10" ht="75" customHeight="1">
      <c r="A16" s="741"/>
      <c r="B16" s="2963"/>
      <c r="C16" s="2968" t="s">
        <v>1265</v>
      </c>
      <c r="D16" s="2969"/>
      <c r="E16" s="2969"/>
      <c r="F16" s="2969"/>
      <c r="G16" s="2969"/>
      <c r="H16" s="2658"/>
      <c r="I16" s="2660"/>
      <c r="J16" s="741"/>
    </row>
    <row r="17" spans="1:11" ht="15" customHeight="1">
      <c r="A17" s="741"/>
      <c r="B17" s="842"/>
      <c r="C17" s="842"/>
      <c r="D17" s="842"/>
      <c r="E17" s="842"/>
      <c r="F17" s="842"/>
      <c r="G17" s="842"/>
      <c r="H17" s="843"/>
      <c r="I17" s="843"/>
      <c r="J17" s="741"/>
    </row>
    <row r="18" spans="1:11" ht="15" customHeight="1">
      <c r="A18" s="741"/>
      <c r="B18" s="844" t="s">
        <v>1266</v>
      </c>
      <c r="C18" s="844"/>
      <c r="D18" s="844"/>
      <c r="E18" s="844"/>
      <c r="F18" s="844"/>
      <c r="G18" s="844"/>
      <c r="H18" s="844"/>
      <c r="I18" s="844"/>
      <c r="J18" s="741"/>
    </row>
    <row r="19" spans="1:11">
      <c r="A19" s="741"/>
      <c r="B19" s="2971" t="s">
        <v>1173</v>
      </c>
      <c r="C19" s="2972"/>
      <c r="D19" s="2972"/>
      <c r="E19" s="2972"/>
      <c r="F19" s="2972"/>
      <c r="G19" s="2973"/>
      <c r="H19" s="845" t="s">
        <v>1172</v>
      </c>
      <c r="I19" s="845"/>
      <c r="J19" s="741"/>
    </row>
    <row r="20" spans="1:11">
      <c r="A20" s="741"/>
      <c r="B20" s="846">
        <v>1</v>
      </c>
      <c r="C20" s="2974" t="s">
        <v>1267</v>
      </c>
      <c r="D20" s="2975"/>
      <c r="E20" s="2975"/>
      <c r="F20" s="2975"/>
      <c r="G20" s="2976"/>
      <c r="H20" s="2658"/>
      <c r="I20" s="2660"/>
      <c r="J20" s="741"/>
    </row>
    <row r="21" spans="1:11" ht="18.75" customHeight="1">
      <c r="A21" s="741"/>
      <c r="B21" s="846">
        <v>2</v>
      </c>
      <c r="C21" s="2974" t="s">
        <v>1181</v>
      </c>
      <c r="D21" s="2975"/>
      <c r="E21" s="2975"/>
      <c r="F21" s="2975"/>
      <c r="G21" s="2976"/>
      <c r="H21" s="2658"/>
      <c r="I21" s="2660"/>
      <c r="J21" s="741"/>
    </row>
    <row r="22" spans="1:11" ht="17.25" customHeight="1">
      <c r="A22" s="741"/>
      <c r="B22" s="846">
        <v>3</v>
      </c>
      <c r="C22" s="2977" t="s">
        <v>1180</v>
      </c>
      <c r="D22" s="2977"/>
      <c r="E22" s="2977"/>
      <c r="F22" s="2978"/>
      <c r="G22" s="2978"/>
      <c r="H22" s="2658"/>
      <c r="I22" s="2660"/>
      <c r="J22" s="581"/>
      <c r="K22" s="581"/>
    </row>
    <row r="23" spans="1:11" ht="17.25" customHeight="1">
      <c r="A23" s="741"/>
      <c r="B23" s="847"/>
      <c r="C23" s="581"/>
      <c r="D23" s="581"/>
      <c r="E23" s="581"/>
      <c r="F23" s="581"/>
      <c r="G23" s="581"/>
      <c r="H23" s="581"/>
      <c r="I23" s="581"/>
      <c r="J23" s="581"/>
      <c r="K23" s="581"/>
    </row>
    <row r="24" spans="1:11" ht="17.25" customHeight="1">
      <c r="A24" s="741"/>
      <c r="B24" s="2708" t="s">
        <v>1268</v>
      </c>
      <c r="C24" s="2708"/>
      <c r="D24" s="2708"/>
      <c r="E24" s="2708"/>
      <c r="F24" s="2708"/>
      <c r="G24" s="2708"/>
      <c r="H24" s="2708"/>
      <c r="I24" s="2708"/>
      <c r="J24" s="581"/>
      <c r="K24" s="581"/>
    </row>
    <row r="25" spans="1:11" ht="17.25" customHeight="1">
      <c r="A25" s="741"/>
      <c r="B25" s="2708"/>
      <c r="C25" s="2708"/>
      <c r="D25" s="2708"/>
      <c r="E25" s="2708"/>
      <c r="F25" s="2708"/>
      <c r="G25" s="2708"/>
      <c r="H25" s="2708"/>
      <c r="I25" s="2708"/>
      <c r="J25" s="581"/>
      <c r="K25" s="581"/>
    </row>
    <row r="26" spans="1:11">
      <c r="A26" s="741"/>
      <c r="B26" s="2708"/>
      <c r="C26" s="2708"/>
      <c r="D26" s="2708"/>
      <c r="E26" s="2708"/>
      <c r="F26" s="2708"/>
      <c r="G26" s="2708"/>
      <c r="H26" s="2708"/>
      <c r="I26" s="2708"/>
      <c r="J26" s="741"/>
    </row>
    <row r="27" spans="1:11" ht="44.25" customHeight="1">
      <c r="A27" s="741"/>
      <c r="B27" s="2708"/>
      <c r="C27" s="2708"/>
      <c r="D27" s="2708"/>
      <c r="E27" s="2708"/>
      <c r="F27" s="2708"/>
      <c r="G27" s="2708"/>
      <c r="H27" s="2708"/>
      <c r="I27" s="2708"/>
      <c r="J27" s="741"/>
    </row>
    <row r="28" spans="1:11">
      <c r="A28" s="741"/>
      <c r="B28" s="741"/>
      <c r="C28" s="741"/>
      <c r="D28" s="741"/>
      <c r="E28" s="741"/>
      <c r="F28" s="741"/>
      <c r="G28" s="741"/>
      <c r="H28" s="741"/>
      <c r="I28" s="741"/>
      <c r="J28" s="741"/>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6"/>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I36"/>
  <sheetViews>
    <sheetView view="pageBreakPreview" zoomScale="60" zoomScaleNormal="100" workbookViewId="0"/>
  </sheetViews>
  <sheetFormatPr defaultColWidth="9" defaultRowHeight="13.5"/>
  <cols>
    <col min="1" max="1" width="2.25" style="210" customWidth="1"/>
    <col min="2" max="2" width="25.5" style="210" customWidth="1"/>
    <col min="3" max="3" width="5.25" style="210" customWidth="1"/>
    <col min="4" max="6" width="21.625" style="210" customWidth="1"/>
    <col min="7" max="7" width="8" style="210" customWidth="1"/>
    <col min="8" max="16384" width="9" style="210"/>
  </cols>
  <sheetData>
    <row r="1" spans="1:9" s="209" customFormat="1" ht="27.75" customHeight="1">
      <c r="A1" s="51" t="s">
        <v>279</v>
      </c>
    </row>
    <row r="2" spans="1:9" s="209" customFormat="1" ht="27.75" customHeight="1">
      <c r="A2" s="17"/>
      <c r="F2" s="2980" t="s">
        <v>339</v>
      </c>
      <c r="G2" s="2981"/>
    </row>
    <row r="3" spans="1:9" s="209" customFormat="1" ht="36" customHeight="1">
      <c r="A3" s="2986" t="s">
        <v>59</v>
      </c>
      <c r="B3" s="2986"/>
      <c r="C3" s="2986"/>
      <c r="D3" s="2986"/>
      <c r="E3" s="2986"/>
      <c r="F3" s="2986"/>
      <c r="G3" s="2986"/>
    </row>
    <row r="4" spans="1:9" s="209" customFormat="1" ht="36" customHeight="1">
      <c r="A4" s="14"/>
      <c r="B4" s="14"/>
      <c r="C4" s="14"/>
      <c r="D4" s="14"/>
      <c r="E4" s="14"/>
      <c r="F4" s="14"/>
      <c r="G4" s="14"/>
    </row>
    <row r="5" spans="1:9" s="209" customFormat="1" ht="36" customHeight="1">
      <c r="A5" s="14"/>
      <c r="B5" s="23" t="s">
        <v>58</v>
      </c>
      <c r="C5" s="18"/>
      <c r="D5" s="19"/>
      <c r="E5" s="19"/>
      <c r="F5" s="19"/>
      <c r="G5" s="20"/>
    </row>
    <row r="6" spans="1:9" s="209" customFormat="1" ht="36" customHeight="1">
      <c r="A6" s="1711"/>
      <c r="B6" s="1746" t="s">
        <v>2296</v>
      </c>
      <c r="C6" s="1745"/>
      <c r="D6" s="19"/>
      <c r="E6" s="19"/>
      <c r="F6" s="19"/>
      <c r="G6" s="20"/>
    </row>
    <row r="7" spans="1:9" s="209" customFormat="1" ht="46.5" customHeight="1">
      <c r="B7" s="215" t="s">
        <v>235</v>
      </c>
      <c r="C7" s="2983" t="s">
        <v>44</v>
      </c>
      <c r="D7" s="2984"/>
      <c r="E7" s="2984"/>
      <c r="F7" s="2984"/>
      <c r="G7" s="2985"/>
      <c r="H7" s="2979"/>
      <c r="I7" s="2166"/>
    </row>
    <row r="8" spans="1:9" s="209" customFormat="1" ht="46.5" customHeight="1">
      <c r="B8" s="217" t="s">
        <v>110</v>
      </c>
      <c r="C8" s="212"/>
      <c r="D8" s="213" t="s">
        <v>111</v>
      </c>
      <c r="E8" s="213" t="s">
        <v>112</v>
      </c>
      <c r="F8" s="218"/>
      <c r="G8" s="216"/>
      <c r="H8" s="39"/>
      <c r="I8" s="39"/>
    </row>
    <row r="9" spans="1:9" s="209" customFormat="1" ht="33" customHeight="1">
      <c r="B9" s="219" t="s">
        <v>200</v>
      </c>
      <c r="C9" s="220"/>
      <c r="D9" s="218"/>
      <c r="E9" s="211" t="s">
        <v>49</v>
      </c>
      <c r="F9" s="211" t="s">
        <v>48</v>
      </c>
      <c r="G9" s="221"/>
    </row>
    <row r="10" spans="1:9" s="209" customFormat="1" ht="33" customHeight="1">
      <c r="B10" s="222"/>
      <c r="C10" s="223"/>
      <c r="D10" s="224" t="s">
        <v>45</v>
      </c>
      <c r="E10" s="225" t="s">
        <v>47</v>
      </c>
      <c r="F10" s="225" t="s">
        <v>47</v>
      </c>
      <c r="G10" s="226"/>
    </row>
    <row r="11" spans="1:9" s="209" customFormat="1" ht="33" customHeight="1">
      <c r="B11" s="222"/>
      <c r="C11" s="223"/>
      <c r="D11" s="224" t="s">
        <v>46</v>
      </c>
      <c r="E11" s="225" t="s">
        <v>47</v>
      </c>
      <c r="F11" s="225" t="s">
        <v>47</v>
      </c>
      <c r="G11" s="226"/>
    </row>
    <row r="12" spans="1:9" ht="43.5" customHeight="1">
      <c r="A12" s="209"/>
      <c r="B12" s="222"/>
      <c r="C12" s="223"/>
      <c r="D12" s="2982" t="s">
        <v>488</v>
      </c>
      <c r="E12" s="2982"/>
      <c r="F12" s="2982"/>
      <c r="G12" s="227"/>
    </row>
    <row r="13" spans="1:9" ht="21.75" customHeight="1">
      <c r="B13" s="228" t="s">
        <v>201</v>
      </c>
      <c r="C13" s="229" t="s">
        <v>220</v>
      </c>
      <c r="D13" s="59"/>
      <c r="E13" s="59"/>
      <c r="F13" s="59"/>
      <c r="G13" s="230"/>
    </row>
    <row r="14" spans="1:9" ht="69.75" customHeight="1">
      <c r="B14" s="231"/>
      <c r="C14" s="232"/>
      <c r="D14" s="57"/>
      <c r="E14" s="57"/>
      <c r="F14" s="57"/>
      <c r="G14" s="227"/>
    </row>
    <row r="15" spans="1:9">
      <c r="B15" s="233"/>
      <c r="C15" s="234"/>
      <c r="D15" s="234"/>
      <c r="E15" s="234"/>
      <c r="F15" s="234"/>
      <c r="G15" s="235"/>
    </row>
    <row r="16" spans="1:9" ht="38.25" customHeight="1">
      <c r="B16" s="236" t="s">
        <v>202</v>
      </c>
      <c r="C16" s="232"/>
      <c r="D16" s="237" t="s">
        <v>55</v>
      </c>
      <c r="E16" s="238" t="s">
        <v>47</v>
      </c>
      <c r="F16" s="239"/>
      <c r="G16" s="227"/>
    </row>
    <row r="17" spans="2:7" ht="32.25" customHeight="1">
      <c r="B17" s="240"/>
      <c r="C17" s="232"/>
      <c r="E17" s="241"/>
      <c r="F17" s="232"/>
      <c r="G17" s="227"/>
    </row>
    <row r="18" spans="2:7" ht="21.75" customHeight="1">
      <c r="B18" s="240"/>
      <c r="C18" s="232"/>
      <c r="D18" s="232" t="s">
        <v>50</v>
      </c>
      <c r="E18" s="232"/>
      <c r="F18" s="232"/>
      <c r="G18" s="227"/>
    </row>
    <row r="19" spans="2:7" ht="4.5" customHeight="1">
      <c r="B19" s="240"/>
      <c r="C19" s="232"/>
      <c r="D19" s="232"/>
      <c r="E19" s="232"/>
      <c r="F19" s="232"/>
      <c r="G19" s="227"/>
    </row>
    <row r="20" spans="2:7" ht="29.25" customHeight="1">
      <c r="B20" s="240"/>
      <c r="C20" s="232"/>
      <c r="D20" s="242" t="s">
        <v>51</v>
      </c>
      <c r="E20" s="242" t="s">
        <v>52</v>
      </c>
      <c r="F20" s="232"/>
      <c r="G20" s="227"/>
    </row>
    <row r="21" spans="2:7" ht="29.25" customHeight="1">
      <c r="B21" s="240"/>
      <c r="C21" s="232"/>
      <c r="D21" s="242" t="s">
        <v>53</v>
      </c>
      <c r="E21" s="243"/>
      <c r="F21" s="232"/>
      <c r="G21" s="227"/>
    </row>
    <row r="22" spans="2:7" ht="29.25" customHeight="1">
      <c r="B22" s="240"/>
      <c r="C22" s="232"/>
      <c r="D22" s="242" t="s">
        <v>45</v>
      </c>
      <c r="E22" s="243"/>
      <c r="F22" s="232"/>
      <c r="G22" s="227"/>
    </row>
    <row r="23" spans="2:7" ht="29.25" customHeight="1">
      <c r="B23" s="240"/>
      <c r="C23" s="232"/>
      <c r="D23" s="242" t="s">
        <v>54</v>
      </c>
      <c r="E23" s="243"/>
      <c r="F23" s="232"/>
      <c r="G23" s="227"/>
    </row>
    <row r="24" spans="2:7" ht="29.25" customHeight="1">
      <c r="B24" s="240"/>
      <c r="C24" s="232"/>
      <c r="D24" s="243"/>
      <c r="E24" s="243"/>
      <c r="F24" s="232"/>
      <c r="G24" s="227"/>
    </row>
    <row r="25" spans="2:7" ht="29.25" customHeight="1">
      <c r="B25" s="240"/>
      <c r="C25" s="232"/>
      <c r="D25" s="243"/>
      <c r="E25" s="243"/>
      <c r="F25" s="232"/>
      <c r="G25" s="227"/>
    </row>
    <row r="26" spans="2:7" ht="29.25" customHeight="1">
      <c r="B26" s="240"/>
      <c r="C26" s="232"/>
      <c r="D26" s="243"/>
      <c r="E26" s="243"/>
      <c r="F26" s="232"/>
      <c r="G26" s="227"/>
    </row>
    <row r="27" spans="2:7">
      <c r="B27" s="244"/>
      <c r="C27" s="245"/>
      <c r="D27" s="245"/>
      <c r="E27" s="245"/>
      <c r="F27" s="245"/>
      <c r="G27" s="246"/>
    </row>
    <row r="28" spans="2:7" ht="7.5" customHeight="1"/>
    <row r="29" spans="2:7" ht="19.5" customHeight="1">
      <c r="B29" s="210" t="s">
        <v>266</v>
      </c>
    </row>
    <row r="30" spans="2:7" ht="24.75" customHeight="1">
      <c r="B30" s="210" t="s">
        <v>113</v>
      </c>
    </row>
    <row r="31" spans="2:7" ht="24.75" customHeight="1">
      <c r="B31" s="210" t="s">
        <v>57</v>
      </c>
    </row>
    <row r="32" spans="2:7" ht="13.5" customHeight="1">
      <c r="B32" s="247" t="s">
        <v>1</v>
      </c>
    </row>
    <row r="36" spans="3:3">
      <c r="C36" s="210" t="s">
        <v>2</v>
      </c>
    </row>
  </sheetData>
  <mergeCells count="5">
    <mergeCell ref="H7:I7"/>
    <mergeCell ref="F2:G2"/>
    <mergeCell ref="D12:F12"/>
    <mergeCell ref="C7:G7"/>
    <mergeCell ref="A3:G3"/>
  </mergeCells>
  <phoneticPr fontId="6"/>
  <printOptions horizontalCentered="1"/>
  <pageMargins left="0.61" right="0.35" top="0.81"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59"/>
  <sheetViews>
    <sheetView view="pageBreakPreview" zoomScale="60" zoomScaleNormal="100" workbookViewId="0"/>
  </sheetViews>
  <sheetFormatPr defaultRowHeight="13.5"/>
  <cols>
    <col min="1" max="1" width="9.125" style="268" customWidth="1"/>
    <col min="2" max="2" width="2.375" style="268" customWidth="1"/>
    <col min="3" max="3" width="18" style="268" customWidth="1"/>
    <col min="4" max="4" width="13.625" style="268" customWidth="1"/>
    <col min="5" max="5" width="13.5" style="268" customWidth="1"/>
    <col min="6" max="7" width="13.625" style="268" customWidth="1"/>
    <col min="8" max="9" width="13.5" style="268" customWidth="1"/>
    <col min="10" max="10" width="13.625" style="268" customWidth="1"/>
    <col min="11" max="11" width="13.5" style="268" customWidth="1"/>
    <col min="12" max="12" width="13" style="268" customWidth="1"/>
    <col min="13" max="14" width="9" style="268"/>
    <col min="15" max="15" width="9" style="268" customWidth="1"/>
    <col min="16" max="256" width="9" style="268"/>
    <col min="257" max="257" width="9.125" style="268" customWidth="1"/>
    <col min="258" max="258" width="2.375" style="268" customWidth="1"/>
    <col min="259" max="259" width="18" style="268" customWidth="1"/>
    <col min="260" max="260" width="13.625" style="268" customWidth="1"/>
    <col min="261" max="261" width="13.5" style="268" customWidth="1"/>
    <col min="262" max="263" width="13.625" style="268" customWidth="1"/>
    <col min="264" max="265" width="13.5" style="268" customWidth="1"/>
    <col min="266" max="266" width="13.625" style="268" customWidth="1"/>
    <col min="267" max="267" width="13.5" style="268" customWidth="1"/>
    <col min="268" max="268" width="13" style="268" customWidth="1"/>
    <col min="269" max="270" width="9" style="268"/>
    <col min="271" max="271" width="9" style="268" customWidth="1"/>
    <col min="272" max="512" width="9" style="268"/>
    <col min="513" max="513" width="9.125" style="268" customWidth="1"/>
    <col min="514" max="514" width="2.375" style="268" customWidth="1"/>
    <col min="515" max="515" width="18" style="268" customWidth="1"/>
    <col min="516" max="516" width="13.625" style="268" customWidth="1"/>
    <col min="517" max="517" width="13.5" style="268" customWidth="1"/>
    <col min="518" max="519" width="13.625" style="268" customWidth="1"/>
    <col min="520" max="521" width="13.5" style="268" customWidth="1"/>
    <col min="522" max="522" width="13.625" style="268" customWidth="1"/>
    <col min="523" max="523" width="13.5" style="268" customWidth="1"/>
    <col min="524" max="524" width="13" style="268" customWidth="1"/>
    <col min="525" max="526" width="9" style="268"/>
    <col min="527" max="527" width="9" style="268" customWidth="1"/>
    <col min="528" max="768" width="9" style="268"/>
    <col min="769" max="769" width="9.125" style="268" customWidth="1"/>
    <col min="770" max="770" width="2.375" style="268" customWidth="1"/>
    <col min="771" max="771" width="18" style="268" customWidth="1"/>
    <col min="772" max="772" width="13.625" style="268" customWidth="1"/>
    <col min="773" max="773" width="13.5" style="268" customWidth="1"/>
    <col min="774" max="775" width="13.625" style="268" customWidth="1"/>
    <col min="776" max="777" width="13.5" style="268" customWidth="1"/>
    <col min="778" max="778" width="13.625" style="268" customWidth="1"/>
    <col min="779" max="779" width="13.5" style="268" customWidth="1"/>
    <col min="780" max="780" width="13" style="268" customWidth="1"/>
    <col min="781" max="782" width="9" style="268"/>
    <col min="783" max="783" width="9" style="268" customWidth="1"/>
    <col min="784" max="1024" width="9" style="268"/>
    <col min="1025" max="1025" width="9.125" style="268" customWidth="1"/>
    <col min="1026" max="1026" width="2.375" style="268" customWidth="1"/>
    <col min="1027" max="1027" width="18" style="268" customWidth="1"/>
    <col min="1028" max="1028" width="13.625" style="268" customWidth="1"/>
    <col min="1029" max="1029" width="13.5" style="268" customWidth="1"/>
    <col min="1030" max="1031" width="13.625" style="268" customWidth="1"/>
    <col min="1032" max="1033" width="13.5" style="268" customWidth="1"/>
    <col min="1034" max="1034" width="13.625" style="268" customWidth="1"/>
    <col min="1035" max="1035" width="13.5" style="268" customWidth="1"/>
    <col min="1036" max="1036" width="13" style="268" customWidth="1"/>
    <col min="1037" max="1038" width="9" style="268"/>
    <col min="1039" max="1039" width="9" style="268" customWidth="1"/>
    <col min="1040" max="1280" width="9" style="268"/>
    <col min="1281" max="1281" width="9.125" style="268" customWidth="1"/>
    <col min="1282" max="1282" width="2.375" style="268" customWidth="1"/>
    <col min="1283" max="1283" width="18" style="268" customWidth="1"/>
    <col min="1284" max="1284" width="13.625" style="268" customWidth="1"/>
    <col min="1285" max="1285" width="13.5" style="268" customWidth="1"/>
    <col min="1286" max="1287" width="13.625" style="268" customWidth="1"/>
    <col min="1288" max="1289" width="13.5" style="268" customWidth="1"/>
    <col min="1290" max="1290" width="13.625" style="268" customWidth="1"/>
    <col min="1291" max="1291" width="13.5" style="268" customWidth="1"/>
    <col min="1292" max="1292" width="13" style="268" customWidth="1"/>
    <col min="1293" max="1294" width="9" style="268"/>
    <col min="1295" max="1295" width="9" style="268" customWidth="1"/>
    <col min="1296" max="1536" width="9" style="268"/>
    <col min="1537" max="1537" width="9.125" style="268" customWidth="1"/>
    <col min="1538" max="1538" width="2.375" style="268" customWidth="1"/>
    <col min="1539" max="1539" width="18" style="268" customWidth="1"/>
    <col min="1540" max="1540" width="13.625" style="268" customWidth="1"/>
    <col min="1541" max="1541" width="13.5" style="268" customWidth="1"/>
    <col min="1542" max="1543" width="13.625" style="268" customWidth="1"/>
    <col min="1544" max="1545" width="13.5" style="268" customWidth="1"/>
    <col min="1546" max="1546" width="13.625" style="268" customWidth="1"/>
    <col min="1547" max="1547" width="13.5" style="268" customWidth="1"/>
    <col min="1548" max="1548" width="13" style="268" customWidth="1"/>
    <col min="1549" max="1550" width="9" style="268"/>
    <col min="1551" max="1551" width="9" style="268" customWidth="1"/>
    <col min="1552" max="1792" width="9" style="268"/>
    <col min="1793" max="1793" width="9.125" style="268" customWidth="1"/>
    <col min="1794" max="1794" width="2.375" style="268" customWidth="1"/>
    <col min="1795" max="1795" width="18" style="268" customWidth="1"/>
    <col min="1796" max="1796" width="13.625" style="268" customWidth="1"/>
    <col min="1797" max="1797" width="13.5" style="268" customWidth="1"/>
    <col min="1798" max="1799" width="13.625" style="268" customWidth="1"/>
    <col min="1800" max="1801" width="13.5" style="268" customWidth="1"/>
    <col min="1802" max="1802" width="13.625" style="268" customWidth="1"/>
    <col min="1803" max="1803" width="13.5" style="268" customWidth="1"/>
    <col min="1804" max="1804" width="13" style="268" customWidth="1"/>
    <col min="1805" max="1806" width="9" style="268"/>
    <col min="1807" max="1807" width="9" style="268" customWidth="1"/>
    <col min="1808" max="2048" width="9" style="268"/>
    <col min="2049" max="2049" width="9.125" style="268" customWidth="1"/>
    <col min="2050" max="2050" width="2.375" style="268" customWidth="1"/>
    <col min="2051" max="2051" width="18" style="268" customWidth="1"/>
    <col min="2052" max="2052" width="13.625" style="268" customWidth="1"/>
    <col min="2053" max="2053" width="13.5" style="268" customWidth="1"/>
    <col min="2054" max="2055" width="13.625" style="268" customWidth="1"/>
    <col min="2056" max="2057" width="13.5" style="268" customWidth="1"/>
    <col min="2058" max="2058" width="13.625" style="268" customWidth="1"/>
    <col min="2059" max="2059" width="13.5" style="268" customWidth="1"/>
    <col min="2060" max="2060" width="13" style="268" customWidth="1"/>
    <col min="2061" max="2062" width="9" style="268"/>
    <col min="2063" max="2063" width="9" style="268" customWidth="1"/>
    <col min="2064" max="2304" width="9" style="268"/>
    <col min="2305" max="2305" width="9.125" style="268" customWidth="1"/>
    <col min="2306" max="2306" width="2.375" style="268" customWidth="1"/>
    <col min="2307" max="2307" width="18" style="268" customWidth="1"/>
    <col min="2308" max="2308" width="13.625" style="268" customWidth="1"/>
    <col min="2309" max="2309" width="13.5" style="268" customWidth="1"/>
    <col min="2310" max="2311" width="13.625" style="268" customWidth="1"/>
    <col min="2312" max="2313" width="13.5" style="268" customWidth="1"/>
    <col min="2314" max="2314" width="13.625" style="268" customWidth="1"/>
    <col min="2315" max="2315" width="13.5" style="268" customWidth="1"/>
    <col min="2316" max="2316" width="13" style="268" customWidth="1"/>
    <col min="2317" max="2318" width="9" style="268"/>
    <col min="2319" max="2319" width="9" style="268" customWidth="1"/>
    <col min="2320" max="2560" width="9" style="268"/>
    <col min="2561" max="2561" width="9.125" style="268" customWidth="1"/>
    <col min="2562" max="2562" width="2.375" style="268" customWidth="1"/>
    <col min="2563" max="2563" width="18" style="268" customWidth="1"/>
    <col min="2564" max="2564" width="13.625" style="268" customWidth="1"/>
    <col min="2565" max="2565" width="13.5" style="268" customWidth="1"/>
    <col min="2566" max="2567" width="13.625" style="268" customWidth="1"/>
    <col min="2568" max="2569" width="13.5" style="268" customWidth="1"/>
    <col min="2570" max="2570" width="13.625" style="268" customWidth="1"/>
    <col min="2571" max="2571" width="13.5" style="268" customWidth="1"/>
    <col min="2572" max="2572" width="13" style="268" customWidth="1"/>
    <col min="2573" max="2574" width="9" style="268"/>
    <col min="2575" max="2575" width="9" style="268" customWidth="1"/>
    <col min="2576" max="2816" width="9" style="268"/>
    <col min="2817" max="2817" width="9.125" style="268" customWidth="1"/>
    <col min="2818" max="2818" width="2.375" style="268" customWidth="1"/>
    <col min="2819" max="2819" width="18" style="268" customWidth="1"/>
    <col min="2820" max="2820" width="13.625" style="268" customWidth="1"/>
    <col min="2821" max="2821" width="13.5" style="268" customWidth="1"/>
    <col min="2822" max="2823" width="13.625" style="268" customWidth="1"/>
    <col min="2824" max="2825" width="13.5" style="268" customWidth="1"/>
    <col min="2826" max="2826" width="13.625" style="268" customWidth="1"/>
    <col min="2827" max="2827" width="13.5" style="268" customWidth="1"/>
    <col min="2828" max="2828" width="13" style="268" customWidth="1"/>
    <col min="2829" max="2830" width="9" style="268"/>
    <col min="2831" max="2831" width="9" style="268" customWidth="1"/>
    <col min="2832" max="3072" width="9" style="268"/>
    <col min="3073" max="3073" width="9.125" style="268" customWidth="1"/>
    <col min="3074" max="3074" width="2.375" style="268" customWidth="1"/>
    <col min="3075" max="3075" width="18" style="268" customWidth="1"/>
    <col min="3076" max="3076" width="13.625" style="268" customWidth="1"/>
    <col min="3077" max="3077" width="13.5" style="268" customWidth="1"/>
    <col min="3078" max="3079" width="13.625" style="268" customWidth="1"/>
    <col min="3080" max="3081" width="13.5" style="268" customWidth="1"/>
    <col min="3082" max="3082" width="13.625" style="268" customWidth="1"/>
    <col min="3083" max="3083" width="13.5" style="268" customWidth="1"/>
    <col min="3084" max="3084" width="13" style="268" customWidth="1"/>
    <col min="3085" max="3086" width="9" style="268"/>
    <col min="3087" max="3087" width="9" style="268" customWidth="1"/>
    <col min="3088" max="3328" width="9" style="268"/>
    <col min="3329" max="3329" width="9.125" style="268" customWidth="1"/>
    <col min="3330" max="3330" width="2.375" style="268" customWidth="1"/>
    <col min="3331" max="3331" width="18" style="268" customWidth="1"/>
    <col min="3332" max="3332" width="13.625" style="268" customWidth="1"/>
    <col min="3333" max="3333" width="13.5" style="268" customWidth="1"/>
    <col min="3334" max="3335" width="13.625" style="268" customWidth="1"/>
    <col min="3336" max="3337" width="13.5" style="268" customWidth="1"/>
    <col min="3338" max="3338" width="13.625" style="268" customWidth="1"/>
    <col min="3339" max="3339" width="13.5" style="268" customWidth="1"/>
    <col min="3340" max="3340" width="13" style="268" customWidth="1"/>
    <col min="3341" max="3342" width="9" style="268"/>
    <col min="3343" max="3343" width="9" style="268" customWidth="1"/>
    <col min="3344" max="3584" width="9" style="268"/>
    <col min="3585" max="3585" width="9.125" style="268" customWidth="1"/>
    <col min="3586" max="3586" width="2.375" style="268" customWidth="1"/>
    <col min="3587" max="3587" width="18" style="268" customWidth="1"/>
    <col min="3588" max="3588" width="13.625" style="268" customWidth="1"/>
    <col min="3589" max="3589" width="13.5" style="268" customWidth="1"/>
    <col min="3590" max="3591" width="13.625" style="268" customWidth="1"/>
    <col min="3592" max="3593" width="13.5" style="268" customWidth="1"/>
    <col min="3594" max="3594" width="13.625" style="268" customWidth="1"/>
    <col min="3595" max="3595" width="13.5" style="268" customWidth="1"/>
    <col min="3596" max="3596" width="13" style="268" customWidth="1"/>
    <col min="3597" max="3598" width="9" style="268"/>
    <col min="3599" max="3599" width="9" style="268" customWidth="1"/>
    <col min="3600" max="3840" width="9" style="268"/>
    <col min="3841" max="3841" width="9.125" style="268" customWidth="1"/>
    <col min="3842" max="3842" width="2.375" style="268" customWidth="1"/>
    <col min="3843" max="3843" width="18" style="268" customWidth="1"/>
    <col min="3844" max="3844" width="13.625" style="268" customWidth="1"/>
    <col min="3845" max="3845" width="13.5" style="268" customWidth="1"/>
    <col min="3846" max="3847" width="13.625" style="268" customWidth="1"/>
    <col min="3848" max="3849" width="13.5" style="268" customWidth="1"/>
    <col min="3850" max="3850" width="13.625" style="268" customWidth="1"/>
    <col min="3851" max="3851" width="13.5" style="268" customWidth="1"/>
    <col min="3852" max="3852" width="13" style="268" customWidth="1"/>
    <col min="3853" max="3854" width="9" style="268"/>
    <col min="3855" max="3855" width="9" style="268" customWidth="1"/>
    <col min="3856" max="4096" width="9" style="268"/>
    <col min="4097" max="4097" width="9.125" style="268" customWidth="1"/>
    <col min="4098" max="4098" width="2.375" style="268" customWidth="1"/>
    <col min="4099" max="4099" width="18" style="268" customWidth="1"/>
    <col min="4100" max="4100" width="13.625" style="268" customWidth="1"/>
    <col min="4101" max="4101" width="13.5" style="268" customWidth="1"/>
    <col min="4102" max="4103" width="13.625" style="268" customWidth="1"/>
    <col min="4104" max="4105" width="13.5" style="268" customWidth="1"/>
    <col min="4106" max="4106" width="13.625" style="268" customWidth="1"/>
    <col min="4107" max="4107" width="13.5" style="268" customWidth="1"/>
    <col min="4108" max="4108" width="13" style="268" customWidth="1"/>
    <col min="4109" max="4110" width="9" style="268"/>
    <col min="4111" max="4111" width="9" style="268" customWidth="1"/>
    <col min="4112" max="4352" width="9" style="268"/>
    <col min="4353" max="4353" width="9.125" style="268" customWidth="1"/>
    <col min="4354" max="4354" width="2.375" style="268" customWidth="1"/>
    <col min="4355" max="4355" width="18" style="268" customWidth="1"/>
    <col min="4356" max="4356" width="13.625" style="268" customWidth="1"/>
    <col min="4357" max="4357" width="13.5" style="268" customWidth="1"/>
    <col min="4358" max="4359" width="13.625" style="268" customWidth="1"/>
    <col min="4360" max="4361" width="13.5" style="268" customWidth="1"/>
    <col min="4362" max="4362" width="13.625" style="268" customWidth="1"/>
    <col min="4363" max="4363" width="13.5" style="268" customWidth="1"/>
    <col min="4364" max="4364" width="13" style="268" customWidth="1"/>
    <col min="4365" max="4366" width="9" style="268"/>
    <col min="4367" max="4367" width="9" style="268" customWidth="1"/>
    <col min="4368" max="4608" width="9" style="268"/>
    <col min="4609" max="4609" width="9.125" style="268" customWidth="1"/>
    <col min="4610" max="4610" width="2.375" style="268" customWidth="1"/>
    <col min="4611" max="4611" width="18" style="268" customWidth="1"/>
    <col min="4612" max="4612" width="13.625" style="268" customWidth="1"/>
    <col min="4613" max="4613" width="13.5" style="268" customWidth="1"/>
    <col min="4614" max="4615" width="13.625" style="268" customWidth="1"/>
    <col min="4616" max="4617" width="13.5" style="268" customWidth="1"/>
    <col min="4618" max="4618" width="13.625" style="268" customWidth="1"/>
    <col min="4619" max="4619" width="13.5" style="268" customWidth="1"/>
    <col min="4620" max="4620" width="13" style="268" customWidth="1"/>
    <col min="4621" max="4622" width="9" style="268"/>
    <col min="4623" max="4623" width="9" style="268" customWidth="1"/>
    <col min="4624" max="4864" width="9" style="268"/>
    <col min="4865" max="4865" width="9.125" style="268" customWidth="1"/>
    <col min="4866" max="4866" width="2.375" style="268" customWidth="1"/>
    <col min="4867" max="4867" width="18" style="268" customWidth="1"/>
    <col min="4868" max="4868" width="13.625" style="268" customWidth="1"/>
    <col min="4869" max="4869" width="13.5" style="268" customWidth="1"/>
    <col min="4870" max="4871" width="13.625" style="268" customWidth="1"/>
    <col min="4872" max="4873" width="13.5" style="268" customWidth="1"/>
    <col min="4874" max="4874" width="13.625" style="268" customWidth="1"/>
    <col min="4875" max="4875" width="13.5" style="268" customWidth="1"/>
    <col min="4876" max="4876" width="13" style="268" customWidth="1"/>
    <col min="4877" max="4878" width="9" style="268"/>
    <col min="4879" max="4879" width="9" style="268" customWidth="1"/>
    <col min="4880" max="5120" width="9" style="268"/>
    <col min="5121" max="5121" width="9.125" style="268" customWidth="1"/>
    <col min="5122" max="5122" width="2.375" style="268" customWidth="1"/>
    <col min="5123" max="5123" width="18" style="268" customWidth="1"/>
    <col min="5124" max="5124" width="13.625" style="268" customWidth="1"/>
    <col min="5125" max="5125" width="13.5" style="268" customWidth="1"/>
    <col min="5126" max="5127" width="13.625" style="268" customWidth="1"/>
    <col min="5128" max="5129" width="13.5" style="268" customWidth="1"/>
    <col min="5130" max="5130" width="13.625" style="268" customWidth="1"/>
    <col min="5131" max="5131" width="13.5" style="268" customWidth="1"/>
    <col min="5132" max="5132" width="13" style="268" customWidth="1"/>
    <col min="5133" max="5134" width="9" style="268"/>
    <col min="5135" max="5135" width="9" style="268" customWidth="1"/>
    <col min="5136" max="5376" width="9" style="268"/>
    <col min="5377" max="5377" width="9.125" style="268" customWidth="1"/>
    <col min="5378" max="5378" width="2.375" style="268" customWidth="1"/>
    <col min="5379" max="5379" width="18" style="268" customWidth="1"/>
    <col min="5380" max="5380" width="13.625" style="268" customWidth="1"/>
    <col min="5381" max="5381" width="13.5" style="268" customWidth="1"/>
    <col min="5382" max="5383" width="13.625" style="268" customWidth="1"/>
    <col min="5384" max="5385" width="13.5" style="268" customWidth="1"/>
    <col min="5386" max="5386" width="13.625" style="268" customWidth="1"/>
    <col min="5387" max="5387" width="13.5" style="268" customWidth="1"/>
    <col min="5388" max="5388" width="13" style="268" customWidth="1"/>
    <col min="5389" max="5390" width="9" style="268"/>
    <col min="5391" max="5391" width="9" style="268" customWidth="1"/>
    <col min="5392" max="5632" width="9" style="268"/>
    <col min="5633" max="5633" width="9.125" style="268" customWidth="1"/>
    <col min="5634" max="5634" width="2.375" style="268" customWidth="1"/>
    <col min="5635" max="5635" width="18" style="268" customWidth="1"/>
    <col min="5636" max="5636" width="13.625" style="268" customWidth="1"/>
    <col min="5637" max="5637" width="13.5" style="268" customWidth="1"/>
    <col min="5638" max="5639" width="13.625" style="268" customWidth="1"/>
    <col min="5640" max="5641" width="13.5" style="268" customWidth="1"/>
    <col min="5642" max="5642" width="13.625" style="268" customWidth="1"/>
    <col min="5643" max="5643" width="13.5" style="268" customWidth="1"/>
    <col min="5644" max="5644" width="13" style="268" customWidth="1"/>
    <col min="5645" max="5646" width="9" style="268"/>
    <col min="5647" max="5647" width="9" style="268" customWidth="1"/>
    <col min="5648" max="5888" width="9" style="268"/>
    <col min="5889" max="5889" width="9.125" style="268" customWidth="1"/>
    <col min="5890" max="5890" width="2.375" style="268" customWidth="1"/>
    <col min="5891" max="5891" width="18" style="268" customWidth="1"/>
    <col min="5892" max="5892" width="13.625" style="268" customWidth="1"/>
    <col min="5893" max="5893" width="13.5" style="268" customWidth="1"/>
    <col min="5894" max="5895" width="13.625" style="268" customWidth="1"/>
    <col min="5896" max="5897" width="13.5" style="268" customWidth="1"/>
    <col min="5898" max="5898" width="13.625" style="268" customWidth="1"/>
    <col min="5899" max="5899" width="13.5" style="268" customWidth="1"/>
    <col min="5900" max="5900" width="13" style="268" customWidth="1"/>
    <col min="5901" max="5902" width="9" style="268"/>
    <col min="5903" max="5903" width="9" style="268" customWidth="1"/>
    <col min="5904" max="6144" width="9" style="268"/>
    <col min="6145" max="6145" width="9.125" style="268" customWidth="1"/>
    <col min="6146" max="6146" width="2.375" style="268" customWidth="1"/>
    <col min="6147" max="6147" width="18" style="268" customWidth="1"/>
    <col min="6148" max="6148" width="13.625" style="268" customWidth="1"/>
    <col min="6149" max="6149" width="13.5" style="268" customWidth="1"/>
    <col min="6150" max="6151" width="13.625" style="268" customWidth="1"/>
    <col min="6152" max="6153" width="13.5" style="268" customWidth="1"/>
    <col min="6154" max="6154" width="13.625" style="268" customWidth="1"/>
    <col min="6155" max="6155" width="13.5" style="268" customWidth="1"/>
    <col min="6156" max="6156" width="13" style="268" customWidth="1"/>
    <col min="6157" max="6158" width="9" style="268"/>
    <col min="6159" max="6159" width="9" style="268" customWidth="1"/>
    <col min="6160" max="6400" width="9" style="268"/>
    <col min="6401" max="6401" width="9.125" style="268" customWidth="1"/>
    <col min="6402" max="6402" width="2.375" style="268" customWidth="1"/>
    <col min="6403" max="6403" width="18" style="268" customWidth="1"/>
    <col min="6404" max="6404" width="13.625" style="268" customWidth="1"/>
    <col min="6405" max="6405" width="13.5" style="268" customWidth="1"/>
    <col min="6406" max="6407" width="13.625" style="268" customWidth="1"/>
    <col min="6408" max="6409" width="13.5" style="268" customWidth="1"/>
    <col min="6410" max="6410" width="13.625" style="268" customWidth="1"/>
    <col min="6411" max="6411" width="13.5" style="268" customWidth="1"/>
    <col min="6412" max="6412" width="13" style="268" customWidth="1"/>
    <col min="6413" max="6414" width="9" style="268"/>
    <col min="6415" max="6415" width="9" style="268" customWidth="1"/>
    <col min="6416" max="6656" width="9" style="268"/>
    <col min="6657" max="6657" width="9.125" style="268" customWidth="1"/>
    <col min="6658" max="6658" width="2.375" style="268" customWidth="1"/>
    <col min="6659" max="6659" width="18" style="268" customWidth="1"/>
    <col min="6660" max="6660" width="13.625" style="268" customWidth="1"/>
    <col min="6661" max="6661" width="13.5" style="268" customWidth="1"/>
    <col min="6662" max="6663" width="13.625" style="268" customWidth="1"/>
    <col min="6664" max="6665" width="13.5" style="268" customWidth="1"/>
    <col min="6666" max="6666" width="13.625" style="268" customWidth="1"/>
    <col min="6667" max="6667" width="13.5" style="268" customWidth="1"/>
    <col min="6668" max="6668" width="13" style="268" customWidth="1"/>
    <col min="6669" max="6670" width="9" style="268"/>
    <col min="6671" max="6671" width="9" style="268" customWidth="1"/>
    <col min="6672" max="6912" width="9" style="268"/>
    <col min="6913" max="6913" width="9.125" style="268" customWidth="1"/>
    <col min="6914" max="6914" width="2.375" style="268" customWidth="1"/>
    <col min="6915" max="6915" width="18" style="268" customWidth="1"/>
    <col min="6916" max="6916" width="13.625" style="268" customWidth="1"/>
    <col min="6917" max="6917" width="13.5" style="268" customWidth="1"/>
    <col min="6918" max="6919" width="13.625" style="268" customWidth="1"/>
    <col min="6920" max="6921" width="13.5" style="268" customWidth="1"/>
    <col min="6922" max="6922" width="13.625" style="268" customWidth="1"/>
    <col min="6923" max="6923" width="13.5" style="268" customWidth="1"/>
    <col min="6924" max="6924" width="13" style="268" customWidth="1"/>
    <col min="6925" max="6926" width="9" style="268"/>
    <col min="6927" max="6927" width="9" style="268" customWidth="1"/>
    <col min="6928" max="7168" width="9" style="268"/>
    <col min="7169" max="7169" width="9.125" style="268" customWidth="1"/>
    <col min="7170" max="7170" width="2.375" style="268" customWidth="1"/>
    <col min="7171" max="7171" width="18" style="268" customWidth="1"/>
    <col min="7172" max="7172" width="13.625" style="268" customWidth="1"/>
    <col min="7173" max="7173" width="13.5" style="268" customWidth="1"/>
    <col min="7174" max="7175" width="13.625" style="268" customWidth="1"/>
    <col min="7176" max="7177" width="13.5" style="268" customWidth="1"/>
    <col min="7178" max="7178" width="13.625" style="268" customWidth="1"/>
    <col min="7179" max="7179" width="13.5" style="268" customWidth="1"/>
    <col min="7180" max="7180" width="13" style="268" customWidth="1"/>
    <col min="7181" max="7182" width="9" style="268"/>
    <col min="7183" max="7183" width="9" style="268" customWidth="1"/>
    <col min="7184" max="7424" width="9" style="268"/>
    <col min="7425" max="7425" width="9.125" style="268" customWidth="1"/>
    <col min="7426" max="7426" width="2.375" style="268" customWidth="1"/>
    <col min="7427" max="7427" width="18" style="268" customWidth="1"/>
    <col min="7428" max="7428" width="13.625" style="268" customWidth="1"/>
    <col min="7429" max="7429" width="13.5" style="268" customWidth="1"/>
    <col min="7430" max="7431" width="13.625" style="268" customWidth="1"/>
    <col min="7432" max="7433" width="13.5" style="268" customWidth="1"/>
    <col min="7434" max="7434" width="13.625" style="268" customWidth="1"/>
    <col min="7435" max="7435" width="13.5" style="268" customWidth="1"/>
    <col min="7436" max="7436" width="13" style="268" customWidth="1"/>
    <col min="7437" max="7438" width="9" style="268"/>
    <col min="7439" max="7439" width="9" style="268" customWidth="1"/>
    <col min="7440" max="7680" width="9" style="268"/>
    <col min="7681" max="7681" width="9.125" style="268" customWidth="1"/>
    <col min="7682" max="7682" width="2.375" style="268" customWidth="1"/>
    <col min="7683" max="7683" width="18" style="268" customWidth="1"/>
    <col min="7684" max="7684" width="13.625" style="268" customWidth="1"/>
    <col min="7685" max="7685" width="13.5" style="268" customWidth="1"/>
    <col min="7686" max="7687" width="13.625" style="268" customWidth="1"/>
    <col min="7688" max="7689" width="13.5" style="268" customWidth="1"/>
    <col min="7690" max="7690" width="13.625" style="268" customWidth="1"/>
    <col min="7691" max="7691" width="13.5" style="268" customWidth="1"/>
    <col min="7692" max="7692" width="13" style="268" customWidth="1"/>
    <col min="7693" max="7694" width="9" style="268"/>
    <col min="7695" max="7695" width="9" style="268" customWidth="1"/>
    <col min="7696" max="7936" width="9" style="268"/>
    <col min="7937" max="7937" width="9.125" style="268" customWidth="1"/>
    <col min="7938" max="7938" width="2.375" style="268" customWidth="1"/>
    <col min="7939" max="7939" width="18" style="268" customWidth="1"/>
    <col min="7940" max="7940" width="13.625" style="268" customWidth="1"/>
    <col min="7941" max="7941" width="13.5" style="268" customWidth="1"/>
    <col min="7942" max="7943" width="13.625" style="268" customWidth="1"/>
    <col min="7944" max="7945" width="13.5" style="268" customWidth="1"/>
    <col min="7946" max="7946" width="13.625" style="268" customWidth="1"/>
    <col min="7947" max="7947" width="13.5" style="268" customWidth="1"/>
    <col min="7948" max="7948" width="13" style="268" customWidth="1"/>
    <col min="7949" max="7950" width="9" style="268"/>
    <col min="7951" max="7951" width="9" style="268" customWidth="1"/>
    <col min="7952" max="8192" width="9" style="268"/>
    <col min="8193" max="8193" width="9.125" style="268" customWidth="1"/>
    <col min="8194" max="8194" width="2.375" style="268" customWidth="1"/>
    <col min="8195" max="8195" width="18" style="268" customWidth="1"/>
    <col min="8196" max="8196" width="13.625" style="268" customWidth="1"/>
    <col min="8197" max="8197" width="13.5" style="268" customWidth="1"/>
    <col min="8198" max="8199" width="13.625" style="268" customWidth="1"/>
    <col min="8200" max="8201" width="13.5" style="268" customWidth="1"/>
    <col min="8202" max="8202" width="13.625" style="268" customWidth="1"/>
    <col min="8203" max="8203" width="13.5" style="268" customWidth="1"/>
    <col min="8204" max="8204" width="13" style="268" customWidth="1"/>
    <col min="8205" max="8206" width="9" style="268"/>
    <col min="8207" max="8207" width="9" style="268" customWidth="1"/>
    <col min="8208" max="8448" width="9" style="268"/>
    <col min="8449" max="8449" width="9.125" style="268" customWidth="1"/>
    <col min="8450" max="8450" width="2.375" style="268" customWidth="1"/>
    <col min="8451" max="8451" width="18" style="268" customWidth="1"/>
    <col min="8452" max="8452" width="13.625" style="268" customWidth="1"/>
    <col min="8453" max="8453" width="13.5" style="268" customWidth="1"/>
    <col min="8454" max="8455" width="13.625" style="268" customWidth="1"/>
    <col min="8456" max="8457" width="13.5" style="268" customWidth="1"/>
    <col min="8458" max="8458" width="13.625" style="268" customWidth="1"/>
    <col min="8459" max="8459" width="13.5" style="268" customWidth="1"/>
    <col min="8460" max="8460" width="13" style="268" customWidth="1"/>
    <col min="8461" max="8462" width="9" style="268"/>
    <col min="8463" max="8463" width="9" style="268" customWidth="1"/>
    <col min="8464" max="8704" width="9" style="268"/>
    <col min="8705" max="8705" width="9.125" style="268" customWidth="1"/>
    <col min="8706" max="8706" width="2.375" style="268" customWidth="1"/>
    <col min="8707" max="8707" width="18" style="268" customWidth="1"/>
    <col min="8708" max="8708" width="13.625" style="268" customWidth="1"/>
    <col min="8709" max="8709" width="13.5" style="268" customWidth="1"/>
    <col min="8710" max="8711" width="13.625" style="268" customWidth="1"/>
    <col min="8712" max="8713" width="13.5" style="268" customWidth="1"/>
    <col min="8714" max="8714" width="13.625" style="268" customWidth="1"/>
    <col min="8715" max="8715" width="13.5" style="268" customWidth="1"/>
    <col min="8716" max="8716" width="13" style="268" customWidth="1"/>
    <col min="8717" max="8718" width="9" style="268"/>
    <col min="8719" max="8719" width="9" style="268" customWidth="1"/>
    <col min="8720" max="8960" width="9" style="268"/>
    <col min="8961" max="8961" width="9.125" style="268" customWidth="1"/>
    <col min="8962" max="8962" width="2.375" style="268" customWidth="1"/>
    <col min="8963" max="8963" width="18" style="268" customWidth="1"/>
    <col min="8964" max="8964" width="13.625" style="268" customWidth="1"/>
    <col min="8965" max="8965" width="13.5" style="268" customWidth="1"/>
    <col min="8966" max="8967" width="13.625" style="268" customWidth="1"/>
    <col min="8968" max="8969" width="13.5" style="268" customWidth="1"/>
    <col min="8970" max="8970" width="13.625" style="268" customWidth="1"/>
    <col min="8971" max="8971" width="13.5" style="268" customWidth="1"/>
    <col min="8972" max="8972" width="13" style="268" customWidth="1"/>
    <col min="8973" max="8974" width="9" style="268"/>
    <col min="8975" max="8975" width="9" style="268" customWidth="1"/>
    <col min="8976" max="9216" width="9" style="268"/>
    <col min="9217" max="9217" width="9.125" style="268" customWidth="1"/>
    <col min="9218" max="9218" width="2.375" style="268" customWidth="1"/>
    <col min="9219" max="9219" width="18" style="268" customWidth="1"/>
    <col min="9220" max="9220" width="13.625" style="268" customWidth="1"/>
    <col min="9221" max="9221" width="13.5" style="268" customWidth="1"/>
    <col min="9222" max="9223" width="13.625" style="268" customWidth="1"/>
    <col min="9224" max="9225" width="13.5" style="268" customWidth="1"/>
    <col min="9226" max="9226" width="13.625" style="268" customWidth="1"/>
    <col min="9227" max="9227" width="13.5" style="268" customWidth="1"/>
    <col min="9228" max="9228" width="13" style="268" customWidth="1"/>
    <col min="9229" max="9230" width="9" style="268"/>
    <col min="9231" max="9231" width="9" style="268" customWidth="1"/>
    <col min="9232" max="9472" width="9" style="268"/>
    <col min="9473" max="9473" width="9.125" style="268" customWidth="1"/>
    <col min="9474" max="9474" width="2.375" style="268" customWidth="1"/>
    <col min="9475" max="9475" width="18" style="268" customWidth="1"/>
    <col min="9476" max="9476" width="13.625" style="268" customWidth="1"/>
    <col min="9477" max="9477" width="13.5" style="268" customWidth="1"/>
    <col min="9478" max="9479" width="13.625" style="268" customWidth="1"/>
    <col min="9480" max="9481" width="13.5" style="268" customWidth="1"/>
    <col min="9482" max="9482" width="13.625" style="268" customWidth="1"/>
    <col min="9483" max="9483" width="13.5" style="268" customWidth="1"/>
    <col min="9484" max="9484" width="13" style="268" customWidth="1"/>
    <col min="9485" max="9486" width="9" style="268"/>
    <col min="9487" max="9487" width="9" style="268" customWidth="1"/>
    <col min="9488" max="9728" width="9" style="268"/>
    <col min="9729" max="9729" width="9.125" style="268" customWidth="1"/>
    <col min="9730" max="9730" width="2.375" style="268" customWidth="1"/>
    <col min="9731" max="9731" width="18" style="268" customWidth="1"/>
    <col min="9732" max="9732" width="13.625" style="268" customWidth="1"/>
    <col min="9733" max="9733" width="13.5" style="268" customWidth="1"/>
    <col min="9734" max="9735" width="13.625" style="268" customWidth="1"/>
    <col min="9736" max="9737" width="13.5" style="268" customWidth="1"/>
    <col min="9738" max="9738" width="13.625" style="268" customWidth="1"/>
    <col min="9739" max="9739" width="13.5" style="268" customWidth="1"/>
    <col min="9740" max="9740" width="13" style="268" customWidth="1"/>
    <col min="9741" max="9742" width="9" style="268"/>
    <col min="9743" max="9743" width="9" style="268" customWidth="1"/>
    <col min="9744" max="9984" width="9" style="268"/>
    <col min="9985" max="9985" width="9.125" style="268" customWidth="1"/>
    <col min="9986" max="9986" width="2.375" style="268" customWidth="1"/>
    <col min="9987" max="9987" width="18" style="268" customWidth="1"/>
    <col min="9988" max="9988" width="13.625" style="268" customWidth="1"/>
    <col min="9989" max="9989" width="13.5" style="268" customWidth="1"/>
    <col min="9990" max="9991" width="13.625" style="268" customWidth="1"/>
    <col min="9992" max="9993" width="13.5" style="268" customWidth="1"/>
    <col min="9994" max="9994" width="13.625" style="268" customWidth="1"/>
    <col min="9995" max="9995" width="13.5" style="268" customWidth="1"/>
    <col min="9996" max="9996" width="13" style="268" customWidth="1"/>
    <col min="9997" max="9998" width="9" style="268"/>
    <col min="9999" max="9999" width="9" style="268" customWidth="1"/>
    <col min="10000" max="10240" width="9" style="268"/>
    <col min="10241" max="10241" width="9.125" style="268" customWidth="1"/>
    <col min="10242" max="10242" width="2.375" style="268" customWidth="1"/>
    <col min="10243" max="10243" width="18" style="268" customWidth="1"/>
    <col min="10244" max="10244" width="13.625" style="268" customWidth="1"/>
    <col min="10245" max="10245" width="13.5" style="268" customWidth="1"/>
    <col min="10246" max="10247" width="13.625" style="268" customWidth="1"/>
    <col min="10248" max="10249" width="13.5" style="268" customWidth="1"/>
    <col min="10250" max="10250" width="13.625" style="268" customWidth="1"/>
    <col min="10251" max="10251" width="13.5" style="268" customWidth="1"/>
    <col min="10252" max="10252" width="13" style="268" customWidth="1"/>
    <col min="10253" max="10254" width="9" style="268"/>
    <col min="10255" max="10255" width="9" style="268" customWidth="1"/>
    <col min="10256" max="10496" width="9" style="268"/>
    <col min="10497" max="10497" width="9.125" style="268" customWidth="1"/>
    <col min="10498" max="10498" width="2.375" style="268" customWidth="1"/>
    <col min="10499" max="10499" width="18" style="268" customWidth="1"/>
    <col min="10500" max="10500" width="13.625" style="268" customWidth="1"/>
    <col min="10501" max="10501" width="13.5" style="268" customWidth="1"/>
    <col min="10502" max="10503" width="13.625" style="268" customWidth="1"/>
    <col min="10504" max="10505" width="13.5" style="268" customWidth="1"/>
    <col min="10506" max="10506" width="13.625" style="268" customWidth="1"/>
    <col min="10507" max="10507" width="13.5" style="268" customWidth="1"/>
    <col min="10508" max="10508" width="13" style="268" customWidth="1"/>
    <col min="10509" max="10510" width="9" style="268"/>
    <col min="10511" max="10511" width="9" style="268" customWidth="1"/>
    <col min="10512" max="10752" width="9" style="268"/>
    <col min="10753" max="10753" width="9.125" style="268" customWidth="1"/>
    <col min="10754" max="10754" width="2.375" style="268" customWidth="1"/>
    <col min="10755" max="10755" width="18" style="268" customWidth="1"/>
    <col min="10756" max="10756" width="13.625" style="268" customWidth="1"/>
    <col min="10757" max="10757" width="13.5" style="268" customWidth="1"/>
    <col min="10758" max="10759" width="13.625" style="268" customWidth="1"/>
    <col min="10760" max="10761" width="13.5" style="268" customWidth="1"/>
    <col min="10762" max="10762" width="13.625" style="268" customWidth="1"/>
    <col min="10763" max="10763" width="13.5" style="268" customWidth="1"/>
    <col min="10764" max="10764" width="13" style="268" customWidth="1"/>
    <col min="10765" max="10766" width="9" style="268"/>
    <col min="10767" max="10767" width="9" style="268" customWidth="1"/>
    <col min="10768" max="11008" width="9" style="268"/>
    <col min="11009" max="11009" width="9.125" style="268" customWidth="1"/>
    <col min="11010" max="11010" width="2.375" style="268" customWidth="1"/>
    <col min="11011" max="11011" width="18" style="268" customWidth="1"/>
    <col min="11012" max="11012" width="13.625" style="268" customWidth="1"/>
    <col min="11013" max="11013" width="13.5" style="268" customWidth="1"/>
    <col min="11014" max="11015" width="13.625" style="268" customWidth="1"/>
    <col min="11016" max="11017" width="13.5" style="268" customWidth="1"/>
    <col min="11018" max="11018" width="13.625" style="268" customWidth="1"/>
    <col min="11019" max="11019" width="13.5" style="268" customWidth="1"/>
    <col min="11020" max="11020" width="13" style="268" customWidth="1"/>
    <col min="11021" max="11022" width="9" style="268"/>
    <col min="11023" max="11023" width="9" style="268" customWidth="1"/>
    <col min="11024" max="11264" width="9" style="268"/>
    <col min="11265" max="11265" width="9.125" style="268" customWidth="1"/>
    <col min="11266" max="11266" width="2.375" style="268" customWidth="1"/>
    <col min="11267" max="11267" width="18" style="268" customWidth="1"/>
    <col min="11268" max="11268" width="13.625" style="268" customWidth="1"/>
    <col min="11269" max="11269" width="13.5" style="268" customWidth="1"/>
    <col min="11270" max="11271" width="13.625" style="268" customWidth="1"/>
    <col min="11272" max="11273" width="13.5" style="268" customWidth="1"/>
    <col min="11274" max="11274" width="13.625" style="268" customWidth="1"/>
    <col min="11275" max="11275" width="13.5" style="268" customWidth="1"/>
    <col min="11276" max="11276" width="13" style="268" customWidth="1"/>
    <col min="11277" max="11278" width="9" style="268"/>
    <col min="11279" max="11279" width="9" style="268" customWidth="1"/>
    <col min="11280" max="11520" width="9" style="268"/>
    <col min="11521" max="11521" width="9.125" style="268" customWidth="1"/>
    <col min="11522" max="11522" width="2.375" style="268" customWidth="1"/>
    <col min="11523" max="11523" width="18" style="268" customWidth="1"/>
    <col min="11524" max="11524" width="13.625" style="268" customWidth="1"/>
    <col min="11525" max="11525" width="13.5" style="268" customWidth="1"/>
    <col min="11526" max="11527" width="13.625" style="268" customWidth="1"/>
    <col min="11528" max="11529" width="13.5" style="268" customWidth="1"/>
    <col min="11530" max="11530" width="13.625" style="268" customWidth="1"/>
    <col min="11531" max="11531" width="13.5" style="268" customWidth="1"/>
    <col min="11532" max="11532" width="13" style="268" customWidth="1"/>
    <col min="11533" max="11534" width="9" style="268"/>
    <col min="11535" max="11535" width="9" style="268" customWidth="1"/>
    <col min="11536" max="11776" width="9" style="268"/>
    <col min="11777" max="11777" width="9.125" style="268" customWidth="1"/>
    <col min="11778" max="11778" width="2.375" style="268" customWidth="1"/>
    <col min="11779" max="11779" width="18" style="268" customWidth="1"/>
    <col min="11780" max="11780" width="13.625" style="268" customWidth="1"/>
    <col min="11781" max="11781" width="13.5" style="268" customWidth="1"/>
    <col min="11782" max="11783" width="13.625" style="268" customWidth="1"/>
    <col min="11784" max="11785" width="13.5" style="268" customWidth="1"/>
    <col min="11786" max="11786" width="13.625" style="268" customWidth="1"/>
    <col min="11787" max="11787" width="13.5" style="268" customWidth="1"/>
    <col min="11788" max="11788" width="13" style="268" customWidth="1"/>
    <col min="11789" max="11790" width="9" style="268"/>
    <col min="11791" max="11791" width="9" style="268" customWidth="1"/>
    <col min="11792" max="12032" width="9" style="268"/>
    <col min="12033" max="12033" width="9.125" style="268" customWidth="1"/>
    <col min="12034" max="12034" width="2.375" style="268" customWidth="1"/>
    <col min="12035" max="12035" width="18" style="268" customWidth="1"/>
    <col min="12036" max="12036" width="13.625" style="268" customWidth="1"/>
    <col min="12037" max="12037" width="13.5" style="268" customWidth="1"/>
    <col min="12038" max="12039" width="13.625" style="268" customWidth="1"/>
    <col min="12040" max="12041" width="13.5" style="268" customWidth="1"/>
    <col min="12042" max="12042" width="13.625" style="268" customWidth="1"/>
    <col min="12043" max="12043" width="13.5" style="268" customWidth="1"/>
    <col min="12044" max="12044" width="13" style="268" customWidth="1"/>
    <col min="12045" max="12046" width="9" style="268"/>
    <col min="12047" max="12047" width="9" style="268" customWidth="1"/>
    <col min="12048" max="12288" width="9" style="268"/>
    <col min="12289" max="12289" width="9.125" style="268" customWidth="1"/>
    <col min="12290" max="12290" width="2.375" style="268" customWidth="1"/>
    <col min="12291" max="12291" width="18" style="268" customWidth="1"/>
    <col min="12292" max="12292" width="13.625" style="268" customWidth="1"/>
    <col min="12293" max="12293" width="13.5" style="268" customWidth="1"/>
    <col min="12294" max="12295" width="13.625" style="268" customWidth="1"/>
    <col min="12296" max="12297" width="13.5" style="268" customWidth="1"/>
    <col min="12298" max="12298" width="13.625" style="268" customWidth="1"/>
    <col min="12299" max="12299" width="13.5" style="268" customWidth="1"/>
    <col min="12300" max="12300" width="13" style="268" customWidth="1"/>
    <col min="12301" max="12302" width="9" style="268"/>
    <col min="12303" max="12303" width="9" style="268" customWidth="1"/>
    <col min="12304" max="12544" width="9" style="268"/>
    <col min="12545" max="12545" width="9.125" style="268" customWidth="1"/>
    <col min="12546" max="12546" width="2.375" style="268" customWidth="1"/>
    <col min="12547" max="12547" width="18" style="268" customWidth="1"/>
    <col min="12548" max="12548" width="13.625" style="268" customWidth="1"/>
    <col min="12549" max="12549" width="13.5" style="268" customWidth="1"/>
    <col min="12550" max="12551" width="13.625" style="268" customWidth="1"/>
    <col min="12552" max="12553" width="13.5" style="268" customWidth="1"/>
    <col min="12554" max="12554" width="13.625" style="268" customWidth="1"/>
    <col min="12555" max="12555" width="13.5" style="268" customWidth="1"/>
    <col min="12556" max="12556" width="13" style="268" customWidth="1"/>
    <col min="12557" max="12558" width="9" style="268"/>
    <col min="12559" max="12559" width="9" style="268" customWidth="1"/>
    <col min="12560" max="12800" width="9" style="268"/>
    <col min="12801" max="12801" width="9.125" style="268" customWidth="1"/>
    <col min="12802" max="12802" width="2.375" style="268" customWidth="1"/>
    <col min="12803" max="12803" width="18" style="268" customWidth="1"/>
    <col min="12804" max="12804" width="13.625" style="268" customWidth="1"/>
    <col min="12805" max="12805" width="13.5" style="268" customWidth="1"/>
    <col min="12806" max="12807" width="13.625" style="268" customWidth="1"/>
    <col min="12808" max="12809" width="13.5" style="268" customWidth="1"/>
    <col min="12810" max="12810" width="13.625" style="268" customWidth="1"/>
    <col min="12811" max="12811" width="13.5" style="268" customWidth="1"/>
    <col min="12812" max="12812" width="13" style="268" customWidth="1"/>
    <col min="12813" max="12814" width="9" style="268"/>
    <col min="12815" max="12815" width="9" style="268" customWidth="1"/>
    <col min="12816" max="13056" width="9" style="268"/>
    <col min="13057" max="13057" width="9.125" style="268" customWidth="1"/>
    <col min="13058" max="13058" width="2.375" style="268" customWidth="1"/>
    <col min="13059" max="13059" width="18" style="268" customWidth="1"/>
    <col min="13060" max="13060" width="13.625" style="268" customWidth="1"/>
    <col min="13061" max="13061" width="13.5" style="268" customWidth="1"/>
    <col min="13062" max="13063" width="13.625" style="268" customWidth="1"/>
    <col min="13064" max="13065" width="13.5" style="268" customWidth="1"/>
    <col min="13066" max="13066" width="13.625" style="268" customWidth="1"/>
    <col min="13067" max="13067" width="13.5" style="268" customWidth="1"/>
    <col min="13068" max="13068" width="13" style="268" customWidth="1"/>
    <col min="13069" max="13070" width="9" style="268"/>
    <col min="13071" max="13071" width="9" style="268" customWidth="1"/>
    <col min="13072" max="13312" width="9" style="268"/>
    <col min="13313" max="13313" width="9.125" style="268" customWidth="1"/>
    <col min="13314" max="13314" width="2.375" style="268" customWidth="1"/>
    <col min="13315" max="13315" width="18" style="268" customWidth="1"/>
    <col min="13316" max="13316" width="13.625" style="268" customWidth="1"/>
    <col min="13317" max="13317" width="13.5" style="268" customWidth="1"/>
    <col min="13318" max="13319" width="13.625" style="268" customWidth="1"/>
    <col min="13320" max="13321" width="13.5" style="268" customWidth="1"/>
    <col min="13322" max="13322" width="13.625" style="268" customWidth="1"/>
    <col min="13323" max="13323" width="13.5" style="268" customWidth="1"/>
    <col min="13324" max="13324" width="13" style="268" customWidth="1"/>
    <col min="13325" max="13326" width="9" style="268"/>
    <col min="13327" max="13327" width="9" style="268" customWidth="1"/>
    <col min="13328" max="13568" width="9" style="268"/>
    <col min="13569" max="13569" width="9.125" style="268" customWidth="1"/>
    <col min="13570" max="13570" width="2.375" style="268" customWidth="1"/>
    <col min="13571" max="13571" width="18" style="268" customWidth="1"/>
    <col min="13572" max="13572" width="13.625" style="268" customWidth="1"/>
    <col min="13573" max="13573" width="13.5" style="268" customWidth="1"/>
    <col min="13574" max="13575" width="13.625" style="268" customWidth="1"/>
    <col min="13576" max="13577" width="13.5" style="268" customWidth="1"/>
    <col min="13578" max="13578" width="13.625" style="268" customWidth="1"/>
    <col min="13579" max="13579" width="13.5" style="268" customWidth="1"/>
    <col min="13580" max="13580" width="13" style="268" customWidth="1"/>
    <col min="13581" max="13582" width="9" style="268"/>
    <col min="13583" max="13583" width="9" style="268" customWidth="1"/>
    <col min="13584" max="13824" width="9" style="268"/>
    <col min="13825" max="13825" width="9.125" style="268" customWidth="1"/>
    <col min="13826" max="13826" width="2.375" style="268" customWidth="1"/>
    <col min="13827" max="13827" width="18" style="268" customWidth="1"/>
    <col min="13828" max="13828" width="13.625" style="268" customWidth="1"/>
    <col min="13829" max="13829" width="13.5" style="268" customWidth="1"/>
    <col min="13830" max="13831" width="13.625" style="268" customWidth="1"/>
    <col min="13832" max="13833" width="13.5" style="268" customWidth="1"/>
    <col min="13834" max="13834" width="13.625" style="268" customWidth="1"/>
    <col min="13835" max="13835" width="13.5" style="268" customWidth="1"/>
    <col min="13836" max="13836" width="13" style="268" customWidth="1"/>
    <col min="13837" max="13838" width="9" style="268"/>
    <col min="13839" max="13839" width="9" style="268" customWidth="1"/>
    <col min="13840" max="14080" width="9" style="268"/>
    <col min="14081" max="14081" width="9.125" style="268" customWidth="1"/>
    <col min="14082" max="14082" width="2.375" style="268" customWidth="1"/>
    <col min="14083" max="14083" width="18" style="268" customWidth="1"/>
    <col min="14084" max="14084" width="13.625" style="268" customWidth="1"/>
    <col min="14085" max="14085" width="13.5" style="268" customWidth="1"/>
    <col min="14086" max="14087" width="13.625" style="268" customWidth="1"/>
    <col min="14088" max="14089" width="13.5" style="268" customWidth="1"/>
    <col min="14090" max="14090" width="13.625" style="268" customWidth="1"/>
    <col min="14091" max="14091" width="13.5" style="268" customWidth="1"/>
    <col min="14092" max="14092" width="13" style="268" customWidth="1"/>
    <col min="14093" max="14094" width="9" style="268"/>
    <col min="14095" max="14095" width="9" style="268" customWidth="1"/>
    <col min="14096" max="14336" width="9" style="268"/>
    <col min="14337" max="14337" width="9.125" style="268" customWidth="1"/>
    <col min="14338" max="14338" width="2.375" style="268" customWidth="1"/>
    <col min="14339" max="14339" width="18" style="268" customWidth="1"/>
    <col min="14340" max="14340" width="13.625" style="268" customWidth="1"/>
    <col min="14341" max="14341" width="13.5" style="268" customWidth="1"/>
    <col min="14342" max="14343" width="13.625" style="268" customWidth="1"/>
    <col min="14344" max="14345" width="13.5" style="268" customWidth="1"/>
    <col min="14346" max="14346" width="13.625" style="268" customWidth="1"/>
    <col min="14347" max="14347" width="13.5" style="268" customWidth="1"/>
    <col min="14348" max="14348" width="13" style="268" customWidth="1"/>
    <col min="14349" max="14350" width="9" style="268"/>
    <col min="14351" max="14351" width="9" style="268" customWidth="1"/>
    <col min="14352" max="14592" width="9" style="268"/>
    <col min="14593" max="14593" width="9.125" style="268" customWidth="1"/>
    <col min="14594" max="14594" width="2.375" style="268" customWidth="1"/>
    <col min="14595" max="14595" width="18" style="268" customWidth="1"/>
    <col min="14596" max="14596" width="13.625" style="268" customWidth="1"/>
    <col min="14597" max="14597" width="13.5" style="268" customWidth="1"/>
    <col min="14598" max="14599" width="13.625" style="268" customWidth="1"/>
    <col min="14600" max="14601" width="13.5" style="268" customWidth="1"/>
    <col min="14602" max="14602" width="13.625" style="268" customWidth="1"/>
    <col min="14603" max="14603" width="13.5" style="268" customWidth="1"/>
    <col min="14604" max="14604" width="13" style="268" customWidth="1"/>
    <col min="14605" max="14606" width="9" style="268"/>
    <col min="14607" max="14607" width="9" style="268" customWidth="1"/>
    <col min="14608" max="14848" width="9" style="268"/>
    <col min="14849" max="14849" width="9.125" style="268" customWidth="1"/>
    <col min="14850" max="14850" width="2.375" style="268" customWidth="1"/>
    <col min="14851" max="14851" width="18" style="268" customWidth="1"/>
    <col min="14852" max="14852" width="13.625" style="268" customWidth="1"/>
    <col min="14853" max="14853" width="13.5" style="268" customWidth="1"/>
    <col min="14854" max="14855" width="13.625" style="268" customWidth="1"/>
    <col min="14856" max="14857" width="13.5" style="268" customWidth="1"/>
    <col min="14858" max="14858" width="13.625" style="268" customWidth="1"/>
    <col min="14859" max="14859" width="13.5" style="268" customWidth="1"/>
    <col min="14860" max="14860" width="13" style="268" customWidth="1"/>
    <col min="14861" max="14862" width="9" style="268"/>
    <col min="14863" max="14863" width="9" style="268" customWidth="1"/>
    <col min="14864" max="15104" width="9" style="268"/>
    <col min="15105" max="15105" width="9.125" style="268" customWidth="1"/>
    <col min="15106" max="15106" width="2.375" style="268" customWidth="1"/>
    <col min="15107" max="15107" width="18" style="268" customWidth="1"/>
    <col min="15108" max="15108" width="13.625" style="268" customWidth="1"/>
    <col min="15109" max="15109" width="13.5" style="268" customWidth="1"/>
    <col min="15110" max="15111" width="13.625" style="268" customWidth="1"/>
    <col min="15112" max="15113" width="13.5" style="268" customWidth="1"/>
    <col min="15114" max="15114" width="13.625" style="268" customWidth="1"/>
    <col min="15115" max="15115" width="13.5" style="268" customWidth="1"/>
    <col min="15116" max="15116" width="13" style="268" customWidth="1"/>
    <col min="15117" max="15118" width="9" style="268"/>
    <col min="15119" max="15119" width="9" style="268" customWidth="1"/>
    <col min="15120" max="15360" width="9" style="268"/>
    <col min="15361" max="15361" width="9.125" style="268" customWidth="1"/>
    <col min="15362" max="15362" width="2.375" style="268" customWidth="1"/>
    <col min="15363" max="15363" width="18" style="268" customWidth="1"/>
    <col min="15364" max="15364" width="13.625" style="268" customWidth="1"/>
    <col min="15365" max="15365" width="13.5" style="268" customWidth="1"/>
    <col min="15366" max="15367" width="13.625" style="268" customWidth="1"/>
    <col min="15368" max="15369" width="13.5" style="268" customWidth="1"/>
    <col min="15370" max="15370" width="13.625" style="268" customWidth="1"/>
    <col min="15371" max="15371" width="13.5" style="268" customWidth="1"/>
    <col min="15372" max="15372" width="13" style="268" customWidth="1"/>
    <col min="15373" max="15374" width="9" style="268"/>
    <col min="15375" max="15375" width="9" style="268" customWidth="1"/>
    <col min="15376" max="15616" width="9" style="268"/>
    <col min="15617" max="15617" width="9.125" style="268" customWidth="1"/>
    <col min="15618" max="15618" width="2.375" style="268" customWidth="1"/>
    <col min="15619" max="15619" width="18" style="268" customWidth="1"/>
    <col min="15620" max="15620" width="13.625" style="268" customWidth="1"/>
    <col min="15621" max="15621" width="13.5" style="268" customWidth="1"/>
    <col min="15622" max="15623" width="13.625" style="268" customWidth="1"/>
    <col min="15624" max="15625" width="13.5" style="268" customWidth="1"/>
    <col min="15626" max="15626" width="13.625" style="268" customWidth="1"/>
    <col min="15627" max="15627" width="13.5" style="268" customWidth="1"/>
    <col min="15628" max="15628" width="13" style="268" customWidth="1"/>
    <col min="15629" max="15630" width="9" style="268"/>
    <col min="15631" max="15631" width="9" style="268" customWidth="1"/>
    <col min="15632" max="15872" width="9" style="268"/>
    <col min="15873" max="15873" width="9.125" style="268" customWidth="1"/>
    <col min="15874" max="15874" width="2.375" style="268" customWidth="1"/>
    <col min="15875" max="15875" width="18" style="268" customWidth="1"/>
    <col min="15876" max="15876" width="13.625" style="268" customWidth="1"/>
    <col min="15877" max="15877" width="13.5" style="268" customWidth="1"/>
    <col min="15878" max="15879" width="13.625" style="268" customWidth="1"/>
    <col min="15880" max="15881" width="13.5" style="268" customWidth="1"/>
    <col min="15882" max="15882" width="13.625" style="268" customWidth="1"/>
    <col min="15883" max="15883" width="13.5" style="268" customWidth="1"/>
    <col min="15884" max="15884" width="13" style="268" customWidth="1"/>
    <col min="15885" max="15886" width="9" style="268"/>
    <col min="15887" max="15887" width="9" style="268" customWidth="1"/>
    <col min="15888" max="16128" width="9" style="268"/>
    <col min="16129" max="16129" width="9.125" style="268" customWidth="1"/>
    <col min="16130" max="16130" width="2.375" style="268" customWidth="1"/>
    <col min="16131" max="16131" width="18" style="268" customWidth="1"/>
    <col min="16132" max="16132" width="13.625" style="268" customWidth="1"/>
    <col min="16133" max="16133" width="13.5" style="268" customWidth="1"/>
    <col min="16134" max="16135" width="13.625" style="268" customWidth="1"/>
    <col min="16136" max="16137" width="13.5" style="268" customWidth="1"/>
    <col min="16138" max="16138" width="13.625" style="268" customWidth="1"/>
    <col min="16139" max="16139" width="13.5" style="268" customWidth="1"/>
    <col min="16140" max="16140" width="13" style="268" customWidth="1"/>
    <col min="16141" max="16142" width="9" style="268"/>
    <col min="16143" max="16143" width="9" style="268" customWidth="1"/>
    <col min="16144" max="16384" width="9" style="268"/>
  </cols>
  <sheetData>
    <row r="1" spans="1:12" ht="23.25" customHeight="1">
      <c r="A1" s="51" t="s">
        <v>269</v>
      </c>
    </row>
    <row r="2" spans="1:12" ht="13.5" customHeight="1">
      <c r="A2" s="3101" t="s">
        <v>926</v>
      </c>
      <c r="B2" s="3101"/>
      <c r="C2" s="3101"/>
      <c r="D2" s="3101"/>
      <c r="E2" s="3101"/>
      <c r="F2" s="3101"/>
      <c r="G2" s="3101"/>
      <c r="H2" s="3101"/>
      <c r="I2" s="3101"/>
      <c r="J2" s="3101"/>
      <c r="K2" s="3101"/>
      <c r="L2" s="3101"/>
    </row>
    <row r="3" spans="1:12" ht="19.5" thickBot="1">
      <c r="A3" s="3102" t="s">
        <v>520</v>
      </c>
      <c r="B3" s="3102"/>
      <c r="C3" s="3102"/>
      <c r="D3" s="3102"/>
      <c r="E3" s="3102"/>
      <c r="F3" s="3102"/>
      <c r="G3" s="3102"/>
      <c r="H3" s="3102"/>
      <c r="I3" s="3102"/>
      <c r="J3" s="3102"/>
      <c r="K3" s="3102"/>
      <c r="L3" s="3102"/>
    </row>
    <row r="4" spans="1:12" ht="30" customHeight="1" thickBot="1">
      <c r="A4" s="3103" t="s">
        <v>440</v>
      </c>
      <c r="B4" s="3104"/>
      <c r="C4" s="3105"/>
      <c r="D4" s="3106"/>
      <c r="E4" s="3107"/>
      <c r="F4" s="3107"/>
      <c r="G4" s="3107"/>
      <c r="H4" s="3107"/>
      <c r="I4" s="3107"/>
      <c r="J4" s="3107"/>
      <c r="K4" s="3107"/>
      <c r="L4" s="3108"/>
    </row>
    <row r="5" spans="1:12" ht="30" customHeight="1">
      <c r="A5" s="3109" t="s">
        <v>927</v>
      </c>
      <c r="B5" s="3110"/>
      <c r="C5" s="3111"/>
      <c r="D5" s="3083"/>
      <c r="E5" s="3084"/>
      <c r="F5" s="3084"/>
      <c r="G5" s="3084"/>
      <c r="H5" s="3084"/>
      <c r="I5" s="3084"/>
      <c r="J5" s="3084"/>
      <c r="K5" s="3084"/>
      <c r="L5" s="3085"/>
    </row>
    <row r="6" spans="1:12" ht="30" customHeight="1">
      <c r="A6" s="3080" t="s">
        <v>311</v>
      </c>
      <c r="B6" s="3081"/>
      <c r="C6" s="3082"/>
      <c r="D6" s="3083"/>
      <c r="E6" s="3084"/>
      <c r="F6" s="3084"/>
      <c r="G6" s="3084"/>
      <c r="H6" s="3084"/>
      <c r="I6" s="3084"/>
      <c r="J6" s="3084"/>
      <c r="K6" s="3084"/>
      <c r="L6" s="3085"/>
    </row>
    <row r="7" spans="1:12" ht="30" customHeight="1">
      <c r="A7" s="3086" t="s">
        <v>312</v>
      </c>
      <c r="B7" s="3087"/>
      <c r="C7" s="589" t="s">
        <v>313</v>
      </c>
      <c r="D7" s="3090"/>
      <c r="E7" s="3091"/>
      <c r="F7" s="3091"/>
      <c r="G7" s="3092"/>
      <c r="H7" s="3093" t="s">
        <v>314</v>
      </c>
      <c r="I7" s="3095"/>
      <c r="J7" s="3096"/>
      <c r="K7" s="3096"/>
      <c r="L7" s="3097"/>
    </row>
    <row r="8" spans="1:12" ht="30" customHeight="1" thickBot="1">
      <c r="A8" s="3088"/>
      <c r="B8" s="3089"/>
      <c r="C8" s="590" t="s">
        <v>315</v>
      </c>
      <c r="D8" s="3098"/>
      <c r="E8" s="3099"/>
      <c r="F8" s="3099"/>
      <c r="G8" s="3100"/>
      <c r="H8" s="3094"/>
      <c r="I8" s="3095"/>
      <c r="J8" s="3096"/>
      <c r="K8" s="3096"/>
      <c r="L8" s="3097"/>
    </row>
    <row r="9" spans="1:12" ht="30" customHeight="1" thickTop="1" thickBot="1">
      <c r="A9" s="3056" t="s">
        <v>441</v>
      </c>
      <c r="B9" s="282">
        <v>1</v>
      </c>
      <c r="C9" s="591" t="s">
        <v>928</v>
      </c>
      <c r="D9" s="3057"/>
      <c r="E9" s="3058"/>
      <c r="F9" s="3058"/>
      <c r="G9" s="3058"/>
      <c r="H9" s="3058"/>
      <c r="I9" s="3058"/>
      <c r="J9" s="3058"/>
      <c r="K9" s="3058"/>
      <c r="L9" s="3059"/>
    </row>
    <row r="10" spans="1:12" ht="27.95" customHeight="1">
      <c r="A10" s="3020"/>
      <c r="B10" s="3015">
        <v>2</v>
      </c>
      <c r="C10" s="3060" t="s">
        <v>442</v>
      </c>
      <c r="D10" s="3061" t="s">
        <v>929</v>
      </c>
      <c r="E10" s="3062"/>
      <c r="F10" s="3065" t="s">
        <v>931</v>
      </c>
      <c r="G10" s="3067" t="s">
        <v>444</v>
      </c>
      <c r="H10" s="3068"/>
      <c r="I10" s="3068"/>
      <c r="J10" s="3068"/>
      <c r="K10" s="3069"/>
      <c r="L10" s="3070" t="s">
        <v>933</v>
      </c>
    </row>
    <row r="11" spans="1:12" ht="27.95" customHeight="1">
      <c r="A11" s="3020"/>
      <c r="B11" s="3015"/>
      <c r="C11" s="3060"/>
      <c r="D11" s="3063"/>
      <c r="E11" s="3064"/>
      <c r="F11" s="3066"/>
      <c r="G11" s="280" t="s">
        <v>934</v>
      </c>
      <c r="H11" s="279" t="s">
        <v>935</v>
      </c>
      <c r="I11" s="592" t="s">
        <v>936</v>
      </c>
      <c r="J11" s="593" t="s">
        <v>938</v>
      </c>
      <c r="K11" s="594" t="s">
        <v>940</v>
      </c>
      <c r="L11" s="3071"/>
    </row>
    <row r="12" spans="1:12" ht="27.95" customHeight="1">
      <c r="A12" s="3020"/>
      <c r="B12" s="3015"/>
      <c r="C12" s="3060"/>
      <c r="D12" s="3072"/>
      <c r="E12" s="3073"/>
      <c r="F12" s="295"/>
      <c r="G12" s="294"/>
      <c r="H12" s="293"/>
      <c r="I12" s="595"/>
      <c r="J12" s="596"/>
      <c r="K12" s="597"/>
      <c r="L12" s="598"/>
    </row>
    <row r="13" spans="1:12" ht="27.95" customHeight="1">
      <c r="A13" s="3020"/>
      <c r="B13" s="3015"/>
      <c r="C13" s="3060"/>
      <c r="D13" s="3072"/>
      <c r="E13" s="3073"/>
      <c r="F13" s="295"/>
      <c r="G13" s="294"/>
      <c r="H13" s="293"/>
      <c r="I13" s="595"/>
      <c r="J13" s="596"/>
      <c r="K13" s="597"/>
      <c r="L13" s="598"/>
    </row>
    <row r="14" spans="1:12" ht="27.95" customHeight="1">
      <c r="A14" s="3020"/>
      <c r="B14" s="3015"/>
      <c r="C14" s="3060"/>
      <c r="D14" s="3072"/>
      <c r="E14" s="3073"/>
      <c r="F14" s="295"/>
      <c r="G14" s="294"/>
      <c r="H14" s="293"/>
      <c r="I14" s="595"/>
      <c r="J14" s="596"/>
      <c r="K14" s="597"/>
      <c r="L14" s="598"/>
    </row>
    <row r="15" spans="1:12" ht="27.95" customHeight="1">
      <c r="A15" s="3020"/>
      <c r="B15" s="3015"/>
      <c r="C15" s="3060"/>
      <c r="D15" s="3072"/>
      <c r="E15" s="3074"/>
      <c r="F15" s="599"/>
      <c r="G15" s="600"/>
      <c r="H15" s="601"/>
      <c r="I15" s="602"/>
      <c r="J15" s="603"/>
      <c r="K15" s="597"/>
      <c r="L15" s="598"/>
    </row>
    <row r="16" spans="1:12" ht="27.95" customHeight="1">
      <c r="A16" s="3020"/>
      <c r="B16" s="3015"/>
      <c r="C16" s="3060"/>
      <c r="D16" s="3072"/>
      <c r="E16" s="3074"/>
      <c r="F16" s="599"/>
      <c r="G16" s="600"/>
      <c r="H16" s="601"/>
      <c r="I16" s="602"/>
      <c r="J16" s="603"/>
      <c r="K16" s="604"/>
      <c r="L16" s="598"/>
    </row>
    <row r="17" spans="1:12" ht="30" customHeight="1" thickBot="1">
      <c r="A17" s="3020"/>
      <c r="B17" s="3015"/>
      <c r="C17" s="3060"/>
      <c r="D17" s="3075" t="s">
        <v>60</v>
      </c>
      <c r="E17" s="3076"/>
      <c r="F17" s="605"/>
      <c r="G17" s="606"/>
      <c r="H17" s="607"/>
      <c r="I17" s="608"/>
      <c r="J17" s="609"/>
      <c r="K17" s="610"/>
      <c r="L17" s="611"/>
    </row>
    <row r="18" spans="1:12" ht="30" customHeight="1">
      <c r="A18" s="3020"/>
      <c r="B18" s="3009">
        <v>3</v>
      </c>
      <c r="C18" s="3077" t="s">
        <v>941</v>
      </c>
      <c r="D18" s="271" t="s">
        <v>942</v>
      </c>
      <c r="E18" s="3039"/>
      <c r="F18" s="3040"/>
      <c r="G18" s="3040"/>
      <c r="H18" s="3040"/>
      <c r="I18" s="3040"/>
      <c r="J18" s="3040"/>
      <c r="K18" s="3040"/>
      <c r="L18" s="3041"/>
    </row>
    <row r="19" spans="1:12" ht="30" customHeight="1">
      <c r="A19" s="3020"/>
      <c r="B19" s="3052"/>
      <c r="C19" s="3078"/>
      <c r="D19" s="271" t="s">
        <v>943</v>
      </c>
      <c r="E19" s="2995"/>
      <c r="F19" s="2996"/>
      <c r="G19" s="2996"/>
      <c r="H19" s="2996"/>
      <c r="I19" s="2996"/>
      <c r="J19" s="2996"/>
      <c r="K19" s="2996"/>
      <c r="L19" s="2997"/>
    </row>
    <row r="20" spans="1:12" ht="30" customHeight="1">
      <c r="A20" s="3020"/>
      <c r="B20" s="3052"/>
      <c r="C20" s="3078"/>
      <c r="D20" s="271" t="s">
        <v>944</v>
      </c>
      <c r="E20" s="2995"/>
      <c r="F20" s="2996"/>
      <c r="G20" s="2996"/>
      <c r="H20" s="2996"/>
      <c r="I20" s="2996"/>
      <c r="J20" s="2996"/>
      <c r="K20" s="2996"/>
      <c r="L20" s="2997"/>
    </row>
    <row r="21" spans="1:12" ht="30" customHeight="1">
      <c r="A21" s="3020"/>
      <c r="B21" s="3052"/>
      <c r="C21" s="3078"/>
      <c r="D21" s="271" t="s">
        <v>945</v>
      </c>
      <c r="E21" s="2995"/>
      <c r="F21" s="2996"/>
      <c r="G21" s="2996"/>
      <c r="H21" s="2996"/>
      <c r="I21" s="2996"/>
      <c r="J21" s="2996"/>
      <c r="K21" s="2996"/>
      <c r="L21" s="2997"/>
    </row>
    <row r="22" spans="1:12" ht="30" customHeight="1">
      <c r="A22" s="3020"/>
      <c r="B22" s="3010"/>
      <c r="C22" s="3079"/>
      <c r="D22" s="271" t="s">
        <v>946</v>
      </c>
      <c r="E22" s="2995"/>
      <c r="F22" s="2996"/>
      <c r="G22" s="2996"/>
      <c r="H22" s="2996"/>
      <c r="I22" s="2996"/>
      <c r="J22" s="2996"/>
      <c r="K22" s="2996"/>
      <c r="L22" s="2997"/>
    </row>
    <row r="23" spans="1:12" ht="30" customHeight="1">
      <c r="A23" s="3020"/>
      <c r="B23" s="3009">
        <v>4</v>
      </c>
      <c r="C23" s="3053" t="s">
        <v>445</v>
      </c>
      <c r="D23" s="271" t="s">
        <v>947</v>
      </c>
      <c r="E23" s="2995"/>
      <c r="F23" s="2996"/>
      <c r="G23" s="2996"/>
      <c r="H23" s="2996"/>
      <c r="I23" s="2996"/>
      <c r="J23" s="2996"/>
      <c r="K23" s="2996"/>
      <c r="L23" s="2997"/>
    </row>
    <row r="24" spans="1:12" ht="30" customHeight="1">
      <c r="A24" s="3020"/>
      <c r="B24" s="3052"/>
      <c r="C24" s="3054"/>
      <c r="D24" s="271" t="s">
        <v>948</v>
      </c>
      <c r="E24" s="2995"/>
      <c r="F24" s="2996"/>
      <c r="G24" s="2996"/>
      <c r="H24" s="2996"/>
      <c r="I24" s="2996"/>
      <c r="J24" s="2996"/>
      <c r="K24" s="2996"/>
      <c r="L24" s="2997"/>
    </row>
    <row r="25" spans="1:12" ht="30" customHeight="1">
      <c r="A25" s="3020"/>
      <c r="B25" s="3052"/>
      <c r="C25" s="3054"/>
      <c r="D25" s="271" t="s">
        <v>949</v>
      </c>
      <c r="E25" s="2995"/>
      <c r="F25" s="2996"/>
      <c r="G25" s="2996"/>
      <c r="H25" s="2996"/>
      <c r="I25" s="2996"/>
      <c r="J25" s="2996"/>
      <c r="K25" s="2996"/>
      <c r="L25" s="2997"/>
    </row>
    <row r="26" spans="1:12" ht="30" customHeight="1">
      <c r="A26" s="3020"/>
      <c r="B26" s="3052"/>
      <c r="C26" s="3054"/>
      <c r="D26" s="271" t="s">
        <v>945</v>
      </c>
      <c r="E26" s="2995"/>
      <c r="F26" s="2996"/>
      <c r="G26" s="2996"/>
      <c r="H26" s="2996"/>
      <c r="I26" s="2996"/>
      <c r="J26" s="2996"/>
      <c r="K26" s="2996"/>
      <c r="L26" s="2997"/>
    </row>
    <row r="27" spans="1:12" ht="30" customHeight="1">
      <c r="A27" s="3020"/>
      <c r="B27" s="3010"/>
      <c r="C27" s="3055"/>
      <c r="D27" s="271" t="s">
        <v>946</v>
      </c>
      <c r="E27" s="2995"/>
      <c r="F27" s="2996"/>
      <c r="G27" s="2996"/>
      <c r="H27" s="2996"/>
      <c r="I27" s="2996"/>
      <c r="J27" s="2996"/>
      <c r="K27" s="2996"/>
      <c r="L27" s="2997"/>
    </row>
    <row r="28" spans="1:12" ht="30" customHeight="1">
      <c r="A28" s="3020"/>
      <c r="B28" s="3009">
        <v>5</v>
      </c>
      <c r="C28" s="3053" t="s">
        <v>446</v>
      </c>
      <c r="D28" s="271" t="s">
        <v>947</v>
      </c>
      <c r="E28" s="2995"/>
      <c r="F28" s="2996"/>
      <c r="G28" s="2996"/>
      <c r="H28" s="2996"/>
      <c r="I28" s="2996"/>
      <c r="J28" s="2996"/>
      <c r="K28" s="2996"/>
      <c r="L28" s="2997"/>
    </row>
    <row r="29" spans="1:12" ht="30" customHeight="1">
      <c r="A29" s="3020"/>
      <c r="B29" s="3052"/>
      <c r="C29" s="3054"/>
      <c r="D29" s="271" t="s">
        <v>943</v>
      </c>
      <c r="E29" s="2995"/>
      <c r="F29" s="2996"/>
      <c r="G29" s="2996"/>
      <c r="H29" s="2996"/>
      <c r="I29" s="2996"/>
      <c r="J29" s="2996"/>
      <c r="K29" s="2996"/>
      <c r="L29" s="2997"/>
    </row>
    <row r="30" spans="1:12" ht="30" customHeight="1">
      <c r="A30" s="3020"/>
      <c r="B30" s="3052"/>
      <c r="C30" s="3054"/>
      <c r="D30" s="271" t="s">
        <v>949</v>
      </c>
      <c r="E30" s="2995"/>
      <c r="F30" s="2996"/>
      <c r="G30" s="2996"/>
      <c r="H30" s="2996"/>
      <c r="I30" s="2996"/>
      <c r="J30" s="2996"/>
      <c r="K30" s="2996"/>
      <c r="L30" s="2997"/>
    </row>
    <row r="31" spans="1:12" ht="30" customHeight="1">
      <c r="A31" s="3020"/>
      <c r="B31" s="3052"/>
      <c r="C31" s="3054"/>
      <c r="D31" s="271" t="s">
        <v>945</v>
      </c>
      <c r="E31" s="2995"/>
      <c r="F31" s="2996"/>
      <c r="G31" s="2996"/>
      <c r="H31" s="2996"/>
      <c r="I31" s="2996"/>
      <c r="J31" s="2996"/>
      <c r="K31" s="2996"/>
      <c r="L31" s="2997"/>
    </row>
    <row r="32" spans="1:12" ht="30" customHeight="1">
      <c r="A32" s="3020"/>
      <c r="B32" s="3010"/>
      <c r="C32" s="3055"/>
      <c r="D32" s="271" t="s">
        <v>946</v>
      </c>
      <c r="E32" s="2995"/>
      <c r="F32" s="2996"/>
      <c r="G32" s="2996"/>
      <c r="H32" s="2996"/>
      <c r="I32" s="2996"/>
      <c r="J32" s="2996"/>
      <c r="K32" s="2996"/>
      <c r="L32" s="2997"/>
    </row>
    <row r="33" spans="1:12" ht="19.5" customHeight="1">
      <c r="A33" s="3020"/>
      <c r="B33" s="3015">
        <v>6</v>
      </c>
      <c r="C33" s="3042" t="s">
        <v>447</v>
      </c>
      <c r="D33" s="3003"/>
      <c r="E33" s="3004"/>
      <c r="F33" s="3004"/>
      <c r="G33" s="3004"/>
      <c r="H33" s="3004"/>
      <c r="I33" s="3004"/>
      <c r="J33" s="3004"/>
      <c r="K33" s="3004"/>
      <c r="L33" s="3005"/>
    </row>
    <row r="34" spans="1:12" ht="19.5" customHeight="1">
      <c r="A34" s="3020"/>
      <c r="B34" s="3015"/>
      <c r="C34" s="3042"/>
      <c r="D34" s="3043"/>
      <c r="E34" s="3044"/>
      <c r="F34" s="3044"/>
      <c r="G34" s="3044"/>
      <c r="H34" s="3044"/>
      <c r="I34" s="3044"/>
      <c r="J34" s="3044"/>
      <c r="K34" s="3044"/>
      <c r="L34" s="3045"/>
    </row>
    <row r="35" spans="1:12" ht="19.5" customHeight="1">
      <c r="A35" s="3020"/>
      <c r="B35" s="3046">
        <v>7</v>
      </c>
      <c r="C35" s="3047" t="s">
        <v>346</v>
      </c>
      <c r="D35" s="3049"/>
      <c r="E35" s="3050"/>
      <c r="F35" s="3050"/>
      <c r="G35" s="3050"/>
      <c r="H35" s="3050"/>
      <c r="I35" s="3050"/>
      <c r="J35" s="3050"/>
      <c r="K35" s="3050"/>
      <c r="L35" s="3051"/>
    </row>
    <row r="36" spans="1:12" ht="19.5" customHeight="1" thickBot="1">
      <c r="A36" s="3021"/>
      <c r="B36" s="3046"/>
      <c r="C36" s="3048"/>
      <c r="D36" s="3049"/>
      <c r="E36" s="3050"/>
      <c r="F36" s="3050"/>
      <c r="G36" s="3050"/>
      <c r="H36" s="3050"/>
      <c r="I36" s="3050"/>
      <c r="J36" s="3050"/>
      <c r="K36" s="3050"/>
      <c r="L36" s="3051"/>
    </row>
    <row r="37" spans="1:12" ht="36" customHeight="1">
      <c r="A37" s="3029" t="s">
        <v>448</v>
      </c>
      <c r="B37" s="306">
        <v>1</v>
      </c>
      <c r="C37" s="516" t="s">
        <v>519</v>
      </c>
      <c r="D37" s="3032"/>
      <c r="E37" s="3032"/>
      <c r="F37" s="3032"/>
      <c r="G37" s="3032"/>
      <c r="H37" s="3032"/>
      <c r="I37" s="3032"/>
      <c r="J37" s="3033"/>
      <c r="K37" s="3033"/>
      <c r="L37" s="3034"/>
    </row>
    <row r="38" spans="1:12" ht="36" customHeight="1">
      <c r="A38" s="3030"/>
      <c r="B38" s="514">
        <v>2</v>
      </c>
      <c r="C38" s="514" t="s">
        <v>950</v>
      </c>
      <c r="D38" s="2995"/>
      <c r="E38" s="3011"/>
      <c r="F38" s="2995"/>
      <c r="G38" s="3011"/>
      <c r="H38" s="3014"/>
      <c r="I38" s="3015"/>
      <c r="J38" s="3014"/>
      <c r="K38" s="3015"/>
      <c r="L38" s="3035"/>
    </row>
    <row r="39" spans="1:12" ht="36" customHeight="1">
      <c r="A39" s="3030"/>
      <c r="B39" s="514">
        <v>3</v>
      </c>
      <c r="C39" s="292" t="s">
        <v>39</v>
      </c>
      <c r="D39" s="3014"/>
      <c r="E39" s="3015"/>
      <c r="F39" s="3014"/>
      <c r="G39" s="3015"/>
      <c r="H39" s="2995"/>
      <c r="I39" s="3011"/>
      <c r="J39" s="3014"/>
      <c r="K39" s="3015"/>
      <c r="L39" s="3036"/>
    </row>
    <row r="40" spans="1:12" ht="36" customHeight="1" thickBot="1">
      <c r="A40" s="3031"/>
      <c r="B40" s="515">
        <v>4</v>
      </c>
      <c r="C40" s="515" t="s">
        <v>346</v>
      </c>
      <c r="D40" s="3016"/>
      <c r="E40" s="3017"/>
      <c r="F40" s="3017"/>
      <c r="G40" s="3017"/>
      <c r="H40" s="3017"/>
      <c r="I40" s="3017"/>
      <c r="J40" s="3017"/>
      <c r="K40" s="3017"/>
      <c r="L40" s="3018"/>
    </row>
    <row r="41" spans="1:12" ht="36" customHeight="1">
      <c r="A41" s="3019" t="s">
        <v>951</v>
      </c>
      <c r="B41" s="3022">
        <v>1</v>
      </c>
      <c r="C41" s="3025" t="s">
        <v>952</v>
      </c>
      <c r="D41" s="612"/>
      <c r="E41" s="3027" t="s">
        <v>519</v>
      </c>
      <c r="F41" s="3028"/>
      <c r="G41" s="272" t="s">
        <v>953</v>
      </c>
      <c r="H41" s="3027" t="s">
        <v>519</v>
      </c>
      <c r="I41" s="3028"/>
      <c r="J41" s="613" t="s">
        <v>954</v>
      </c>
      <c r="K41" s="614" t="s">
        <v>955</v>
      </c>
      <c r="L41" s="3006"/>
    </row>
    <row r="42" spans="1:12" ht="30" customHeight="1">
      <c r="A42" s="3020"/>
      <c r="B42" s="3023"/>
      <c r="C42" s="3002"/>
      <c r="D42" s="3009" t="s">
        <v>956</v>
      </c>
      <c r="E42" s="2995"/>
      <c r="F42" s="3011"/>
      <c r="G42" s="518"/>
      <c r="H42" s="2995"/>
      <c r="I42" s="3011"/>
      <c r="J42" s="517"/>
      <c r="K42" s="3012"/>
      <c r="L42" s="3007"/>
    </row>
    <row r="43" spans="1:12" ht="30" customHeight="1">
      <c r="A43" s="3020"/>
      <c r="B43" s="3023"/>
      <c r="C43" s="3002"/>
      <c r="D43" s="3010"/>
      <c r="E43" s="2995"/>
      <c r="F43" s="3011"/>
      <c r="G43" s="518"/>
      <c r="H43" s="3014"/>
      <c r="I43" s="3015"/>
      <c r="J43" s="615"/>
      <c r="K43" s="3013"/>
      <c r="L43" s="3007"/>
    </row>
    <row r="44" spans="1:12" ht="30" customHeight="1">
      <c r="A44" s="3020"/>
      <c r="B44" s="3023"/>
      <c r="C44" s="3002"/>
      <c r="D44" s="3009" t="s">
        <v>957</v>
      </c>
      <c r="E44" s="2995"/>
      <c r="F44" s="3011"/>
      <c r="G44" s="518"/>
      <c r="H44" s="3014"/>
      <c r="I44" s="3015"/>
      <c r="J44" s="615"/>
      <c r="K44" s="3037"/>
      <c r="L44" s="3007"/>
    </row>
    <row r="45" spans="1:12" ht="30" customHeight="1">
      <c r="A45" s="3020"/>
      <c r="B45" s="3024"/>
      <c r="C45" s="3026"/>
      <c r="D45" s="3010"/>
      <c r="E45" s="3014"/>
      <c r="F45" s="3015"/>
      <c r="G45" s="271"/>
      <c r="H45" s="3014"/>
      <c r="I45" s="3015"/>
      <c r="J45" s="615"/>
      <c r="K45" s="3038"/>
      <c r="L45" s="3008"/>
    </row>
    <row r="46" spans="1:12" ht="30" customHeight="1">
      <c r="A46" s="3020"/>
      <c r="B46" s="2991">
        <v>2</v>
      </c>
      <c r="C46" s="2993" t="s">
        <v>958</v>
      </c>
      <c r="D46" s="616" t="s">
        <v>959</v>
      </c>
      <c r="E46" s="2995"/>
      <c r="F46" s="2996"/>
      <c r="G46" s="2996"/>
      <c r="H46" s="2996"/>
      <c r="I46" s="2996"/>
      <c r="J46" s="2996"/>
      <c r="K46" s="2996"/>
      <c r="L46" s="2997"/>
    </row>
    <row r="47" spans="1:12" ht="30" customHeight="1">
      <c r="A47" s="3020"/>
      <c r="B47" s="3023"/>
      <c r="C47" s="3002"/>
      <c r="D47" s="617" t="s">
        <v>960</v>
      </c>
      <c r="E47" s="3003"/>
      <c r="F47" s="3004"/>
      <c r="G47" s="3004"/>
      <c r="H47" s="3004"/>
      <c r="I47" s="3004"/>
      <c r="J47" s="3004"/>
      <c r="K47" s="3004"/>
      <c r="L47" s="3005"/>
    </row>
    <row r="48" spans="1:12" ht="30" customHeight="1">
      <c r="A48" s="3020"/>
      <c r="B48" s="2991">
        <v>3</v>
      </c>
      <c r="C48" s="2993" t="s">
        <v>962</v>
      </c>
      <c r="D48" s="271" t="s">
        <v>959</v>
      </c>
      <c r="E48" s="2995"/>
      <c r="F48" s="2996"/>
      <c r="G48" s="2996"/>
      <c r="H48" s="2996"/>
      <c r="I48" s="2996"/>
      <c r="J48" s="2996"/>
      <c r="K48" s="2996"/>
      <c r="L48" s="2997"/>
    </row>
    <row r="49" spans="1:12" ht="30" customHeight="1" thickBot="1">
      <c r="A49" s="3021"/>
      <c r="B49" s="2992"/>
      <c r="C49" s="2994"/>
      <c r="D49" s="269" t="s">
        <v>960</v>
      </c>
      <c r="E49" s="2998"/>
      <c r="F49" s="2999"/>
      <c r="G49" s="2999"/>
      <c r="H49" s="2999"/>
      <c r="I49" s="2999"/>
      <c r="J49" s="2999"/>
      <c r="K49" s="2999"/>
      <c r="L49" s="3000"/>
    </row>
    <row r="50" spans="1:12" ht="21" customHeight="1">
      <c r="A50" s="3001" t="s">
        <v>449</v>
      </c>
      <c r="B50" s="3001"/>
      <c r="C50" s="3001"/>
      <c r="D50" s="3001"/>
      <c r="E50" s="3001"/>
      <c r="F50" s="3001"/>
      <c r="G50" s="3001"/>
      <c r="H50" s="3001"/>
      <c r="I50" s="3001"/>
      <c r="J50" s="3001"/>
      <c r="K50" s="3001"/>
      <c r="L50" s="3001"/>
    </row>
    <row r="51" spans="1:12" ht="25.5" customHeight="1">
      <c r="A51" s="2989" t="s">
        <v>963</v>
      </c>
      <c r="B51" s="2989"/>
      <c r="C51" s="2989"/>
      <c r="D51" s="2989"/>
      <c r="E51" s="2989"/>
      <c r="F51" s="2989"/>
      <c r="G51" s="2989"/>
      <c r="H51" s="2989"/>
      <c r="I51" s="2989"/>
      <c r="J51" s="2989"/>
      <c r="K51" s="2989"/>
      <c r="L51" s="2989"/>
    </row>
    <row r="52" spans="1:12" ht="39.75" customHeight="1">
      <c r="A52" s="2989" t="s">
        <v>964</v>
      </c>
      <c r="B52" s="2989"/>
      <c r="C52" s="2989"/>
      <c r="D52" s="2989"/>
      <c r="E52" s="2989"/>
      <c r="F52" s="2989"/>
      <c r="G52" s="2989"/>
      <c r="H52" s="2989"/>
      <c r="I52" s="2989"/>
      <c r="J52" s="2989"/>
      <c r="K52" s="2989"/>
      <c r="L52" s="2989"/>
    </row>
    <row r="53" spans="1:12" ht="35.25" customHeight="1">
      <c r="A53" s="2989" t="s">
        <v>965</v>
      </c>
      <c r="B53" s="2989"/>
      <c r="C53" s="2989"/>
      <c r="D53" s="2989"/>
      <c r="E53" s="2989"/>
      <c r="F53" s="2989"/>
      <c r="G53" s="2989"/>
      <c r="H53" s="2989"/>
      <c r="I53" s="2989"/>
      <c r="J53" s="2989"/>
      <c r="K53" s="2989"/>
      <c r="L53" s="2989"/>
    </row>
    <row r="54" spans="1:12" ht="24.75" customHeight="1">
      <c r="A54" s="2989" t="s">
        <v>966</v>
      </c>
      <c r="B54" s="2989"/>
      <c r="C54" s="2989"/>
      <c r="D54" s="2989"/>
      <c r="E54" s="2989"/>
      <c r="F54" s="2989"/>
      <c r="G54" s="2989"/>
      <c r="H54" s="2989"/>
      <c r="I54" s="2989"/>
      <c r="J54" s="2989"/>
      <c r="K54" s="2989"/>
      <c r="L54" s="2989"/>
    </row>
    <row r="55" spans="1:12" ht="21" customHeight="1">
      <c r="A55" s="2990" t="s">
        <v>546</v>
      </c>
      <c r="B55" s="2990"/>
      <c r="C55" s="2990"/>
      <c r="D55" s="2990"/>
      <c r="E55" s="2990"/>
      <c r="F55" s="2990"/>
      <c r="G55" s="2990"/>
      <c r="H55" s="2990"/>
      <c r="I55" s="2990"/>
      <c r="J55" s="2990"/>
      <c r="K55" s="2990"/>
      <c r="L55" s="2990"/>
    </row>
    <row r="56" spans="1:12">
      <c r="A56" s="2990" t="s">
        <v>967</v>
      </c>
      <c r="B56" s="2990"/>
      <c r="C56" s="2990"/>
      <c r="D56" s="2990"/>
      <c r="E56" s="2990"/>
      <c r="F56" s="2990"/>
      <c r="G56" s="2990"/>
      <c r="H56" s="2990"/>
      <c r="I56" s="2990"/>
      <c r="J56" s="2990"/>
      <c r="K56" s="2990"/>
      <c r="L56" s="2990"/>
    </row>
    <row r="57" spans="1:12">
      <c r="A57" s="2988" t="s">
        <v>968</v>
      </c>
      <c r="B57" s="2988"/>
      <c r="C57" s="2988"/>
      <c r="D57" s="2988"/>
      <c r="E57" s="2988"/>
      <c r="F57" s="2988"/>
      <c r="G57" s="2988"/>
      <c r="H57" s="2988"/>
      <c r="I57" s="2988"/>
      <c r="J57" s="2988"/>
      <c r="K57" s="2988"/>
      <c r="L57" s="2988"/>
    </row>
    <row r="58" spans="1:12">
      <c r="A58" s="2987" t="s">
        <v>969</v>
      </c>
      <c r="B58" s="2988"/>
      <c r="C58" s="2988"/>
      <c r="D58" s="2988"/>
      <c r="E58" s="2988"/>
      <c r="F58" s="2988"/>
      <c r="G58" s="2988"/>
      <c r="H58" s="2988"/>
      <c r="I58" s="2988"/>
      <c r="J58" s="2988"/>
      <c r="K58" s="2988"/>
      <c r="L58" s="2988"/>
    </row>
    <row r="59" spans="1:12">
      <c r="A59" s="618" t="s">
        <v>970</v>
      </c>
    </row>
  </sheetData>
  <mergeCells count="104">
    <mergeCell ref="A6:C6"/>
    <mergeCell ref="D6:L6"/>
    <mergeCell ref="A7:B8"/>
    <mergeCell ref="D7:G7"/>
    <mergeCell ref="H7:H8"/>
    <mergeCell ref="I7:L8"/>
    <mergeCell ref="D8:G8"/>
    <mergeCell ref="A2:L2"/>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C46:C47"/>
    <mergeCell ref="E46:L46"/>
    <mergeCell ref="E47:L47"/>
    <mergeCell ref="L41:L45"/>
    <mergeCell ref="D42:D43"/>
    <mergeCell ref="E42:F42"/>
    <mergeCell ref="H42:I42"/>
    <mergeCell ref="K42:K43"/>
    <mergeCell ref="E43:F43"/>
    <mergeCell ref="H43:I43"/>
    <mergeCell ref="D44:D45"/>
    <mergeCell ref="E44:F44"/>
    <mergeCell ref="H44:I44"/>
    <mergeCell ref="A58:L58"/>
    <mergeCell ref="A52:L52"/>
    <mergeCell ref="A53:L53"/>
    <mergeCell ref="A54:L54"/>
    <mergeCell ref="A55:L55"/>
    <mergeCell ref="A56:L56"/>
    <mergeCell ref="A57:L57"/>
    <mergeCell ref="B48:B49"/>
    <mergeCell ref="C48:C49"/>
    <mergeCell ref="E48:L48"/>
    <mergeCell ref="E49:L49"/>
    <mergeCell ref="A50:L50"/>
    <mergeCell ref="A51:L51"/>
  </mergeCells>
  <phoneticPr fontId="6"/>
  <pageMargins left="0.7" right="0.7" top="0.75" bottom="0.75" header="0.3" footer="0.3"/>
  <pageSetup paperSize="9" scale="5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58"/>
  <sheetViews>
    <sheetView view="pageBreakPreview" zoomScale="60" zoomScaleNormal="100" workbookViewId="0">
      <selection sqref="A1:L1"/>
    </sheetView>
  </sheetViews>
  <sheetFormatPr defaultRowHeight="13.5"/>
  <cols>
    <col min="1" max="1" width="9.125" style="268" customWidth="1"/>
    <col min="2" max="2" width="2.375" style="268" customWidth="1"/>
    <col min="3" max="3" width="18" style="268" customWidth="1"/>
    <col min="4" max="4" width="13.625" style="268" customWidth="1"/>
    <col min="5" max="5" width="13.5" style="268" customWidth="1"/>
    <col min="6" max="7" width="13.625" style="268" customWidth="1"/>
    <col min="8" max="9" width="13.5" style="268" customWidth="1"/>
    <col min="10" max="10" width="13.625" style="268" customWidth="1"/>
    <col min="11" max="11" width="13.5" style="268" customWidth="1"/>
    <col min="12" max="12" width="13" style="268" customWidth="1"/>
    <col min="13" max="14" width="9" style="268"/>
    <col min="15" max="15" width="9" style="268" customWidth="1"/>
    <col min="16" max="256" width="9" style="268"/>
    <col min="257" max="257" width="9.125" style="268" customWidth="1"/>
    <col min="258" max="258" width="2.375" style="268" customWidth="1"/>
    <col min="259" max="259" width="18" style="268" customWidth="1"/>
    <col min="260" max="260" width="13.625" style="268" customWidth="1"/>
    <col min="261" max="261" width="13.5" style="268" customWidth="1"/>
    <col min="262" max="263" width="13.625" style="268" customWidth="1"/>
    <col min="264" max="265" width="13.5" style="268" customWidth="1"/>
    <col min="266" max="266" width="13.625" style="268" customWidth="1"/>
    <col min="267" max="267" width="13.5" style="268" customWidth="1"/>
    <col min="268" max="268" width="13" style="268" customWidth="1"/>
    <col min="269" max="270" width="9" style="268"/>
    <col min="271" max="271" width="9" style="268" customWidth="1"/>
    <col min="272" max="512" width="9" style="268"/>
    <col min="513" max="513" width="9.125" style="268" customWidth="1"/>
    <col min="514" max="514" width="2.375" style="268" customWidth="1"/>
    <col min="515" max="515" width="18" style="268" customWidth="1"/>
    <col min="516" max="516" width="13.625" style="268" customWidth="1"/>
    <col min="517" max="517" width="13.5" style="268" customWidth="1"/>
    <col min="518" max="519" width="13.625" style="268" customWidth="1"/>
    <col min="520" max="521" width="13.5" style="268" customWidth="1"/>
    <col min="522" max="522" width="13.625" style="268" customWidth="1"/>
    <col min="523" max="523" width="13.5" style="268" customWidth="1"/>
    <col min="524" max="524" width="13" style="268" customWidth="1"/>
    <col min="525" max="526" width="9" style="268"/>
    <col min="527" max="527" width="9" style="268" customWidth="1"/>
    <col min="528" max="768" width="9" style="268"/>
    <col min="769" max="769" width="9.125" style="268" customWidth="1"/>
    <col min="770" max="770" width="2.375" style="268" customWidth="1"/>
    <col min="771" max="771" width="18" style="268" customWidth="1"/>
    <col min="772" max="772" width="13.625" style="268" customWidth="1"/>
    <col min="773" max="773" width="13.5" style="268" customWidth="1"/>
    <col min="774" max="775" width="13.625" style="268" customWidth="1"/>
    <col min="776" max="777" width="13.5" style="268" customWidth="1"/>
    <col min="778" max="778" width="13.625" style="268" customWidth="1"/>
    <col min="779" max="779" width="13.5" style="268" customWidth="1"/>
    <col min="780" max="780" width="13" style="268" customWidth="1"/>
    <col min="781" max="782" width="9" style="268"/>
    <col min="783" max="783" width="9" style="268" customWidth="1"/>
    <col min="784" max="1024" width="9" style="268"/>
    <col min="1025" max="1025" width="9.125" style="268" customWidth="1"/>
    <col min="1026" max="1026" width="2.375" style="268" customWidth="1"/>
    <col min="1027" max="1027" width="18" style="268" customWidth="1"/>
    <col min="1028" max="1028" width="13.625" style="268" customWidth="1"/>
    <col min="1029" max="1029" width="13.5" style="268" customWidth="1"/>
    <col min="1030" max="1031" width="13.625" style="268" customWidth="1"/>
    <col min="1032" max="1033" width="13.5" style="268" customWidth="1"/>
    <col min="1034" max="1034" width="13.625" style="268" customWidth="1"/>
    <col min="1035" max="1035" width="13.5" style="268" customWidth="1"/>
    <col min="1036" max="1036" width="13" style="268" customWidth="1"/>
    <col min="1037" max="1038" width="9" style="268"/>
    <col min="1039" max="1039" width="9" style="268" customWidth="1"/>
    <col min="1040" max="1280" width="9" style="268"/>
    <col min="1281" max="1281" width="9.125" style="268" customWidth="1"/>
    <col min="1282" max="1282" width="2.375" style="268" customWidth="1"/>
    <col min="1283" max="1283" width="18" style="268" customWidth="1"/>
    <col min="1284" max="1284" width="13.625" style="268" customWidth="1"/>
    <col min="1285" max="1285" width="13.5" style="268" customWidth="1"/>
    <col min="1286" max="1287" width="13.625" style="268" customWidth="1"/>
    <col min="1288" max="1289" width="13.5" style="268" customWidth="1"/>
    <col min="1290" max="1290" width="13.625" style="268" customWidth="1"/>
    <col min="1291" max="1291" width="13.5" style="268" customWidth="1"/>
    <col min="1292" max="1292" width="13" style="268" customWidth="1"/>
    <col min="1293" max="1294" width="9" style="268"/>
    <col min="1295" max="1295" width="9" style="268" customWidth="1"/>
    <col min="1296" max="1536" width="9" style="268"/>
    <col min="1537" max="1537" width="9.125" style="268" customWidth="1"/>
    <col min="1538" max="1538" width="2.375" style="268" customWidth="1"/>
    <col min="1539" max="1539" width="18" style="268" customWidth="1"/>
    <col min="1540" max="1540" width="13.625" style="268" customWidth="1"/>
    <col min="1541" max="1541" width="13.5" style="268" customWidth="1"/>
    <col min="1542" max="1543" width="13.625" style="268" customWidth="1"/>
    <col min="1544" max="1545" width="13.5" style="268" customWidth="1"/>
    <col min="1546" max="1546" width="13.625" style="268" customWidth="1"/>
    <col min="1547" max="1547" width="13.5" style="268" customWidth="1"/>
    <col min="1548" max="1548" width="13" style="268" customWidth="1"/>
    <col min="1549" max="1550" width="9" style="268"/>
    <col min="1551" max="1551" width="9" style="268" customWidth="1"/>
    <col min="1552" max="1792" width="9" style="268"/>
    <col min="1793" max="1793" width="9.125" style="268" customWidth="1"/>
    <col min="1794" max="1794" width="2.375" style="268" customWidth="1"/>
    <col min="1795" max="1795" width="18" style="268" customWidth="1"/>
    <col min="1796" max="1796" width="13.625" style="268" customWidth="1"/>
    <col min="1797" max="1797" width="13.5" style="268" customWidth="1"/>
    <col min="1798" max="1799" width="13.625" style="268" customWidth="1"/>
    <col min="1800" max="1801" width="13.5" style="268" customWidth="1"/>
    <col min="1802" max="1802" width="13.625" style="268" customWidth="1"/>
    <col min="1803" max="1803" width="13.5" style="268" customWidth="1"/>
    <col min="1804" max="1804" width="13" style="268" customWidth="1"/>
    <col min="1805" max="1806" width="9" style="268"/>
    <col min="1807" max="1807" width="9" style="268" customWidth="1"/>
    <col min="1808" max="2048" width="9" style="268"/>
    <col min="2049" max="2049" width="9.125" style="268" customWidth="1"/>
    <col min="2050" max="2050" width="2.375" style="268" customWidth="1"/>
    <col min="2051" max="2051" width="18" style="268" customWidth="1"/>
    <col min="2052" max="2052" width="13.625" style="268" customWidth="1"/>
    <col min="2053" max="2053" width="13.5" style="268" customWidth="1"/>
    <col min="2054" max="2055" width="13.625" style="268" customWidth="1"/>
    <col min="2056" max="2057" width="13.5" style="268" customWidth="1"/>
    <col min="2058" max="2058" width="13.625" style="268" customWidth="1"/>
    <col min="2059" max="2059" width="13.5" style="268" customWidth="1"/>
    <col min="2060" max="2060" width="13" style="268" customWidth="1"/>
    <col min="2061" max="2062" width="9" style="268"/>
    <col min="2063" max="2063" width="9" style="268" customWidth="1"/>
    <col min="2064" max="2304" width="9" style="268"/>
    <col min="2305" max="2305" width="9.125" style="268" customWidth="1"/>
    <col min="2306" max="2306" width="2.375" style="268" customWidth="1"/>
    <col min="2307" max="2307" width="18" style="268" customWidth="1"/>
    <col min="2308" max="2308" width="13.625" style="268" customWidth="1"/>
    <col min="2309" max="2309" width="13.5" style="268" customWidth="1"/>
    <col min="2310" max="2311" width="13.625" style="268" customWidth="1"/>
    <col min="2312" max="2313" width="13.5" style="268" customWidth="1"/>
    <col min="2314" max="2314" width="13.625" style="268" customWidth="1"/>
    <col min="2315" max="2315" width="13.5" style="268" customWidth="1"/>
    <col min="2316" max="2316" width="13" style="268" customWidth="1"/>
    <col min="2317" max="2318" width="9" style="268"/>
    <col min="2319" max="2319" width="9" style="268" customWidth="1"/>
    <col min="2320" max="2560" width="9" style="268"/>
    <col min="2561" max="2561" width="9.125" style="268" customWidth="1"/>
    <col min="2562" max="2562" width="2.375" style="268" customWidth="1"/>
    <col min="2563" max="2563" width="18" style="268" customWidth="1"/>
    <col min="2564" max="2564" width="13.625" style="268" customWidth="1"/>
    <col min="2565" max="2565" width="13.5" style="268" customWidth="1"/>
    <col min="2566" max="2567" width="13.625" style="268" customWidth="1"/>
    <col min="2568" max="2569" width="13.5" style="268" customWidth="1"/>
    <col min="2570" max="2570" width="13.625" style="268" customWidth="1"/>
    <col min="2571" max="2571" width="13.5" style="268" customWidth="1"/>
    <col min="2572" max="2572" width="13" style="268" customWidth="1"/>
    <col min="2573" max="2574" width="9" style="268"/>
    <col min="2575" max="2575" width="9" style="268" customWidth="1"/>
    <col min="2576" max="2816" width="9" style="268"/>
    <col min="2817" max="2817" width="9.125" style="268" customWidth="1"/>
    <col min="2818" max="2818" width="2.375" style="268" customWidth="1"/>
    <col min="2819" max="2819" width="18" style="268" customWidth="1"/>
    <col min="2820" max="2820" width="13.625" style="268" customWidth="1"/>
    <col min="2821" max="2821" width="13.5" style="268" customWidth="1"/>
    <col min="2822" max="2823" width="13.625" style="268" customWidth="1"/>
    <col min="2824" max="2825" width="13.5" style="268" customWidth="1"/>
    <col min="2826" max="2826" width="13.625" style="268" customWidth="1"/>
    <col min="2827" max="2827" width="13.5" style="268" customWidth="1"/>
    <col min="2828" max="2828" width="13" style="268" customWidth="1"/>
    <col min="2829" max="2830" width="9" style="268"/>
    <col min="2831" max="2831" width="9" style="268" customWidth="1"/>
    <col min="2832" max="3072" width="9" style="268"/>
    <col min="3073" max="3073" width="9.125" style="268" customWidth="1"/>
    <col min="3074" max="3074" width="2.375" style="268" customWidth="1"/>
    <col min="3075" max="3075" width="18" style="268" customWidth="1"/>
    <col min="3076" max="3076" width="13.625" style="268" customWidth="1"/>
    <col min="3077" max="3077" width="13.5" style="268" customWidth="1"/>
    <col min="3078" max="3079" width="13.625" style="268" customWidth="1"/>
    <col min="3080" max="3081" width="13.5" style="268" customWidth="1"/>
    <col min="3082" max="3082" width="13.625" style="268" customWidth="1"/>
    <col min="3083" max="3083" width="13.5" style="268" customWidth="1"/>
    <col min="3084" max="3084" width="13" style="268" customWidth="1"/>
    <col min="3085" max="3086" width="9" style="268"/>
    <col min="3087" max="3087" width="9" style="268" customWidth="1"/>
    <col min="3088" max="3328" width="9" style="268"/>
    <col min="3329" max="3329" width="9.125" style="268" customWidth="1"/>
    <col min="3330" max="3330" width="2.375" style="268" customWidth="1"/>
    <col min="3331" max="3331" width="18" style="268" customWidth="1"/>
    <col min="3332" max="3332" width="13.625" style="268" customWidth="1"/>
    <col min="3333" max="3333" width="13.5" style="268" customWidth="1"/>
    <col min="3334" max="3335" width="13.625" style="268" customWidth="1"/>
    <col min="3336" max="3337" width="13.5" style="268" customWidth="1"/>
    <col min="3338" max="3338" width="13.625" style="268" customWidth="1"/>
    <col min="3339" max="3339" width="13.5" style="268" customWidth="1"/>
    <col min="3340" max="3340" width="13" style="268" customWidth="1"/>
    <col min="3341" max="3342" width="9" style="268"/>
    <col min="3343" max="3343" width="9" style="268" customWidth="1"/>
    <col min="3344" max="3584" width="9" style="268"/>
    <col min="3585" max="3585" width="9.125" style="268" customWidth="1"/>
    <col min="3586" max="3586" width="2.375" style="268" customWidth="1"/>
    <col min="3587" max="3587" width="18" style="268" customWidth="1"/>
    <col min="3588" max="3588" width="13.625" style="268" customWidth="1"/>
    <col min="3589" max="3589" width="13.5" style="268" customWidth="1"/>
    <col min="3590" max="3591" width="13.625" style="268" customWidth="1"/>
    <col min="3592" max="3593" width="13.5" style="268" customWidth="1"/>
    <col min="3594" max="3594" width="13.625" style="268" customWidth="1"/>
    <col min="3595" max="3595" width="13.5" style="268" customWidth="1"/>
    <col min="3596" max="3596" width="13" style="268" customWidth="1"/>
    <col min="3597" max="3598" width="9" style="268"/>
    <col min="3599" max="3599" width="9" style="268" customWidth="1"/>
    <col min="3600" max="3840" width="9" style="268"/>
    <col min="3841" max="3841" width="9.125" style="268" customWidth="1"/>
    <col min="3842" max="3842" width="2.375" style="268" customWidth="1"/>
    <col min="3843" max="3843" width="18" style="268" customWidth="1"/>
    <col min="3844" max="3844" width="13.625" style="268" customWidth="1"/>
    <col min="3845" max="3845" width="13.5" style="268" customWidth="1"/>
    <col min="3846" max="3847" width="13.625" style="268" customWidth="1"/>
    <col min="3848" max="3849" width="13.5" style="268" customWidth="1"/>
    <col min="3850" max="3850" width="13.625" style="268" customWidth="1"/>
    <col min="3851" max="3851" width="13.5" style="268" customWidth="1"/>
    <col min="3852" max="3852" width="13" style="268" customWidth="1"/>
    <col min="3853" max="3854" width="9" style="268"/>
    <col min="3855" max="3855" width="9" style="268" customWidth="1"/>
    <col min="3856" max="4096" width="9" style="268"/>
    <col min="4097" max="4097" width="9.125" style="268" customWidth="1"/>
    <col min="4098" max="4098" width="2.375" style="268" customWidth="1"/>
    <col min="4099" max="4099" width="18" style="268" customWidth="1"/>
    <col min="4100" max="4100" width="13.625" style="268" customWidth="1"/>
    <col min="4101" max="4101" width="13.5" style="268" customWidth="1"/>
    <col min="4102" max="4103" width="13.625" style="268" customWidth="1"/>
    <col min="4104" max="4105" width="13.5" style="268" customWidth="1"/>
    <col min="4106" max="4106" width="13.625" style="268" customWidth="1"/>
    <col min="4107" max="4107" width="13.5" style="268" customWidth="1"/>
    <col min="4108" max="4108" width="13" style="268" customWidth="1"/>
    <col min="4109" max="4110" width="9" style="268"/>
    <col min="4111" max="4111" width="9" style="268" customWidth="1"/>
    <col min="4112" max="4352" width="9" style="268"/>
    <col min="4353" max="4353" width="9.125" style="268" customWidth="1"/>
    <col min="4354" max="4354" width="2.375" style="268" customWidth="1"/>
    <col min="4355" max="4355" width="18" style="268" customWidth="1"/>
    <col min="4356" max="4356" width="13.625" style="268" customWidth="1"/>
    <col min="4357" max="4357" width="13.5" style="268" customWidth="1"/>
    <col min="4358" max="4359" width="13.625" style="268" customWidth="1"/>
    <col min="4360" max="4361" width="13.5" style="268" customWidth="1"/>
    <col min="4362" max="4362" width="13.625" style="268" customWidth="1"/>
    <col min="4363" max="4363" width="13.5" style="268" customWidth="1"/>
    <col min="4364" max="4364" width="13" style="268" customWidth="1"/>
    <col min="4365" max="4366" width="9" style="268"/>
    <col min="4367" max="4367" width="9" style="268" customWidth="1"/>
    <col min="4368" max="4608" width="9" style="268"/>
    <col min="4609" max="4609" width="9.125" style="268" customWidth="1"/>
    <col min="4610" max="4610" width="2.375" style="268" customWidth="1"/>
    <col min="4611" max="4611" width="18" style="268" customWidth="1"/>
    <col min="4612" max="4612" width="13.625" style="268" customWidth="1"/>
    <col min="4613" max="4613" width="13.5" style="268" customWidth="1"/>
    <col min="4614" max="4615" width="13.625" style="268" customWidth="1"/>
    <col min="4616" max="4617" width="13.5" style="268" customWidth="1"/>
    <col min="4618" max="4618" width="13.625" style="268" customWidth="1"/>
    <col min="4619" max="4619" width="13.5" style="268" customWidth="1"/>
    <col min="4620" max="4620" width="13" style="268" customWidth="1"/>
    <col min="4621" max="4622" width="9" style="268"/>
    <col min="4623" max="4623" width="9" style="268" customWidth="1"/>
    <col min="4624" max="4864" width="9" style="268"/>
    <col min="4865" max="4865" width="9.125" style="268" customWidth="1"/>
    <col min="4866" max="4866" width="2.375" style="268" customWidth="1"/>
    <col min="4867" max="4867" width="18" style="268" customWidth="1"/>
    <col min="4868" max="4868" width="13.625" style="268" customWidth="1"/>
    <col min="4869" max="4869" width="13.5" style="268" customWidth="1"/>
    <col min="4870" max="4871" width="13.625" style="268" customWidth="1"/>
    <col min="4872" max="4873" width="13.5" style="268" customWidth="1"/>
    <col min="4874" max="4874" width="13.625" style="268" customWidth="1"/>
    <col min="4875" max="4875" width="13.5" style="268" customWidth="1"/>
    <col min="4876" max="4876" width="13" style="268" customWidth="1"/>
    <col min="4877" max="4878" width="9" style="268"/>
    <col min="4879" max="4879" width="9" style="268" customWidth="1"/>
    <col min="4880" max="5120" width="9" style="268"/>
    <col min="5121" max="5121" width="9.125" style="268" customWidth="1"/>
    <col min="5122" max="5122" width="2.375" style="268" customWidth="1"/>
    <col min="5123" max="5123" width="18" style="268" customWidth="1"/>
    <col min="5124" max="5124" width="13.625" style="268" customWidth="1"/>
    <col min="5125" max="5125" width="13.5" style="268" customWidth="1"/>
    <col min="5126" max="5127" width="13.625" style="268" customWidth="1"/>
    <col min="5128" max="5129" width="13.5" style="268" customWidth="1"/>
    <col min="5130" max="5130" width="13.625" style="268" customWidth="1"/>
    <col min="5131" max="5131" width="13.5" style="268" customWidth="1"/>
    <col min="5132" max="5132" width="13" style="268" customWidth="1"/>
    <col min="5133" max="5134" width="9" style="268"/>
    <col min="5135" max="5135" width="9" style="268" customWidth="1"/>
    <col min="5136" max="5376" width="9" style="268"/>
    <col min="5377" max="5377" width="9.125" style="268" customWidth="1"/>
    <col min="5378" max="5378" width="2.375" style="268" customWidth="1"/>
    <col min="5379" max="5379" width="18" style="268" customWidth="1"/>
    <col min="5380" max="5380" width="13.625" style="268" customWidth="1"/>
    <col min="5381" max="5381" width="13.5" style="268" customWidth="1"/>
    <col min="5382" max="5383" width="13.625" style="268" customWidth="1"/>
    <col min="5384" max="5385" width="13.5" style="268" customWidth="1"/>
    <col min="5386" max="5386" width="13.625" style="268" customWidth="1"/>
    <col min="5387" max="5387" width="13.5" style="268" customWidth="1"/>
    <col min="5388" max="5388" width="13" style="268" customWidth="1"/>
    <col min="5389" max="5390" width="9" style="268"/>
    <col min="5391" max="5391" width="9" style="268" customWidth="1"/>
    <col min="5392" max="5632" width="9" style="268"/>
    <col min="5633" max="5633" width="9.125" style="268" customWidth="1"/>
    <col min="5634" max="5634" width="2.375" style="268" customWidth="1"/>
    <col min="5635" max="5635" width="18" style="268" customWidth="1"/>
    <col min="5636" max="5636" width="13.625" style="268" customWidth="1"/>
    <col min="5637" max="5637" width="13.5" style="268" customWidth="1"/>
    <col min="5638" max="5639" width="13.625" style="268" customWidth="1"/>
    <col min="5640" max="5641" width="13.5" style="268" customWidth="1"/>
    <col min="5642" max="5642" width="13.625" style="268" customWidth="1"/>
    <col min="5643" max="5643" width="13.5" style="268" customWidth="1"/>
    <col min="5644" max="5644" width="13" style="268" customWidth="1"/>
    <col min="5645" max="5646" width="9" style="268"/>
    <col min="5647" max="5647" width="9" style="268" customWidth="1"/>
    <col min="5648" max="5888" width="9" style="268"/>
    <col min="5889" max="5889" width="9.125" style="268" customWidth="1"/>
    <col min="5890" max="5890" width="2.375" style="268" customWidth="1"/>
    <col min="5891" max="5891" width="18" style="268" customWidth="1"/>
    <col min="5892" max="5892" width="13.625" style="268" customWidth="1"/>
    <col min="5893" max="5893" width="13.5" style="268" customWidth="1"/>
    <col min="5894" max="5895" width="13.625" style="268" customWidth="1"/>
    <col min="5896" max="5897" width="13.5" style="268" customWidth="1"/>
    <col min="5898" max="5898" width="13.625" style="268" customWidth="1"/>
    <col min="5899" max="5899" width="13.5" style="268" customWidth="1"/>
    <col min="5900" max="5900" width="13" style="268" customWidth="1"/>
    <col min="5901" max="5902" width="9" style="268"/>
    <col min="5903" max="5903" width="9" style="268" customWidth="1"/>
    <col min="5904" max="6144" width="9" style="268"/>
    <col min="6145" max="6145" width="9.125" style="268" customWidth="1"/>
    <col min="6146" max="6146" width="2.375" style="268" customWidth="1"/>
    <col min="6147" max="6147" width="18" style="268" customWidth="1"/>
    <col min="6148" max="6148" width="13.625" style="268" customWidth="1"/>
    <col min="6149" max="6149" width="13.5" style="268" customWidth="1"/>
    <col min="6150" max="6151" width="13.625" style="268" customWidth="1"/>
    <col min="6152" max="6153" width="13.5" style="268" customWidth="1"/>
    <col min="6154" max="6154" width="13.625" style="268" customWidth="1"/>
    <col min="6155" max="6155" width="13.5" style="268" customWidth="1"/>
    <col min="6156" max="6156" width="13" style="268" customWidth="1"/>
    <col min="6157" max="6158" width="9" style="268"/>
    <col min="6159" max="6159" width="9" style="268" customWidth="1"/>
    <col min="6160" max="6400" width="9" style="268"/>
    <col min="6401" max="6401" width="9.125" style="268" customWidth="1"/>
    <col min="6402" max="6402" width="2.375" style="268" customWidth="1"/>
    <col min="6403" max="6403" width="18" style="268" customWidth="1"/>
    <col min="6404" max="6404" width="13.625" style="268" customWidth="1"/>
    <col min="6405" max="6405" width="13.5" style="268" customWidth="1"/>
    <col min="6406" max="6407" width="13.625" style="268" customWidth="1"/>
    <col min="6408" max="6409" width="13.5" style="268" customWidth="1"/>
    <col min="6410" max="6410" width="13.625" style="268" customWidth="1"/>
    <col min="6411" max="6411" width="13.5" style="268" customWidth="1"/>
    <col min="6412" max="6412" width="13" style="268" customWidth="1"/>
    <col min="6413" max="6414" width="9" style="268"/>
    <col min="6415" max="6415" width="9" style="268" customWidth="1"/>
    <col min="6416" max="6656" width="9" style="268"/>
    <col min="6657" max="6657" width="9.125" style="268" customWidth="1"/>
    <col min="6658" max="6658" width="2.375" style="268" customWidth="1"/>
    <col min="6659" max="6659" width="18" style="268" customWidth="1"/>
    <col min="6660" max="6660" width="13.625" style="268" customWidth="1"/>
    <col min="6661" max="6661" width="13.5" style="268" customWidth="1"/>
    <col min="6662" max="6663" width="13.625" style="268" customWidth="1"/>
    <col min="6664" max="6665" width="13.5" style="268" customWidth="1"/>
    <col min="6666" max="6666" width="13.625" style="268" customWidth="1"/>
    <col min="6667" max="6667" width="13.5" style="268" customWidth="1"/>
    <col min="6668" max="6668" width="13" style="268" customWidth="1"/>
    <col min="6669" max="6670" width="9" style="268"/>
    <col min="6671" max="6671" width="9" style="268" customWidth="1"/>
    <col min="6672" max="6912" width="9" style="268"/>
    <col min="6913" max="6913" width="9.125" style="268" customWidth="1"/>
    <col min="6914" max="6914" width="2.375" style="268" customWidth="1"/>
    <col min="6915" max="6915" width="18" style="268" customWidth="1"/>
    <col min="6916" max="6916" width="13.625" style="268" customWidth="1"/>
    <col min="6917" max="6917" width="13.5" style="268" customWidth="1"/>
    <col min="6918" max="6919" width="13.625" style="268" customWidth="1"/>
    <col min="6920" max="6921" width="13.5" style="268" customWidth="1"/>
    <col min="6922" max="6922" width="13.625" style="268" customWidth="1"/>
    <col min="6923" max="6923" width="13.5" style="268" customWidth="1"/>
    <col min="6924" max="6924" width="13" style="268" customWidth="1"/>
    <col min="6925" max="6926" width="9" style="268"/>
    <col min="6927" max="6927" width="9" style="268" customWidth="1"/>
    <col min="6928" max="7168" width="9" style="268"/>
    <col min="7169" max="7169" width="9.125" style="268" customWidth="1"/>
    <col min="7170" max="7170" width="2.375" style="268" customWidth="1"/>
    <col min="7171" max="7171" width="18" style="268" customWidth="1"/>
    <col min="7172" max="7172" width="13.625" style="268" customWidth="1"/>
    <col min="7173" max="7173" width="13.5" style="268" customWidth="1"/>
    <col min="7174" max="7175" width="13.625" style="268" customWidth="1"/>
    <col min="7176" max="7177" width="13.5" style="268" customWidth="1"/>
    <col min="7178" max="7178" width="13.625" style="268" customWidth="1"/>
    <col min="7179" max="7179" width="13.5" style="268" customWidth="1"/>
    <col min="7180" max="7180" width="13" style="268" customWidth="1"/>
    <col min="7181" max="7182" width="9" style="268"/>
    <col min="7183" max="7183" width="9" style="268" customWidth="1"/>
    <col min="7184" max="7424" width="9" style="268"/>
    <col min="7425" max="7425" width="9.125" style="268" customWidth="1"/>
    <col min="7426" max="7426" width="2.375" style="268" customWidth="1"/>
    <col min="7427" max="7427" width="18" style="268" customWidth="1"/>
    <col min="7428" max="7428" width="13.625" style="268" customWidth="1"/>
    <col min="7429" max="7429" width="13.5" style="268" customWidth="1"/>
    <col min="7430" max="7431" width="13.625" style="268" customWidth="1"/>
    <col min="7432" max="7433" width="13.5" style="268" customWidth="1"/>
    <col min="7434" max="7434" width="13.625" style="268" customWidth="1"/>
    <col min="7435" max="7435" width="13.5" style="268" customWidth="1"/>
    <col min="7436" max="7436" width="13" style="268" customWidth="1"/>
    <col min="7437" max="7438" width="9" style="268"/>
    <col min="7439" max="7439" width="9" style="268" customWidth="1"/>
    <col min="7440" max="7680" width="9" style="268"/>
    <col min="7681" max="7681" width="9.125" style="268" customWidth="1"/>
    <col min="7682" max="7682" width="2.375" style="268" customWidth="1"/>
    <col min="7683" max="7683" width="18" style="268" customWidth="1"/>
    <col min="7684" max="7684" width="13.625" style="268" customWidth="1"/>
    <col min="7685" max="7685" width="13.5" style="268" customWidth="1"/>
    <col min="7686" max="7687" width="13.625" style="268" customWidth="1"/>
    <col min="7688" max="7689" width="13.5" style="268" customWidth="1"/>
    <col min="7690" max="7690" width="13.625" style="268" customWidth="1"/>
    <col min="7691" max="7691" width="13.5" style="268" customWidth="1"/>
    <col min="7692" max="7692" width="13" style="268" customWidth="1"/>
    <col min="7693" max="7694" width="9" style="268"/>
    <col min="7695" max="7695" width="9" style="268" customWidth="1"/>
    <col min="7696" max="7936" width="9" style="268"/>
    <col min="7937" max="7937" width="9.125" style="268" customWidth="1"/>
    <col min="7938" max="7938" width="2.375" style="268" customWidth="1"/>
    <col min="7939" max="7939" width="18" style="268" customWidth="1"/>
    <col min="7940" max="7940" width="13.625" style="268" customWidth="1"/>
    <col min="7941" max="7941" width="13.5" style="268" customWidth="1"/>
    <col min="7942" max="7943" width="13.625" style="268" customWidth="1"/>
    <col min="7944" max="7945" width="13.5" style="268" customWidth="1"/>
    <col min="7946" max="7946" width="13.625" style="268" customWidth="1"/>
    <col min="7947" max="7947" width="13.5" style="268" customWidth="1"/>
    <col min="7948" max="7948" width="13" style="268" customWidth="1"/>
    <col min="7949" max="7950" width="9" style="268"/>
    <col min="7951" max="7951" width="9" style="268" customWidth="1"/>
    <col min="7952" max="8192" width="9" style="268"/>
    <col min="8193" max="8193" width="9.125" style="268" customWidth="1"/>
    <col min="8194" max="8194" width="2.375" style="268" customWidth="1"/>
    <col min="8195" max="8195" width="18" style="268" customWidth="1"/>
    <col min="8196" max="8196" width="13.625" style="268" customWidth="1"/>
    <col min="8197" max="8197" width="13.5" style="268" customWidth="1"/>
    <col min="8198" max="8199" width="13.625" style="268" customWidth="1"/>
    <col min="8200" max="8201" width="13.5" style="268" customWidth="1"/>
    <col min="8202" max="8202" width="13.625" style="268" customWidth="1"/>
    <col min="8203" max="8203" width="13.5" style="268" customWidth="1"/>
    <col min="8204" max="8204" width="13" style="268" customWidth="1"/>
    <col min="8205" max="8206" width="9" style="268"/>
    <col min="8207" max="8207" width="9" style="268" customWidth="1"/>
    <col min="8208" max="8448" width="9" style="268"/>
    <col min="8449" max="8449" width="9.125" style="268" customWidth="1"/>
    <col min="8450" max="8450" width="2.375" style="268" customWidth="1"/>
    <col min="8451" max="8451" width="18" style="268" customWidth="1"/>
    <col min="8452" max="8452" width="13.625" style="268" customWidth="1"/>
    <col min="8453" max="8453" width="13.5" style="268" customWidth="1"/>
    <col min="8454" max="8455" width="13.625" style="268" customWidth="1"/>
    <col min="8456" max="8457" width="13.5" style="268" customWidth="1"/>
    <col min="8458" max="8458" width="13.625" style="268" customWidth="1"/>
    <col min="8459" max="8459" width="13.5" style="268" customWidth="1"/>
    <col min="8460" max="8460" width="13" style="268" customWidth="1"/>
    <col min="8461" max="8462" width="9" style="268"/>
    <col min="8463" max="8463" width="9" style="268" customWidth="1"/>
    <col min="8464" max="8704" width="9" style="268"/>
    <col min="8705" max="8705" width="9.125" style="268" customWidth="1"/>
    <col min="8706" max="8706" width="2.375" style="268" customWidth="1"/>
    <col min="8707" max="8707" width="18" style="268" customWidth="1"/>
    <col min="8708" max="8708" width="13.625" style="268" customWidth="1"/>
    <col min="8709" max="8709" width="13.5" style="268" customWidth="1"/>
    <col min="8710" max="8711" width="13.625" style="268" customWidth="1"/>
    <col min="8712" max="8713" width="13.5" style="268" customWidth="1"/>
    <col min="8714" max="8714" width="13.625" style="268" customWidth="1"/>
    <col min="8715" max="8715" width="13.5" style="268" customWidth="1"/>
    <col min="8716" max="8716" width="13" style="268" customWidth="1"/>
    <col min="8717" max="8718" width="9" style="268"/>
    <col min="8719" max="8719" width="9" style="268" customWidth="1"/>
    <col min="8720" max="8960" width="9" style="268"/>
    <col min="8961" max="8961" width="9.125" style="268" customWidth="1"/>
    <col min="8962" max="8962" width="2.375" style="268" customWidth="1"/>
    <col min="8963" max="8963" width="18" style="268" customWidth="1"/>
    <col min="8964" max="8964" width="13.625" style="268" customWidth="1"/>
    <col min="8965" max="8965" width="13.5" style="268" customWidth="1"/>
    <col min="8966" max="8967" width="13.625" style="268" customWidth="1"/>
    <col min="8968" max="8969" width="13.5" style="268" customWidth="1"/>
    <col min="8970" max="8970" width="13.625" style="268" customWidth="1"/>
    <col min="8971" max="8971" width="13.5" style="268" customWidth="1"/>
    <col min="8972" max="8972" width="13" style="268" customWidth="1"/>
    <col min="8973" max="8974" width="9" style="268"/>
    <col min="8975" max="8975" width="9" style="268" customWidth="1"/>
    <col min="8976" max="9216" width="9" style="268"/>
    <col min="9217" max="9217" width="9.125" style="268" customWidth="1"/>
    <col min="9218" max="9218" width="2.375" style="268" customWidth="1"/>
    <col min="9219" max="9219" width="18" style="268" customWidth="1"/>
    <col min="9220" max="9220" width="13.625" style="268" customWidth="1"/>
    <col min="9221" max="9221" width="13.5" style="268" customWidth="1"/>
    <col min="9222" max="9223" width="13.625" style="268" customWidth="1"/>
    <col min="9224" max="9225" width="13.5" style="268" customWidth="1"/>
    <col min="9226" max="9226" width="13.625" style="268" customWidth="1"/>
    <col min="9227" max="9227" width="13.5" style="268" customWidth="1"/>
    <col min="9228" max="9228" width="13" style="268" customWidth="1"/>
    <col min="9229" max="9230" width="9" style="268"/>
    <col min="9231" max="9231" width="9" style="268" customWidth="1"/>
    <col min="9232" max="9472" width="9" style="268"/>
    <col min="9473" max="9473" width="9.125" style="268" customWidth="1"/>
    <col min="9474" max="9474" width="2.375" style="268" customWidth="1"/>
    <col min="9475" max="9475" width="18" style="268" customWidth="1"/>
    <col min="9476" max="9476" width="13.625" style="268" customWidth="1"/>
    <col min="9477" max="9477" width="13.5" style="268" customWidth="1"/>
    <col min="9478" max="9479" width="13.625" style="268" customWidth="1"/>
    <col min="9480" max="9481" width="13.5" style="268" customWidth="1"/>
    <col min="9482" max="9482" width="13.625" style="268" customWidth="1"/>
    <col min="9483" max="9483" width="13.5" style="268" customWidth="1"/>
    <col min="9484" max="9484" width="13" style="268" customWidth="1"/>
    <col min="9485" max="9486" width="9" style="268"/>
    <col min="9487" max="9487" width="9" style="268" customWidth="1"/>
    <col min="9488" max="9728" width="9" style="268"/>
    <col min="9729" max="9729" width="9.125" style="268" customWidth="1"/>
    <col min="9730" max="9730" width="2.375" style="268" customWidth="1"/>
    <col min="9731" max="9731" width="18" style="268" customWidth="1"/>
    <col min="9732" max="9732" width="13.625" style="268" customWidth="1"/>
    <col min="9733" max="9733" width="13.5" style="268" customWidth="1"/>
    <col min="9734" max="9735" width="13.625" style="268" customWidth="1"/>
    <col min="9736" max="9737" width="13.5" style="268" customWidth="1"/>
    <col min="9738" max="9738" width="13.625" style="268" customWidth="1"/>
    <col min="9739" max="9739" width="13.5" style="268" customWidth="1"/>
    <col min="9740" max="9740" width="13" style="268" customWidth="1"/>
    <col min="9741" max="9742" width="9" style="268"/>
    <col min="9743" max="9743" width="9" style="268" customWidth="1"/>
    <col min="9744" max="9984" width="9" style="268"/>
    <col min="9985" max="9985" width="9.125" style="268" customWidth="1"/>
    <col min="9986" max="9986" width="2.375" style="268" customWidth="1"/>
    <col min="9987" max="9987" width="18" style="268" customWidth="1"/>
    <col min="9988" max="9988" width="13.625" style="268" customWidth="1"/>
    <col min="9989" max="9989" width="13.5" style="268" customWidth="1"/>
    <col min="9990" max="9991" width="13.625" style="268" customWidth="1"/>
    <col min="9992" max="9993" width="13.5" style="268" customWidth="1"/>
    <col min="9994" max="9994" width="13.625" style="268" customWidth="1"/>
    <col min="9995" max="9995" width="13.5" style="268" customWidth="1"/>
    <col min="9996" max="9996" width="13" style="268" customWidth="1"/>
    <col min="9997" max="9998" width="9" style="268"/>
    <col min="9999" max="9999" width="9" style="268" customWidth="1"/>
    <col min="10000" max="10240" width="9" style="268"/>
    <col min="10241" max="10241" width="9.125" style="268" customWidth="1"/>
    <col min="10242" max="10242" width="2.375" style="268" customWidth="1"/>
    <col min="10243" max="10243" width="18" style="268" customWidth="1"/>
    <col min="10244" max="10244" width="13.625" style="268" customWidth="1"/>
    <col min="10245" max="10245" width="13.5" style="268" customWidth="1"/>
    <col min="10246" max="10247" width="13.625" style="268" customWidth="1"/>
    <col min="10248" max="10249" width="13.5" style="268" customWidth="1"/>
    <col min="10250" max="10250" width="13.625" style="268" customWidth="1"/>
    <col min="10251" max="10251" width="13.5" style="268" customWidth="1"/>
    <col min="10252" max="10252" width="13" style="268" customWidth="1"/>
    <col min="10253" max="10254" width="9" style="268"/>
    <col min="10255" max="10255" width="9" style="268" customWidth="1"/>
    <col min="10256" max="10496" width="9" style="268"/>
    <col min="10497" max="10497" width="9.125" style="268" customWidth="1"/>
    <col min="10498" max="10498" width="2.375" style="268" customWidth="1"/>
    <col min="10499" max="10499" width="18" style="268" customWidth="1"/>
    <col min="10500" max="10500" width="13.625" style="268" customWidth="1"/>
    <col min="10501" max="10501" width="13.5" style="268" customWidth="1"/>
    <col min="10502" max="10503" width="13.625" style="268" customWidth="1"/>
    <col min="10504" max="10505" width="13.5" style="268" customWidth="1"/>
    <col min="10506" max="10506" width="13.625" style="268" customWidth="1"/>
    <col min="10507" max="10507" width="13.5" style="268" customWidth="1"/>
    <col min="10508" max="10508" width="13" style="268" customWidth="1"/>
    <col min="10509" max="10510" width="9" style="268"/>
    <col min="10511" max="10511" width="9" style="268" customWidth="1"/>
    <col min="10512" max="10752" width="9" style="268"/>
    <col min="10753" max="10753" width="9.125" style="268" customWidth="1"/>
    <col min="10754" max="10754" width="2.375" style="268" customWidth="1"/>
    <col min="10755" max="10755" width="18" style="268" customWidth="1"/>
    <col min="10756" max="10756" width="13.625" style="268" customWidth="1"/>
    <col min="10757" max="10757" width="13.5" style="268" customWidth="1"/>
    <col min="10758" max="10759" width="13.625" style="268" customWidth="1"/>
    <col min="10760" max="10761" width="13.5" style="268" customWidth="1"/>
    <col min="10762" max="10762" width="13.625" style="268" customWidth="1"/>
    <col min="10763" max="10763" width="13.5" style="268" customWidth="1"/>
    <col min="10764" max="10764" width="13" style="268" customWidth="1"/>
    <col min="10765" max="10766" width="9" style="268"/>
    <col min="10767" max="10767" width="9" style="268" customWidth="1"/>
    <col min="10768" max="11008" width="9" style="268"/>
    <col min="11009" max="11009" width="9.125" style="268" customWidth="1"/>
    <col min="11010" max="11010" width="2.375" style="268" customWidth="1"/>
    <col min="11011" max="11011" width="18" style="268" customWidth="1"/>
    <col min="11012" max="11012" width="13.625" style="268" customWidth="1"/>
    <col min="11013" max="11013" width="13.5" style="268" customWidth="1"/>
    <col min="11014" max="11015" width="13.625" style="268" customWidth="1"/>
    <col min="11016" max="11017" width="13.5" style="268" customWidth="1"/>
    <col min="11018" max="11018" width="13.625" style="268" customWidth="1"/>
    <col min="11019" max="11019" width="13.5" style="268" customWidth="1"/>
    <col min="11020" max="11020" width="13" style="268" customWidth="1"/>
    <col min="11021" max="11022" width="9" style="268"/>
    <col min="11023" max="11023" width="9" style="268" customWidth="1"/>
    <col min="11024" max="11264" width="9" style="268"/>
    <col min="11265" max="11265" width="9.125" style="268" customWidth="1"/>
    <col min="11266" max="11266" width="2.375" style="268" customWidth="1"/>
    <col min="11267" max="11267" width="18" style="268" customWidth="1"/>
    <col min="11268" max="11268" width="13.625" style="268" customWidth="1"/>
    <col min="11269" max="11269" width="13.5" style="268" customWidth="1"/>
    <col min="11270" max="11271" width="13.625" style="268" customWidth="1"/>
    <col min="11272" max="11273" width="13.5" style="268" customWidth="1"/>
    <col min="11274" max="11274" width="13.625" style="268" customWidth="1"/>
    <col min="11275" max="11275" width="13.5" style="268" customWidth="1"/>
    <col min="11276" max="11276" width="13" style="268" customWidth="1"/>
    <col min="11277" max="11278" width="9" style="268"/>
    <col min="11279" max="11279" width="9" style="268" customWidth="1"/>
    <col min="11280" max="11520" width="9" style="268"/>
    <col min="11521" max="11521" width="9.125" style="268" customWidth="1"/>
    <col min="11522" max="11522" width="2.375" style="268" customWidth="1"/>
    <col min="11523" max="11523" width="18" style="268" customWidth="1"/>
    <col min="11524" max="11524" width="13.625" style="268" customWidth="1"/>
    <col min="11525" max="11525" width="13.5" style="268" customWidth="1"/>
    <col min="11526" max="11527" width="13.625" style="268" customWidth="1"/>
    <col min="11528" max="11529" width="13.5" style="268" customWidth="1"/>
    <col min="11530" max="11530" width="13.625" style="268" customWidth="1"/>
    <col min="11531" max="11531" width="13.5" style="268" customWidth="1"/>
    <col min="11532" max="11532" width="13" style="268" customWidth="1"/>
    <col min="11533" max="11534" width="9" style="268"/>
    <col min="11535" max="11535" width="9" style="268" customWidth="1"/>
    <col min="11536" max="11776" width="9" style="268"/>
    <col min="11777" max="11777" width="9.125" style="268" customWidth="1"/>
    <col min="11778" max="11778" width="2.375" style="268" customWidth="1"/>
    <col min="11779" max="11779" width="18" style="268" customWidth="1"/>
    <col min="11780" max="11780" width="13.625" style="268" customWidth="1"/>
    <col min="11781" max="11781" width="13.5" style="268" customWidth="1"/>
    <col min="11782" max="11783" width="13.625" style="268" customWidth="1"/>
    <col min="11784" max="11785" width="13.5" style="268" customWidth="1"/>
    <col min="11786" max="11786" width="13.625" style="268" customWidth="1"/>
    <col min="11787" max="11787" width="13.5" style="268" customWidth="1"/>
    <col min="11788" max="11788" width="13" style="268" customWidth="1"/>
    <col min="11789" max="11790" width="9" style="268"/>
    <col min="11791" max="11791" width="9" style="268" customWidth="1"/>
    <col min="11792" max="12032" width="9" style="268"/>
    <col min="12033" max="12033" width="9.125" style="268" customWidth="1"/>
    <col min="12034" max="12034" width="2.375" style="268" customWidth="1"/>
    <col min="12035" max="12035" width="18" style="268" customWidth="1"/>
    <col min="12036" max="12036" width="13.625" style="268" customWidth="1"/>
    <col min="12037" max="12037" width="13.5" style="268" customWidth="1"/>
    <col min="12038" max="12039" width="13.625" style="268" customWidth="1"/>
    <col min="12040" max="12041" width="13.5" style="268" customWidth="1"/>
    <col min="12042" max="12042" width="13.625" style="268" customWidth="1"/>
    <col min="12043" max="12043" width="13.5" style="268" customWidth="1"/>
    <col min="12044" max="12044" width="13" style="268" customWidth="1"/>
    <col min="12045" max="12046" width="9" style="268"/>
    <col min="12047" max="12047" width="9" style="268" customWidth="1"/>
    <col min="12048" max="12288" width="9" style="268"/>
    <col min="12289" max="12289" width="9.125" style="268" customWidth="1"/>
    <col min="12290" max="12290" width="2.375" style="268" customWidth="1"/>
    <col min="12291" max="12291" width="18" style="268" customWidth="1"/>
    <col min="12292" max="12292" width="13.625" style="268" customWidth="1"/>
    <col min="12293" max="12293" width="13.5" style="268" customWidth="1"/>
    <col min="12294" max="12295" width="13.625" style="268" customWidth="1"/>
    <col min="12296" max="12297" width="13.5" style="268" customWidth="1"/>
    <col min="12298" max="12298" width="13.625" style="268" customWidth="1"/>
    <col min="12299" max="12299" width="13.5" style="268" customWidth="1"/>
    <col min="12300" max="12300" width="13" style="268" customWidth="1"/>
    <col min="12301" max="12302" width="9" style="268"/>
    <col min="12303" max="12303" width="9" style="268" customWidth="1"/>
    <col min="12304" max="12544" width="9" style="268"/>
    <col min="12545" max="12545" width="9.125" style="268" customWidth="1"/>
    <col min="12546" max="12546" width="2.375" style="268" customWidth="1"/>
    <col min="12547" max="12547" width="18" style="268" customWidth="1"/>
    <col min="12548" max="12548" width="13.625" style="268" customWidth="1"/>
    <col min="12549" max="12549" width="13.5" style="268" customWidth="1"/>
    <col min="12550" max="12551" width="13.625" style="268" customWidth="1"/>
    <col min="12552" max="12553" width="13.5" style="268" customWidth="1"/>
    <col min="12554" max="12554" width="13.625" style="268" customWidth="1"/>
    <col min="12555" max="12555" width="13.5" style="268" customWidth="1"/>
    <col min="12556" max="12556" width="13" style="268" customWidth="1"/>
    <col min="12557" max="12558" width="9" style="268"/>
    <col min="12559" max="12559" width="9" style="268" customWidth="1"/>
    <col min="12560" max="12800" width="9" style="268"/>
    <col min="12801" max="12801" width="9.125" style="268" customWidth="1"/>
    <col min="12802" max="12802" width="2.375" style="268" customWidth="1"/>
    <col min="12803" max="12803" width="18" style="268" customWidth="1"/>
    <col min="12804" max="12804" width="13.625" style="268" customWidth="1"/>
    <col min="12805" max="12805" width="13.5" style="268" customWidth="1"/>
    <col min="12806" max="12807" width="13.625" style="268" customWidth="1"/>
    <col min="12808" max="12809" width="13.5" style="268" customWidth="1"/>
    <col min="12810" max="12810" width="13.625" style="268" customWidth="1"/>
    <col min="12811" max="12811" width="13.5" style="268" customWidth="1"/>
    <col min="12812" max="12812" width="13" style="268" customWidth="1"/>
    <col min="12813" max="12814" width="9" style="268"/>
    <col min="12815" max="12815" width="9" style="268" customWidth="1"/>
    <col min="12816" max="13056" width="9" style="268"/>
    <col min="13057" max="13057" width="9.125" style="268" customWidth="1"/>
    <col min="13058" max="13058" width="2.375" style="268" customWidth="1"/>
    <col min="13059" max="13059" width="18" style="268" customWidth="1"/>
    <col min="13060" max="13060" width="13.625" style="268" customWidth="1"/>
    <col min="13061" max="13061" width="13.5" style="268" customWidth="1"/>
    <col min="13062" max="13063" width="13.625" style="268" customWidth="1"/>
    <col min="13064" max="13065" width="13.5" style="268" customWidth="1"/>
    <col min="13066" max="13066" width="13.625" style="268" customWidth="1"/>
    <col min="13067" max="13067" width="13.5" style="268" customWidth="1"/>
    <col min="13068" max="13068" width="13" style="268" customWidth="1"/>
    <col min="13069" max="13070" width="9" style="268"/>
    <col min="13071" max="13071" width="9" style="268" customWidth="1"/>
    <col min="13072" max="13312" width="9" style="268"/>
    <col min="13313" max="13313" width="9.125" style="268" customWidth="1"/>
    <col min="13314" max="13314" width="2.375" style="268" customWidth="1"/>
    <col min="13315" max="13315" width="18" style="268" customWidth="1"/>
    <col min="13316" max="13316" width="13.625" style="268" customWidth="1"/>
    <col min="13317" max="13317" width="13.5" style="268" customWidth="1"/>
    <col min="13318" max="13319" width="13.625" style="268" customWidth="1"/>
    <col min="13320" max="13321" width="13.5" style="268" customWidth="1"/>
    <col min="13322" max="13322" width="13.625" style="268" customWidth="1"/>
    <col min="13323" max="13323" width="13.5" style="268" customWidth="1"/>
    <col min="13324" max="13324" width="13" style="268" customWidth="1"/>
    <col min="13325" max="13326" width="9" style="268"/>
    <col min="13327" max="13327" width="9" style="268" customWidth="1"/>
    <col min="13328" max="13568" width="9" style="268"/>
    <col min="13569" max="13569" width="9.125" style="268" customWidth="1"/>
    <col min="13570" max="13570" width="2.375" style="268" customWidth="1"/>
    <col min="13571" max="13571" width="18" style="268" customWidth="1"/>
    <col min="13572" max="13572" width="13.625" style="268" customWidth="1"/>
    <col min="13573" max="13573" width="13.5" style="268" customWidth="1"/>
    <col min="13574" max="13575" width="13.625" style="268" customWidth="1"/>
    <col min="13576" max="13577" width="13.5" style="268" customWidth="1"/>
    <col min="13578" max="13578" width="13.625" style="268" customWidth="1"/>
    <col min="13579" max="13579" width="13.5" style="268" customWidth="1"/>
    <col min="13580" max="13580" width="13" style="268" customWidth="1"/>
    <col min="13581" max="13582" width="9" style="268"/>
    <col min="13583" max="13583" width="9" style="268" customWidth="1"/>
    <col min="13584" max="13824" width="9" style="268"/>
    <col min="13825" max="13825" width="9.125" style="268" customWidth="1"/>
    <col min="13826" max="13826" width="2.375" style="268" customWidth="1"/>
    <col min="13827" max="13827" width="18" style="268" customWidth="1"/>
    <col min="13828" max="13828" width="13.625" style="268" customWidth="1"/>
    <col min="13829" max="13829" width="13.5" style="268" customWidth="1"/>
    <col min="13830" max="13831" width="13.625" style="268" customWidth="1"/>
    <col min="13832" max="13833" width="13.5" style="268" customWidth="1"/>
    <col min="13834" max="13834" width="13.625" style="268" customWidth="1"/>
    <col min="13835" max="13835" width="13.5" style="268" customWidth="1"/>
    <col min="13836" max="13836" width="13" style="268" customWidth="1"/>
    <col min="13837" max="13838" width="9" style="268"/>
    <col min="13839" max="13839" width="9" style="268" customWidth="1"/>
    <col min="13840" max="14080" width="9" style="268"/>
    <col min="14081" max="14081" width="9.125" style="268" customWidth="1"/>
    <col min="14082" max="14082" width="2.375" style="268" customWidth="1"/>
    <col min="14083" max="14083" width="18" style="268" customWidth="1"/>
    <col min="14084" max="14084" width="13.625" style="268" customWidth="1"/>
    <col min="14085" max="14085" width="13.5" style="268" customWidth="1"/>
    <col min="14086" max="14087" width="13.625" style="268" customWidth="1"/>
    <col min="14088" max="14089" width="13.5" style="268" customWidth="1"/>
    <col min="14090" max="14090" width="13.625" style="268" customWidth="1"/>
    <col min="14091" max="14091" width="13.5" style="268" customWidth="1"/>
    <col min="14092" max="14092" width="13" style="268" customWidth="1"/>
    <col min="14093" max="14094" width="9" style="268"/>
    <col min="14095" max="14095" width="9" style="268" customWidth="1"/>
    <col min="14096" max="14336" width="9" style="268"/>
    <col min="14337" max="14337" width="9.125" style="268" customWidth="1"/>
    <col min="14338" max="14338" width="2.375" style="268" customWidth="1"/>
    <col min="14339" max="14339" width="18" style="268" customWidth="1"/>
    <col min="14340" max="14340" width="13.625" style="268" customWidth="1"/>
    <col min="14341" max="14341" width="13.5" style="268" customWidth="1"/>
    <col min="14342" max="14343" width="13.625" style="268" customWidth="1"/>
    <col min="14344" max="14345" width="13.5" style="268" customWidth="1"/>
    <col min="14346" max="14346" width="13.625" style="268" customWidth="1"/>
    <col min="14347" max="14347" width="13.5" style="268" customWidth="1"/>
    <col min="14348" max="14348" width="13" style="268" customWidth="1"/>
    <col min="14349" max="14350" width="9" style="268"/>
    <col min="14351" max="14351" width="9" style="268" customWidth="1"/>
    <col min="14352" max="14592" width="9" style="268"/>
    <col min="14593" max="14593" width="9.125" style="268" customWidth="1"/>
    <col min="14594" max="14594" width="2.375" style="268" customWidth="1"/>
    <col min="14595" max="14595" width="18" style="268" customWidth="1"/>
    <col min="14596" max="14596" width="13.625" style="268" customWidth="1"/>
    <col min="14597" max="14597" width="13.5" style="268" customWidth="1"/>
    <col min="14598" max="14599" width="13.625" style="268" customWidth="1"/>
    <col min="14600" max="14601" width="13.5" style="268" customWidth="1"/>
    <col min="14602" max="14602" width="13.625" style="268" customWidth="1"/>
    <col min="14603" max="14603" width="13.5" style="268" customWidth="1"/>
    <col min="14604" max="14604" width="13" style="268" customWidth="1"/>
    <col min="14605" max="14606" width="9" style="268"/>
    <col min="14607" max="14607" width="9" style="268" customWidth="1"/>
    <col min="14608" max="14848" width="9" style="268"/>
    <col min="14849" max="14849" width="9.125" style="268" customWidth="1"/>
    <col min="14850" max="14850" width="2.375" style="268" customWidth="1"/>
    <col min="14851" max="14851" width="18" style="268" customWidth="1"/>
    <col min="14852" max="14852" width="13.625" style="268" customWidth="1"/>
    <col min="14853" max="14853" width="13.5" style="268" customWidth="1"/>
    <col min="14854" max="14855" width="13.625" style="268" customWidth="1"/>
    <col min="14856" max="14857" width="13.5" style="268" customWidth="1"/>
    <col min="14858" max="14858" width="13.625" style="268" customWidth="1"/>
    <col min="14859" max="14859" width="13.5" style="268" customWidth="1"/>
    <col min="14860" max="14860" width="13" style="268" customWidth="1"/>
    <col min="14861" max="14862" width="9" style="268"/>
    <col min="14863" max="14863" width="9" style="268" customWidth="1"/>
    <col min="14864" max="15104" width="9" style="268"/>
    <col min="15105" max="15105" width="9.125" style="268" customWidth="1"/>
    <col min="15106" max="15106" width="2.375" style="268" customWidth="1"/>
    <col min="15107" max="15107" width="18" style="268" customWidth="1"/>
    <col min="15108" max="15108" width="13.625" style="268" customWidth="1"/>
    <col min="15109" max="15109" width="13.5" style="268" customWidth="1"/>
    <col min="15110" max="15111" width="13.625" style="268" customWidth="1"/>
    <col min="15112" max="15113" width="13.5" style="268" customWidth="1"/>
    <col min="15114" max="15114" width="13.625" style="268" customWidth="1"/>
    <col min="15115" max="15115" width="13.5" style="268" customWidth="1"/>
    <col min="15116" max="15116" width="13" style="268" customWidth="1"/>
    <col min="15117" max="15118" width="9" style="268"/>
    <col min="15119" max="15119" width="9" style="268" customWidth="1"/>
    <col min="15120" max="15360" width="9" style="268"/>
    <col min="15361" max="15361" width="9.125" style="268" customWidth="1"/>
    <col min="15362" max="15362" width="2.375" style="268" customWidth="1"/>
    <col min="15363" max="15363" width="18" style="268" customWidth="1"/>
    <col min="15364" max="15364" width="13.625" style="268" customWidth="1"/>
    <col min="15365" max="15365" width="13.5" style="268" customWidth="1"/>
    <col min="15366" max="15367" width="13.625" style="268" customWidth="1"/>
    <col min="15368" max="15369" width="13.5" style="268" customWidth="1"/>
    <col min="15370" max="15370" width="13.625" style="268" customWidth="1"/>
    <col min="15371" max="15371" width="13.5" style="268" customWidth="1"/>
    <col min="15372" max="15372" width="13" style="268" customWidth="1"/>
    <col min="15373" max="15374" width="9" style="268"/>
    <col min="15375" max="15375" width="9" style="268" customWidth="1"/>
    <col min="15376" max="15616" width="9" style="268"/>
    <col min="15617" max="15617" width="9.125" style="268" customWidth="1"/>
    <col min="15618" max="15618" width="2.375" style="268" customWidth="1"/>
    <col min="15619" max="15619" width="18" style="268" customWidth="1"/>
    <col min="15620" max="15620" width="13.625" style="268" customWidth="1"/>
    <col min="15621" max="15621" width="13.5" style="268" customWidth="1"/>
    <col min="15622" max="15623" width="13.625" style="268" customWidth="1"/>
    <col min="15624" max="15625" width="13.5" style="268" customWidth="1"/>
    <col min="15626" max="15626" width="13.625" style="268" customWidth="1"/>
    <col min="15627" max="15627" width="13.5" style="268" customWidth="1"/>
    <col min="15628" max="15628" width="13" style="268" customWidth="1"/>
    <col min="15629" max="15630" width="9" style="268"/>
    <col min="15631" max="15631" width="9" style="268" customWidth="1"/>
    <col min="15632" max="15872" width="9" style="268"/>
    <col min="15873" max="15873" width="9.125" style="268" customWidth="1"/>
    <col min="15874" max="15874" width="2.375" style="268" customWidth="1"/>
    <col min="15875" max="15875" width="18" style="268" customWidth="1"/>
    <col min="15876" max="15876" width="13.625" style="268" customWidth="1"/>
    <col min="15877" max="15877" width="13.5" style="268" customWidth="1"/>
    <col min="15878" max="15879" width="13.625" style="268" customWidth="1"/>
    <col min="15880" max="15881" width="13.5" style="268" customWidth="1"/>
    <col min="15882" max="15882" width="13.625" style="268" customWidth="1"/>
    <col min="15883" max="15883" width="13.5" style="268" customWidth="1"/>
    <col min="15884" max="15884" width="13" style="268" customWidth="1"/>
    <col min="15885" max="15886" width="9" style="268"/>
    <col min="15887" max="15887" width="9" style="268" customWidth="1"/>
    <col min="15888" max="16128" width="9" style="268"/>
    <col min="16129" max="16129" width="9.125" style="268" customWidth="1"/>
    <col min="16130" max="16130" width="2.375" style="268" customWidth="1"/>
    <col min="16131" max="16131" width="18" style="268" customWidth="1"/>
    <col min="16132" max="16132" width="13.625" style="268" customWidth="1"/>
    <col min="16133" max="16133" width="13.5" style="268" customWidth="1"/>
    <col min="16134" max="16135" width="13.625" style="268" customWidth="1"/>
    <col min="16136" max="16137" width="13.5" style="268" customWidth="1"/>
    <col min="16138" max="16138" width="13.625" style="268" customWidth="1"/>
    <col min="16139" max="16139" width="13.5" style="268" customWidth="1"/>
    <col min="16140" max="16140" width="13" style="268" customWidth="1"/>
    <col min="16141" max="16142" width="9" style="268"/>
    <col min="16143" max="16143" width="9" style="268" customWidth="1"/>
    <col min="16144" max="16384" width="9" style="268"/>
  </cols>
  <sheetData>
    <row r="1" spans="1:12" ht="13.5" customHeight="1">
      <c r="A1" s="3101" t="s">
        <v>971</v>
      </c>
      <c r="B1" s="3101"/>
      <c r="C1" s="3101"/>
      <c r="D1" s="3101"/>
      <c r="E1" s="3101"/>
      <c r="F1" s="3101"/>
      <c r="G1" s="3101"/>
      <c r="H1" s="3101"/>
      <c r="I1" s="3101"/>
      <c r="J1" s="3101"/>
      <c r="K1" s="3101"/>
      <c r="L1" s="3101"/>
    </row>
    <row r="2" spans="1:12" ht="19.5" thickBot="1">
      <c r="A2" s="3102" t="s">
        <v>520</v>
      </c>
      <c r="B2" s="3102"/>
      <c r="C2" s="3102"/>
      <c r="D2" s="3102"/>
      <c r="E2" s="3102"/>
      <c r="F2" s="3102"/>
      <c r="G2" s="3102"/>
      <c r="H2" s="3102"/>
      <c r="I2" s="3102"/>
      <c r="J2" s="3102"/>
      <c r="K2" s="3102"/>
      <c r="L2" s="3102"/>
    </row>
    <row r="3" spans="1:12" ht="30" customHeight="1" thickBot="1">
      <c r="A3" s="3103" t="s">
        <v>440</v>
      </c>
      <c r="B3" s="3104"/>
      <c r="C3" s="3105"/>
      <c r="D3" s="3106" t="s">
        <v>518</v>
      </c>
      <c r="E3" s="3107"/>
      <c r="F3" s="3107"/>
      <c r="G3" s="3107"/>
      <c r="H3" s="3107"/>
      <c r="I3" s="3107"/>
      <c r="J3" s="3107"/>
      <c r="K3" s="3107"/>
      <c r="L3" s="3108"/>
    </row>
    <row r="4" spans="1:12" ht="30" customHeight="1">
      <c r="A4" s="3109" t="s">
        <v>506</v>
      </c>
      <c r="B4" s="3110"/>
      <c r="C4" s="3111"/>
      <c r="D4" s="3083" t="s">
        <v>516</v>
      </c>
      <c r="E4" s="3084"/>
      <c r="F4" s="3084"/>
      <c r="G4" s="3084"/>
      <c r="H4" s="3084"/>
      <c r="I4" s="3084"/>
      <c r="J4" s="3084"/>
      <c r="K4" s="3084"/>
      <c r="L4" s="3085"/>
    </row>
    <row r="5" spans="1:12" ht="30" customHeight="1">
      <c r="A5" s="3080" t="s">
        <v>311</v>
      </c>
      <c r="B5" s="3081"/>
      <c r="C5" s="3082"/>
      <c r="D5" s="3083" t="s">
        <v>515</v>
      </c>
      <c r="E5" s="3084"/>
      <c r="F5" s="3084"/>
      <c r="G5" s="3084"/>
      <c r="H5" s="3084"/>
      <c r="I5" s="3084"/>
      <c r="J5" s="3084"/>
      <c r="K5" s="3084"/>
      <c r="L5" s="3085"/>
    </row>
    <row r="6" spans="1:12" ht="30" customHeight="1">
      <c r="A6" s="3086" t="s">
        <v>312</v>
      </c>
      <c r="B6" s="3087"/>
      <c r="C6" s="589" t="s">
        <v>313</v>
      </c>
      <c r="D6" s="3090" t="s">
        <v>513</v>
      </c>
      <c r="E6" s="3091"/>
      <c r="F6" s="3091"/>
      <c r="G6" s="3092"/>
      <c r="H6" s="3093" t="s">
        <v>314</v>
      </c>
      <c r="I6" s="3095" t="s">
        <v>514</v>
      </c>
      <c r="J6" s="3096"/>
      <c r="K6" s="3096"/>
      <c r="L6" s="3097"/>
    </row>
    <row r="7" spans="1:12" ht="30" customHeight="1" thickBot="1">
      <c r="A7" s="3088"/>
      <c r="B7" s="3089"/>
      <c r="C7" s="590" t="s">
        <v>315</v>
      </c>
      <c r="D7" s="3098" t="s">
        <v>513</v>
      </c>
      <c r="E7" s="3099"/>
      <c r="F7" s="3099"/>
      <c r="G7" s="3100"/>
      <c r="H7" s="3094"/>
      <c r="I7" s="3095"/>
      <c r="J7" s="3096"/>
      <c r="K7" s="3096"/>
      <c r="L7" s="3097"/>
    </row>
    <row r="8" spans="1:12" ht="30" customHeight="1" thickTop="1" thickBot="1">
      <c r="A8" s="3056" t="s">
        <v>441</v>
      </c>
      <c r="B8" s="282">
        <v>1</v>
      </c>
      <c r="C8" s="591" t="s">
        <v>280</v>
      </c>
      <c r="D8" s="3057" t="s">
        <v>504</v>
      </c>
      <c r="E8" s="3058"/>
      <c r="F8" s="3058"/>
      <c r="G8" s="3058"/>
      <c r="H8" s="3058"/>
      <c r="I8" s="3058"/>
      <c r="J8" s="3058"/>
      <c r="K8" s="3058"/>
      <c r="L8" s="3059"/>
    </row>
    <row r="9" spans="1:12" ht="30" customHeight="1">
      <c r="A9" s="3020"/>
      <c r="B9" s="3015">
        <v>2</v>
      </c>
      <c r="C9" s="3060" t="s">
        <v>442</v>
      </c>
      <c r="D9" s="3061" t="s">
        <v>460</v>
      </c>
      <c r="E9" s="3062"/>
      <c r="F9" s="3065" t="s">
        <v>930</v>
      </c>
      <c r="G9" s="3067" t="s">
        <v>444</v>
      </c>
      <c r="H9" s="3068"/>
      <c r="I9" s="3068"/>
      <c r="J9" s="3068"/>
      <c r="K9" s="3069"/>
      <c r="L9" s="3070" t="s">
        <v>932</v>
      </c>
    </row>
    <row r="10" spans="1:12" ht="30" customHeight="1">
      <c r="A10" s="3020"/>
      <c r="B10" s="3015"/>
      <c r="C10" s="3060"/>
      <c r="D10" s="3063"/>
      <c r="E10" s="3064"/>
      <c r="F10" s="3066"/>
      <c r="G10" s="280" t="s">
        <v>502</v>
      </c>
      <c r="H10" s="279" t="s">
        <v>501</v>
      </c>
      <c r="I10" s="592" t="s">
        <v>500</v>
      </c>
      <c r="J10" s="593" t="s">
        <v>937</v>
      </c>
      <c r="K10" s="594" t="s">
        <v>939</v>
      </c>
      <c r="L10" s="3071"/>
    </row>
    <row r="11" spans="1:12" ht="27.95" customHeight="1">
      <c r="A11" s="3020"/>
      <c r="B11" s="3015"/>
      <c r="C11" s="3060"/>
      <c r="D11" s="3072" t="s">
        <v>972</v>
      </c>
      <c r="E11" s="3073"/>
      <c r="F11" s="295">
        <v>5</v>
      </c>
      <c r="G11" s="294">
        <v>5</v>
      </c>
      <c r="H11" s="293"/>
      <c r="I11" s="595"/>
      <c r="J11" s="596"/>
      <c r="K11" s="597"/>
      <c r="L11" s="598" t="s">
        <v>525</v>
      </c>
    </row>
    <row r="12" spans="1:12" ht="27.95" customHeight="1">
      <c r="A12" s="3020"/>
      <c r="B12" s="3015"/>
      <c r="C12" s="3060"/>
      <c r="D12" s="3072" t="s">
        <v>973</v>
      </c>
      <c r="E12" s="3073"/>
      <c r="F12" s="295">
        <v>6</v>
      </c>
      <c r="G12" s="294"/>
      <c r="H12" s="293">
        <v>6</v>
      </c>
      <c r="I12" s="595"/>
      <c r="J12" s="596"/>
      <c r="K12" s="597"/>
      <c r="L12" s="598" t="s">
        <v>524</v>
      </c>
    </row>
    <row r="13" spans="1:12" ht="27.95" customHeight="1">
      <c r="A13" s="3020"/>
      <c r="B13" s="3015"/>
      <c r="C13" s="3060"/>
      <c r="D13" s="3072" t="s">
        <v>975</v>
      </c>
      <c r="E13" s="3073"/>
      <c r="F13" s="295">
        <v>4</v>
      </c>
      <c r="G13" s="294"/>
      <c r="H13" s="293"/>
      <c r="I13" s="595">
        <v>4</v>
      </c>
      <c r="J13" s="596"/>
      <c r="K13" s="597"/>
      <c r="L13" s="598" t="s">
        <v>524</v>
      </c>
    </row>
    <row r="14" spans="1:12" ht="27.95" customHeight="1">
      <c r="A14" s="3020"/>
      <c r="B14" s="3015"/>
      <c r="C14" s="3060"/>
      <c r="D14" s="3072" t="s">
        <v>976</v>
      </c>
      <c r="E14" s="3074"/>
      <c r="F14" s="599">
        <v>5</v>
      </c>
      <c r="G14" s="600"/>
      <c r="H14" s="601"/>
      <c r="I14" s="602"/>
      <c r="J14" s="603">
        <v>5</v>
      </c>
      <c r="K14" s="597"/>
      <c r="L14" s="598" t="s">
        <v>524</v>
      </c>
    </row>
    <row r="15" spans="1:12" ht="27.95" customHeight="1">
      <c r="A15" s="3020"/>
      <c r="B15" s="3015"/>
      <c r="C15" s="3060"/>
      <c r="D15" s="3072" t="s">
        <v>977</v>
      </c>
      <c r="E15" s="3074"/>
      <c r="F15" s="599">
        <v>4</v>
      </c>
      <c r="G15" s="600"/>
      <c r="H15" s="601"/>
      <c r="I15" s="602"/>
      <c r="J15" s="603">
        <v>1</v>
      </c>
      <c r="K15" s="604">
        <v>3</v>
      </c>
      <c r="L15" s="598" t="s">
        <v>524</v>
      </c>
    </row>
    <row r="16" spans="1:12" ht="30" customHeight="1" thickBot="1">
      <c r="A16" s="3020"/>
      <c r="B16" s="3015"/>
      <c r="C16" s="3060"/>
      <c r="D16" s="3075" t="s">
        <v>60</v>
      </c>
      <c r="E16" s="3076"/>
      <c r="F16" s="605">
        <v>15</v>
      </c>
      <c r="G16" s="606">
        <v>5</v>
      </c>
      <c r="H16" s="607">
        <v>5</v>
      </c>
      <c r="I16" s="608">
        <v>5</v>
      </c>
      <c r="J16" s="609">
        <v>5</v>
      </c>
      <c r="K16" s="610">
        <v>4</v>
      </c>
      <c r="L16" s="611"/>
    </row>
    <row r="17" spans="1:12" ht="30" customHeight="1">
      <c r="A17" s="3020"/>
      <c r="B17" s="3009">
        <v>3</v>
      </c>
      <c r="C17" s="3077" t="s">
        <v>941</v>
      </c>
      <c r="D17" s="271" t="s">
        <v>978</v>
      </c>
      <c r="E17" s="3039" t="s">
        <v>979</v>
      </c>
      <c r="F17" s="3040"/>
      <c r="G17" s="3040"/>
      <c r="H17" s="3040"/>
      <c r="I17" s="3040"/>
      <c r="J17" s="3040"/>
      <c r="K17" s="3040"/>
      <c r="L17" s="3041"/>
    </row>
    <row r="18" spans="1:12" ht="30" customHeight="1">
      <c r="A18" s="3020"/>
      <c r="B18" s="3052"/>
      <c r="C18" s="3078"/>
      <c r="D18" s="271" t="s">
        <v>980</v>
      </c>
      <c r="E18" s="2995" t="s">
        <v>981</v>
      </c>
      <c r="F18" s="2996"/>
      <c r="G18" s="2996"/>
      <c r="H18" s="2996"/>
      <c r="I18" s="2996"/>
      <c r="J18" s="2996"/>
      <c r="K18" s="2996"/>
      <c r="L18" s="2997"/>
    </row>
    <row r="19" spans="1:12" ht="30" customHeight="1">
      <c r="A19" s="3020"/>
      <c r="B19" s="3052"/>
      <c r="C19" s="3078"/>
      <c r="D19" s="271" t="s">
        <v>982</v>
      </c>
      <c r="E19" s="2995" t="s">
        <v>975</v>
      </c>
      <c r="F19" s="2996"/>
      <c r="G19" s="2996"/>
      <c r="H19" s="2996"/>
      <c r="I19" s="2996"/>
      <c r="J19" s="2996"/>
      <c r="K19" s="2996"/>
      <c r="L19" s="2997"/>
    </row>
    <row r="20" spans="1:12" ht="30" customHeight="1">
      <c r="A20" s="3020"/>
      <c r="B20" s="3052"/>
      <c r="C20" s="3078"/>
      <c r="D20" s="271" t="s">
        <v>983</v>
      </c>
      <c r="E20" s="2995" t="s">
        <v>976</v>
      </c>
      <c r="F20" s="2996"/>
      <c r="G20" s="2996"/>
      <c r="H20" s="2996"/>
      <c r="I20" s="2996"/>
      <c r="J20" s="2996"/>
      <c r="K20" s="2996"/>
      <c r="L20" s="2997"/>
    </row>
    <row r="21" spans="1:12" ht="30" customHeight="1">
      <c r="A21" s="3020"/>
      <c r="B21" s="3010"/>
      <c r="C21" s="3079"/>
      <c r="D21" s="271" t="s">
        <v>984</v>
      </c>
      <c r="E21" s="2995" t="s">
        <v>977</v>
      </c>
      <c r="F21" s="2996"/>
      <c r="G21" s="2996"/>
      <c r="H21" s="2996"/>
      <c r="I21" s="2996"/>
      <c r="J21" s="2996"/>
      <c r="K21" s="2996"/>
      <c r="L21" s="2997"/>
    </row>
    <row r="22" spans="1:12" ht="30" customHeight="1">
      <c r="A22" s="3020"/>
      <c r="B22" s="3009">
        <v>4</v>
      </c>
      <c r="C22" s="3053" t="s">
        <v>445</v>
      </c>
      <c r="D22" s="271" t="s">
        <v>978</v>
      </c>
      <c r="E22" s="2995" t="s">
        <v>986</v>
      </c>
      <c r="F22" s="2996"/>
      <c r="G22" s="2996"/>
      <c r="H22" s="2996"/>
      <c r="I22" s="2996"/>
      <c r="J22" s="2996"/>
      <c r="K22" s="2996"/>
      <c r="L22" s="2997"/>
    </row>
    <row r="23" spans="1:12" ht="30" customHeight="1">
      <c r="A23" s="3020"/>
      <c r="B23" s="3052"/>
      <c r="C23" s="3054"/>
      <c r="D23" s="271" t="s">
        <v>980</v>
      </c>
      <c r="E23" s="2995" t="s">
        <v>986</v>
      </c>
      <c r="F23" s="2996"/>
      <c r="G23" s="2996"/>
      <c r="H23" s="2996"/>
      <c r="I23" s="2996"/>
      <c r="J23" s="2996"/>
      <c r="K23" s="2996"/>
      <c r="L23" s="2997"/>
    </row>
    <row r="24" spans="1:12" ht="30" customHeight="1">
      <c r="A24" s="3020"/>
      <c r="B24" s="3052"/>
      <c r="C24" s="3054"/>
      <c r="D24" s="271" t="s">
        <v>982</v>
      </c>
      <c r="E24" s="2995" t="s">
        <v>986</v>
      </c>
      <c r="F24" s="2996"/>
      <c r="G24" s="2996"/>
      <c r="H24" s="2996"/>
      <c r="I24" s="2996"/>
      <c r="J24" s="2996"/>
      <c r="K24" s="2996"/>
      <c r="L24" s="2997"/>
    </row>
    <row r="25" spans="1:12" ht="30" customHeight="1">
      <c r="A25" s="3020"/>
      <c r="B25" s="3052"/>
      <c r="C25" s="3054"/>
      <c r="D25" s="271" t="s">
        <v>983</v>
      </c>
      <c r="E25" s="2995" t="s">
        <v>987</v>
      </c>
      <c r="F25" s="2996"/>
      <c r="G25" s="2996"/>
      <c r="H25" s="2996"/>
      <c r="I25" s="2996"/>
      <c r="J25" s="2996"/>
      <c r="K25" s="2996"/>
      <c r="L25" s="2997"/>
    </row>
    <row r="26" spans="1:12" ht="30" customHeight="1">
      <c r="A26" s="3020"/>
      <c r="B26" s="3010"/>
      <c r="C26" s="3055"/>
      <c r="D26" s="271" t="s">
        <v>984</v>
      </c>
      <c r="E26" s="2995" t="s">
        <v>986</v>
      </c>
      <c r="F26" s="2996"/>
      <c r="G26" s="2996"/>
      <c r="H26" s="2996"/>
      <c r="I26" s="2996"/>
      <c r="J26" s="2996"/>
      <c r="K26" s="2996"/>
      <c r="L26" s="2997"/>
    </row>
    <row r="27" spans="1:12" ht="30" customHeight="1">
      <c r="A27" s="3020"/>
      <c r="B27" s="3009">
        <v>5</v>
      </c>
      <c r="C27" s="3053" t="s">
        <v>446</v>
      </c>
      <c r="D27" s="271" t="s">
        <v>978</v>
      </c>
      <c r="E27" s="2995" t="s">
        <v>986</v>
      </c>
      <c r="F27" s="2996"/>
      <c r="G27" s="2996"/>
      <c r="H27" s="2996"/>
      <c r="I27" s="2996"/>
      <c r="J27" s="2996"/>
      <c r="K27" s="2996"/>
      <c r="L27" s="2997"/>
    </row>
    <row r="28" spans="1:12" ht="30" customHeight="1">
      <c r="A28" s="3020"/>
      <c r="B28" s="3052"/>
      <c r="C28" s="3054"/>
      <c r="D28" s="271" t="s">
        <v>980</v>
      </c>
      <c r="E28" s="2995" t="s">
        <v>986</v>
      </c>
      <c r="F28" s="2996"/>
      <c r="G28" s="2996"/>
      <c r="H28" s="2996"/>
      <c r="I28" s="2996"/>
      <c r="J28" s="2996"/>
      <c r="K28" s="2996"/>
      <c r="L28" s="2997"/>
    </row>
    <row r="29" spans="1:12" ht="30" customHeight="1">
      <c r="A29" s="3020"/>
      <c r="B29" s="3052"/>
      <c r="C29" s="3054"/>
      <c r="D29" s="271" t="s">
        <v>982</v>
      </c>
      <c r="E29" s="2995" t="s">
        <v>986</v>
      </c>
      <c r="F29" s="2996"/>
      <c r="G29" s="2996"/>
      <c r="H29" s="2996"/>
      <c r="I29" s="2996"/>
      <c r="J29" s="2996"/>
      <c r="K29" s="2996"/>
      <c r="L29" s="2997"/>
    </row>
    <row r="30" spans="1:12" ht="30" customHeight="1">
      <c r="A30" s="3020"/>
      <c r="B30" s="3052"/>
      <c r="C30" s="3054"/>
      <c r="D30" s="271" t="s">
        <v>983</v>
      </c>
      <c r="E30" s="2995" t="s">
        <v>988</v>
      </c>
      <c r="F30" s="2996"/>
      <c r="G30" s="2996"/>
      <c r="H30" s="2996"/>
      <c r="I30" s="2996"/>
      <c r="J30" s="2996"/>
      <c r="K30" s="2996"/>
      <c r="L30" s="2997"/>
    </row>
    <row r="31" spans="1:12" ht="30" customHeight="1">
      <c r="A31" s="3020"/>
      <c r="B31" s="3010"/>
      <c r="C31" s="3055"/>
      <c r="D31" s="271" t="s">
        <v>984</v>
      </c>
      <c r="E31" s="2995" t="s">
        <v>986</v>
      </c>
      <c r="F31" s="2996"/>
      <c r="G31" s="2996"/>
      <c r="H31" s="2996"/>
      <c r="I31" s="2996"/>
      <c r="J31" s="2996"/>
      <c r="K31" s="2996"/>
      <c r="L31" s="2997"/>
    </row>
    <row r="32" spans="1:12" ht="19.5" customHeight="1">
      <c r="A32" s="3020"/>
      <c r="B32" s="3015">
        <v>6</v>
      </c>
      <c r="C32" s="3042" t="s">
        <v>447</v>
      </c>
      <c r="D32" s="3003" t="s">
        <v>989</v>
      </c>
      <c r="E32" s="3004"/>
      <c r="F32" s="3004"/>
      <c r="G32" s="3004"/>
      <c r="H32" s="3004"/>
      <c r="I32" s="3004"/>
      <c r="J32" s="3004"/>
      <c r="K32" s="3004"/>
      <c r="L32" s="3005"/>
    </row>
    <row r="33" spans="1:12" ht="19.5" customHeight="1">
      <c r="A33" s="3020"/>
      <c r="B33" s="3015"/>
      <c r="C33" s="3042"/>
      <c r="D33" s="3043"/>
      <c r="E33" s="3044"/>
      <c r="F33" s="3044"/>
      <c r="G33" s="3044"/>
      <c r="H33" s="3044"/>
      <c r="I33" s="3044"/>
      <c r="J33" s="3044"/>
      <c r="K33" s="3044"/>
      <c r="L33" s="3045"/>
    </row>
    <row r="34" spans="1:12" ht="19.5" customHeight="1">
      <c r="A34" s="3020"/>
      <c r="B34" s="3046">
        <v>7</v>
      </c>
      <c r="C34" s="3047" t="s">
        <v>346</v>
      </c>
      <c r="D34" s="3049"/>
      <c r="E34" s="3050"/>
      <c r="F34" s="3050"/>
      <c r="G34" s="3050"/>
      <c r="H34" s="3050"/>
      <c r="I34" s="3050"/>
      <c r="J34" s="3050"/>
      <c r="K34" s="3050"/>
      <c r="L34" s="3051"/>
    </row>
    <row r="35" spans="1:12" ht="19.5" customHeight="1" thickBot="1">
      <c r="A35" s="3021"/>
      <c r="B35" s="3046"/>
      <c r="C35" s="3048"/>
      <c r="D35" s="3049"/>
      <c r="E35" s="3050"/>
      <c r="F35" s="3050"/>
      <c r="G35" s="3050"/>
      <c r="H35" s="3050"/>
      <c r="I35" s="3050"/>
      <c r="J35" s="3050"/>
      <c r="K35" s="3050"/>
      <c r="L35" s="3051"/>
    </row>
    <row r="36" spans="1:12" ht="36" customHeight="1">
      <c r="A36" s="3029" t="s">
        <v>448</v>
      </c>
      <c r="B36" s="306">
        <v>1</v>
      </c>
      <c r="C36" s="516" t="s">
        <v>519</v>
      </c>
      <c r="D36" s="3032" t="s">
        <v>990</v>
      </c>
      <c r="E36" s="3032"/>
      <c r="F36" s="3032" t="s">
        <v>991</v>
      </c>
      <c r="G36" s="3032"/>
      <c r="H36" s="3032" t="s">
        <v>992</v>
      </c>
      <c r="I36" s="3032"/>
      <c r="J36" s="3033"/>
      <c r="K36" s="3033"/>
      <c r="L36" s="3034"/>
    </row>
    <row r="37" spans="1:12" ht="36" customHeight="1">
      <c r="A37" s="3030"/>
      <c r="B37" s="514">
        <v>2</v>
      </c>
      <c r="C37" s="514" t="s">
        <v>993</v>
      </c>
      <c r="D37" s="2995" t="s">
        <v>994</v>
      </c>
      <c r="E37" s="3011"/>
      <c r="F37" s="2995" t="s">
        <v>995</v>
      </c>
      <c r="G37" s="3011"/>
      <c r="H37" s="3014"/>
      <c r="I37" s="3015"/>
      <c r="J37" s="3014"/>
      <c r="K37" s="3015"/>
      <c r="L37" s="3035"/>
    </row>
    <row r="38" spans="1:12" ht="36" customHeight="1">
      <c r="A38" s="3030"/>
      <c r="B38" s="514">
        <v>3</v>
      </c>
      <c r="C38" s="292" t="s">
        <v>39</v>
      </c>
      <c r="D38" s="3014"/>
      <c r="E38" s="3015"/>
      <c r="F38" s="3014"/>
      <c r="G38" s="3015"/>
      <c r="H38" s="2995" t="s">
        <v>996</v>
      </c>
      <c r="I38" s="3011"/>
      <c r="J38" s="3014"/>
      <c r="K38" s="3015"/>
      <c r="L38" s="3036"/>
    </row>
    <row r="39" spans="1:12" ht="36" customHeight="1" thickBot="1">
      <c r="A39" s="3031"/>
      <c r="B39" s="515">
        <v>4</v>
      </c>
      <c r="C39" s="515" t="s">
        <v>346</v>
      </c>
      <c r="D39" s="3016"/>
      <c r="E39" s="3017"/>
      <c r="F39" s="3017"/>
      <c r="G39" s="3017"/>
      <c r="H39" s="3017"/>
      <c r="I39" s="3017"/>
      <c r="J39" s="3017"/>
      <c r="K39" s="3017"/>
      <c r="L39" s="3018"/>
    </row>
    <row r="40" spans="1:12" ht="36" customHeight="1">
      <c r="A40" s="3019" t="s">
        <v>997</v>
      </c>
      <c r="B40" s="3022">
        <v>1</v>
      </c>
      <c r="C40" s="3025" t="s">
        <v>952</v>
      </c>
      <c r="D40" s="612"/>
      <c r="E40" s="3027" t="s">
        <v>519</v>
      </c>
      <c r="F40" s="3028"/>
      <c r="G40" s="272" t="s">
        <v>953</v>
      </c>
      <c r="H40" s="3027" t="s">
        <v>519</v>
      </c>
      <c r="I40" s="3028"/>
      <c r="J40" s="613" t="s">
        <v>954</v>
      </c>
      <c r="K40" s="614" t="s">
        <v>955</v>
      </c>
      <c r="L40" s="3006"/>
    </row>
    <row r="41" spans="1:12" ht="30" customHeight="1">
      <c r="A41" s="3020"/>
      <c r="B41" s="3023"/>
      <c r="C41" s="3002"/>
      <c r="D41" s="3009" t="s">
        <v>956</v>
      </c>
      <c r="E41" s="2995" t="s">
        <v>998</v>
      </c>
      <c r="F41" s="3011"/>
      <c r="G41" s="518" t="s">
        <v>999</v>
      </c>
      <c r="H41" s="2995" t="s">
        <v>1000</v>
      </c>
      <c r="I41" s="3011"/>
      <c r="J41" s="517" t="s">
        <v>1001</v>
      </c>
      <c r="K41" s="3012" t="s">
        <v>1002</v>
      </c>
      <c r="L41" s="3007"/>
    </row>
    <row r="42" spans="1:12" ht="30" customHeight="1">
      <c r="A42" s="3020"/>
      <c r="B42" s="3023"/>
      <c r="C42" s="3002"/>
      <c r="D42" s="3010"/>
      <c r="E42" s="2995" t="s">
        <v>1003</v>
      </c>
      <c r="F42" s="3011"/>
      <c r="G42" s="518" t="s">
        <v>1004</v>
      </c>
      <c r="H42" s="3014"/>
      <c r="I42" s="3015"/>
      <c r="J42" s="615"/>
      <c r="K42" s="3013"/>
      <c r="L42" s="3007"/>
    </row>
    <row r="43" spans="1:12" ht="30" customHeight="1">
      <c r="A43" s="3020"/>
      <c r="B43" s="3023"/>
      <c r="C43" s="3002"/>
      <c r="D43" s="3009" t="s">
        <v>957</v>
      </c>
      <c r="E43" s="2995" t="s">
        <v>1005</v>
      </c>
      <c r="F43" s="3011"/>
      <c r="G43" s="518" t="s">
        <v>1006</v>
      </c>
      <c r="H43" s="3014"/>
      <c r="I43" s="3015"/>
      <c r="J43" s="615"/>
      <c r="K43" s="3012" t="s">
        <v>1007</v>
      </c>
      <c r="L43" s="3007"/>
    </row>
    <row r="44" spans="1:12" ht="30" customHeight="1">
      <c r="A44" s="3020"/>
      <c r="B44" s="3024"/>
      <c r="C44" s="3026"/>
      <c r="D44" s="3010"/>
      <c r="E44" s="3014"/>
      <c r="F44" s="3015"/>
      <c r="G44" s="271"/>
      <c r="H44" s="3014"/>
      <c r="I44" s="3015"/>
      <c r="J44" s="615"/>
      <c r="K44" s="3013"/>
      <c r="L44" s="3008"/>
    </row>
    <row r="45" spans="1:12" ht="30" customHeight="1">
      <c r="A45" s="3020"/>
      <c r="B45" s="2991">
        <v>2</v>
      </c>
      <c r="C45" s="2993" t="s">
        <v>958</v>
      </c>
      <c r="D45" s="616" t="s">
        <v>959</v>
      </c>
      <c r="E45" s="2995" t="s">
        <v>1000</v>
      </c>
      <c r="F45" s="2996"/>
      <c r="G45" s="2996"/>
      <c r="H45" s="2996"/>
      <c r="I45" s="2996"/>
      <c r="J45" s="2996"/>
      <c r="K45" s="2996"/>
      <c r="L45" s="2997"/>
    </row>
    <row r="46" spans="1:12" ht="30" customHeight="1">
      <c r="A46" s="3020"/>
      <c r="B46" s="3023"/>
      <c r="C46" s="3002"/>
      <c r="D46" s="617" t="s">
        <v>960</v>
      </c>
      <c r="E46" s="3003" t="s">
        <v>1005</v>
      </c>
      <c r="F46" s="3004"/>
      <c r="G46" s="3004"/>
      <c r="H46" s="3004"/>
      <c r="I46" s="3004"/>
      <c r="J46" s="3004"/>
      <c r="K46" s="3004"/>
      <c r="L46" s="3005"/>
    </row>
    <row r="47" spans="1:12" ht="30" customHeight="1">
      <c r="A47" s="3020"/>
      <c r="B47" s="2991">
        <v>3</v>
      </c>
      <c r="C47" s="2993" t="s">
        <v>1008</v>
      </c>
      <c r="D47" s="271" t="s">
        <v>959</v>
      </c>
      <c r="E47" s="2995" t="s">
        <v>1009</v>
      </c>
      <c r="F47" s="2996"/>
      <c r="G47" s="2996"/>
      <c r="H47" s="2996"/>
      <c r="I47" s="2996"/>
      <c r="J47" s="2996"/>
      <c r="K47" s="2996"/>
      <c r="L47" s="2997"/>
    </row>
    <row r="48" spans="1:12" ht="30" customHeight="1" thickBot="1">
      <c r="A48" s="3021"/>
      <c r="B48" s="2992"/>
      <c r="C48" s="2994"/>
      <c r="D48" s="269" t="s">
        <v>960</v>
      </c>
      <c r="E48" s="2998" t="s">
        <v>1006</v>
      </c>
      <c r="F48" s="2999"/>
      <c r="G48" s="2999"/>
      <c r="H48" s="2999"/>
      <c r="I48" s="2999"/>
      <c r="J48" s="2999"/>
      <c r="K48" s="2999"/>
      <c r="L48" s="3000"/>
    </row>
    <row r="49" spans="1:12" ht="21" customHeight="1">
      <c r="A49" s="3001" t="s">
        <v>449</v>
      </c>
      <c r="B49" s="3001"/>
      <c r="C49" s="3001"/>
      <c r="D49" s="3001"/>
      <c r="E49" s="3001"/>
      <c r="F49" s="3001"/>
      <c r="G49" s="3001"/>
      <c r="H49" s="3001"/>
      <c r="I49" s="3001"/>
      <c r="J49" s="3001"/>
      <c r="K49" s="3001"/>
      <c r="L49" s="3001"/>
    </row>
    <row r="50" spans="1:12" ht="25.5" customHeight="1">
      <c r="A50" s="2989" t="s">
        <v>963</v>
      </c>
      <c r="B50" s="2989"/>
      <c r="C50" s="2989"/>
      <c r="D50" s="2989"/>
      <c r="E50" s="2989"/>
      <c r="F50" s="2989"/>
      <c r="G50" s="2989"/>
      <c r="H50" s="2989"/>
      <c r="I50" s="2989"/>
      <c r="J50" s="2989"/>
      <c r="K50" s="2989"/>
      <c r="L50" s="2989"/>
    </row>
    <row r="51" spans="1:12" ht="39.75" customHeight="1">
      <c r="A51" s="2989" t="s">
        <v>964</v>
      </c>
      <c r="B51" s="2989"/>
      <c r="C51" s="2989"/>
      <c r="D51" s="2989"/>
      <c r="E51" s="2989"/>
      <c r="F51" s="2989"/>
      <c r="G51" s="2989"/>
      <c r="H51" s="2989"/>
      <c r="I51" s="2989"/>
      <c r="J51" s="2989"/>
      <c r="K51" s="2989"/>
      <c r="L51" s="2989"/>
    </row>
    <row r="52" spans="1:12" ht="35.25" customHeight="1">
      <c r="A52" s="2989" t="s">
        <v>965</v>
      </c>
      <c r="B52" s="2989"/>
      <c r="C52" s="2989"/>
      <c r="D52" s="2989"/>
      <c r="E52" s="2989"/>
      <c r="F52" s="2989"/>
      <c r="G52" s="2989"/>
      <c r="H52" s="2989"/>
      <c r="I52" s="2989"/>
      <c r="J52" s="2989"/>
      <c r="K52" s="2989"/>
      <c r="L52" s="2989"/>
    </row>
    <row r="53" spans="1:12" ht="24.75" customHeight="1">
      <c r="A53" s="2989" t="s">
        <v>966</v>
      </c>
      <c r="B53" s="2989"/>
      <c r="C53" s="2989"/>
      <c r="D53" s="2989"/>
      <c r="E53" s="2989"/>
      <c r="F53" s="2989"/>
      <c r="G53" s="2989"/>
      <c r="H53" s="2989"/>
      <c r="I53" s="2989"/>
      <c r="J53" s="2989"/>
      <c r="K53" s="2989"/>
      <c r="L53" s="2989"/>
    </row>
    <row r="54" spans="1:12" ht="21" customHeight="1">
      <c r="A54" s="2990" t="s">
        <v>546</v>
      </c>
      <c r="B54" s="2990"/>
      <c r="C54" s="2990"/>
      <c r="D54" s="2990"/>
      <c r="E54" s="2990"/>
      <c r="F54" s="2990"/>
      <c r="G54" s="2990"/>
      <c r="H54" s="2990"/>
      <c r="I54" s="2990"/>
      <c r="J54" s="2990"/>
      <c r="K54" s="2990"/>
      <c r="L54" s="2990"/>
    </row>
    <row r="55" spans="1:12" ht="13.5" customHeight="1">
      <c r="A55" s="2990" t="s">
        <v>967</v>
      </c>
      <c r="B55" s="2990"/>
      <c r="C55" s="2990"/>
      <c r="D55" s="2990"/>
      <c r="E55" s="2990"/>
      <c r="F55" s="2990"/>
      <c r="G55" s="2990"/>
      <c r="H55" s="2990"/>
      <c r="I55" s="2990"/>
      <c r="J55" s="2990"/>
      <c r="K55" s="2990"/>
      <c r="L55" s="2990"/>
    </row>
    <row r="56" spans="1:12">
      <c r="A56" s="2988" t="s">
        <v>968</v>
      </c>
      <c r="B56" s="2988"/>
      <c r="C56" s="2988"/>
      <c r="D56" s="2988"/>
      <c r="E56" s="2988"/>
      <c r="F56" s="2988"/>
      <c r="G56" s="2988"/>
      <c r="H56" s="2988"/>
      <c r="I56" s="2988"/>
      <c r="J56" s="2988"/>
      <c r="K56" s="2988"/>
      <c r="L56" s="2988"/>
    </row>
    <row r="57" spans="1:12" ht="13.5" customHeight="1">
      <c r="A57" s="2987" t="s">
        <v>969</v>
      </c>
      <c r="B57" s="2988"/>
      <c r="C57" s="2988"/>
      <c r="D57" s="2988"/>
      <c r="E57" s="2988"/>
      <c r="F57" s="2988"/>
      <c r="G57" s="2988"/>
      <c r="H57" s="2988"/>
      <c r="I57" s="2988"/>
      <c r="J57" s="2988"/>
      <c r="K57" s="2988"/>
      <c r="L57" s="2988"/>
    </row>
    <row r="58" spans="1:12">
      <c r="A58" s="618" t="s">
        <v>970</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6"/>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F32"/>
  <sheetViews>
    <sheetView view="pageBreakPreview" zoomScale="60" zoomScaleNormal="85" workbookViewId="0">
      <selection sqref="A1:E1"/>
    </sheetView>
  </sheetViews>
  <sheetFormatPr defaultColWidth="9" defaultRowHeight="21" customHeight="1"/>
  <cols>
    <col min="1" max="3" width="2.625" style="130" customWidth="1"/>
    <col min="4" max="20" width="2.625" style="66" customWidth="1"/>
    <col min="21" max="48" width="2.875" style="66" customWidth="1"/>
    <col min="49" max="72" width="2.625" style="66" customWidth="1"/>
    <col min="73" max="16384" width="9" style="66"/>
  </cols>
  <sheetData>
    <row r="1" spans="1:57" ht="21" customHeight="1">
      <c r="A1" s="2066" t="s">
        <v>273</v>
      </c>
      <c r="B1" s="2066"/>
      <c r="C1" s="2066"/>
      <c r="D1" s="2066"/>
      <c r="E1" s="2066"/>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row>
    <row r="2" spans="1:57" ht="21" customHeight="1">
      <c r="A2" s="1991" t="s">
        <v>360</v>
      </c>
      <c r="B2" s="1991"/>
      <c r="C2" s="1991"/>
      <c r="D2" s="1991"/>
      <c r="E2" s="1991"/>
      <c r="F2" s="1991"/>
      <c r="G2" s="1991"/>
      <c r="H2" s="1991"/>
      <c r="I2" s="1991"/>
      <c r="J2" s="1991"/>
      <c r="K2" s="1991"/>
      <c r="L2" s="1991"/>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1"/>
      <c r="AO2" s="1991"/>
      <c r="AP2" s="1991"/>
      <c r="AQ2" s="1991"/>
      <c r="AR2" s="1991"/>
      <c r="AS2" s="1991"/>
      <c r="AT2" s="1991"/>
      <c r="AU2" s="1991"/>
      <c r="AV2" s="1991"/>
      <c r="AW2" s="1991"/>
      <c r="AX2" s="1991"/>
      <c r="AY2" s="1991"/>
      <c r="AZ2" s="1991"/>
      <c r="BA2" s="1991"/>
      <c r="BB2" s="1991"/>
      <c r="BC2" s="1991"/>
      <c r="BD2" s="1991"/>
      <c r="BE2" s="1991"/>
    </row>
    <row r="3" spans="1:57" ht="21" customHeight="1" thickBot="1">
      <c r="A3" s="87"/>
      <c r="B3" s="87"/>
      <c r="C3" s="87"/>
      <c r="D3" s="87"/>
    </row>
    <row r="4" spans="1:57" ht="21" customHeight="1" thickBot="1">
      <c r="A4" s="2078" t="s">
        <v>361</v>
      </c>
      <c r="B4" s="2079"/>
      <c r="C4" s="2079"/>
      <c r="D4" s="2079"/>
      <c r="E4" s="2079"/>
      <c r="F4" s="2079"/>
      <c r="G4" s="2079"/>
      <c r="H4" s="2079"/>
      <c r="I4" s="2079"/>
      <c r="J4" s="2079"/>
      <c r="K4" s="2079"/>
      <c r="L4" s="2079"/>
      <c r="M4" s="2079"/>
      <c r="N4" s="2079"/>
      <c r="O4" s="2079"/>
      <c r="P4" s="2079"/>
      <c r="Q4" s="2079"/>
      <c r="R4" s="2079"/>
      <c r="S4" s="2079"/>
      <c r="T4" s="2079"/>
      <c r="U4" s="2079"/>
      <c r="V4" s="2079"/>
      <c r="W4" s="2079"/>
      <c r="X4" s="2079"/>
      <c r="Y4" s="2079"/>
      <c r="Z4" s="2079"/>
      <c r="AA4" s="2079"/>
      <c r="AB4" s="2079"/>
      <c r="AC4" s="2079"/>
      <c r="AD4" s="2079"/>
      <c r="AE4" s="2079"/>
      <c r="AF4" s="2079"/>
      <c r="AG4" s="2079"/>
      <c r="AH4" s="2079" t="s">
        <v>362</v>
      </c>
      <c r="AI4" s="2079"/>
      <c r="AJ4" s="2079"/>
      <c r="AK4" s="2079"/>
      <c r="AL4" s="2079"/>
      <c r="AM4" s="2079"/>
      <c r="AN4" s="2079"/>
      <c r="AO4" s="2079"/>
      <c r="AP4" s="2079"/>
      <c r="AQ4" s="2079"/>
      <c r="AR4" s="2079"/>
      <c r="AS4" s="2079"/>
      <c r="AT4" s="2079"/>
      <c r="AU4" s="2079"/>
      <c r="AV4" s="2079"/>
      <c r="AW4" s="2079"/>
      <c r="AX4" s="2079"/>
      <c r="AY4" s="2079"/>
      <c r="AZ4" s="2079"/>
      <c r="BA4" s="2079"/>
      <c r="BB4" s="2079"/>
      <c r="BC4" s="2079"/>
      <c r="BD4" s="2079"/>
      <c r="BE4" s="2080"/>
    </row>
    <row r="5" spans="1:57" ht="21" customHeight="1" thickBot="1">
      <c r="A5" s="2085" t="s">
        <v>344</v>
      </c>
      <c r="B5" s="2086"/>
      <c r="C5" s="2086"/>
      <c r="D5" s="2086"/>
      <c r="E5" s="2086"/>
      <c r="F5" s="2086"/>
      <c r="G5" s="2086"/>
      <c r="H5" s="2086"/>
      <c r="I5" s="2086"/>
      <c r="J5" s="2086"/>
      <c r="K5" s="2086"/>
      <c r="L5" s="2081"/>
      <c r="M5" s="2045"/>
      <c r="N5" s="2045"/>
      <c r="O5" s="2045"/>
      <c r="P5" s="2045"/>
      <c r="Q5" s="2045"/>
      <c r="R5" s="2045"/>
      <c r="S5" s="2045"/>
      <c r="T5" s="2045"/>
      <c r="U5" s="2087" t="s">
        <v>363</v>
      </c>
      <c r="V5" s="2088"/>
      <c r="W5" s="2088"/>
      <c r="X5" s="2088"/>
      <c r="Y5" s="2088"/>
      <c r="Z5" s="2088"/>
      <c r="AA5" s="2088"/>
      <c r="AB5" s="2089"/>
      <c r="AC5" s="2081"/>
      <c r="AD5" s="2045"/>
      <c r="AE5" s="2045"/>
      <c r="AF5" s="2045"/>
      <c r="AG5" s="2045"/>
      <c r="AH5" s="2045"/>
      <c r="AI5" s="2045"/>
      <c r="AJ5" s="2045"/>
      <c r="AK5" s="2045"/>
      <c r="AL5" s="2051"/>
      <c r="AM5" s="2081" t="s">
        <v>364</v>
      </c>
      <c r="AN5" s="2045"/>
      <c r="AO5" s="2045"/>
      <c r="AP5" s="2045"/>
      <c r="AQ5" s="2045"/>
      <c r="AR5" s="2045"/>
      <c r="AS5" s="2045"/>
      <c r="AT5" s="2045"/>
      <c r="AU5" s="2051"/>
      <c r="AV5" s="2081"/>
      <c r="AW5" s="2045"/>
      <c r="AX5" s="2045"/>
      <c r="AY5" s="2045"/>
      <c r="AZ5" s="2045"/>
      <c r="BA5" s="2045"/>
      <c r="BB5" s="2045"/>
      <c r="BC5" s="2045"/>
      <c r="BD5" s="2045"/>
      <c r="BE5" s="2046"/>
    </row>
    <row r="6" spans="1:57" ht="21" customHeight="1" thickBot="1">
      <c r="A6" s="2082" t="s">
        <v>335</v>
      </c>
      <c r="B6" s="2083"/>
      <c r="C6" s="2083"/>
      <c r="D6" s="2083"/>
      <c r="E6" s="2083"/>
      <c r="F6" s="2083"/>
      <c r="G6" s="2083"/>
      <c r="H6" s="2083"/>
      <c r="I6" s="2083"/>
      <c r="J6" s="2083"/>
      <c r="K6" s="2083"/>
      <c r="L6" s="2083"/>
      <c r="M6" s="2083"/>
      <c r="N6" s="2083"/>
      <c r="O6" s="2083"/>
      <c r="P6" s="2083"/>
      <c r="Q6" s="2083"/>
      <c r="R6" s="2083"/>
      <c r="S6" s="2083"/>
      <c r="T6" s="2083"/>
      <c r="U6" s="2083"/>
      <c r="V6" s="2083"/>
      <c r="W6" s="2083"/>
      <c r="X6" s="2083"/>
      <c r="Y6" s="2083"/>
      <c r="Z6" s="2083"/>
      <c r="AA6" s="2083"/>
      <c r="AB6" s="2083"/>
      <c r="AC6" s="2083"/>
      <c r="AD6" s="2083"/>
      <c r="AE6" s="2083"/>
      <c r="AF6" s="2083"/>
      <c r="AG6" s="2083"/>
      <c r="AH6" s="2083" t="s">
        <v>365</v>
      </c>
      <c r="AI6" s="2083"/>
      <c r="AJ6" s="2083"/>
      <c r="AK6" s="2083"/>
      <c r="AL6" s="2083"/>
      <c r="AM6" s="2083"/>
      <c r="AN6" s="2083"/>
      <c r="AO6" s="2083"/>
      <c r="AP6" s="2083"/>
      <c r="AQ6" s="2083"/>
      <c r="AR6" s="2083"/>
      <c r="AS6" s="2083"/>
      <c r="AT6" s="2083"/>
      <c r="AU6" s="2083"/>
      <c r="AV6" s="2083"/>
      <c r="AW6" s="2083"/>
      <c r="AX6" s="2083"/>
      <c r="AY6" s="2083"/>
      <c r="AZ6" s="2083"/>
      <c r="BA6" s="2083"/>
      <c r="BB6" s="2083"/>
      <c r="BC6" s="2083"/>
      <c r="BD6" s="2083"/>
      <c r="BE6" s="2084"/>
    </row>
    <row r="7" spans="1:57" ht="21" customHeight="1">
      <c r="A7" s="2073" t="s">
        <v>51</v>
      </c>
      <c r="B7" s="2074"/>
      <c r="C7" s="2074"/>
      <c r="D7" s="2074"/>
      <c r="E7" s="2074"/>
      <c r="F7" s="2068" t="s">
        <v>366</v>
      </c>
      <c r="G7" s="2068"/>
      <c r="H7" s="2068"/>
      <c r="I7" s="2068"/>
      <c r="J7" s="2068"/>
      <c r="K7" s="2068" t="s">
        <v>255</v>
      </c>
      <c r="L7" s="2068"/>
      <c r="M7" s="2068"/>
      <c r="N7" s="2068"/>
      <c r="O7" s="2074" t="s">
        <v>146</v>
      </c>
      <c r="P7" s="2074"/>
      <c r="Q7" s="2074"/>
      <c r="R7" s="2074"/>
      <c r="S7" s="2074"/>
      <c r="T7" s="2077"/>
      <c r="U7" s="2073" t="s">
        <v>367</v>
      </c>
      <c r="V7" s="2074"/>
      <c r="W7" s="2074"/>
      <c r="X7" s="2074"/>
      <c r="Y7" s="2074"/>
      <c r="Z7" s="2074"/>
      <c r="AA7" s="2075"/>
      <c r="AB7" s="2073" t="s">
        <v>368</v>
      </c>
      <c r="AC7" s="2074"/>
      <c r="AD7" s="2074"/>
      <c r="AE7" s="2074"/>
      <c r="AF7" s="2074"/>
      <c r="AG7" s="2074"/>
      <c r="AH7" s="2075"/>
      <c r="AI7" s="2073" t="s">
        <v>369</v>
      </c>
      <c r="AJ7" s="2074"/>
      <c r="AK7" s="2074"/>
      <c r="AL7" s="2074"/>
      <c r="AM7" s="2074"/>
      <c r="AN7" s="2074"/>
      <c r="AO7" s="2075"/>
      <c r="AP7" s="2076" t="s">
        <v>370</v>
      </c>
      <c r="AQ7" s="2074"/>
      <c r="AR7" s="2074"/>
      <c r="AS7" s="2074"/>
      <c r="AT7" s="2074"/>
      <c r="AU7" s="2074"/>
      <c r="AV7" s="2075"/>
      <c r="AW7" s="2067" t="s">
        <v>371</v>
      </c>
      <c r="AX7" s="2068"/>
      <c r="AY7" s="2068"/>
      <c r="AZ7" s="2068" t="s">
        <v>372</v>
      </c>
      <c r="BA7" s="2068"/>
      <c r="BB7" s="2068"/>
      <c r="BC7" s="2068" t="s">
        <v>373</v>
      </c>
      <c r="BD7" s="2068"/>
      <c r="BE7" s="2071"/>
    </row>
    <row r="8" spans="1:57" ht="21" customHeight="1">
      <c r="A8" s="2062"/>
      <c r="B8" s="2063"/>
      <c r="C8" s="2063"/>
      <c r="D8" s="2063"/>
      <c r="E8" s="2063"/>
      <c r="F8" s="2070"/>
      <c r="G8" s="2070"/>
      <c r="H8" s="2070"/>
      <c r="I8" s="2070"/>
      <c r="J8" s="2070"/>
      <c r="K8" s="2070"/>
      <c r="L8" s="2070"/>
      <c r="M8" s="2070"/>
      <c r="N8" s="2070"/>
      <c r="O8" s="2063"/>
      <c r="P8" s="2063"/>
      <c r="Q8" s="2063"/>
      <c r="R8" s="2063"/>
      <c r="S8" s="2063"/>
      <c r="T8" s="2065"/>
      <c r="U8" s="88">
        <v>1</v>
      </c>
      <c r="V8" s="89">
        <v>2</v>
      </c>
      <c r="W8" s="89">
        <v>3</v>
      </c>
      <c r="X8" s="89">
        <v>4</v>
      </c>
      <c r="Y8" s="89">
        <v>5</v>
      </c>
      <c r="Z8" s="89">
        <v>6</v>
      </c>
      <c r="AA8" s="90">
        <v>7</v>
      </c>
      <c r="AB8" s="88">
        <v>8</v>
      </c>
      <c r="AC8" s="89">
        <v>9</v>
      </c>
      <c r="AD8" s="89">
        <v>10</v>
      </c>
      <c r="AE8" s="89">
        <v>11</v>
      </c>
      <c r="AF8" s="89">
        <v>12</v>
      </c>
      <c r="AG8" s="89">
        <v>13</v>
      </c>
      <c r="AH8" s="90">
        <v>14</v>
      </c>
      <c r="AI8" s="88">
        <v>15</v>
      </c>
      <c r="AJ8" s="89">
        <v>16</v>
      </c>
      <c r="AK8" s="89">
        <v>17</v>
      </c>
      <c r="AL8" s="89">
        <v>18</v>
      </c>
      <c r="AM8" s="89">
        <v>19</v>
      </c>
      <c r="AN8" s="89">
        <v>20</v>
      </c>
      <c r="AO8" s="90">
        <v>21</v>
      </c>
      <c r="AP8" s="91">
        <v>22</v>
      </c>
      <c r="AQ8" s="89">
        <v>23</v>
      </c>
      <c r="AR8" s="89">
        <v>24</v>
      </c>
      <c r="AS8" s="89">
        <v>25</v>
      </c>
      <c r="AT8" s="89">
        <v>26</v>
      </c>
      <c r="AU8" s="89">
        <v>27</v>
      </c>
      <c r="AV8" s="90">
        <v>28</v>
      </c>
      <c r="AW8" s="2069"/>
      <c r="AX8" s="2070"/>
      <c r="AY8" s="2070"/>
      <c r="AZ8" s="2070"/>
      <c r="BA8" s="2070"/>
      <c r="BB8" s="2070"/>
      <c r="BC8" s="2070"/>
      <c r="BD8" s="2070"/>
      <c r="BE8" s="2072"/>
    </row>
    <row r="9" spans="1:57" ht="21" customHeight="1">
      <c r="A9" s="2062"/>
      <c r="B9" s="2063"/>
      <c r="C9" s="2063"/>
      <c r="D9" s="2063"/>
      <c r="E9" s="2063"/>
      <c r="F9" s="2070"/>
      <c r="G9" s="2070"/>
      <c r="H9" s="2070"/>
      <c r="I9" s="2070"/>
      <c r="J9" s="2070"/>
      <c r="K9" s="2070"/>
      <c r="L9" s="2070"/>
      <c r="M9" s="2070"/>
      <c r="N9" s="2070"/>
      <c r="O9" s="2063"/>
      <c r="P9" s="2063"/>
      <c r="Q9" s="2063"/>
      <c r="R9" s="2063"/>
      <c r="S9" s="2063"/>
      <c r="T9" s="2065"/>
      <c r="U9" s="92" t="s">
        <v>374</v>
      </c>
      <c r="V9" s="89"/>
      <c r="W9" s="89"/>
      <c r="X9" s="89"/>
      <c r="Y9" s="89"/>
      <c r="Z9" s="89"/>
      <c r="AA9" s="90"/>
      <c r="AB9" s="88"/>
      <c r="AC9" s="89"/>
      <c r="AD9" s="89"/>
      <c r="AE9" s="89"/>
      <c r="AF9" s="89"/>
      <c r="AG9" s="89"/>
      <c r="AH9" s="90"/>
      <c r="AI9" s="88"/>
      <c r="AJ9" s="89"/>
      <c r="AK9" s="89"/>
      <c r="AL9" s="89"/>
      <c r="AM9" s="89"/>
      <c r="AN9" s="89"/>
      <c r="AO9" s="90"/>
      <c r="AP9" s="91"/>
      <c r="AQ9" s="89"/>
      <c r="AR9" s="89"/>
      <c r="AS9" s="89"/>
      <c r="AT9" s="89"/>
      <c r="AU9" s="89"/>
      <c r="AV9" s="90"/>
      <c r="AW9" s="2069"/>
      <c r="AX9" s="2070"/>
      <c r="AY9" s="2070"/>
      <c r="AZ9" s="2070"/>
      <c r="BA9" s="2070"/>
      <c r="BB9" s="2070"/>
      <c r="BC9" s="2070"/>
      <c r="BD9" s="2070"/>
      <c r="BE9" s="2072"/>
    </row>
    <row r="10" spans="1:57" ht="21" customHeight="1">
      <c r="A10" s="2062"/>
      <c r="B10" s="2063"/>
      <c r="C10" s="2063"/>
      <c r="D10" s="2063"/>
      <c r="E10" s="2063"/>
      <c r="F10" s="2064"/>
      <c r="G10" s="2064"/>
      <c r="H10" s="2064"/>
      <c r="I10" s="2064"/>
      <c r="J10" s="2064"/>
      <c r="K10" s="2064"/>
      <c r="L10" s="2064"/>
      <c r="M10" s="2064"/>
      <c r="N10" s="2064"/>
      <c r="O10" s="2063"/>
      <c r="P10" s="2063"/>
      <c r="Q10" s="2063"/>
      <c r="R10" s="2063"/>
      <c r="S10" s="2063"/>
      <c r="T10" s="2065"/>
      <c r="U10" s="93"/>
      <c r="V10" s="94"/>
      <c r="W10" s="94"/>
      <c r="X10" s="94"/>
      <c r="Y10" s="94"/>
      <c r="Z10" s="95"/>
      <c r="AA10" s="96"/>
      <c r="AB10" s="93"/>
      <c r="AC10" s="95"/>
      <c r="AD10" s="95"/>
      <c r="AE10" s="95"/>
      <c r="AF10" s="95"/>
      <c r="AG10" s="95"/>
      <c r="AH10" s="96"/>
      <c r="AI10" s="93"/>
      <c r="AJ10" s="95"/>
      <c r="AK10" s="95"/>
      <c r="AL10" s="95"/>
      <c r="AM10" s="95"/>
      <c r="AN10" s="95"/>
      <c r="AO10" s="96"/>
      <c r="AP10" s="69"/>
      <c r="AQ10" s="95"/>
      <c r="AR10" s="95"/>
      <c r="AS10" s="95"/>
      <c r="AT10" s="95"/>
      <c r="AU10" s="95"/>
      <c r="AV10" s="96"/>
      <c r="AW10" s="2056"/>
      <c r="AX10" s="2056"/>
      <c r="AY10" s="2057"/>
      <c r="AZ10" s="2058"/>
      <c r="BA10" s="2059"/>
      <c r="BB10" s="2060"/>
      <c r="BC10" s="2058"/>
      <c r="BD10" s="2059"/>
      <c r="BE10" s="2061"/>
    </row>
    <row r="11" spans="1:57" ht="21" customHeight="1">
      <c r="A11" s="2062"/>
      <c r="B11" s="2063"/>
      <c r="C11" s="2063"/>
      <c r="D11" s="2063"/>
      <c r="E11" s="2063"/>
      <c r="F11" s="2064"/>
      <c r="G11" s="2064"/>
      <c r="H11" s="2064"/>
      <c r="I11" s="2064"/>
      <c r="J11" s="2064"/>
      <c r="K11" s="2064"/>
      <c r="L11" s="2064"/>
      <c r="M11" s="2064"/>
      <c r="N11" s="2064"/>
      <c r="O11" s="2063"/>
      <c r="P11" s="2063"/>
      <c r="Q11" s="2063"/>
      <c r="R11" s="2063"/>
      <c r="S11" s="2063"/>
      <c r="T11" s="2065"/>
      <c r="U11" s="93"/>
      <c r="V11" s="94"/>
      <c r="W11" s="94"/>
      <c r="X11" s="94"/>
      <c r="Y11" s="94"/>
      <c r="Z11" s="95"/>
      <c r="AA11" s="96"/>
      <c r="AB11" s="93"/>
      <c r="AC11" s="95"/>
      <c r="AD11" s="95"/>
      <c r="AE11" s="95"/>
      <c r="AF11" s="95"/>
      <c r="AG11" s="95"/>
      <c r="AH11" s="96"/>
      <c r="AI11" s="93"/>
      <c r="AJ11" s="95"/>
      <c r="AK11" s="95"/>
      <c r="AL11" s="95"/>
      <c r="AM11" s="95"/>
      <c r="AN11" s="95"/>
      <c r="AO11" s="96"/>
      <c r="AP11" s="69"/>
      <c r="AQ11" s="95"/>
      <c r="AR11" s="95"/>
      <c r="AS11" s="95"/>
      <c r="AT11" s="95"/>
      <c r="AU11" s="95"/>
      <c r="AV11" s="96"/>
      <c r="AW11" s="2056"/>
      <c r="AX11" s="2056"/>
      <c r="AY11" s="2057"/>
      <c r="AZ11" s="2058"/>
      <c r="BA11" s="2059"/>
      <c r="BB11" s="2060"/>
      <c r="BC11" s="2058"/>
      <c r="BD11" s="2059"/>
      <c r="BE11" s="2061"/>
    </row>
    <row r="12" spans="1:57" ht="21" customHeight="1">
      <c r="A12" s="2062"/>
      <c r="B12" s="2063"/>
      <c r="C12" s="2063"/>
      <c r="D12" s="2063"/>
      <c r="E12" s="2063"/>
      <c r="F12" s="2064"/>
      <c r="G12" s="2064"/>
      <c r="H12" s="2064"/>
      <c r="I12" s="2064"/>
      <c r="J12" s="2064"/>
      <c r="K12" s="2064"/>
      <c r="L12" s="2064"/>
      <c r="M12" s="2064"/>
      <c r="N12" s="2064"/>
      <c r="O12" s="2063"/>
      <c r="P12" s="2063"/>
      <c r="Q12" s="2063"/>
      <c r="R12" s="2063"/>
      <c r="S12" s="2063"/>
      <c r="T12" s="2065"/>
      <c r="U12" s="93"/>
      <c r="V12" s="94"/>
      <c r="W12" s="94"/>
      <c r="X12" s="94"/>
      <c r="Y12" s="94"/>
      <c r="Z12" s="95"/>
      <c r="AA12" s="96"/>
      <c r="AB12" s="93"/>
      <c r="AC12" s="95"/>
      <c r="AD12" s="95"/>
      <c r="AE12" s="95"/>
      <c r="AF12" s="95"/>
      <c r="AG12" s="95"/>
      <c r="AH12" s="96"/>
      <c r="AI12" s="93"/>
      <c r="AJ12" s="95"/>
      <c r="AK12" s="95"/>
      <c r="AL12" s="95"/>
      <c r="AM12" s="95"/>
      <c r="AN12" s="95"/>
      <c r="AO12" s="96"/>
      <c r="AP12" s="69"/>
      <c r="AQ12" s="95"/>
      <c r="AR12" s="95"/>
      <c r="AS12" s="95"/>
      <c r="AT12" s="95"/>
      <c r="AU12" s="95"/>
      <c r="AV12" s="96"/>
      <c r="AW12" s="2056"/>
      <c r="AX12" s="2056"/>
      <c r="AY12" s="2057"/>
      <c r="AZ12" s="2058"/>
      <c r="BA12" s="2059"/>
      <c r="BB12" s="2060"/>
      <c r="BC12" s="2058"/>
      <c r="BD12" s="2059"/>
      <c r="BE12" s="2061"/>
    </row>
    <row r="13" spans="1:57" ht="21" customHeight="1">
      <c r="A13" s="2062"/>
      <c r="B13" s="2063"/>
      <c r="C13" s="2063"/>
      <c r="D13" s="2063"/>
      <c r="E13" s="2063"/>
      <c r="F13" s="2064"/>
      <c r="G13" s="2064"/>
      <c r="H13" s="2064"/>
      <c r="I13" s="2064"/>
      <c r="J13" s="2064"/>
      <c r="K13" s="2064"/>
      <c r="L13" s="2064"/>
      <c r="M13" s="2064"/>
      <c r="N13" s="2064"/>
      <c r="O13" s="2063"/>
      <c r="P13" s="2063"/>
      <c r="Q13" s="2063"/>
      <c r="R13" s="2063"/>
      <c r="S13" s="2063"/>
      <c r="T13" s="2065"/>
      <c r="U13" s="93"/>
      <c r="V13" s="94"/>
      <c r="W13" s="94"/>
      <c r="X13" s="94"/>
      <c r="Y13" s="94"/>
      <c r="Z13" s="95"/>
      <c r="AA13" s="96"/>
      <c r="AB13" s="93"/>
      <c r="AC13" s="95"/>
      <c r="AD13" s="95"/>
      <c r="AE13" s="95"/>
      <c r="AF13" s="95"/>
      <c r="AG13" s="95"/>
      <c r="AH13" s="96"/>
      <c r="AI13" s="93"/>
      <c r="AJ13" s="95"/>
      <c r="AK13" s="95"/>
      <c r="AL13" s="95"/>
      <c r="AM13" s="95"/>
      <c r="AN13" s="95"/>
      <c r="AO13" s="96"/>
      <c r="AP13" s="69"/>
      <c r="AQ13" s="95"/>
      <c r="AR13" s="95"/>
      <c r="AS13" s="95"/>
      <c r="AT13" s="95"/>
      <c r="AU13" s="95"/>
      <c r="AV13" s="96"/>
      <c r="AW13" s="2056"/>
      <c r="AX13" s="2056"/>
      <c r="AY13" s="2057"/>
      <c r="AZ13" s="2058"/>
      <c r="BA13" s="2059"/>
      <c r="BB13" s="2060"/>
      <c r="BC13" s="2058"/>
      <c r="BD13" s="2059"/>
      <c r="BE13" s="2061"/>
    </row>
    <row r="14" spans="1:57" ht="21" customHeight="1">
      <c r="A14" s="2062"/>
      <c r="B14" s="2063"/>
      <c r="C14" s="2063"/>
      <c r="D14" s="2063"/>
      <c r="E14" s="2063"/>
      <c r="F14" s="2064"/>
      <c r="G14" s="2064"/>
      <c r="H14" s="2064"/>
      <c r="I14" s="2064"/>
      <c r="J14" s="2064"/>
      <c r="K14" s="2064"/>
      <c r="L14" s="2064"/>
      <c r="M14" s="2064"/>
      <c r="N14" s="2064"/>
      <c r="O14" s="2063"/>
      <c r="P14" s="2063"/>
      <c r="Q14" s="2063"/>
      <c r="R14" s="2063"/>
      <c r="S14" s="2063"/>
      <c r="T14" s="2065"/>
      <c r="U14" s="93"/>
      <c r="V14" s="95"/>
      <c r="W14" s="95"/>
      <c r="X14" s="95"/>
      <c r="Y14" s="95"/>
      <c r="Z14" s="95"/>
      <c r="AA14" s="96"/>
      <c r="AB14" s="93"/>
      <c r="AC14" s="95"/>
      <c r="AD14" s="95"/>
      <c r="AE14" s="95"/>
      <c r="AF14" s="95"/>
      <c r="AG14" s="95"/>
      <c r="AH14" s="96"/>
      <c r="AI14" s="93"/>
      <c r="AJ14" s="95"/>
      <c r="AK14" s="95"/>
      <c r="AL14" s="95"/>
      <c r="AM14" s="95"/>
      <c r="AN14" s="95"/>
      <c r="AO14" s="96"/>
      <c r="AP14" s="69"/>
      <c r="AQ14" s="95"/>
      <c r="AR14" s="95"/>
      <c r="AS14" s="95"/>
      <c r="AT14" s="95"/>
      <c r="AU14" s="95"/>
      <c r="AV14" s="96"/>
      <c r="AW14" s="2056"/>
      <c r="AX14" s="2056"/>
      <c r="AY14" s="2057"/>
      <c r="AZ14" s="2058"/>
      <c r="BA14" s="2059"/>
      <c r="BB14" s="2060"/>
      <c r="BC14" s="2058"/>
      <c r="BD14" s="2059"/>
      <c r="BE14" s="2061"/>
    </row>
    <row r="15" spans="1:57" ht="21" customHeight="1">
      <c r="A15" s="2062"/>
      <c r="B15" s="2063"/>
      <c r="C15" s="2063"/>
      <c r="D15" s="2063"/>
      <c r="E15" s="2063"/>
      <c r="F15" s="2064"/>
      <c r="G15" s="2064"/>
      <c r="H15" s="2064"/>
      <c r="I15" s="2064"/>
      <c r="J15" s="2064"/>
      <c r="K15" s="2064"/>
      <c r="L15" s="2064"/>
      <c r="M15" s="2064"/>
      <c r="N15" s="2064"/>
      <c r="O15" s="2063"/>
      <c r="P15" s="2063"/>
      <c r="Q15" s="2063"/>
      <c r="R15" s="2063"/>
      <c r="S15" s="2063"/>
      <c r="T15" s="2065"/>
      <c r="U15" s="93"/>
      <c r="V15" s="95"/>
      <c r="W15" s="95"/>
      <c r="X15" s="95"/>
      <c r="Y15" s="95"/>
      <c r="Z15" s="95"/>
      <c r="AA15" s="96"/>
      <c r="AB15" s="93"/>
      <c r="AC15" s="95"/>
      <c r="AD15" s="95"/>
      <c r="AE15" s="95"/>
      <c r="AF15" s="95"/>
      <c r="AG15" s="95"/>
      <c r="AH15" s="96"/>
      <c r="AI15" s="93"/>
      <c r="AJ15" s="95"/>
      <c r="AK15" s="95"/>
      <c r="AL15" s="95"/>
      <c r="AM15" s="95"/>
      <c r="AN15" s="95"/>
      <c r="AO15" s="96"/>
      <c r="AP15" s="69"/>
      <c r="AQ15" s="95"/>
      <c r="AR15" s="95"/>
      <c r="AS15" s="95"/>
      <c r="AT15" s="95"/>
      <c r="AU15" s="95"/>
      <c r="AV15" s="96"/>
      <c r="AW15" s="2056"/>
      <c r="AX15" s="2056"/>
      <c r="AY15" s="2057"/>
      <c r="AZ15" s="2058"/>
      <c r="BA15" s="2059"/>
      <c r="BB15" s="2060"/>
      <c r="BC15" s="2058"/>
      <c r="BD15" s="2059"/>
      <c r="BE15" s="2061"/>
    </row>
    <row r="16" spans="1:57" ht="21" customHeight="1">
      <c r="A16" s="2062"/>
      <c r="B16" s="2063"/>
      <c r="C16" s="2063"/>
      <c r="D16" s="2063"/>
      <c r="E16" s="2063"/>
      <c r="F16" s="2063"/>
      <c r="G16" s="2063"/>
      <c r="H16" s="2063"/>
      <c r="I16" s="2063"/>
      <c r="J16" s="2063"/>
      <c r="K16" s="2063"/>
      <c r="L16" s="2063"/>
      <c r="M16" s="2063"/>
      <c r="N16" s="2063"/>
      <c r="O16" s="2063"/>
      <c r="P16" s="2063"/>
      <c r="Q16" s="2063"/>
      <c r="R16" s="2063"/>
      <c r="S16" s="2063"/>
      <c r="T16" s="2065"/>
      <c r="U16" s="93"/>
      <c r="V16" s="95"/>
      <c r="W16" s="95"/>
      <c r="X16" s="95"/>
      <c r="Y16" s="95"/>
      <c r="Z16" s="95"/>
      <c r="AA16" s="96"/>
      <c r="AB16" s="93"/>
      <c r="AC16" s="95"/>
      <c r="AD16" s="95"/>
      <c r="AE16" s="95"/>
      <c r="AF16" s="95"/>
      <c r="AG16" s="95"/>
      <c r="AH16" s="96"/>
      <c r="AI16" s="93"/>
      <c r="AJ16" s="95"/>
      <c r="AK16" s="95"/>
      <c r="AL16" s="95"/>
      <c r="AM16" s="95"/>
      <c r="AN16" s="95"/>
      <c r="AO16" s="96"/>
      <c r="AP16" s="69"/>
      <c r="AQ16" s="95"/>
      <c r="AR16" s="95"/>
      <c r="AS16" s="95"/>
      <c r="AT16" s="95"/>
      <c r="AU16" s="95"/>
      <c r="AV16" s="96"/>
      <c r="AW16" s="2056"/>
      <c r="AX16" s="2056"/>
      <c r="AY16" s="2057"/>
      <c r="AZ16" s="2058"/>
      <c r="BA16" s="2059"/>
      <c r="BB16" s="2060"/>
      <c r="BC16" s="2058"/>
      <c r="BD16" s="2059"/>
      <c r="BE16" s="2061"/>
    </row>
    <row r="17" spans="1:58" ht="21" customHeight="1">
      <c r="A17" s="2062"/>
      <c r="B17" s="2063"/>
      <c r="C17" s="2063"/>
      <c r="D17" s="2063"/>
      <c r="E17" s="2063"/>
      <c r="F17" s="2063"/>
      <c r="G17" s="2063"/>
      <c r="H17" s="2063"/>
      <c r="I17" s="2063"/>
      <c r="J17" s="2063"/>
      <c r="K17" s="2063"/>
      <c r="L17" s="2063"/>
      <c r="M17" s="2063"/>
      <c r="N17" s="2063"/>
      <c r="O17" s="2063"/>
      <c r="P17" s="2063"/>
      <c r="Q17" s="2063"/>
      <c r="R17" s="2063"/>
      <c r="S17" s="2063"/>
      <c r="T17" s="2065"/>
      <c r="U17" s="93"/>
      <c r="V17" s="95"/>
      <c r="W17" s="95"/>
      <c r="X17" s="95"/>
      <c r="Y17" s="95"/>
      <c r="Z17" s="95"/>
      <c r="AA17" s="96"/>
      <c r="AB17" s="93"/>
      <c r="AC17" s="95"/>
      <c r="AD17" s="95"/>
      <c r="AE17" s="95"/>
      <c r="AF17" s="95"/>
      <c r="AG17" s="95"/>
      <c r="AH17" s="96"/>
      <c r="AI17" s="93"/>
      <c r="AJ17" s="95"/>
      <c r="AK17" s="95"/>
      <c r="AL17" s="95"/>
      <c r="AM17" s="95"/>
      <c r="AN17" s="95"/>
      <c r="AO17" s="96"/>
      <c r="AP17" s="69"/>
      <c r="AQ17" s="95"/>
      <c r="AR17" s="95"/>
      <c r="AS17" s="95"/>
      <c r="AT17" s="95"/>
      <c r="AU17" s="95"/>
      <c r="AV17" s="96"/>
      <c r="AW17" s="2056"/>
      <c r="AX17" s="2056"/>
      <c r="AY17" s="2057"/>
      <c r="AZ17" s="2058"/>
      <c r="BA17" s="2059"/>
      <c r="BB17" s="2060"/>
      <c r="BC17" s="2058"/>
      <c r="BD17" s="2059"/>
      <c r="BE17" s="2061"/>
    </row>
    <row r="18" spans="1:58" ht="21" customHeight="1">
      <c r="A18" s="2062"/>
      <c r="B18" s="2063"/>
      <c r="C18" s="2063"/>
      <c r="D18" s="2063"/>
      <c r="E18" s="2063"/>
      <c r="F18" s="2064"/>
      <c r="G18" s="2064"/>
      <c r="H18" s="2064"/>
      <c r="I18" s="2064"/>
      <c r="J18" s="2064"/>
      <c r="K18" s="2064"/>
      <c r="L18" s="2064"/>
      <c r="M18" s="2064"/>
      <c r="N18" s="2064"/>
      <c r="O18" s="2063"/>
      <c r="P18" s="2063"/>
      <c r="Q18" s="2063"/>
      <c r="R18" s="2063"/>
      <c r="S18" s="2063"/>
      <c r="T18" s="2065"/>
      <c r="U18" s="93"/>
      <c r="V18" s="94"/>
      <c r="W18" s="94"/>
      <c r="X18" s="94"/>
      <c r="Y18" s="94"/>
      <c r="Z18" s="95"/>
      <c r="AA18" s="96"/>
      <c r="AB18" s="93"/>
      <c r="AC18" s="95"/>
      <c r="AD18" s="95"/>
      <c r="AE18" s="95"/>
      <c r="AF18" s="95"/>
      <c r="AG18" s="95"/>
      <c r="AH18" s="96"/>
      <c r="AI18" s="93"/>
      <c r="AJ18" s="95"/>
      <c r="AK18" s="95"/>
      <c r="AL18" s="95"/>
      <c r="AM18" s="95"/>
      <c r="AN18" s="95"/>
      <c r="AO18" s="96"/>
      <c r="AP18" s="69"/>
      <c r="AQ18" s="95"/>
      <c r="AR18" s="95"/>
      <c r="AS18" s="95"/>
      <c r="AT18" s="95"/>
      <c r="AU18" s="95"/>
      <c r="AV18" s="96"/>
      <c r="AW18" s="2056"/>
      <c r="AX18" s="2056"/>
      <c r="AY18" s="2057"/>
      <c r="AZ18" s="2058"/>
      <c r="BA18" s="2059"/>
      <c r="BB18" s="2060"/>
      <c r="BC18" s="2058"/>
      <c r="BD18" s="2059"/>
      <c r="BE18" s="2061"/>
    </row>
    <row r="19" spans="1:58" ht="21" customHeight="1" thickBot="1">
      <c r="A19" s="2062"/>
      <c r="B19" s="2063"/>
      <c r="C19" s="2063"/>
      <c r="D19" s="2063"/>
      <c r="E19" s="2063"/>
      <c r="F19" s="2063"/>
      <c r="G19" s="2063"/>
      <c r="H19" s="2063"/>
      <c r="I19" s="2063"/>
      <c r="J19" s="2063"/>
      <c r="K19" s="2063"/>
      <c r="L19" s="2063"/>
      <c r="M19" s="2063"/>
      <c r="N19" s="2063"/>
      <c r="O19" s="2063"/>
      <c r="P19" s="2063"/>
      <c r="Q19" s="2063"/>
      <c r="R19" s="2063"/>
      <c r="S19" s="2063"/>
      <c r="T19" s="2065"/>
      <c r="U19" s="93"/>
      <c r="V19" s="95"/>
      <c r="W19" s="95"/>
      <c r="X19" s="95"/>
      <c r="Y19" s="95"/>
      <c r="Z19" s="95"/>
      <c r="AA19" s="96"/>
      <c r="AB19" s="93"/>
      <c r="AC19" s="95"/>
      <c r="AD19" s="95"/>
      <c r="AE19" s="95"/>
      <c r="AF19" s="95"/>
      <c r="AG19" s="95"/>
      <c r="AH19" s="96"/>
      <c r="AI19" s="93"/>
      <c r="AJ19" s="95"/>
      <c r="AK19" s="95"/>
      <c r="AL19" s="95"/>
      <c r="AM19" s="95"/>
      <c r="AN19" s="95"/>
      <c r="AO19" s="96"/>
      <c r="AP19" s="69"/>
      <c r="AQ19" s="95"/>
      <c r="AR19" s="95"/>
      <c r="AS19" s="95"/>
      <c r="AT19" s="95"/>
      <c r="AU19" s="95"/>
      <c r="AV19" s="96"/>
      <c r="AW19" s="2056"/>
      <c r="AX19" s="2056"/>
      <c r="AY19" s="2057"/>
      <c r="AZ19" s="2058"/>
      <c r="BA19" s="2059"/>
      <c r="BB19" s="2060"/>
      <c r="BC19" s="2058"/>
      <c r="BD19" s="2059"/>
      <c r="BE19" s="2061"/>
    </row>
    <row r="20" spans="1:58" ht="21" customHeight="1" thickBot="1">
      <c r="A20" s="2044" t="s">
        <v>60</v>
      </c>
      <c r="B20" s="2045"/>
      <c r="C20" s="2045"/>
      <c r="D20" s="2045"/>
      <c r="E20" s="2045"/>
      <c r="F20" s="2045"/>
      <c r="G20" s="2045"/>
      <c r="H20" s="2045"/>
      <c r="I20" s="2045"/>
      <c r="J20" s="2045"/>
      <c r="K20" s="2045"/>
      <c r="L20" s="2045"/>
      <c r="M20" s="2045"/>
      <c r="N20" s="2045"/>
      <c r="O20" s="2045"/>
      <c r="P20" s="2045"/>
      <c r="Q20" s="2045"/>
      <c r="R20" s="2045"/>
      <c r="S20" s="2045"/>
      <c r="T20" s="2046"/>
      <c r="U20" s="97"/>
      <c r="V20" s="98"/>
      <c r="W20" s="98"/>
      <c r="X20" s="98"/>
      <c r="Y20" s="98"/>
      <c r="Z20" s="98"/>
      <c r="AA20" s="99"/>
      <c r="AB20" s="100"/>
      <c r="AC20" s="98"/>
      <c r="AD20" s="98"/>
      <c r="AE20" s="98"/>
      <c r="AF20" s="98"/>
      <c r="AG20" s="98"/>
      <c r="AH20" s="99"/>
      <c r="AI20" s="100"/>
      <c r="AJ20" s="98"/>
      <c r="AK20" s="98"/>
      <c r="AL20" s="98"/>
      <c r="AM20" s="98"/>
      <c r="AN20" s="98"/>
      <c r="AO20" s="99"/>
      <c r="AP20" s="100"/>
      <c r="AQ20" s="98"/>
      <c r="AR20" s="98"/>
      <c r="AS20" s="98"/>
      <c r="AT20" s="98"/>
      <c r="AU20" s="98"/>
      <c r="AV20" s="99"/>
      <c r="AW20" s="2045"/>
      <c r="AX20" s="2045"/>
      <c r="AY20" s="2051"/>
      <c r="AZ20" s="2052"/>
      <c r="BA20" s="2053"/>
      <c r="BB20" s="2054"/>
      <c r="BC20" s="2052"/>
      <c r="BD20" s="2053"/>
      <c r="BE20" s="2055"/>
    </row>
    <row r="21" spans="1:58" ht="21" customHeight="1" thickBot="1">
      <c r="A21" s="2044" t="s">
        <v>375</v>
      </c>
      <c r="B21" s="2045"/>
      <c r="C21" s="2045"/>
      <c r="D21" s="2045"/>
      <c r="E21" s="2045"/>
      <c r="F21" s="2045"/>
      <c r="G21" s="2045"/>
      <c r="H21" s="2045"/>
      <c r="I21" s="2045"/>
      <c r="J21" s="2045"/>
      <c r="K21" s="2045"/>
      <c r="L21" s="2045"/>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2045"/>
      <c r="AP21" s="2045"/>
      <c r="AQ21" s="2045"/>
      <c r="AR21" s="2045"/>
      <c r="AS21" s="2045"/>
      <c r="AT21" s="2045"/>
      <c r="AU21" s="2045"/>
      <c r="AV21" s="2045"/>
      <c r="AW21" s="2045"/>
      <c r="AX21" s="2045"/>
      <c r="AY21" s="2045"/>
      <c r="AZ21" s="2045"/>
      <c r="BA21" s="2045"/>
      <c r="BB21" s="2045"/>
      <c r="BC21" s="2045"/>
      <c r="BD21" s="2045"/>
      <c r="BE21" s="2046"/>
    </row>
    <row r="22" spans="1:58" ht="30.75" customHeight="1" thickBot="1">
      <c r="A22" s="101" t="s">
        <v>376</v>
      </c>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1"/>
      <c r="AL22" s="101"/>
      <c r="AM22" s="103" t="s">
        <v>377</v>
      </c>
      <c r="AN22" s="101"/>
      <c r="AO22" s="101"/>
      <c r="AP22" s="101"/>
      <c r="AQ22" s="101"/>
      <c r="AR22" s="101"/>
      <c r="AS22" s="101"/>
      <c r="AT22" s="101"/>
      <c r="AU22" s="101"/>
      <c r="AV22" s="101"/>
      <c r="AW22" s="101"/>
      <c r="AX22" s="101"/>
      <c r="AY22" s="101"/>
      <c r="AZ22" s="101"/>
      <c r="BA22" s="101"/>
      <c r="BB22" s="101"/>
      <c r="BC22" s="101"/>
      <c r="BD22" s="101"/>
      <c r="BE22" s="101"/>
      <c r="BF22" s="101"/>
    </row>
    <row r="23" spans="1:58" ht="28.5" customHeight="1">
      <c r="A23" s="2043" t="s">
        <v>117</v>
      </c>
      <c r="B23" s="2043"/>
      <c r="C23" s="2043"/>
      <c r="D23" s="2043"/>
      <c r="E23" s="2043"/>
      <c r="F23" s="2043"/>
      <c r="G23" s="2043"/>
      <c r="H23" s="2043"/>
      <c r="I23" s="2043"/>
      <c r="J23" s="2043"/>
      <c r="K23" s="2043"/>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101"/>
      <c r="AL23" s="104"/>
      <c r="AM23" s="105" t="s">
        <v>378</v>
      </c>
      <c r="AN23" s="106"/>
      <c r="AO23" s="106"/>
      <c r="AP23" s="106" t="s">
        <v>379</v>
      </c>
      <c r="AQ23" s="107"/>
      <c r="AR23" s="106" t="s">
        <v>380</v>
      </c>
      <c r="AS23" s="106"/>
      <c r="AT23" s="106" t="s">
        <v>379</v>
      </c>
      <c r="AU23" s="107"/>
      <c r="AV23" s="106" t="s">
        <v>381</v>
      </c>
      <c r="AW23" s="106"/>
      <c r="AX23" s="106" t="s">
        <v>382</v>
      </c>
      <c r="AY23" s="106"/>
      <c r="AZ23" s="106"/>
      <c r="BA23" s="106"/>
      <c r="BB23" s="106"/>
      <c r="BC23" s="106"/>
      <c r="BD23" s="106"/>
      <c r="BE23" s="108"/>
      <c r="BF23" s="101"/>
    </row>
    <row r="24" spans="1:58" ht="21" customHeight="1">
      <c r="A24" s="102" t="s">
        <v>383</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1"/>
      <c r="AL24" s="109"/>
      <c r="AM24" s="110" t="s">
        <v>384</v>
      </c>
      <c r="AN24" s="111"/>
      <c r="AO24" s="111"/>
      <c r="AP24" s="111" t="s">
        <v>385</v>
      </c>
      <c r="AR24" s="111" t="s">
        <v>386</v>
      </c>
      <c r="AS24" s="111"/>
      <c r="AT24" s="111" t="s">
        <v>385</v>
      </c>
      <c r="AV24" s="111" t="s">
        <v>387</v>
      </c>
      <c r="AW24" s="111"/>
      <c r="AX24" s="111" t="s">
        <v>382</v>
      </c>
      <c r="AY24" s="111"/>
      <c r="AZ24" s="111"/>
      <c r="BA24" s="111"/>
      <c r="BB24" s="111"/>
      <c r="BC24" s="111"/>
      <c r="BD24" s="111"/>
      <c r="BE24" s="112"/>
      <c r="BF24" s="101"/>
    </row>
    <row r="25" spans="1:58" ht="21" customHeight="1">
      <c r="A25" s="2047" t="s">
        <v>267</v>
      </c>
      <c r="B25" s="2047"/>
      <c r="C25" s="2047"/>
      <c r="D25" s="2047"/>
      <c r="E25" s="2047"/>
      <c r="F25" s="2047"/>
      <c r="G25" s="2047"/>
      <c r="H25" s="2047"/>
      <c r="I25" s="2047"/>
      <c r="J25" s="2047"/>
      <c r="K25" s="2047"/>
      <c r="L25" s="2047"/>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113"/>
      <c r="AL25" s="114"/>
      <c r="AM25" s="115" t="s">
        <v>388</v>
      </c>
      <c r="AN25" s="116"/>
      <c r="AO25" s="116"/>
      <c r="AP25" s="116" t="s">
        <v>389</v>
      </c>
      <c r="AR25" s="111" t="s">
        <v>390</v>
      </c>
      <c r="AS25" s="111"/>
      <c r="AT25" s="111" t="s">
        <v>389</v>
      </c>
      <c r="AV25" s="111" t="s">
        <v>391</v>
      </c>
      <c r="AW25" s="111"/>
      <c r="AX25" s="111" t="s">
        <v>382</v>
      </c>
      <c r="AY25" s="111"/>
      <c r="AZ25" s="116"/>
      <c r="BA25" s="116"/>
      <c r="BB25" s="116"/>
      <c r="BC25" s="116"/>
      <c r="BD25" s="116"/>
      <c r="BE25" s="117"/>
      <c r="BF25" s="113"/>
    </row>
    <row r="26" spans="1:58" ht="21" customHeight="1">
      <c r="A26" s="2047"/>
      <c r="B26" s="2047"/>
      <c r="C26" s="2047"/>
      <c r="D26" s="2047"/>
      <c r="E26" s="2047"/>
      <c r="F26" s="2047"/>
      <c r="G26" s="2047"/>
      <c r="H26" s="2047"/>
      <c r="I26" s="2047"/>
      <c r="J26" s="2047"/>
      <c r="K26" s="2047"/>
      <c r="L26" s="2047"/>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113"/>
      <c r="AL26" s="114"/>
      <c r="AM26" s="115" t="s">
        <v>392</v>
      </c>
      <c r="AN26" s="116"/>
      <c r="AO26" s="116"/>
      <c r="AP26" s="116" t="s">
        <v>389</v>
      </c>
      <c r="AR26" s="111" t="s">
        <v>390</v>
      </c>
      <c r="AS26" s="111"/>
      <c r="AT26" s="111" t="s">
        <v>389</v>
      </c>
      <c r="AV26" s="111" t="s">
        <v>391</v>
      </c>
      <c r="AW26" s="111"/>
      <c r="AX26" s="111" t="s">
        <v>382</v>
      </c>
      <c r="AY26" s="111"/>
      <c r="AZ26" s="116"/>
      <c r="BA26" s="116"/>
      <c r="BB26" s="116"/>
      <c r="BC26" s="116"/>
      <c r="BD26" s="116"/>
      <c r="BE26" s="117"/>
      <c r="BF26" s="113"/>
    </row>
    <row r="27" spans="1:58" ht="21" customHeight="1">
      <c r="A27" s="2047"/>
      <c r="B27" s="2047"/>
      <c r="C27" s="2047"/>
      <c r="D27" s="2047"/>
      <c r="E27" s="2047"/>
      <c r="F27" s="2047"/>
      <c r="G27" s="2047"/>
      <c r="H27" s="2047"/>
      <c r="I27" s="2047"/>
      <c r="J27" s="2047"/>
      <c r="K27" s="2047"/>
      <c r="L27" s="2047"/>
      <c r="M27" s="2047"/>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118"/>
      <c r="AL27" s="119"/>
      <c r="AM27" s="120" t="s">
        <v>393</v>
      </c>
      <c r="AN27" s="121"/>
      <c r="AO27" s="121"/>
      <c r="AP27" s="121" t="s">
        <v>389</v>
      </c>
      <c r="AR27" s="111" t="s">
        <v>390</v>
      </c>
      <c r="AS27" s="111"/>
      <c r="AT27" s="111" t="s">
        <v>389</v>
      </c>
      <c r="AV27" s="111" t="s">
        <v>391</v>
      </c>
      <c r="AW27" s="111"/>
      <c r="AX27" s="111" t="s">
        <v>382</v>
      </c>
      <c r="AY27" s="111"/>
      <c r="AZ27" s="121"/>
      <c r="BA27" s="121"/>
      <c r="BB27" s="121"/>
      <c r="BC27" s="121"/>
      <c r="BD27" s="121"/>
      <c r="BE27" s="122"/>
      <c r="BF27" s="118"/>
    </row>
    <row r="28" spans="1:58" ht="21" customHeight="1">
      <c r="A28" s="2043" t="s">
        <v>116</v>
      </c>
      <c r="B28" s="2043"/>
      <c r="C28" s="2043"/>
      <c r="D28" s="2043"/>
      <c r="E28" s="2043"/>
      <c r="F28" s="2043"/>
      <c r="G28" s="2043"/>
      <c r="H28" s="2043"/>
      <c r="I28" s="2043"/>
      <c r="J28" s="2043"/>
      <c r="K28" s="2043"/>
      <c r="L28" s="2043"/>
      <c r="M28" s="2043"/>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118"/>
      <c r="AL28" s="119"/>
      <c r="AM28" s="2048" t="s">
        <v>394</v>
      </c>
      <c r="AN28" s="2048"/>
      <c r="AO28" s="2048"/>
      <c r="AP28" s="2048"/>
      <c r="AQ28" s="2048"/>
      <c r="AR28" s="2048"/>
      <c r="AS28" s="2048"/>
      <c r="AT28" s="2048"/>
      <c r="AU28" s="2048"/>
      <c r="AV28" s="2048"/>
      <c r="AW28" s="2048"/>
      <c r="AX28" s="2048"/>
      <c r="AY28" s="2048"/>
      <c r="AZ28" s="2048"/>
      <c r="BA28" s="2048"/>
      <c r="BB28" s="2048"/>
      <c r="BC28" s="2048"/>
      <c r="BD28" s="2048"/>
      <c r="BE28" s="2049"/>
      <c r="BF28" s="118"/>
    </row>
    <row r="29" spans="1:58" ht="21" customHeight="1" thickBot="1">
      <c r="A29" s="2043"/>
      <c r="B29" s="2043"/>
      <c r="C29" s="2043"/>
      <c r="D29" s="2043"/>
      <c r="E29" s="2043"/>
      <c r="F29" s="2043"/>
      <c r="G29" s="2043"/>
      <c r="H29" s="2043"/>
      <c r="I29" s="2043"/>
      <c r="J29" s="2043"/>
      <c r="K29" s="2043"/>
      <c r="L29" s="2043"/>
      <c r="M29" s="2043"/>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118"/>
      <c r="AL29" s="124"/>
      <c r="AM29" s="125"/>
      <c r="AN29" s="125"/>
      <c r="AO29" s="125"/>
      <c r="AP29" s="126" t="s">
        <v>379</v>
      </c>
      <c r="AQ29" s="127"/>
      <c r="AR29" s="125" t="s">
        <v>380</v>
      </c>
      <c r="AS29" s="125"/>
      <c r="AT29" s="125" t="s">
        <v>379</v>
      </c>
      <c r="AU29" s="127"/>
      <c r="AV29" s="125" t="s">
        <v>381</v>
      </c>
      <c r="AW29" s="125"/>
      <c r="AX29" s="125" t="s">
        <v>382</v>
      </c>
      <c r="AY29" s="125"/>
      <c r="AZ29" s="126"/>
      <c r="BA29" s="125"/>
      <c r="BB29" s="125"/>
      <c r="BC29" s="125"/>
      <c r="BD29" s="125"/>
      <c r="BE29" s="128"/>
      <c r="BF29" s="101"/>
    </row>
    <row r="30" spans="1:58" ht="21" customHeight="1">
      <c r="A30" s="2043"/>
      <c r="B30" s="2043"/>
      <c r="C30" s="2043"/>
      <c r="D30" s="2043"/>
      <c r="E30" s="2043"/>
      <c r="F30" s="2043"/>
      <c r="G30" s="2043"/>
      <c r="H30" s="2043"/>
      <c r="I30" s="2043"/>
      <c r="J30" s="2043"/>
      <c r="K30" s="2043"/>
      <c r="L30" s="2043"/>
      <c r="M30" s="2043"/>
      <c r="N30" s="2043"/>
      <c r="O30" s="2043"/>
      <c r="P30" s="2043"/>
      <c r="Q30" s="2043"/>
      <c r="R30" s="2043"/>
      <c r="S30" s="2043"/>
      <c r="T30" s="2043"/>
      <c r="U30" s="2043"/>
      <c r="V30" s="2043"/>
      <c r="W30" s="2043"/>
      <c r="X30" s="2043"/>
      <c r="Y30" s="2043"/>
      <c r="Z30" s="2043"/>
      <c r="AA30" s="2043"/>
      <c r="AB30" s="2043"/>
      <c r="AC30" s="2043"/>
      <c r="AD30" s="2043"/>
      <c r="AE30" s="2043"/>
      <c r="AF30" s="2043"/>
      <c r="AG30" s="2043"/>
      <c r="AH30" s="2043"/>
      <c r="AI30" s="2043"/>
      <c r="AJ30" s="2043"/>
      <c r="AK30" s="101"/>
      <c r="AL30" s="2050" t="s">
        <v>395</v>
      </c>
      <c r="AM30" s="2050"/>
      <c r="AN30" s="2050"/>
      <c r="AO30" s="2050"/>
      <c r="AP30" s="2050"/>
      <c r="AQ30" s="2050"/>
      <c r="AR30" s="2050"/>
      <c r="AS30" s="2050"/>
      <c r="AT30" s="2050"/>
      <c r="AU30" s="2050"/>
      <c r="AV30" s="2050"/>
      <c r="AW30" s="2050"/>
      <c r="AX30" s="2050"/>
      <c r="AY30" s="2050"/>
      <c r="AZ30" s="2050"/>
      <c r="BA30" s="2050"/>
      <c r="BB30" s="2050"/>
      <c r="BC30" s="2050"/>
      <c r="BD30" s="2050"/>
      <c r="BE30" s="2050"/>
      <c r="BF30" s="118"/>
    </row>
    <row r="31" spans="1:58" ht="21" customHeight="1">
      <c r="A31" s="102" t="s">
        <v>396</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18"/>
      <c r="AL31" s="118"/>
      <c r="AM31" s="118"/>
      <c r="AN31" s="129" t="s">
        <v>101</v>
      </c>
      <c r="AO31" s="118"/>
      <c r="AP31" s="118"/>
      <c r="AQ31" s="118"/>
      <c r="AR31" s="118"/>
      <c r="AS31" s="118"/>
      <c r="AU31" s="118"/>
      <c r="AV31" s="118"/>
      <c r="AW31" s="118"/>
      <c r="AX31" s="118"/>
      <c r="AY31" s="118"/>
      <c r="AZ31" s="118"/>
      <c r="BA31" s="118"/>
      <c r="BB31" s="118"/>
      <c r="BC31" s="118"/>
      <c r="BD31" s="118"/>
      <c r="BE31" s="118"/>
      <c r="BF31" s="118"/>
    </row>
    <row r="32" spans="1:58" ht="27" customHeight="1">
      <c r="A32" s="2043" t="s">
        <v>268</v>
      </c>
      <c r="B32" s="2043"/>
      <c r="C32" s="2043"/>
      <c r="D32" s="2043"/>
      <c r="E32" s="2043"/>
      <c r="F32" s="2043"/>
      <c r="G32" s="2043"/>
      <c r="H32" s="2043"/>
      <c r="I32" s="2043"/>
      <c r="J32" s="2043"/>
      <c r="K32" s="2043"/>
      <c r="L32" s="2043"/>
      <c r="M32" s="2043"/>
      <c r="N32" s="2043"/>
      <c r="O32" s="2043"/>
      <c r="P32" s="2043"/>
      <c r="Q32" s="2043"/>
      <c r="R32" s="2043"/>
      <c r="S32" s="2043"/>
      <c r="T32" s="2043"/>
      <c r="U32" s="2043"/>
      <c r="V32" s="2043"/>
      <c r="W32" s="2043"/>
      <c r="X32" s="2043"/>
      <c r="Y32" s="2043"/>
      <c r="Z32" s="2043"/>
      <c r="AA32" s="2043"/>
      <c r="AB32" s="2043"/>
      <c r="AC32" s="2043"/>
      <c r="AD32" s="2043"/>
      <c r="AE32" s="2043"/>
      <c r="AF32" s="2043"/>
      <c r="AG32" s="2043"/>
      <c r="AH32" s="2043"/>
      <c r="AI32" s="2043"/>
      <c r="AJ32" s="123"/>
      <c r="AK32" s="118"/>
    </row>
  </sheetData>
  <mergeCells count="108">
    <mergeCell ref="AM5:AU5"/>
    <mergeCell ref="AV5:BE5"/>
    <mergeCell ref="A6:T6"/>
    <mergeCell ref="U6:AG6"/>
    <mergeCell ref="AH6:AO6"/>
    <mergeCell ref="AP6:BE6"/>
    <mergeCell ref="A5:K5"/>
    <mergeCell ref="L5:T5"/>
    <mergeCell ref="U5:AB5"/>
    <mergeCell ref="AC5:AL5"/>
    <mergeCell ref="A1:E1"/>
    <mergeCell ref="AW7:AY9"/>
    <mergeCell ref="AZ7:BB9"/>
    <mergeCell ref="BC7:BE9"/>
    <mergeCell ref="A10:E10"/>
    <mergeCell ref="F10:J10"/>
    <mergeCell ref="K10:N10"/>
    <mergeCell ref="O10:T10"/>
    <mergeCell ref="AW10:AY10"/>
    <mergeCell ref="AZ10:BB10"/>
    <mergeCell ref="BC10:BE10"/>
    <mergeCell ref="U7:AA7"/>
    <mergeCell ref="AB7:AH7"/>
    <mergeCell ref="AI7:AO7"/>
    <mergeCell ref="AP7:AV7"/>
    <mergeCell ref="A7:E9"/>
    <mergeCell ref="F7:J9"/>
    <mergeCell ref="K7:N9"/>
    <mergeCell ref="O7:T9"/>
    <mergeCell ref="A2:BE2"/>
    <mergeCell ref="A4:T4"/>
    <mergeCell ref="U4:AG4"/>
    <mergeCell ref="AH4:AO4"/>
    <mergeCell ref="AP4:BE4"/>
    <mergeCell ref="AW11:AY11"/>
    <mergeCell ref="AZ11:BB11"/>
    <mergeCell ref="K11:N11"/>
    <mergeCell ref="O11:T11"/>
    <mergeCell ref="AW13:AY13"/>
    <mergeCell ref="AZ13:BB13"/>
    <mergeCell ref="BC11:BE11"/>
    <mergeCell ref="A12:E12"/>
    <mergeCell ref="F12:J12"/>
    <mergeCell ref="K12:N12"/>
    <mergeCell ref="O12:T12"/>
    <mergeCell ref="AW12:AY12"/>
    <mergeCell ref="AZ12:BB12"/>
    <mergeCell ref="BC12:BE12"/>
    <mergeCell ref="A11:E11"/>
    <mergeCell ref="F11:J11"/>
    <mergeCell ref="BC13:BE13"/>
    <mergeCell ref="A14:E14"/>
    <mergeCell ref="F14:J14"/>
    <mergeCell ref="K14:N14"/>
    <mergeCell ref="O14:T14"/>
    <mergeCell ref="AW14:AY14"/>
    <mergeCell ref="AZ14:BB14"/>
    <mergeCell ref="BC14:BE14"/>
    <mergeCell ref="A13:E13"/>
    <mergeCell ref="F13:J13"/>
    <mergeCell ref="K13:N13"/>
    <mergeCell ref="O13:T13"/>
    <mergeCell ref="AW15:AY15"/>
    <mergeCell ref="AZ15:BB15"/>
    <mergeCell ref="K15:N15"/>
    <mergeCell ref="O15:T15"/>
    <mergeCell ref="BC15:BE15"/>
    <mergeCell ref="A16:E16"/>
    <mergeCell ref="F16:J16"/>
    <mergeCell ref="K16:N16"/>
    <mergeCell ref="O16:T16"/>
    <mergeCell ref="AW16:AY16"/>
    <mergeCell ref="AZ16:BB16"/>
    <mergeCell ref="BC16:BE16"/>
    <mergeCell ref="A15:E15"/>
    <mergeCell ref="F15:J15"/>
    <mergeCell ref="A18:E18"/>
    <mergeCell ref="F18:J18"/>
    <mergeCell ref="K18:N18"/>
    <mergeCell ref="O18:T18"/>
    <mergeCell ref="A19:E19"/>
    <mergeCell ref="F19:J19"/>
    <mergeCell ref="A17:E17"/>
    <mergeCell ref="F17:J17"/>
    <mergeCell ref="K17:N17"/>
    <mergeCell ref="O17:T17"/>
    <mergeCell ref="K19:N19"/>
    <mergeCell ref="O19:T19"/>
    <mergeCell ref="AW17:AY17"/>
    <mergeCell ref="AZ17:BB17"/>
    <mergeCell ref="BC17:BE17"/>
    <mergeCell ref="AW18:AY18"/>
    <mergeCell ref="AZ18:BB18"/>
    <mergeCell ref="BC18:BE18"/>
    <mergeCell ref="AW19:AY19"/>
    <mergeCell ref="AZ19:BB19"/>
    <mergeCell ref="BC19:BE19"/>
    <mergeCell ref="A32:AI32"/>
    <mergeCell ref="A23:AJ23"/>
    <mergeCell ref="A21:BE21"/>
    <mergeCell ref="A25:AJ27"/>
    <mergeCell ref="A28:AJ30"/>
    <mergeCell ref="AM28:BE28"/>
    <mergeCell ref="AL30:BE30"/>
    <mergeCell ref="A20:T20"/>
    <mergeCell ref="AW20:AY20"/>
    <mergeCell ref="AZ20:BB20"/>
    <mergeCell ref="BC20:BE20"/>
  </mergeCells>
  <phoneticPr fontId="6"/>
  <pageMargins left="0.78700000000000003" right="0.46" top="0.59" bottom="0.28000000000000003" header="0.51200000000000001" footer="0.28999999999999998"/>
  <pageSetup paperSize="9" scale="8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58"/>
  <sheetViews>
    <sheetView view="pageBreakPreview" zoomScale="60" zoomScaleNormal="100" workbookViewId="0">
      <selection sqref="A1:L1"/>
    </sheetView>
  </sheetViews>
  <sheetFormatPr defaultRowHeight="13.5"/>
  <cols>
    <col min="1" max="1" width="9.125" style="268" customWidth="1"/>
    <col min="2" max="2" width="2.375" style="268" customWidth="1"/>
    <col min="3" max="3" width="18" style="268" customWidth="1"/>
    <col min="4" max="4" width="13.625" style="268" customWidth="1"/>
    <col min="5" max="5" width="13.5" style="268" customWidth="1"/>
    <col min="6" max="7" width="13.625" style="268" customWidth="1"/>
    <col min="8" max="9" width="13.5" style="268" customWidth="1"/>
    <col min="10" max="10" width="13.625" style="268" customWidth="1"/>
    <col min="11" max="11" width="13.5" style="268" customWidth="1"/>
    <col min="12" max="12" width="13" style="268" customWidth="1"/>
    <col min="13" max="14" width="9" style="268"/>
    <col min="15" max="15" width="9" style="268" customWidth="1"/>
    <col min="16" max="256" width="9" style="268"/>
    <col min="257" max="257" width="9.125" style="268" customWidth="1"/>
    <col min="258" max="258" width="2.375" style="268" customWidth="1"/>
    <col min="259" max="259" width="18" style="268" customWidth="1"/>
    <col min="260" max="260" width="13.625" style="268" customWidth="1"/>
    <col min="261" max="261" width="13.5" style="268" customWidth="1"/>
    <col min="262" max="263" width="13.625" style="268" customWidth="1"/>
    <col min="264" max="265" width="13.5" style="268" customWidth="1"/>
    <col min="266" max="266" width="13.625" style="268" customWidth="1"/>
    <col min="267" max="267" width="13.5" style="268" customWidth="1"/>
    <col min="268" max="268" width="13" style="268" customWidth="1"/>
    <col min="269" max="270" width="9" style="268"/>
    <col min="271" max="271" width="9" style="268" customWidth="1"/>
    <col min="272" max="512" width="9" style="268"/>
    <col min="513" max="513" width="9.125" style="268" customWidth="1"/>
    <col min="514" max="514" width="2.375" style="268" customWidth="1"/>
    <col min="515" max="515" width="18" style="268" customWidth="1"/>
    <col min="516" max="516" width="13.625" style="268" customWidth="1"/>
    <col min="517" max="517" width="13.5" style="268" customWidth="1"/>
    <col min="518" max="519" width="13.625" style="268" customWidth="1"/>
    <col min="520" max="521" width="13.5" style="268" customWidth="1"/>
    <col min="522" max="522" width="13.625" style="268" customWidth="1"/>
    <col min="523" max="523" width="13.5" style="268" customWidth="1"/>
    <col min="524" max="524" width="13" style="268" customWidth="1"/>
    <col min="525" max="526" width="9" style="268"/>
    <col min="527" max="527" width="9" style="268" customWidth="1"/>
    <col min="528" max="768" width="9" style="268"/>
    <col min="769" max="769" width="9.125" style="268" customWidth="1"/>
    <col min="770" max="770" width="2.375" style="268" customWidth="1"/>
    <col min="771" max="771" width="18" style="268" customWidth="1"/>
    <col min="772" max="772" width="13.625" style="268" customWidth="1"/>
    <col min="773" max="773" width="13.5" style="268" customWidth="1"/>
    <col min="774" max="775" width="13.625" style="268" customWidth="1"/>
    <col min="776" max="777" width="13.5" style="268" customWidth="1"/>
    <col min="778" max="778" width="13.625" style="268" customWidth="1"/>
    <col min="779" max="779" width="13.5" style="268" customWidth="1"/>
    <col min="780" max="780" width="13" style="268" customWidth="1"/>
    <col min="781" max="782" width="9" style="268"/>
    <col min="783" max="783" width="9" style="268" customWidth="1"/>
    <col min="784" max="1024" width="9" style="268"/>
    <col min="1025" max="1025" width="9.125" style="268" customWidth="1"/>
    <col min="1026" max="1026" width="2.375" style="268" customWidth="1"/>
    <col min="1027" max="1027" width="18" style="268" customWidth="1"/>
    <col min="1028" max="1028" width="13.625" style="268" customWidth="1"/>
    <col min="1029" max="1029" width="13.5" style="268" customWidth="1"/>
    <col min="1030" max="1031" width="13.625" style="268" customWidth="1"/>
    <col min="1032" max="1033" width="13.5" style="268" customWidth="1"/>
    <col min="1034" max="1034" width="13.625" style="268" customWidth="1"/>
    <col min="1035" max="1035" width="13.5" style="268" customWidth="1"/>
    <col min="1036" max="1036" width="13" style="268" customWidth="1"/>
    <col min="1037" max="1038" width="9" style="268"/>
    <col min="1039" max="1039" width="9" style="268" customWidth="1"/>
    <col min="1040" max="1280" width="9" style="268"/>
    <col min="1281" max="1281" width="9.125" style="268" customWidth="1"/>
    <col min="1282" max="1282" width="2.375" style="268" customWidth="1"/>
    <col min="1283" max="1283" width="18" style="268" customWidth="1"/>
    <col min="1284" max="1284" width="13.625" style="268" customWidth="1"/>
    <col min="1285" max="1285" width="13.5" style="268" customWidth="1"/>
    <col min="1286" max="1287" width="13.625" style="268" customWidth="1"/>
    <col min="1288" max="1289" width="13.5" style="268" customWidth="1"/>
    <col min="1290" max="1290" width="13.625" style="268" customWidth="1"/>
    <col min="1291" max="1291" width="13.5" style="268" customWidth="1"/>
    <col min="1292" max="1292" width="13" style="268" customWidth="1"/>
    <col min="1293" max="1294" width="9" style="268"/>
    <col min="1295" max="1295" width="9" style="268" customWidth="1"/>
    <col min="1296" max="1536" width="9" style="268"/>
    <col min="1537" max="1537" width="9.125" style="268" customWidth="1"/>
    <col min="1538" max="1538" width="2.375" style="268" customWidth="1"/>
    <col min="1539" max="1539" width="18" style="268" customWidth="1"/>
    <col min="1540" max="1540" width="13.625" style="268" customWidth="1"/>
    <col min="1541" max="1541" width="13.5" style="268" customWidth="1"/>
    <col min="1542" max="1543" width="13.625" style="268" customWidth="1"/>
    <col min="1544" max="1545" width="13.5" style="268" customWidth="1"/>
    <col min="1546" max="1546" width="13.625" style="268" customWidth="1"/>
    <col min="1547" max="1547" width="13.5" style="268" customWidth="1"/>
    <col min="1548" max="1548" width="13" style="268" customWidth="1"/>
    <col min="1549" max="1550" width="9" style="268"/>
    <col min="1551" max="1551" width="9" style="268" customWidth="1"/>
    <col min="1552" max="1792" width="9" style="268"/>
    <col min="1793" max="1793" width="9.125" style="268" customWidth="1"/>
    <col min="1794" max="1794" width="2.375" style="268" customWidth="1"/>
    <col min="1795" max="1795" width="18" style="268" customWidth="1"/>
    <col min="1796" max="1796" width="13.625" style="268" customWidth="1"/>
    <col min="1797" max="1797" width="13.5" style="268" customWidth="1"/>
    <col min="1798" max="1799" width="13.625" style="268" customWidth="1"/>
    <col min="1800" max="1801" width="13.5" style="268" customWidth="1"/>
    <col min="1802" max="1802" width="13.625" style="268" customWidth="1"/>
    <col min="1803" max="1803" width="13.5" style="268" customWidth="1"/>
    <col min="1804" max="1804" width="13" style="268" customWidth="1"/>
    <col min="1805" max="1806" width="9" style="268"/>
    <col min="1807" max="1807" width="9" style="268" customWidth="1"/>
    <col min="1808" max="2048" width="9" style="268"/>
    <col min="2049" max="2049" width="9.125" style="268" customWidth="1"/>
    <col min="2050" max="2050" width="2.375" style="268" customWidth="1"/>
    <col min="2051" max="2051" width="18" style="268" customWidth="1"/>
    <col min="2052" max="2052" width="13.625" style="268" customWidth="1"/>
    <col min="2053" max="2053" width="13.5" style="268" customWidth="1"/>
    <col min="2054" max="2055" width="13.625" style="268" customWidth="1"/>
    <col min="2056" max="2057" width="13.5" style="268" customWidth="1"/>
    <col min="2058" max="2058" width="13.625" style="268" customWidth="1"/>
    <col min="2059" max="2059" width="13.5" style="268" customWidth="1"/>
    <col min="2060" max="2060" width="13" style="268" customWidth="1"/>
    <col min="2061" max="2062" width="9" style="268"/>
    <col min="2063" max="2063" width="9" style="268" customWidth="1"/>
    <col min="2064" max="2304" width="9" style="268"/>
    <col min="2305" max="2305" width="9.125" style="268" customWidth="1"/>
    <col min="2306" max="2306" width="2.375" style="268" customWidth="1"/>
    <col min="2307" max="2307" width="18" style="268" customWidth="1"/>
    <col min="2308" max="2308" width="13.625" style="268" customWidth="1"/>
    <col min="2309" max="2309" width="13.5" style="268" customWidth="1"/>
    <col min="2310" max="2311" width="13.625" style="268" customWidth="1"/>
    <col min="2312" max="2313" width="13.5" style="268" customWidth="1"/>
    <col min="2314" max="2314" width="13.625" style="268" customWidth="1"/>
    <col min="2315" max="2315" width="13.5" style="268" customWidth="1"/>
    <col min="2316" max="2316" width="13" style="268" customWidth="1"/>
    <col min="2317" max="2318" width="9" style="268"/>
    <col min="2319" max="2319" width="9" style="268" customWidth="1"/>
    <col min="2320" max="2560" width="9" style="268"/>
    <col min="2561" max="2561" width="9.125" style="268" customWidth="1"/>
    <col min="2562" max="2562" width="2.375" style="268" customWidth="1"/>
    <col min="2563" max="2563" width="18" style="268" customWidth="1"/>
    <col min="2564" max="2564" width="13.625" style="268" customWidth="1"/>
    <col min="2565" max="2565" width="13.5" style="268" customWidth="1"/>
    <col min="2566" max="2567" width="13.625" style="268" customWidth="1"/>
    <col min="2568" max="2569" width="13.5" style="268" customWidth="1"/>
    <col min="2570" max="2570" width="13.625" style="268" customWidth="1"/>
    <col min="2571" max="2571" width="13.5" style="268" customWidth="1"/>
    <col min="2572" max="2572" width="13" style="268" customWidth="1"/>
    <col min="2573" max="2574" width="9" style="268"/>
    <col min="2575" max="2575" width="9" style="268" customWidth="1"/>
    <col min="2576" max="2816" width="9" style="268"/>
    <col min="2817" max="2817" width="9.125" style="268" customWidth="1"/>
    <col min="2818" max="2818" width="2.375" style="268" customWidth="1"/>
    <col min="2819" max="2819" width="18" style="268" customWidth="1"/>
    <col min="2820" max="2820" width="13.625" style="268" customWidth="1"/>
    <col min="2821" max="2821" width="13.5" style="268" customWidth="1"/>
    <col min="2822" max="2823" width="13.625" style="268" customWidth="1"/>
    <col min="2824" max="2825" width="13.5" style="268" customWidth="1"/>
    <col min="2826" max="2826" width="13.625" style="268" customWidth="1"/>
    <col min="2827" max="2827" width="13.5" style="268" customWidth="1"/>
    <col min="2828" max="2828" width="13" style="268" customWidth="1"/>
    <col min="2829" max="2830" width="9" style="268"/>
    <col min="2831" max="2831" width="9" style="268" customWidth="1"/>
    <col min="2832" max="3072" width="9" style="268"/>
    <col min="3073" max="3073" width="9.125" style="268" customWidth="1"/>
    <col min="3074" max="3074" width="2.375" style="268" customWidth="1"/>
    <col min="3075" max="3075" width="18" style="268" customWidth="1"/>
    <col min="3076" max="3076" width="13.625" style="268" customWidth="1"/>
    <col min="3077" max="3077" width="13.5" style="268" customWidth="1"/>
    <col min="3078" max="3079" width="13.625" style="268" customWidth="1"/>
    <col min="3080" max="3081" width="13.5" style="268" customWidth="1"/>
    <col min="3082" max="3082" width="13.625" style="268" customWidth="1"/>
    <col min="3083" max="3083" width="13.5" style="268" customWidth="1"/>
    <col min="3084" max="3084" width="13" style="268" customWidth="1"/>
    <col min="3085" max="3086" width="9" style="268"/>
    <col min="3087" max="3087" width="9" style="268" customWidth="1"/>
    <col min="3088" max="3328" width="9" style="268"/>
    <col min="3329" max="3329" width="9.125" style="268" customWidth="1"/>
    <col min="3330" max="3330" width="2.375" style="268" customWidth="1"/>
    <col min="3331" max="3331" width="18" style="268" customWidth="1"/>
    <col min="3332" max="3332" width="13.625" style="268" customWidth="1"/>
    <col min="3333" max="3333" width="13.5" style="268" customWidth="1"/>
    <col min="3334" max="3335" width="13.625" style="268" customWidth="1"/>
    <col min="3336" max="3337" width="13.5" style="268" customWidth="1"/>
    <col min="3338" max="3338" width="13.625" style="268" customWidth="1"/>
    <col min="3339" max="3339" width="13.5" style="268" customWidth="1"/>
    <col min="3340" max="3340" width="13" style="268" customWidth="1"/>
    <col min="3341" max="3342" width="9" style="268"/>
    <col min="3343" max="3343" width="9" style="268" customWidth="1"/>
    <col min="3344" max="3584" width="9" style="268"/>
    <col min="3585" max="3585" width="9.125" style="268" customWidth="1"/>
    <col min="3586" max="3586" width="2.375" style="268" customWidth="1"/>
    <col min="3587" max="3587" width="18" style="268" customWidth="1"/>
    <col min="3588" max="3588" width="13.625" style="268" customWidth="1"/>
    <col min="3589" max="3589" width="13.5" style="268" customWidth="1"/>
    <col min="3590" max="3591" width="13.625" style="268" customWidth="1"/>
    <col min="3592" max="3593" width="13.5" style="268" customWidth="1"/>
    <col min="3594" max="3594" width="13.625" style="268" customWidth="1"/>
    <col min="3595" max="3595" width="13.5" style="268" customWidth="1"/>
    <col min="3596" max="3596" width="13" style="268" customWidth="1"/>
    <col min="3597" max="3598" width="9" style="268"/>
    <col min="3599" max="3599" width="9" style="268" customWidth="1"/>
    <col min="3600" max="3840" width="9" style="268"/>
    <col min="3841" max="3841" width="9.125" style="268" customWidth="1"/>
    <col min="3842" max="3842" width="2.375" style="268" customWidth="1"/>
    <col min="3843" max="3843" width="18" style="268" customWidth="1"/>
    <col min="3844" max="3844" width="13.625" style="268" customWidth="1"/>
    <col min="3845" max="3845" width="13.5" style="268" customWidth="1"/>
    <col min="3846" max="3847" width="13.625" style="268" customWidth="1"/>
    <col min="3848" max="3849" width="13.5" style="268" customWidth="1"/>
    <col min="3850" max="3850" width="13.625" style="268" customWidth="1"/>
    <col min="3851" max="3851" width="13.5" style="268" customWidth="1"/>
    <col min="3852" max="3852" width="13" style="268" customWidth="1"/>
    <col min="3853" max="3854" width="9" style="268"/>
    <col min="3855" max="3855" width="9" style="268" customWidth="1"/>
    <col min="3856" max="4096" width="9" style="268"/>
    <col min="4097" max="4097" width="9.125" style="268" customWidth="1"/>
    <col min="4098" max="4098" width="2.375" style="268" customWidth="1"/>
    <col min="4099" max="4099" width="18" style="268" customWidth="1"/>
    <col min="4100" max="4100" width="13.625" style="268" customWidth="1"/>
    <col min="4101" max="4101" width="13.5" style="268" customWidth="1"/>
    <col min="4102" max="4103" width="13.625" style="268" customWidth="1"/>
    <col min="4104" max="4105" width="13.5" style="268" customWidth="1"/>
    <col min="4106" max="4106" width="13.625" style="268" customWidth="1"/>
    <col min="4107" max="4107" width="13.5" style="268" customWidth="1"/>
    <col min="4108" max="4108" width="13" style="268" customWidth="1"/>
    <col min="4109" max="4110" width="9" style="268"/>
    <col min="4111" max="4111" width="9" style="268" customWidth="1"/>
    <col min="4112" max="4352" width="9" style="268"/>
    <col min="4353" max="4353" width="9.125" style="268" customWidth="1"/>
    <col min="4354" max="4354" width="2.375" style="268" customWidth="1"/>
    <col min="4355" max="4355" width="18" style="268" customWidth="1"/>
    <col min="4356" max="4356" width="13.625" style="268" customWidth="1"/>
    <col min="4357" max="4357" width="13.5" style="268" customWidth="1"/>
    <col min="4358" max="4359" width="13.625" style="268" customWidth="1"/>
    <col min="4360" max="4361" width="13.5" style="268" customWidth="1"/>
    <col min="4362" max="4362" width="13.625" style="268" customWidth="1"/>
    <col min="4363" max="4363" width="13.5" style="268" customWidth="1"/>
    <col min="4364" max="4364" width="13" style="268" customWidth="1"/>
    <col min="4365" max="4366" width="9" style="268"/>
    <col min="4367" max="4367" width="9" style="268" customWidth="1"/>
    <col min="4368" max="4608" width="9" style="268"/>
    <col min="4609" max="4609" width="9.125" style="268" customWidth="1"/>
    <col min="4610" max="4610" width="2.375" style="268" customWidth="1"/>
    <col min="4611" max="4611" width="18" style="268" customWidth="1"/>
    <col min="4612" max="4612" width="13.625" style="268" customWidth="1"/>
    <col min="4613" max="4613" width="13.5" style="268" customWidth="1"/>
    <col min="4614" max="4615" width="13.625" style="268" customWidth="1"/>
    <col min="4616" max="4617" width="13.5" style="268" customWidth="1"/>
    <col min="4618" max="4618" width="13.625" style="268" customWidth="1"/>
    <col min="4619" max="4619" width="13.5" style="268" customWidth="1"/>
    <col min="4620" max="4620" width="13" style="268" customWidth="1"/>
    <col min="4621" max="4622" width="9" style="268"/>
    <col min="4623" max="4623" width="9" style="268" customWidth="1"/>
    <col min="4624" max="4864" width="9" style="268"/>
    <col min="4865" max="4865" width="9.125" style="268" customWidth="1"/>
    <col min="4866" max="4866" width="2.375" style="268" customWidth="1"/>
    <col min="4867" max="4867" width="18" style="268" customWidth="1"/>
    <col min="4868" max="4868" width="13.625" style="268" customWidth="1"/>
    <col min="4869" max="4869" width="13.5" style="268" customWidth="1"/>
    <col min="4870" max="4871" width="13.625" style="268" customWidth="1"/>
    <col min="4872" max="4873" width="13.5" style="268" customWidth="1"/>
    <col min="4874" max="4874" width="13.625" style="268" customWidth="1"/>
    <col min="4875" max="4875" width="13.5" style="268" customWidth="1"/>
    <col min="4876" max="4876" width="13" style="268" customWidth="1"/>
    <col min="4877" max="4878" width="9" style="268"/>
    <col min="4879" max="4879" width="9" style="268" customWidth="1"/>
    <col min="4880" max="5120" width="9" style="268"/>
    <col min="5121" max="5121" width="9.125" style="268" customWidth="1"/>
    <col min="5122" max="5122" width="2.375" style="268" customWidth="1"/>
    <col min="5123" max="5123" width="18" style="268" customWidth="1"/>
    <col min="5124" max="5124" width="13.625" style="268" customWidth="1"/>
    <col min="5125" max="5125" width="13.5" style="268" customWidth="1"/>
    <col min="5126" max="5127" width="13.625" style="268" customWidth="1"/>
    <col min="5128" max="5129" width="13.5" style="268" customWidth="1"/>
    <col min="5130" max="5130" width="13.625" style="268" customWidth="1"/>
    <col min="5131" max="5131" width="13.5" style="268" customWidth="1"/>
    <col min="5132" max="5132" width="13" style="268" customWidth="1"/>
    <col min="5133" max="5134" width="9" style="268"/>
    <col min="5135" max="5135" width="9" style="268" customWidth="1"/>
    <col min="5136" max="5376" width="9" style="268"/>
    <col min="5377" max="5377" width="9.125" style="268" customWidth="1"/>
    <col min="5378" max="5378" width="2.375" style="268" customWidth="1"/>
    <col min="5379" max="5379" width="18" style="268" customWidth="1"/>
    <col min="5380" max="5380" width="13.625" style="268" customWidth="1"/>
    <col min="5381" max="5381" width="13.5" style="268" customWidth="1"/>
    <col min="5382" max="5383" width="13.625" style="268" customWidth="1"/>
    <col min="5384" max="5385" width="13.5" style="268" customWidth="1"/>
    <col min="5386" max="5386" width="13.625" style="268" customWidth="1"/>
    <col min="5387" max="5387" width="13.5" style="268" customWidth="1"/>
    <col min="5388" max="5388" width="13" style="268" customWidth="1"/>
    <col min="5389" max="5390" width="9" style="268"/>
    <col min="5391" max="5391" width="9" style="268" customWidth="1"/>
    <col min="5392" max="5632" width="9" style="268"/>
    <col min="5633" max="5633" width="9.125" style="268" customWidth="1"/>
    <col min="5634" max="5634" width="2.375" style="268" customWidth="1"/>
    <col min="5635" max="5635" width="18" style="268" customWidth="1"/>
    <col min="5636" max="5636" width="13.625" style="268" customWidth="1"/>
    <col min="5637" max="5637" width="13.5" style="268" customWidth="1"/>
    <col min="5638" max="5639" width="13.625" style="268" customWidth="1"/>
    <col min="5640" max="5641" width="13.5" style="268" customWidth="1"/>
    <col min="5642" max="5642" width="13.625" style="268" customWidth="1"/>
    <col min="5643" max="5643" width="13.5" style="268" customWidth="1"/>
    <col min="5644" max="5644" width="13" style="268" customWidth="1"/>
    <col min="5645" max="5646" width="9" style="268"/>
    <col min="5647" max="5647" width="9" style="268" customWidth="1"/>
    <col min="5648" max="5888" width="9" style="268"/>
    <col min="5889" max="5889" width="9.125" style="268" customWidth="1"/>
    <col min="5890" max="5890" width="2.375" style="268" customWidth="1"/>
    <col min="5891" max="5891" width="18" style="268" customWidth="1"/>
    <col min="5892" max="5892" width="13.625" style="268" customWidth="1"/>
    <col min="5893" max="5893" width="13.5" style="268" customWidth="1"/>
    <col min="5894" max="5895" width="13.625" style="268" customWidth="1"/>
    <col min="5896" max="5897" width="13.5" style="268" customWidth="1"/>
    <col min="5898" max="5898" width="13.625" style="268" customWidth="1"/>
    <col min="5899" max="5899" width="13.5" style="268" customWidth="1"/>
    <col min="5900" max="5900" width="13" style="268" customWidth="1"/>
    <col min="5901" max="5902" width="9" style="268"/>
    <col min="5903" max="5903" width="9" style="268" customWidth="1"/>
    <col min="5904" max="6144" width="9" style="268"/>
    <col min="6145" max="6145" width="9.125" style="268" customWidth="1"/>
    <col min="6146" max="6146" width="2.375" style="268" customWidth="1"/>
    <col min="6147" max="6147" width="18" style="268" customWidth="1"/>
    <col min="6148" max="6148" width="13.625" style="268" customWidth="1"/>
    <col min="6149" max="6149" width="13.5" style="268" customWidth="1"/>
    <col min="6150" max="6151" width="13.625" style="268" customWidth="1"/>
    <col min="6152" max="6153" width="13.5" style="268" customWidth="1"/>
    <col min="6154" max="6154" width="13.625" style="268" customWidth="1"/>
    <col min="6155" max="6155" width="13.5" style="268" customWidth="1"/>
    <col min="6156" max="6156" width="13" style="268" customWidth="1"/>
    <col min="6157" max="6158" width="9" style="268"/>
    <col min="6159" max="6159" width="9" style="268" customWidth="1"/>
    <col min="6160" max="6400" width="9" style="268"/>
    <col min="6401" max="6401" width="9.125" style="268" customWidth="1"/>
    <col min="6402" max="6402" width="2.375" style="268" customWidth="1"/>
    <col min="6403" max="6403" width="18" style="268" customWidth="1"/>
    <col min="6404" max="6404" width="13.625" style="268" customWidth="1"/>
    <col min="6405" max="6405" width="13.5" style="268" customWidth="1"/>
    <col min="6406" max="6407" width="13.625" style="268" customWidth="1"/>
    <col min="6408" max="6409" width="13.5" style="268" customWidth="1"/>
    <col min="6410" max="6410" width="13.625" style="268" customWidth="1"/>
    <col min="6411" max="6411" width="13.5" style="268" customWidth="1"/>
    <col min="6412" max="6412" width="13" style="268" customWidth="1"/>
    <col min="6413" max="6414" width="9" style="268"/>
    <col min="6415" max="6415" width="9" style="268" customWidth="1"/>
    <col min="6416" max="6656" width="9" style="268"/>
    <col min="6657" max="6657" width="9.125" style="268" customWidth="1"/>
    <col min="6658" max="6658" width="2.375" style="268" customWidth="1"/>
    <col min="6659" max="6659" width="18" style="268" customWidth="1"/>
    <col min="6660" max="6660" width="13.625" style="268" customWidth="1"/>
    <col min="6661" max="6661" width="13.5" style="268" customWidth="1"/>
    <col min="6662" max="6663" width="13.625" style="268" customWidth="1"/>
    <col min="6664" max="6665" width="13.5" style="268" customWidth="1"/>
    <col min="6666" max="6666" width="13.625" style="268" customWidth="1"/>
    <col min="6667" max="6667" width="13.5" style="268" customWidth="1"/>
    <col min="6668" max="6668" width="13" style="268" customWidth="1"/>
    <col min="6669" max="6670" width="9" style="268"/>
    <col min="6671" max="6671" width="9" style="268" customWidth="1"/>
    <col min="6672" max="6912" width="9" style="268"/>
    <col min="6913" max="6913" width="9.125" style="268" customWidth="1"/>
    <col min="6914" max="6914" width="2.375" style="268" customWidth="1"/>
    <col min="6915" max="6915" width="18" style="268" customWidth="1"/>
    <col min="6916" max="6916" width="13.625" style="268" customWidth="1"/>
    <col min="6917" max="6917" width="13.5" style="268" customWidth="1"/>
    <col min="6918" max="6919" width="13.625" style="268" customWidth="1"/>
    <col min="6920" max="6921" width="13.5" style="268" customWidth="1"/>
    <col min="6922" max="6922" width="13.625" style="268" customWidth="1"/>
    <col min="6923" max="6923" width="13.5" style="268" customWidth="1"/>
    <col min="6924" max="6924" width="13" style="268" customWidth="1"/>
    <col min="6925" max="6926" width="9" style="268"/>
    <col min="6927" max="6927" width="9" style="268" customWidth="1"/>
    <col min="6928" max="7168" width="9" style="268"/>
    <col min="7169" max="7169" width="9.125" style="268" customWidth="1"/>
    <col min="7170" max="7170" width="2.375" style="268" customWidth="1"/>
    <col min="7171" max="7171" width="18" style="268" customWidth="1"/>
    <col min="7172" max="7172" width="13.625" style="268" customWidth="1"/>
    <col min="7173" max="7173" width="13.5" style="268" customWidth="1"/>
    <col min="7174" max="7175" width="13.625" style="268" customWidth="1"/>
    <col min="7176" max="7177" width="13.5" style="268" customWidth="1"/>
    <col min="7178" max="7178" width="13.625" style="268" customWidth="1"/>
    <col min="7179" max="7179" width="13.5" style="268" customWidth="1"/>
    <col min="7180" max="7180" width="13" style="268" customWidth="1"/>
    <col min="7181" max="7182" width="9" style="268"/>
    <col min="7183" max="7183" width="9" style="268" customWidth="1"/>
    <col min="7184" max="7424" width="9" style="268"/>
    <col min="7425" max="7425" width="9.125" style="268" customWidth="1"/>
    <col min="7426" max="7426" width="2.375" style="268" customWidth="1"/>
    <col min="7427" max="7427" width="18" style="268" customWidth="1"/>
    <col min="7428" max="7428" width="13.625" style="268" customWidth="1"/>
    <col min="7429" max="7429" width="13.5" style="268" customWidth="1"/>
    <col min="7430" max="7431" width="13.625" style="268" customWidth="1"/>
    <col min="7432" max="7433" width="13.5" style="268" customWidth="1"/>
    <col min="7434" max="7434" width="13.625" style="268" customWidth="1"/>
    <col min="7435" max="7435" width="13.5" style="268" customWidth="1"/>
    <col min="7436" max="7436" width="13" style="268" customWidth="1"/>
    <col min="7437" max="7438" width="9" style="268"/>
    <col min="7439" max="7439" width="9" style="268" customWidth="1"/>
    <col min="7440" max="7680" width="9" style="268"/>
    <col min="7681" max="7681" width="9.125" style="268" customWidth="1"/>
    <col min="7682" max="7682" width="2.375" style="268" customWidth="1"/>
    <col min="7683" max="7683" width="18" style="268" customWidth="1"/>
    <col min="7684" max="7684" width="13.625" style="268" customWidth="1"/>
    <col min="7685" max="7685" width="13.5" style="268" customWidth="1"/>
    <col min="7686" max="7687" width="13.625" style="268" customWidth="1"/>
    <col min="7688" max="7689" width="13.5" style="268" customWidth="1"/>
    <col min="7690" max="7690" width="13.625" style="268" customWidth="1"/>
    <col min="7691" max="7691" width="13.5" style="268" customWidth="1"/>
    <col min="7692" max="7692" width="13" style="268" customWidth="1"/>
    <col min="7693" max="7694" width="9" style="268"/>
    <col min="7695" max="7695" width="9" style="268" customWidth="1"/>
    <col min="7696" max="7936" width="9" style="268"/>
    <col min="7937" max="7937" width="9.125" style="268" customWidth="1"/>
    <col min="7938" max="7938" width="2.375" style="268" customWidth="1"/>
    <col min="7939" max="7939" width="18" style="268" customWidth="1"/>
    <col min="7940" max="7940" width="13.625" style="268" customWidth="1"/>
    <col min="7941" max="7941" width="13.5" style="268" customWidth="1"/>
    <col min="7942" max="7943" width="13.625" style="268" customWidth="1"/>
    <col min="7944" max="7945" width="13.5" style="268" customWidth="1"/>
    <col min="7946" max="7946" width="13.625" style="268" customWidth="1"/>
    <col min="7947" max="7947" width="13.5" style="268" customWidth="1"/>
    <col min="7948" max="7948" width="13" style="268" customWidth="1"/>
    <col min="7949" max="7950" width="9" style="268"/>
    <col min="7951" max="7951" width="9" style="268" customWidth="1"/>
    <col min="7952" max="8192" width="9" style="268"/>
    <col min="8193" max="8193" width="9.125" style="268" customWidth="1"/>
    <col min="8194" max="8194" width="2.375" style="268" customWidth="1"/>
    <col min="8195" max="8195" width="18" style="268" customWidth="1"/>
    <col min="8196" max="8196" width="13.625" style="268" customWidth="1"/>
    <col min="8197" max="8197" width="13.5" style="268" customWidth="1"/>
    <col min="8198" max="8199" width="13.625" style="268" customWidth="1"/>
    <col min="8200" max="8201" width="13.5" style="268" customWidth="1"/>
    <col min="8202" max="8202" width="13.625" style="268" customWidth="1"/>
    <col min="8203" max="8203" width="13.5" style="268" customWidth="1"/>
    <col min="8204" max="8204" width="13" style="268" customWidth="1"/>
    <col min="8205" max="8206" width="9" style="268"/>
    <col min="8207" max="8207" width="9" style="268" customWidth="1"/>
    <col min="8208" max="8448" width="9" style="268"/>
    <col min="8449" max="8449" width="9.125" style="268" customWidth="1"/>
    <col min="8450" max="8450" width="2.375" style="268" customWidth="1"/>
    <col min="8451" max="8451" width="18" style="268" customWidth="1"/>
    <col min="8452" max="8452" width="13.625" style="268" customWidth="1"/>
    <col min="8453" max="8453" width="13.5" style="268" customWidth="1"/>
    <col min="8454" max="8455" width="13.625" style="268" customWidth="1"/>
    <col min="8456" max="8457" width="13.5" style="268" customWidth="1"/>
    <col min="8458" max="8458" width="13.625" style="268" customWidth="1"/>
    <col min="8459" max="8459" width="13.5" style="268" customWidth="1"/>
    <col min="8460" max="8460" width="13" style="268" customWidth="1"/>
    <col min="8461" max="8462" width="9" style="268"/>
    <col min="8463" max="8463" width="9" style="268" customWidth="1"/>
    <col min="8464" max="8704" width="9" style="268"/>
    <col min="8705" max="8705" width="9.125" style="268" customWidth="1"/>
    <col min="8706" max="8706" width="2.375" style="268" customWidth="1"/>
    <col min="8707" max="8707" width="18" style="268" customWidth="1"/>
    <col min="8708" max="8708" width="13.625" style="268" customWidth="1"/>
    <col min="8709" max="8709" width="13.5" style="268" customWidth="1"/>
    <col min="8710" max="8711" width="13.625" style="268" customWidth="1"/>
    <col min="8712" max="8713" width="13.5" style="268" customWidth="1"/>
    <col min="8714" max="8714" width="13.625" style="268" customWidth="1"/>
    <col min="8715" max="8715" width="13.5" style="268" customWidth="1"/>
    <col min="8716" max="8716" width="13" style="268" customWidth="1"/>
    <col min="8717" max="8718" width="9" style="268"/>
    <col min="8719" max="8719" width="9" style="268" customWidth="1"/>
    <col min="8720" max="8960" width="9" style="268"/>
    <col min="8961" max="8961" width="9.125" style="268" customWidth="1"/>
    <col min="8962" max="8962" width="2.375" style="268" customWidth="1"/>
    <col min="8963" max="8963" width="18" style="268" customWidth="1"/>
    <col min="8964" max="8964" width="13.625" style="268" customWidth="1"/>
    <col min="8965" max="8965" width="13.5" style="268" customWidth="1"/>
    <col min="8966" max="8967" width="13.625" style="268" customWidth="1"/>
    <col min="8968" max="8969" width="13.5" style="268" customWidth="1"/>
    <col min="8970" max="8970" width="13.625" style="268" customWidth="1"/>
    <col min="8971" max="8971" width="13.5" style="268" customWidth="1"/>
    <col min="8972" max="8972" width="13" style="268" customWidth="1"/>
    <col min="8973" max="8974" width="9" style="268"/>
    <col min="8975" max="8975" width="9" style="268" customWidth="1"/>
    <col min="8976" max="9216" width="9" style="268"/>
    <col min="9217" max="9217" width="9.125" style="268" customWidth="1"/>
    <col min="9218" max="9218" width="2.375" style="268" customWidth="1"/>
    <col min="9219" max="9219" width="18" style="268" customWidth="1"/>
    <col min="9220" max="9220" width="13.625" style="268" customWidth="1"/>
    <col min="9221" max="9221" width="13.5" style="268" customWidth="1"/>
    <col min="9222" max="9223" width="13.625" style="268" customWidth="1"/>
    <col min="9224" max="9225" width="13.5" style="268" customWidth="1"/>
    <col min="9226" max="9226" width="13.625" style="268" customWidth="1"/>
    <col min="9227" max="9227" width="13.5" style="268" customWidth="1"/>
    <col min="9228" max="9228" width="13" style="268" customWidth="1"/>
    <col min="9229" max="9230" width="9" style="268"/>
    <col min="9231" max="9231" width="9" style="268" customWidth="1"/>
    <col min="9232" max="9472" width="9" style="268"/>
    <col min="9473" max="9473" width="9.125" style="268" customWidth="1"/>
    <col min="9474" max="9474" width="2.375" style="268" customWidth="1"/>
    <col min="9475" max="9475" width="18" style="268" customWidth="1"/>
    <col min="9476" max="9476" width="13.625" style="268" customWidth="1"/>
    <col min="9477" max="9477" width="13.5" style="268" customWidth="1"/>
    <col min="9478" max="9479" width="13.625" style="268" customWidth="1"/>
    <col min="9480" max="9481" width="13.5" style="268" customWidth="1"/>
    <col min="9482" max="9482" width="13.625" style="268" customWidth="1"/>
    <col min="9483" max="9483" width="13.5" style="268" customWidth="1"/>
    <col min="9484" max="9484" width="13" style="268" customWidth="1"/>
    <col min="9485" max="9486" width="9" style="268"/>
    <col min="9487" max="9487" width="9" style="268" customWidth="1"/>
    <col min="9488" max="9728" width="9" style="268"/>
    <col min="9729" max="9729" width="9.125" style="268" customWidth="1"/>
    <col min="9730" max="9730" width="2.375" style="268" customWidth="1"/>
    <col min="9731" max="9731" width="18" style="268" customWidth="1"/>
    <col min="9732" max="9732" width="13.625" style="268" customWidth="1"/>
    <col min="9733" max="9733" width="13.5" style="268" customWidth="1"/>
    <col min="9734" max="9735" width="13.625" style="268" customWidth="1"/>
    <col min="9736" max="9737" width="13.5" style="268" customWidth="1"/>
    <col min="9738" max="9738" width="13.625" style="268" customWidth="1"/>
    <col min="9739" max="9739" width="13.5" style="268" customWidth="1"/>
    <col min="9740" max="9740" width="13" style="268" customWidth="1"/>
    <col min="9741" max="9742" width="9" style="268"/>
    <col min="9743" max="9743" width="9" style="268" customWidth="1"/>
    <col min="9744" max="9984" width="9" style="268"/>
    <col min="9985" max="9985" width="9.125" style="268" customWidth="1"/>
    <col min="9986" max="9986" width="2.375" style="268" customWidth="1"/>
    <col min="9987" max="9987" width="18" style="268" customWidth="1"/>
    <col min="9988" max="9988" width="13.625" style="268" customWidth="1"/>
    <col min="9989" max="9989" width="13.5" style="268" customWidth="1"/>
    <col min="9990" max="9991" width="13.625" style="268" customWidth="1"/>
    <col min="9992" max="9993" width="13.5" style="268" customWidth="1"/>
    <col min="9994" max="9994" width="13.625" style="268" customWidth="1"/>
    <col min="9995" max="9995" width="13.5" style="268" customWidth="1"/>
    <col min="9996" max="9996" width="13" style="268" customWidth="1"/>
    <col min="9997" max="9998" width="9" style="268"/>
    <col min="9999" max="9999" width="9" style="268" customWidth="1"/>
    <col min="10000" max="10240" width="9" style="268"/>
    <col min="10241" max="10241" width="9.125" style="268" customWidth="1"/>
    <col min="10242" max="10242" width="2.375" style="268" customWidth="1"/>
    <col min="10243" max="10243" width="18" style="268" customWidth="1"/>
    <col min="10244" max="10244" width="13.625" style="268" customWidth="1"/>
    <col min="10245" max="10245" width="13.5" style="268" customWidth="1"/>
    <col min="10246" max="10247" width="13.625" style="268" customWidth="1"/>
    <col min="10248" max="10249" width="13.5" style="268" customWidth="1"/>
    <col min="10250" max="10250" width="13.625" style="268" customWidth="1"/>
    <col min="10251" max="10251" width="13.5" style="268" customWidth="1"/>
    <col min="10252" max="10252" width="13" style="268" customWidth="1"/>
    <col min="10253" max="10254" width="9" style="268"/>
    <col min="10255" max="10255" width="9" style="268" customWidth="1"/>
    <col min="10256" max="10496" width="9" style="268"/>
    <col min="10497" max="10497" width="9.125" style="268" customWidth="1"/>
    <col min="10498" max="10498" width="2.375" style="268" customWidth="1"/>
    <col min="10499" max="10499" width="18" style="268" customWidth="1"/>
    <col min="10500" max="10500" width="13.625" style="268" customWidth="1"/>
    <col min="10501" max="10501" width="13.5" style="268" customWidth="1"/>
    <col min="10502" max="10503" width="13.625" style="268" customWidth="1"/>
    <col min="10504" max="10505" width="13.5" style="268" customWidth="1"/>
    <col min="10506" max="10506" width="13.625" style="268" customWidth="1"/>
    <col min="10507" max="10507" width="13.5" style="268" customWidth="1"/>
    <col min="10508" max="10508" width="13" style="268" customWidth="1"/>
    <col min="10509" max="10510" width="9" style="268"/>
    <col min="10511" max="10511" width="9" style="268" customWidth="1"/>
    <col min="10512" max="10752" width="9" style="268"/>
    <col min="10753" max="10753" width="9.125" style="268" customWidth="1"/>
    <col min="10754" max="10754" width="2.375" style="268" customWidth="1"/>
    <col min="10755" max="10755" width="18" style="268" customWidth="1"/>
    <col min="10756" max="10756" width="13.625" style="268" customWidth="1"/>
    <col min="10757" max="10757" width="13.5" style="268" customWidth="1"/>
    <col min="10758" max="10759" width="13.625" style="268" customWidth="1"/>
    <col min="10760" max="10761" width="13.5" style="268" customWidth="1"/>
    <col min="10762" max="10762" width="13.625" style="268" customWidth="1"/>
    <col min="10763" max="10763" width="13.5" style="268" customWidth="1"/>
    <col min="10764" max="10764" width="13" style="268" customWidth="1"/>
    <col min="10765" max="10766" width="9" style="268"/>
    <col min="10767" max="10767" width="9" style="268" customWidth="1"/>
    <col min="10768" max="11008" width="9" style="268"/>
    <col min="11009" max="11009" width="9.125" style="268" customWidth="1"/>
    <col min="11010" max="11010" width="2.375" style="268" customWidth="1"/>
    <col min="11011" max="11011" width="18" style="268" customWidth="1"/>
    <col min="11012" max="11012" width="13.625" style="268" customWidth="1"/>
    <col min="11013" max="11013" width="13.5" style="268" customWidth="1"/>
    <col min="11014" max="11015" width="13.625" style="268" customWidth="1"/>
    <col min="11016" max="11017" width="13.5" style="268" customWidth="1"/>
    <col min="11018" max="11018" width="13.625" style="268" customWidth="1"/>
    <col min="11019" max="11019" width="13.5" style="268" customWidth="1"/>
    <col min="11020" max="11020" width="13" style="268" customWidth="1"/>
    <col min="11021" max="11022" width="9" style="268"/>
    <col min="11023" max="11023" width="9" style="268" customWidth="1"/>
    <col min="11024" max="11264" width="9" style="268"/>
    <col min="11265" max="11265" width="9.125" style="268" customWidth="1"/>
    <col min="11266" max="11266" width="2.375" style="268" customWidth="1"/>
    <col min="11267" max="11267" width="18" style="268" customWidth="1"/>
    <col min="11268" max="11268" width="13.625" style="268" customWidth="1"/>
    <col min="11269" max="11269" width="13.5" style="268" customWidth="1"/>
    <col min="11270" max="11271" width="13.625" style="268" customWidth="1"/>
    <col min="11272" max="11273" width="13.5" style="268" customWidth="1"/>
    <col min="11274" max="11274" width="13.625" style="268" customWidth="1"/>
    <col min="11275" max="11275" width="13.5" style="268" customWidth="1"/>
    <col min="11276" max="11276" width="13" style="268" customWidth="1"/>
    <col min="11277" max="11278" width="9" style="268"/>
    <col min="11279" max="11279" width="9" style="268" customWidth="1"/>
    <col min="11280" max="11520" width="9" style="268"/>
    <col min="11521" max="11521" width="9.125" style="268" customWidth="1"/>
    <col min="11522" max="11522" width="2.375" style="268" customWidth="1"/>
    <col min="11523" max="11523" width="18" style="268" customWidth="1"/>
    <col min="11524" max="11524" width="13.625" style="268" customWidth="1"/>
    <col min="11525" max="11525" width="13.5" style="268" customWidth="1"/>
    <col min="11526" max="11527" width="13.625" style="268" customWidth="1"/>
    <col min="11528" max="11529" width="13.5" style="268" customWidth="1"/>
    <col min="11530" max="11530" width="13.625" style="268" customWidth="1"/>
    <col min="11531" max="11531" width="13.5" style="268" customWidth="1"/>
    <col min="11532" max="11532" width="13" style="268" customWidth="1"/>
    <col min="11533" max="11534" width="9" style="268"/>
    <col min="11535" max="11535" width="9" style="268" customWidth="1"/>
    <col min="11536" max="11776" width="9" style="268"/>
    <col min="11777" max="11777" width="9.125" style="268" customWidth="1"/>
    <col min="11778" max="11778" width="2.375" style="268" customWidth="1"/>
    <col min="11779" max="11779" width="18" style="268" customWidth="1"/>
    <col min="11780" max="11780" width="13.625" style="268" customWidth="1"/>
    <col min="11781" max="11781" width="13.5" style="268" customWidth="1"/>
    <col min="11782" max="11783" width="13.625" style="268" customWidth="1"/>
    <col min="11784" max="11785" width="13.5" style="268" customWidth="1"/>
    <col min="11786" max="11786" width="13.625" style="268" customWidth="1"/>
    <col min="11787" max="11787" width="13.5" style="268" customWidth="1"/>
    <col min="11788" max="11788" width="13" style="268" customWidth="1"/>
    <col min="11789" max="11790" width="9" style="268"/>
    <col min="11791" max="11791" width="9" style="268" customWidth="1"/>
    <col min="11792" max="12032" width="9" style="268"/>
    <col min="12033" max="12033" width="9.125" style="268" customWidth="1"/>
    <col min="12034" max="12034" width="2.375" style="268" customWidth="1"/>
    <col min="12035" max="12035" width="18" style="268" customWidth="1"/>
    <col min="12036" max="12036" width="13.625" style="268" customWidth="1"/>
    <col min="12037" max="12037" width="13.5" style="268" customWidth="1"/>
    <col min="12038" max="12039" width="13.625" style="268" customWidth="1"/>
    <col min="12040" max="12041" width="13.5" style="268" customWidth="1"/>
    <col min="12042" max="12042" width="13.625" style="268" customWidth="1"/>
    <col min="12043" max="12043" width="13.5" style="268" customWidth="1"/>
    <col min="12044" max="12044" width="13" style="268" customWidth="1"/>
    <col min="12045" max="12046" width="9" style="268"/>
    <col min="12047" max="12047" width="9" style="268" customWidth="1"/>
    <col min="12048" max="12288" width="9" style="268"/>
    <col min="12289" max="12289" width="9.125" style="268" customWidth="1"/>
    <col min="12290" max="12290" width="2.375" style="268" customWidth="1"/>
    <col min="12291" max="12291" width="18" style="268" customWidth="1"/>
    <col min="12292" max="12292" width="13.625" style="268" customWidth="1"/>
    <col min="12293" max="12293" width="13.5" style="268" customWidth="1"/>
    <col min="12294" max="12295" width="13.625" style="268" customWidth="1"/>
    <col min="12296" max="12297" width="13.5" style="268" customWidth="1"/>
    <col min="12298" max="12298" width="13.625" style="268" customWidth="1"/>
    <col min="12299" max="12299" width="13.5" style="268" customWidth="1"/>
    <col min="12300" max="12300" width="13" style="268" customWidth="1"/>
    <col min="12301" max="12302" width="9" style="268"/>
    <col min="12303" max="12303" width="9" style="268" customWidth="1"/>
    <col min="12304" max="12544" width="9" style="268"/>
    <col min="12545" max="12545" width="9.125" style="268" customWidth="1"/>
    <col min="12546" max="12546" width="2.375" style="268" customWidth="1"/>
    <col min="12547" max="12547" width="18" style="268" customWidth="1"/>
    <col min="12548" max="12548" width="13.625" style="268" customWidth="1"/>
    <col min="12549" max="12549" width="13.5" style="268" customWidth="1"/>
    <col min="12550" max="12551" width="13.625" style="268" customWidth="1"/>
    <col min="12552" max="12553" width="13.5" style="268" customWidth="1"/>
    <col min="12554" max="12554" width="13.625" style="268" customWidth="1"/>
    <col min="12555" max="12555" width="13.5" style="268" customWidth="1"/>
    <col min="12556" max="12556" width="13" style="268" customWidth="1"/>
    <col min="12557" max="12558" width="9" style="268"/>
    <col min="12559" max="12559" width="9" style="268" customWidth="1"/>
    <col min="12560" max="12800" width="9" style="268"/>
    <col min="12801" max="12801" width="9.125" style="268" customWidth="1"/>
    <col min="12802" max="12802" width="2.375" style="268" customWidth="1"/>
    <col min="12803" max="12803" width="18" style="268" customWidth="1"/>
    <col min="12804" max="12804" width="13.625" style="268" customWidth="1"/>
    <col min="12805" max="12805" width="13.5" style="268" customWidth="1"/>
    <col min="12806" max="12807" width="13.625" style="268" customWidth="1"/>
    <col min="12808" max="12809" width="13.5" style="268" customWidth="1"/>
    <col min="12810" max="12810" width="13.625" style="268" customWidth="1"/>
    <col min="12811" max="12811" width="13.5" style="268" customWidth="1"/>
    <col min="12812" max="12812" width="13" style="268" customWidth="1"/>
    <col min="12813" max="12814" width="9" style="268"/>
    <col min="12815" max="12815" width="9" style="268" customWidth="1"/>
    <col min="12816" max="13056" width="9" style="268"/>
    <col min="13057" max="13057" width="9.125" style="268" customWidth="1"/>
    <col min="13058" max="13058" width="2.375" style="268" customWidth="1"/>
    <col min="13059" max="13059" width="18" style="268" customWidth="1"/>
    <col min="13060" max="13060" width="13.625" style="268" customWidth="1"/>
    <col min="13061" max="13061" width="13.5" style="268" customWidth="1"/>
    <col min="13062" max="13063" width="13.625" style="268" customWidth="1"/>
    <col min="13064" max="13065" width="13.5" style="268" customWidth="1"/>
    <col min="13066" max="13066" width="13.625" style="268" customWidth="1"/>
    <col min="13067" max="13067" width="13.5" style="268" customWidth="1"/>
    <col min="13068" max="13068" width="13" style="268" customWidth="1"/>
    <col min="13069" max="13070" width="9" style="268"/>
    <col min="13071" max="13071" width="9" style="268" customWidth="1"/>
    <col min="13072" max="13312" width="9" style="268"/>
    <col min="13313" max="13313" width="9.125" style="268" customWidth="1"/>
    <col min="13314" max="13314" width="2.375" style="268" customWidth="1"/>
    <col min="13315" max="13315" width="18" style="268" customWidth="1"/>
    <col min="13316" max="13316" width="13.625" style="268" customWidth="1"/>
    <col min="13317" max="13317" width="13.5" style="268" customWidth="1"/>
    <col min="13318" max="13319" width="13.625" style="268" customWidth="1"/>
    <col min="13320" max="13321" width="13.5" style="268" customWidth="1"/>
    <col min="13322" max="13322" width="13.625" style="268" customWidth="1"/>
    <col min="13323" max="13323" width="13.5" style="268" customWidth="1"/>
    <col min="13324" max="13324" width="13" style="268" customWidth="1"/>
    <col min="13325" max="13326" width="9" style="268"/>
    <col min="13327" max="13327" width="9" style="268" customWidth="1"/>
    <col min="13328" max="13568" width="9" style="268"/>
    <col min="13569" max="13569" width="9.125" style="268" customWidth="1"/>
    <col min="13570" max="13570" width="2.375" style="268" customWidth="1"/>
    <col min="13571" max="13571" width="18" style="268" customWidth="1"/>
    <col min="13572" max="13572" width="13.625" style="268" customWidth="1"/>
    <col min="13573" max="13573" width="13.5" style="268" customWidth="1"/>
    <col min="13574" max="13575" width="13.625" style="268" customWidth="1"/>
    <col min="13576" max="13577" width="13.5" style="268" customWidth="1"/>
    <col min="13578" max="13578" width="13.625" style="268" customWidth="1"/>
    <col min="13579" max="13579" width="13.5" style="268" customWidth="1"/>
    <col min="13580" max="13580" width="13" style="268" customWidth="1"/>
    <col min="13581" max="13582" width="9" style="268"/>
    <col min="13583" max="13583" width="9" style="268" customWidth="1"/>
    <col min="13584" max="13824" width="9" style="268"/>
    <col min="13825" max="13825" width="9.125" style="268" customWidth="1"/>
    <col min="13826" max="13826" width="2.375" style="268" customWidth="1"/>
    <col min="13827" max="13827" width="18" style="268" customWidth="1"/>
    <col min="13828" max="13828" width="13.625" style="268" customWidth="1"/>
    <col min="13829" max="13829" width="13.5" style="268" customWidth="1"/>
    <col min="13830" max="13831" width="13.625" style="268" customWidth="1"/>
    <col min="13832" max="13833" width="13.5" style="268" customWidth="1"/>
    <col min="13834" max="13834" width="13.625" style="268" customWidth="1"/>
    <col min="13835" max="13835" width="13.5" style="268" customWidth="1"/>
    <col min="13836" max="13836" width="13" style="268" customWidth="1"/>
    <col min="13837" max="13838" width="9" style="268"/>
    <col min="13839" max="13839" width="9" style="268" customWidth="1"/>
    <col min="13840" max="14080" width="9" style="268"/>
    <col min="14081" max="14081" width="9.125" style="268" customWidth="1"/>
    <col min="14082" max="14082" width="2.375" style="268" customWidth="1"/>
    <col min="14083" max="14083" width="18" style="268" customWidth="1"/>
    <col min="14084" max="14084" width="13.625" style="268" customWidth="1"/>
    <col min="14085" max="14085" width="13.5" style="268" customWidth="1"/>
    <col min="14086" max="14087" width="13.625" style="268" customWidth="1"/>
    <col min="14088" max="14089" width="13.5" style="268" customWidth="1"/>
    <col min="14090" max="14090" width="13.625" style="268" customWidth="1"/>
    <col min="14091" max="14091" width="13.5" style="268" customWidth="1"/>
    <col min="14092" max="14092" width="13" style="268" customWidth="1"/>
    <col min="14093" max="14094" width="9" style="268"/>
    <col min="14095" max="14095" width="9" style="268" customWidth="1"/>
    <col min="14096" max="14336" width="9" style="268"/>
    <col min="14337" max="14337" width="9.125" style="268" customWidth="1"/>
    <col min="14338" max="14338" width="2.375" style="268" customWidth="1"/>
    <col min="14339" max="14339" width="18" style="268" customWidth="1"/>
    <col min="14340" max="14340" width="13.625" style="268" customWidth="1"/>
    <col min="14341" max="14341" width="13.5" style="268" customWidth="1"/>
    <col min="14342" max="14343" width="13.625" style="268" customWidth="1"/>
    <col min="14344" max="14345" width="13.5" style="268" customWidth="1"/>
    <col min="14346" max="14346" width="13.625" style="268" customWidth="1"/>
    <col min="14347" max="14347" width="13.5" style="268" customWidth="1"/>
    <col min="14348" max="14348" width="13" style="268" customWidth="1"/>
    <col min="14349" max="14350" width="9" style="268"/>
    <col min="14351" max="14351" width="9" style="268" customWidth="1"/>
    <col min="14352" max="14592" width="9" style="268"/>
    <col min="14593" max="14593" width="9.125" style="268" customWidth="1"/>
    <col min="14594" max="14594" width="2.375" style="268" customWidth="1"/>
    <col min="14595" max="14595" width="18" style="268" customWidth="1"/>
    <col min="14596" max="14596" width="13.625" style="268" customWidth="1"/>
    <col min="14597" max="14597" width="13.5" style="268" customWidth="1"/>
    <col min="14598" max="14599" width="13.625" style="268" customWidth="1"/>
    <col min="14600" max="14601" width="13.5" style="268" customWidth="1"/>
    <col min="14602" max="14602" width="13.625" style="268" customWidth="1"/>
    <col min="14603" max="14603" width="13.5" style="268" customWidth="1"/>
    <col min="14604" max="14604" width="13" style="268" customWidth="1"/>
    <col min="14605" max="14606" width="9" style="268"/>
    <col min="14607" max="14607" width="9" style="268" customWidth="1"/>
    <col min="14608" max="14848" width="9" style="268"/>
    <col min="14849" max="14849" width="9.125" style="268" customWidth="1"/>
    <col min="14850" max="14850" width="2.375" style="268" customWidth="1"/>
    <col min="14851" max="14851" width="18" style="268" customWidth="1"/>
    <col min="14852" max="14852" width="13.625" style="268" customWidth="1"/>
    <col min="14853" max="14853" width="13.5" style="268" customWidth="1"/>
    <col min="14854" max="14855" width="13.625" style="268" customWidth="1"/>
    <col min="14856" max="14857" width="13.5" style="268" customWidth="1"/>
    <col min="14858" max="14858" width="13.625" style="268" customWidth="1"/>
    <col min="14859" max="14859" width="13.5" style="268" customWidth="1"/>
    <col min="14860" max="14860" width="13" style="268" customWidth="1"/>
    <col min="14861" max="14862" width="9" style="268"/>
    <col min="14863" max="14863" width="9" style="268" customWidth="1"/>
    <col min="14864" max="15104" width="9" style="268"/>
    <col min="15105" max="15105" width="9.125" style="268" customWidth="1"/>
    <col min="15106" max="15106" width="2.375" style="268" customWidth="1"/>
    <col min="15107" max="15107" width="18" style="268" customWidth="1"/>
    <col min="15108" max="15108" width="13.625" style="268" customWidth="1"/>
    <col min="15109" max="15109" width="13.5" style="268" customWidth="1"/>
    <col min="15110" max="15111" width="13.625" style="268" customWidth="1"/>
    <col min="15112" max="15113" width="13.5" style="268" customWidth="1"/>
    <col min="15114" max="15114" width="13.625" style="268" customWidth="1"/>
    <col min="15115" max="15115" width="13.5" style="268" customWidth="1"/>
    <col min="15116" max="15116" width="13" style="268" customWidth="1"/>
    <col min="15117" max="15118" width="9" style="268"/>
    <col min="15119" max="15119" width="9" style="268" customWidth="1"/>
    <col min="15120" max="15360" width="9" style="268"/>
    <col min="15361" max="15361" width="9.125" style="268" customWidth="1"/>
    <col min="15362" max="15362" width="2.375" style="268" customWidth="1"/>
    <col min="15363" max="15363" width="18" style="268" customWidth="1"/>
    <col min="15364" max="15364" width="13.625" style="268" customWidth="1"/>
    <col min="15365" max="15365" width="13.5" style="268" customWidth="1"/>
    <col min="15366" max="15367" width="13.625" style="268" customWidth="1"/>
    <col min="15368" max="15369" width="13.5" style="268" customWidth="1"/>
    <col min="15370" max="15370" width="13.625" style="268" customWidth="1"/>
    <col min="15371" max="15371" width="13.5" style="268" customWidth="1"/>
    <col min="15372" max="15372" width="13" style="268" customWidth="1"/>
    <col min="15373" max="15374" width="9" style="268"/>
    <col min="15375" max="15375" width="9" style="268" customWidth="1"/>
    <col min="15376" max="15616" width="9" style="268"/>
    <col min="15617" max="15617" width="9.125" style="268" customWidth="1"/>
    <col min="15618" max="15618" width="2.375" style="268" customWidth="1"/>
    <col min="15619" max="15619" width="18" style="268" customWidth="1"/>
    <col min="15620" max="15620" width="13.625" style="268" customWidth="1"/>
    <col min="15621" max="15621" width="13.5" style="268" customWidth="1"/>
    <col min="15622" max="15623" width="13.625" style="268" customWidth="1"/>
    <col min="15624" max="15625" width="13.5" style="268" customWidth="1"/>
    <col min="15626" max="15626" width="13.625" style="268" customWidth="1"/>
    <col min="15627" max="15627" width="13.5" style="268" customWidth="1"/>
    <col min="15628" max="15628" width="13" style="268" customWidth="1"/>
    <col min="15629" max="15630" width="9" style="268"/>
    <col min="15631" max="15631" width="9" style="268" customWidth="1"/>
    <col min="15632" max="15872" width="9" style="268"/>
    <col min="15873" max="15873" width="9.125" style="268" customWidth="1"/>
    <col min="15874" max="15874" width="2.375" style="268" customWidth="1"/>
    <col min="15875" max="15875" width="18" style="268" customWidth="1"/>
    <col min="15876" max="15876" width="13.625" style="268" customWidth="1"/>
    <col min="15877" max="15877" width="13.5" style="268" customWidth="1"/>
    <col min="15878" max="15879" width="13.625" style="268" customWidth="1"/>
    <col min="15880" max="15881" width="13.5" style="268" customWidth="1"/>
    <col min="15882" max="15882" width="13.625" style="268" customWidth="1"/>
    <col min="15883" max="15883" width="13.5" style="268" customWidth="1"/>
    <col min="15884" max="15884" width="13" style="268" customWidth="1"/>
    <col min="15885" max="15886" width="9" style="268"/>
    <col min="15887" max="15887" width="9" style="268" customWidth="1"/>
    <col min="15888" max="16128" width="9" style="268"/>
    <col min="16129" max="16129" width="9.125" style="268" customWidth="1"/>
    <col min="16130" max="16130" width="2.375" style="268" customWidth="1"/>
    <col min="16131" max="16131" width="18" style="268" customWidth="1"/>
    <col min="16132" max="16132" width="13.625" style="268" customWidth="1"/>
    <col min="16133" max="16133" width="13.5" style="268" customWidth="1"/>
    <col min="16134" max="16135" width="13.625" style="268" customWidth="1"/>
    <col min="16136" max="16137" width="13.5" style="268" customWidth="1"/>
    <col min="16138" max="16138" width="13.625" style="268" customWidth="1"/>
    <col min="16139" max="16139" width="13.5" style="268" customWidth="1"/>
    <col min="16140" max="16140" width="13" style="268" customWidth="1"/>
    <col min="16141" max="16142" width="9" style="268"/>
    <col min="16143" max="16143" width="9" style="268" customWidth="1"/>
    <col min="16144" max="16384" width="9" style="268"/>
  </cols>
  <sheetData>
    <row r="1" spans="1:12" ht="13.5" customHeight="1">
      <c r="A1" s="3101" t="s">
        <v>1010</v>
      </c>
      <c r="B1" s="3101"/>
      <c r="C1" s="3101"/>
      <c r="D1" s="3101"/>
      <c r="E1" s="3101"/>
      <c r="F1" s="3101"/>
      <c r="G1" s="3101"/>
      <c r="H1" s="3101"/>
      <c r="I1" s="3101"/>
      <c r="J1" s="3101"/>
      <c r="K1" s="3101"/>
      <c r="L1" s="3101"/>
    </row>
    <row r="2" spans="1:12" ht="19.5" thickBot="1">
      <c r="A2" s="3102" t="s">
        <v>520</v>
      </c>
      <c r="B2" s="3102"/>
      <c r="C2" s="3102"/>
      <c r="D2" s="3102"/>
      <c r="E2" s="3102"/>
      <c r="F2" s="3102"/>
      <c r="G2" s="3102"/>
      <c r="H2" s="3102"/>
      <c r="I2" s="3102"/>
      <c r="J2" s="3102"/>
      <c r="K2" s="3102"/>
      <c r="L2" s="3102"/>
    </row>
    <row r="3" spans="1:12" ht="30" customHeight="1" thickBot="1">
      <c r="A3" s="3103" t="s">
        <v>440</v>
      </c>
      <c r="B3" s="3104"/>
      <c r="C3" s="3105"/>
      <c r="D3" s="3106" t="s">
        <v>1011</v>
      </c>
      <c r="E3" s="3107"/>
      <c r="F3" s="3107"/>
      <c r="G3" s="3107"/>
      <c r="H3" s="3107"/>
      <c r="I3" s="3107"/>
      <c r="J3" s="3107"/>
      <c r="K3" s="3107"/>
      <c r="L3" s="3108"/>
    </row>
    <row r="4" spans="1:12" ht="30" customHeight="1">
      <c r="A4" s="3109" t="s">
        <v>506</v>
      </c>
      <c r="B4" s="3110"/>
      <c r="C4" s="3111"/>
      <c r="D4" s="3083" t="s">
        <v>1012</v>
      </c>
      <c r="E4" s="3084"/>
      <c r="F4" s="3084"/>
      <c r="G4" s="3084"/>
      <c r="H4" s="3084"/>
      <c r="I4" s="3084"/>
      <c r="J4" s="3084"/>
      <c r="K4" s="3084"/>
      <c r="L4" s="3085"/>
    </row>
    <row r="5" spans="1:12" ht="30" customHeight="1">
      <c r="A5" s="3080" t="s">
        <v>311</v>
      </c>
      <c r="B5" s="3081"/>
      <c r="C5" s="3082"/>
      <c r="D5" s="3083" t="s">
        <v>1013</v>
      </c>
      <c r="E5" s="3084"/>
      <c r="F5" s="3084"/>
      <c r="G5" s="3084"/>
      <c r="H5" s="3084"/>
      <c r="I5" s="3084"/>
      <c r="J5" s="3084"/>
      <c r="K5" s="3084"/>
      <c r="L5" s="3085"/>
    </row>
    <row r="6" spans="1:12" ht="30" customHeight="1">
      <c r="A6" s="3086" t="s">
        <v>312</v>
      </c>
      <c r="B6" s="3087"/>
      <c r="C6" s="589" t="s">
        <v>313</v>
      </c>
      <c r="D6" s="3090" t="s">
        <v>513</v>
      </c>
      <c r="E6" s="3091"/>
      <c r="F6" s="3091"/>
      <c r="G6" s="3092"/>
      <c r="H6" s="3093" t="s">
        <v>314</v>
      </c>
      <c r="I6" s="3095" t="s">
        <v>1014</v>
      </c>
      <c r="J6" s="3096"/>
      <c r="K6" s="3096"/>
      <c r="L6" s="3097"/>
    </row>
    <row r="7" spans="1:12" ht="30" customHeight="1" thickBot="1">
      <c r="A7" s="3088"/>
      <c r="B7" s="3089"/>
      <c r="C7" s="590" t="s">
        <v>315</v>
      </c>
      <c r="D7" s="3098" t="s">
        <v>513</v>
      </c>
      <c r="E7" s="3099"/>
      <c r="F7" s="3099"/>
      <c r="G7" s="3100"/>
      <c r="H7" s="3094"/>
      <c r="I7" s="3095"/>
      <c r="J7" s="3096"/>
      <c r="K7" s="3096"/>
      <c r="L7" s="3097"/>
    </row>
    <row r="8" spans="1:12" ht="30" customHeight="1" thickTop="1" thickBot="1">
      <c r="A8" s="3056" t="s">
        <v>441</v>
      </c>
      <c r="B8" s="282">
        <v>1</v>
      </c>
      <c r="C8" s="591" t="s">
        <v>280</v>
      </c>
      <c r="D8" s="3057" t="s">
        <v>1015</v>
      </c>
      <c r="E8" s="3058"/>
      <c r="F8" s="3058"/>
      <c r="G8" s="3058"/>
      <c r="H8" s="3058"/>
      <c r="I8" s="3058"/>
      <c r="J8" s="3058"/>
      <c r="K8" s="3058"/>
      <c r="L8" s="3059"/>
    </row>
    <row r="9" spans="1:12" ht="30" customHeight="1">
      <c r="A9" s="3020"/>
      <c r="B9" s="3015">
        <v>2</v>
      </c>
      <c r="C9" s="3060" t="s">
        <v>442</v>
      </c>
      <c r="D9" s="3061" t="s">
        <v>1016</v>
      </c>
      <c r="E9" s="3062"/>
      <c r="F9" s="3065" t="s">
        <v>930</v>
      </c>
      <c r="G9" s="3067" t="s">
        <v>444</v>
      </c>
      <c r="H9" s="3068"/>
      <c r="I9" s="3068"/>
      <c r="J9" s="3068"/>
      <c r="K9" s="3069"/>
      <c r="L9" s="3070" t="s">
        <v>932</v>
      </c>
    </row>
    <row r="10" spans="1:12" ht="30" customHeight="1">
      <c r="A10" s="3020"/>
      <c r="B10" s="3015"/>
      <c r="C10" s="3060"/>
      <c r="D10" s="3063"/>
      <c r="E10" s="3064"/>
      <c r="F10" s="3066"/>
      <c r="G10" s="280" t="s">
        <v>1017</v>
      </c>
      <c r="H10" s="279" t="s">
        <v>501</v>
      </c>
      <c r="I10" s="592" t="s">
        <v>1018</v>
      </c>
      <c r="J10" s="593" t="s">
        <v>1019</v>
      </c>
      <c r="K10" s="594" t="s">
        <v>939</v>
      </c>
      <c r="L10" s="3071"/>
    </row>
    <row r="11" spans="1:12" ht="27.95" customHeight="1">
      <c r="A11" s="3020"/>
      <c r="B11" s="3015"/>
      <c r="C11" s="3060"/>
      <c r="D11" s="3072" t="s">
        <v>972</v>
      </c>
      <c r="E11" s="3073"/>
      <c r="F11" s="295">
        <v>5</v>
      </c>
      <c r="G11" s="294">
        <v>5</v>
      </c>
      <c r="H11" s="293"/>
      <c r="I11" s="595"/>
      <c r="J11" s="596"/>
      <c r="K11" s="597"/>
      <c r="L11" s="598" t="s">
        <v>525</v>
      </c>
    </row>
    <row r="12" spans="1:12" ht="27.95" customHeight="1">
      <c r="A12" s="3020"/>
      <c r="B12" s="3015"/>
      <c r="C12" s="3060"/>
      <c r="D12" s="3072" t="s">
        <v>1020</v>
      </c>
      <c r="E12" s="3073"/>
      <c r="F12" s="295">
        <v>6</v>
      </c>
      <c r="G12" s="294"/>
      <c r="H12" s="293">
        <v>6</v>
      </c>
      <c r="I12" s="595"/>
      <c r="J12" s="596"/>
      <c r="K12" s="597"/>
      <c r="L12" s="598" t="s">
        <v>524</v>
      </c>
    </row>
    <row r="13" spans="1:12" ht="27.95" customHeight="1">
      <c r="A13" s="3020"/>
      <c r="B13" s="3015"/>
      <c r="C13" s="3060"/>
      <c r="D13" s="3072" t="s">
        <v>1021</v>
      </c>
      <c r="E13" s="3073"/>
      <c r="F13" s="295">
        <v>4</v>
      </c>
      <c r="G13" s="294"/>
      <c r="H13" s="293"/>
      <c r="I13" s="595">
        <v>4</v>
      </c>
      <c r="J13" s="596"/>
      <c r="K13" s="597"/>
      <c r="L13" s="598" t="s">
        <v>524</v>
      </c>
    </row>
    <row r="14" spans="1:12" ht="27.95" customHeight="1">
      <c r="A14" s="3020"/>
      <c r="B14" s="3015"/>
      <c r="C14" s="3060"/>
      <c r="D14" s="3072" t="s">
        <v>976</v>
      </c>
      <c r="E14" s="3074"/>
      <c r="F14" s="599">
        <v>5</v>
      </c>
      <c r="G14" s="600"/>
      <c r="H14" s="601"/>
      <c r="I14" s="602"/>
      <c r="J14" s="603">
        <v>5</v>
      </c>
      <c r="K14" s="597"/>
      <c r="L14" s="598" t="s">
        <v>524</v>
      </c>
    </row>
    <row r="15" spans="1:12" ht="27.95" customHeight="1">
      <c r="A15" s="3020"/>
      <c r="B15" s="3015"/>
      <c r="C15" s="3060"/>
      <c r="D15" s="3072" t="s">
        <v>522</v>
      </c>
      <c r="E15" s="3074"/>
      <c r="F15" s="599">
        <v>4</v>
      </c>
      <c r="G15" s="600"/>
      <c r="H15" s="601"/>
      <c r="I15" s="602"/>
      <c r="J15" s="603">
        <v>1</v>
      </c>
      <c r="K15" s="604">
        <v>3</v>
      </c>
      <c r="L15" s="598" t="s">
        <v>524</v>
      </c>
    </row>
    <row r="16" spans="1:12" ht="30" customHeight="1" thickBot="1">
      <c r="A16" s="3020"/>
      <c r="B16" s="3015"/>
      <c r="C16" s="3060"/>
      <c r="D16" s="3075" t="s">
        <v>60</v>
      </c>
      <c r="E16" s="3076"/>
      <c r="F16" s="605">
        <v>24</v>
      </c>
      <c r="G16" s="606">
        <v>5</v>
      </c>
      <c r="H16" s="607">
        <v>5</v>
      </c>
      <c r="I16" s="608">
        <v>5</v>
      </c>
      <c r="J16" s="609">
        <v>5</v>
      </c>
      <c r="K16" s="610">
        <v>4</v>
      </c>
      <c r="L16" s="611"/>
    </row>
    <row r="17" spans="1:12" ht="30" customHeight="1">
      <c r="A17" s="3020"/>
      <c r="B17" s="3009">
        <v>3</v>
      </c>
      <c r="C17" s="3077" t="s">
        <v>941</v>
      </c>
      <c r="D17" s="271" t="s">
        <v>978</v>
      </c>
      <c r="E17" s="3039" t="s">
        <v>979</v>
      </c>
      <c r="F17" s="3040"/>
      <c r="G17" s="3040"/>
      <c r="H17" s="3040"/>
      <c r="I17" s="3040"/>
      <c r="J17" s="3040"/>
      <c r="K17" s="3040"/>
      <c r="L17" s="3041"/>
    </row>
    <row r="18" spans="1:12" ht="30" customHeight="1">
      <c r="A18" s="3020"/>
      <c r="B18" s="3052"/>
      <c r="C18" s="3078"/>
      <c r="D18" s="271" t="s">
        <v>980</v>
      </c>
      <c r="E18" s="2995" t="s">
        <v>981</v>
      </c>
      <c r="F18" s="2996"/>
      <c r="G18" s="2996"/>
      <c r="H18" s="2996"/>
      <c r="I18" s="2996"/>
      <c r="J18" s="2996"/>
      <c r="K18" s="2996"/>
      <c r="L18" s="2997"/>
    </row>
    <row r="19" spans="1:12" ht="30" customHeight="1">
      <c r="A19" s="3020"/>
      <c r="B19" s="3052"/>
      <c r="C19" s="3078"/>
      <c r="D19" s="271" t="s">
        <v>1022</v>
      </c>
      <c r="E19" s="2995" t="s">
        <v>974</v>
      </c>
      <c r="F19" s="2996"/>
      <c r="G19" s="2996"/>
      <c r="H19" s="2996"/>
      <c r="I19" s="2996"/>
      <c r="J19" s="2996"/>
      <c r="K19" s="2996"/>
      <c r="L19" s="2997"/>
    </row>
    <row r="20" spans="1:12" ht="30" customHeight="1">
      <c r="A20" s="3020"/>
      <c r="B20" s="3052"/>
      <c r="C20" s="3078"/>
      <c r="D20" s="271" t="s">
        <v>1023</v>
      </c>
      <c r="E20" s="2995" t="s">
        <v>523</v>
      </c>
      <c r="F20" s="2996"/>
      <c r="G20" s="2996"/>
      <c r="H20" s="2996"/>
      <c r="I20" s="2996"/>
      <c r="J20" s="2996"/>
      <c r="K20" s="2996"/>
      <c r="L20" s="2997"/>
    </row>
    <row r="21" spans="1:12" ht="30" customHeight="1">
      <c r="A21" s="3020"/>
      <c r="B21" s="3010"/>
      <c r="C21" s="3079"/>
      <c r="D21" s="271" t="s">
        <v>984</v>
      </c>
      <c r="E21" s="2995" t="s">
        <v>522</v>
      </c>
      <c r="F21" s="2996"/>
      <c r="G21" s="2996"/>
      <c r="H21" s="2996"/>
      <c r="I21" s="2996"/>
      <c r="J21" s="2996"/>
      <c r="K21" s="2996"/>
      <c r="L21" s="2997"/>
    </row>
    <row r="22" spans="1:12" ht="30" customHeight="1">
      <c r="A22" s="3020"/>
      <c r="B22" s="3009">
        <v>4</v>
      </c>
      <c r="C22" s="3053" t="s">
        <v>445</v>
      </c>
      <c r="D22" s="271" t="s">
        <v>978</v>
      </c>
      <c r="E22" s="2995" t="s">
        <v>985</v>
      </c>
      <c r="F22" s="2996"/>
      <c r="G22" s="2996"/>
      <c r="H22" s="2996"/>
      <c r="I22" s="2996"/>
      <c r="J22" s="2996"/>
      <c r="K22" s="2996"/>
      <c r="L22" s="2997"/>
    </row>
    <row r="23" spans="1:12" ht="30" customHeight="1">
      <c r="A23" s="3020"/>
      <c r="B23" s="3052"/>
      <c r="C23" s="3054"/>
      <c r="D23" s="271" t="s">
        <v>980</v>
      </c>
      <c r="E23" s="2995" t="s">
        <v>986</v>
      </c>
      <c r="F23" s="2996"/>
      <c r="G23" s="2996"/>
      <c r="H23" s="2996"/>
      <c r="I23" s="2996"/>
      <c r="J23" s="2996"/>
      <c r="K23" s="2996"/>
      <c r="L23" s="2997"/>
    </row>
    <row r="24" spans="1:12" ht="30" customHeight="1">
      <c r="A24" s="3020"/>
      <c r="B24" s="3052"/>
      <c r="C24" s="3054"/>
      <c r="D24" s="271" t="s">
        <v>982</v>
      </c>
      <c r="E24" s="2995" t="s">
        <v>986</v>
      </c>
      <c r="F24" s="2996"/>
      <c r="G24" s="2996"/>
      <c r="H24" s="2996"/>
      <c r="I24" s="2996"/>
      <c r="J24" s="2996"/>
      <c r="K24" s="2996"/>
      <c r="L24" s="2997"/>
    </row>
    <row r="25" spans="1:12" ht="30" customHeight="1">
      <c r="A25" s="3020"/>
      <c r="B25" s="3052"/>
      <c r="C25" s="3054"/>
      <c r="D25" s="271" t="s">
        <v>983</v>
      </c>
      <c r="E25" s="2995" t="s">
        <v>987</v>
      </c>
      <c r="F25" s="2996"/>
      <c r="G25" s="2996"/>
      <c r="H25" s="2996"/>
      <c r="I25" s="2996"/>
      <c r="J25" s="2996"/>
      <c r="K25" s="2996"/>
      <c r="L25" s="2997"/>
    </row>
    <row r="26" spans="1:12" ht="30" customHeight="1">
      <c r="A26" s="3020"/>
      <c r="B26" s="3010"/>
      <c r="C26" s="3055"/>
      <c r="D26" s="271" t="s">
        <v>984</v>
      </c>
      <c r="E26" s="2995" t="s">
        <v>986</v>
      </c>
      <c r="F26" s="2996"/>
      <c r="G26" s="2996"/>
      <c r="H26" s="2996"/>
      <c r="I26" s="2996"/>
      <c r="J26" s="2996"/>
      <c r="K26" s="2996"/>
      <c r="L26" s="2997"/>
    </row>
    <row r="27" spans="1:12" ht="30" customHeight="1">
      <c r="A27" s="3020"/>
      <c r="B27" s="3009">
        <v>5</v>
      </c>
      <c r="C27" s="3053" t="s">
        <v>446</v>
      </c>
      <c r="D27" s="271" t="s">
        <v>1024</v>
      </c>
      <c r="E27" s="2995" t="s">
        <v>986</v>
      </c>
      <c r="F27" s="2996"/>
      <c r="G27" s="2996"/>
      <c r="H27" s="2996"/>
      <c r="I27" s="2996"/>
      <c r="J27" s="2996"/>
      <c r="K27" s="2996"/>
      <c r="L27" s="2997"/>
    </row>
    <row r="28" spans="1:12" ht="30" customHeight="1">
      <c r="A28" s="3020"/>
      <c r="B28" s="3052"/>
      <c r="C28" s="3054"/>
      <c r="D28" s="271" t="s">
        <v>980</v>
      </c>
      <c r="E28" s="2995" t="s">
        <v>985</v>
      </c>
      <c r="F28" s="2996"/>
      <c r="G28" s="2996"/>
      <c r="H28" s="2996"/>
      <c r="I28" s="2996"/>
      <c r="J28" s="2996"/>
      <c r="K28" s="2996"/>
      <c r="L28" s="2997"/>
    </row>
    <row r="29" spans="1:12" ht="30" customHeight="1">
      <c r="A29" s="3020"/>
      <c r="B29" s="3052"/>
      <c r="C29" s="3054"/>
      <c r="D29" s="271" t="s">
        <v>982</v>
      </c>
      <c r="E29" s="2995" t="s">
        <v>1025</v>
      </c>
      <c r="F29" s="2996"/>
      <c r="G29" s="2996"/>
      <c r="H29" s="2996"/>
      <c r="I29" s="2996"/>
      <c r="J29" s="2996"/>
      <c r="K29" s="2996"/>
      <c r="L29" s="2997"/>
    </row>
    <row r="30" spans="1:12" ht="30" customHeight="1">
      <c r="A30" s="3020"/>
      <c r="B30" s="3052"/>
      <c r="C30" s="3054"/>
      <c r="D30" s="271" t="s">
        <v>1026</v>
      </c>
      <c r="E30" s="2995" t="s">
        <v>988</v>
      </c>
      <c r="F30" s="2996"/>
      <c r="G30" s="2996"/>
      <c r="H30" s="2996"/>
      <c r="I30" s="2996"/>
      <c r="J30" s="2996"/>
      <c r="K30" s="2996"/>
      <c r="L30" s="2997"/>
    </row>
    <row r="31" spans="1:12" ht="30" customHeight="1">
      <c r="A31" s="3020"/>
      <c r="B31" s="3010"/>
      <c r="C31" s="3055"/>
      <c r="D31" s="271" t="s">
        <v>984</v>
      </c>
      <c r="E31" s="2995" t="s">
        <v>986</v>
      </c>
      <c r="F31" s="2996"/>
      <c r="G31" s="2996"/>
      <c r="H31" s="2996"/>
      <c r="I31" s="2996"/>
      <c r="J31" s="2996"/>
      <c r="K31" s="2996"/>
      <c r="L31" s="2997"/>
    </row>
    <row r="32" spans="1:12" ht="19.5" customHeight="1">
      <c r="A32" s="3020"/>
      <c r="B32" s="3015">
        <v>6</v>
      </c>
      <c r="C32" s="3042" t="s">
        <v>447</v>
      </c>
      <c r="D32" s="3003" t="s">
        <v>989</v>
      </c>
      <c r="E32" s="3004"/>
      <c r="F32" s="3004"/>
      <c r="G32" s="3004"/>
      <c r="H32" s="3004"/>
      <c r="I32" s="3004"/>
      <c r="J32" s="3004"/>
      <c r="K32" s="3004"/>
      <c r="L32" s="3005"/>
    </row>
    <row r="33" spans="1:12" ht="19.5" customHeight="1">
      <c r="A33" s="3020"/>
      <c r="B33" s="3015"/>
      <c r="C33" s="3042"/>
      <c r="D33" s="3043"/>
      <c r="E33" s="3044"/>
      <c r="F33" s="3044"/>
      <c r="G33" s="3044"/>
      <c r="H33" s="3044"/>
      <c r="I33" s="3044"/>
      <c r="J33" s="3044"/>
      <c r="K33" s="3044"/>
      <c r="L33" s="3045"/>
    </row>
    <row r="34" spans="1:12" ht="19.5" customHeight="1">
      <c r="A34" s="3020"/>
      <c r="B34" s="3046">
        <v>7</v>
      </c>
      <c r="C34" s="3047" t="s">
        <v>346</v>
      </c>
      <c r="D34" s="3049"/>
      <c r="E34" s="3050"/>
      <c r="F34" s="3050"/>
      <c r="G34" s="3050"/>
      <c r="H34" s="3050"/>
      <c r="I34" s="3050"/>
      <c r="J34" s="3050"/>
      <c r="K34" s="3050"/>
      <c r="L34" s="3051"/>
    </row>
    <row r="35" spans="1:12" ht="19.5" customHeight="1" thickBot="1">
      <c r="A35" s="3021"/>
      <c r="B35" s="3046"/>
      <c r="C35" s="3048"/>
      <c r="D35" s="3049"/>
      <c r="E35" s="3050"/>
      <c r="F35" s="3050"/>
      <c r="G35" s="3050"/>
      <c r="H35" s="3050"/>
      <c r="I35" s="3050"/>
      <c r="J35" s="3050"/>
      <c r="K35" s="3050"/>
      <c r="L35" s="3051"/>
    </row>
    <row r="36" spans="1:12" ht="36" customHeight="1">
      <c r="A36" s="3029" t="s">
        <v>448</v>
      </c>
      <c r="B36" s="306">
        <v>1</v>
      </c>
      <c r="C36" s="516" t="s">
        <v>519</v>
      </c>
      <c r="D36" s="3032" t="s">
        <v>1027</v>
      </c>
      <c r="E36" s="3032"/>
      <c r="F36" s="3032" t="s">
        <v>1028</v>
      </c>
      <c r="G36" s="3032"/>
      <c r="H36" s="3032" t="s">
        <v>992</v>
      </c>
      <c r="I36" s="3032"/>
      <c r="J36" s="3033"/>
      <c r="K36" s="3033"/>
      <c r="L36" s="3034"/>
    </row>
    <row r="37" spans="1:12" ht="36" customHeight="1">
      <c r="A37" s="3030"/>
      <c r="B37" s="514">
        <v>2</v>
      </c>
      <c r="C37" s="514" t="s">
        <v>1029</v>
      </c>
      <c r="D37" s="2995" t="s">
        <v>994</v>
      </c>
      <c r="E37" s="3011"/>
      <c r="F37" s="2995" t="s">
        <v>995</v>
      </c>
      <c r="G37" s="3011"/>
      <c r="H37" s="3014"/>
      <c r="I37" s="3015"/>
      <c r="J37" s="3014"/>
      <c r="K37" s="3015"/>
      <c r="L37" s="3035"/>
    </row>
    <row r="38" spans="1:12" ht="36" customHeight="1">
      <c r="A38" s="3030"/>
      <c r="B38" s="514">
        <v>3</v>
      </c>
      <c r="C38" s="292" t="s">
        <v>39</v>
      </c>
      <c r="D38" s="3014"/>
      <c r="E38" s="3015"/>
      <c r="F38" s="3014"/>
      <c r="G38" s="3015"/>
      <c r="H38" s="2995" t="s">
        <v>521</v>
      </c>
      <c r="I38" s="3011"/>
      <c r="J38" s="3014"/>
      <c r="K38" s="3015"/>
      <c r="L38" s="3036"/>
    </row>
    <row r="39" spans="1:12" ht="36" customHeight="1" thickBot="1">
      <c r="A39" s="3031"/>
      <c r="B39" s="515">
        <v>4</v>
      </c>
      <c r="C39" s="515" t="s">
        <v>346</v>
      </c>
      <c r="D39" s="3016"/>
      <c r="E39" s="3017"/>
      <c r="F39" s="3017"/>
      <c r="G39" s="3017"/>
      <c r="H39" s="3017"/>
      <c r="I39" s="3017"/>
      <c r="J39" s="3017"/>
      <c r="K39" s="3017"/>
      <c r="L39" s="3018"/>
    </row>
    <row r="40" spans="1:12" ht="36" customHeight="1">
      <c r="A40" s="3019" t="s">
        <v>997</v>
      </c>
      <c r="B40" s="3022">
        <v>1</v>
      </c>
      <c r="C40" s="3025" t="s">
        <v>952</v>
      </c>
      <c r="D40" s="612"/>
      <c r="E40" s="3027" t="s">
        <v>519</v>
      </c>
      <c r="F40" s="3028"/>
      <c r="G40" s="272" t="s">
        <v>953</v>
      </c>
      <c r="H40" s="3027" t="s">
        <v>519</v>
      </c>
      <c r="I40" s="3028"/>
      <c r="J40" s="613" t="s">
        <v>953</v>
      </c>
      <c r="K40" s="614" t="s">
        <v>955</v>
      </c>
      <c r="L40" s="3006"/>
    </row>
    <row r="41" spans="1:12" ht="30" customHeight="1">
      <c r="A41" s="3020"/>
      <c r="B41" s="3023"/>
      <c r="C41" s="3002"/>
      <c r="D41" s="3009" t="s">
        <v>956</v>
      </c>
      <c r="E41" s="2995" t="s">
        <v>998</v>
      </c>
      <c r="F41" s="3011"/>
      <c r="G41" s="518" t="s">
        <v>999</v>
      </c>
      <c r="H41" s="2995" t="s">
        <v>1000</v>
      </c>
      <c r="I41" s="3011"/>
      <c r="J41" s="517" t="s">
        <v>1030</v>
      </c>
      <c r="K41" s="3012" t="s">
        <v>1002</v>
      </c>
      <c r="L41" s="3007"/>
    </row>
    <row r="42" spans="1:12" ht="30" customHeight="1">
      <c r="A42" s="3020"/>
      <c r="B42" s="3023"/>
      <c r="C42" s="3002"/>
      <c r="D42" s="3010"/>
      <c r="E42" s="2995" t="s">
        <v>976</v>
      </c>
      <c r="F42" s="3011"/>
      <c r="G42" s="518" t="s">
        <v>1031</v>
      </c>
      <c r="H42" s="3014"/>
      <c r="I42" s="3015"/>
      <c r="J42" s="615"/>
      <c r="K42" s="3013"/>
      <c r="L42" s="3007"/>
    </row>
    <row r="43" spans="1:12" ht="30" customHeight="1">
      <c r="A43" s="3020"/>
      <c r="B43" s="3023"/>
      <c r="C43" s="3002"/>
      <c r="D43" s="3009" t="s">
        <v>957</v>
      </c>
      <c r="E43" s="2995" t="s">
        <v>977</v>
      </c>
      <c r="F43" s="3011"/>
      <c r="G43" s="518" t="s">
        <v>1032</v>
      </c>
      <c r="H43" s="3014"/>
      <c r="I43" s="3015"/>
      <c r="J43" s="615"/>
      <c r="K43" s="3012" t="s">
        <v>1007</v>
      </c>
      <c r="L43" s="3007"/>
    </row>
    <row r="44" spans="1:12" ht="30" customHeight="1">
      <c r="A44" s="3020"/>
      <c r="B44" s="3024"/>
      <c r="C44" s="3026"/>
      <c r="D44" s="3010"/>
      <c r="E44" s="3014"/>
      <c r="F44" s="3015"/>
      <c r="G44" s="271"/>
      <c r="H44" s="3014"/>
      <c r="I44" s="3015"/>
      <c r="J44" s="615"/>
      <c r="K44" s="3013"/>
      <c r="L44" s="3008"/>
    </row>
    <row r="45" spans="1:12" ht="30" customHeight="1">
      <c r="A45" s="3020"/>
      <c r="B45" s="2991">
        <v>2</v>
      </c>
      <c r="C45" s="2993" t="s">
        <v>958</v>
      </c>
      <c r="D45" s="616" t="s">
        <v>959</v>
      </c>
      <c r="E45" s="2995" t="s">
        <v>1000</v>
      </c>
      <c r="F45" s="2996"/>
      <c r="G45" s="2996"/>
      <c r="H45" s="2996"/>
      <c r="I45" s="2996"/>
      <c r="J45" s="2996"/>
      <c r="K45" s="2996"/>
      <c r="L45" s="2997"/>
    </row>
    <row r="46" spans="1:12" ht="30" customHeight="1">
      <c r="A46" s="3020"/>
      <c r="B46" s="3023"/>
      <c r="C46" s="3002"/>
      <c r="D46" s="617" t="s">
        <v>960</v>
      </c>
      <c r="E46" s="3003" t="s">
        <v>1005</v>
      </c>
      <c r="F46" s="3004"/>
      <c r="G46" s="3004"/>
      <c r="H46" s="3004"/>
      <c r="I46" s="3004"/>
      <c r="J46" s="3004"/>
      <c r="K46" s="3004"/>
      <c r="L46" s="3005"/>
    </row>
    <row r="47" spans="1:12" ht="30" customHeight="1">
      <c r="A47" s="3020"/>
      <c r="B47" s="2991">
        <v>3</v>
      </c>
      <c r="C47" s="2993" t="s">
        <v>961</v>
      </c>
      <c r="D47" s="271" t="s">
        <v>959</v>
      </c>
      <c r="E47" s="2995" t="s">
        <v>989</v>
      </c>
      <c r="F47" s="2996"/>
      <c r="G47" s="2996"/>
      <c r="H47" s="2996"/>
      <c r="I47" s="2996"/>
      <c r="J47" s="2996"/>
      <c r="K47" s="2996"/>
      <c r="L47" s="2997"/>
    </row>
    <row r="48" spans="1:12" ht="30" customHeight="1" thickBot="1">
      <c r="A48" s="3021"/>
      <c r="B48" s="2992"/>
      <c r="C48" s="2994"/>
      <c r="D48" s="269" t="s">
        <v>960</v>
      </c>
      <c r="E48" s="2998" t="s">
        <v>1032</v>
      </c>
      <c r="F48" s="2999"/>
      <c r="G48" s="2999"/>
      <c r="H48" s="2999"/>
      <c r="I48" s="2999"/>
      <c r="J48" s="2999"/>
      <c r="K48" s="2999"/>
      <c r="L48" s="3000"/>
    </row>
    <row r="49" spans="1:12" ht="21" customHeight="1">
      <c r="A49" s="3001" t="s">
        <v>449</v>
      </c>
      <c r="B49" s="3001"/>
      <c r="C49" s="3001"/>
      <c r="D49" s="3001"/>
      <c r="E49" s="3001"/>
      <c r="F49" s="3001"/>
      <c r="G49" s="3001"/>
      <c r="H49" s="3001"/>
      <c r="I49" s="3001"/>
      <c r="J49" s="3001"/>
      <c r="K49" s="3001"/>
      <c r="L49" s="3001"/>
    </row>
    <row r="50" spans="1:12" ht="25.5" customHeight="1">
      <c r="A50" s="2989" t="s">
        <v>963</v>
      </c>
      <c r="B50" s="2989"/>
      <c r="C50" s="2989"/>
      <c r="D50" s="2989"/>
      <c r="E50" s="2989"/>
      <c r="F50" s="2989"/>
      <c r="G50" s="2989"/>
      <c r="H50" s="2989"/>
      <c r="I50" s="2989"/>
      <c r="J50" s="2989"/>
      <c r="K50" s="2989"/>
      <c r="L50" s="2989"/>
    </row>
    <row r="51" spans="1:12" ht="39.75" customHeight="1">
      <c r="A51" s="2989" t="s">
        <v>964</v>
      </c>
      <c r="B51" s="2989"/>
      <c r="C51" s="2989"/>
      <c r="D51" s="2989"/>
      <c r="E51" s="2989"/>
      <c r="F51" s="2989"/>
      <c r="G51" s="2989"/>
      <c r="H51" s="2989"/>
      <c r="I51" s="2989"/>
      <c r="J51" s="2989"/>
      <c r="K51" s="2989"/>
      <c r="L51" s="2989"/>
    </row>
    <row r="52" spans="1:12" ht="35.25" customHeight="1">
      <c r="A52" s="2989" t="s">
        <v>965</v>
      </c>
      <c r="B52" s="2989"/>
      <c r="C52" s="2989"/>
      <c r="D52" s="2989"/>
      <c r="E52" s="2989"/>
      <c r="F52" s="2989"/>
      <c r="G52" s="2989"/>
      <c r="H52" s="2989"/>
      <c r="I52" s="2989"/>
      <c r="J52" s="2989"/>
      <c r="K52" s="2989"/>
      <c r="L52" s="2989"/>
    </row>
    <row r="53" spans="1:12" ht="24.75" customHeight="1">
      <c r="A53" s="2989" t="s">
        <v>966</v>
      </c>
      <c r="B53" s="2989"/>
      <c r="C53" s="2989"/>
      <c r="D53" s="2989"/>
      <c r="E53" s="2989"/>
      <c r="F53" s="2989"/>
      <c r="G53" s="2989"/>
      <c r="H53" s="2989"/>
      <c r="I53" s="2989"/>
      <c r="J53" s="2989"/>
      <c r="K53" s="2989"/>
      <c r="L53" s="2989"/>
    </row>
    <row r="54" spans="1:12" ht="21" customHeight="1">
      <c r="A54" s="2990" t="s">
        <v>546</v>
      </c>
      <c r="B54" s="2990"/>
      <c r="C54" s="2990"/>
      <c r="D54" s="2990"/>
      <c r="E54" s="2990"/>
      <c r="F54" s="2990"/>
      <c r="G54" s="2990"/>
      <c r="H54" s="2990"/>
      <c r="I54" s="2990"/>
      <c r="J54" s="2990"/>
      <c r="K54" s="2990"/>
      <c r="L54" s="2990"/>
    </row>
    <row r="55" spans="1:12" ht="13.5" customHeight="1">
      <c r="A55" s="2990" t="s">
        <v>967</v>
      </c>
      <c r="B55" s="2990"/>
      <c r="C55" s="2990"/>
      <c r="D55" s="2990"/>
      <c r="E55" s="2990"/>
      <c r="F55" s="2990"/>
      <c r="G55" s="2990"/>
      <c r="H55" s="2990"/>
      <c r="I55" s="2990"/>
      <c r="J55" s="2990"/>
      <c r="K55" s="2990"/>
      <c r="L55" s="2990"/>
    </row>
    <row r="56" spans="1:12">
      <c r="A56" s="2988" t="s">
        <v>968</v>
      </c>
      <c r="B56" s="2988"/>
      <c r="C56" s="2988"/>
      <c r="D56" s="2988"/>
      <c r="E56" s="2988"/>
      <c r="F56" s="2988"/>
      <c r="G56" s="2988"/>
      <c r="H56" s="2988"/>
      <c r="I56" s="2988"/>
      <c r="J56" s="2988"/>
      <c r="K56" s="2988"/>
      <c r="L56" s="2988"/>
    </row>
    <row r="57" spans="1:12">
      <c r="A57" s="2987" t="s">
        <v>969</v>
      </c>
      <c r="B57" s="2988"/>
      <c r="C57" s="2988"/>
      <c r="D57" s="2988"/>
      <c r="E57" s="2988"/>
      <c r="F57" s="2988"/>
      <c r="G57" s="2988"/>
      <c r="H57" s="2988"/>
      <c r="I57" s="2988"/>
      <c r="J57" s="2988"/>
      <c r="K57" s="2988"/>
      <c r="L57" s="2988"/>
    </row>
    <row r="58" spans="1:12">
      <c r="A58" s="618" t="s">
        <v>970</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6"/>
  <pageMargins left="0.7" right="0.7" top="0.75" bottom="0.75" header="0.3" footer="0.3"/>
  <pageSetup paperSize="9" scale="5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45"/>
  <sheetViews>
    <sheetView view="pageBreakPreview" zoomScale="60" zoomScaleNormal="85" workbookViewId="0"/>
  </sheetViews>
  <sheetFormatPr defaultRowHeight="21" customHeight="1"/>
  <cols>
    <col min="1" max="1" width="9" style="138"/>
    <col min="2" max="2" width="11.125" style="138" customWidth="1"/>
    <col min="3" max="3" width="9" style="138"/>
    <col min="4" max="4" width="24.625" style="138" customWidth="1"/>
    <col min="5" max="5" width="9" style="138"/>
    <col min="6" max="6" width="14" style="138" customWidth="1"/>
    <col min="7" max="7" width="4.875" style="138" customWidth="1"/>
    <col min="8" max="8" width="15.125" style="138" customWidth="1"/>
    <col min="9" max="16384" width="9" style="138"/>
  </cols>
  <sheetData>
    <row r="1" spans="1:8" ht="21" customHeight="1">
      <c r="A1" s="861" t="s">
        <v>2372</v>
      </c>
      <c r="B1" s="861"/>
      <c r="C1" s="861"/>
      <c r="D1" s="861"/>
      <c r="E1" s="861"/>
      <c r="F1" s="861"/>
      <c r="G1" s="2181" t="s">
        <v>926</v>
      </c>
      <c r="H1" s="2181"/>
    </row>
    <row r="2" spans="1:8" s="151" customFormat="1" ht="21" customHeight="1">
      <c r="A2" s="3139" t="s">
        <v>2371</v>
      </c>
      <c r="B2" s="3139"/>
      <c r="C2" s="3139"/>
      <c r="D2" s="3139"/>
      <c r="E2" s="3139"/>
      <c r="F2" s="3139"/>
      <c r="G2" s="3139"/>
      <c r="H2" s="3139"/>
    </row>
    <row r="3" spans="1:8" ht="21" customHeight="1" thickBot="1">
      <c r="A3" s="861"/>
      <c r="B3" s="861"/>
      <c r="C3" s="861"/>
      <c r="D3" s="861"/>
      <c r="E3" s="861"/>
      <c r="F3" s="861"/>
      <c r="G3" s="861"/>
      <c r="H3" s="861"/>
    </row>
    <row r="4" spans="1:8" ht="21" customHeight="1">
      <c r="A4" s="3134" t="s">
        <v>135</v>
      </c>
      <c r="B4" s="3135"/>
      <c r="C4" s="3136"/>
      <c r="D4" s="3137"/>
      <c r="E4" s="3137"/>
      <c r="F4" s="3137"/>
      <c r="G4" s="3137"/>
      <c r="H4" s="3138"/>
    </row>
    <row r="5" spans="1:8" ht="21" customHeight="1" thickBot="1">
      <c r="A5" s="3140" t="s">
        <v>194</v>
      </c>
      <c r="B5" s="3141"/>
      <c r="C5" s="2199" t="s">
        <v>42</v>
      </c>
      <c r="D5" s="2189"/>
      <c r="E5" s="2189"/>
      <c r="F5" s="2189"/>
      <c r="G5" s="2189"/>
      <c r="H5" s="3128"/>
    </row>
    <row r="6" spans="1:8" ht="21" customHeight="1" thickTop="1">
      <c r="A6" s="3122" t="s">
        <v>2370</v>
      </c>
      <c r="B6" s="3123"/>
      <c r="C6" s="3123"/>
      <c r="D6" s="3124"/>
      <c r="E6" s="3133"/>
      <c r="F6" s="3123"/>
      <c r="G6" s="1778" t="s">
        <v>2364</v>
      </c>
      <c r="H6" s="1777"/>
    </row>
    <row r="7" spans="1:8" ht="21" customHeight="1">
      <c r="A7" s="3112" t="s">
        <v>2369</v>
      </c>
      <c r="B7" s="3113"/>
      <c r="C7" s="3113"/>
      <c r="D7" s="3113"/>
      <c r="E7" s="2199">
        <f>E6*0.5</f>
        <v>0</v>
      </c>
      <c r="F7" s="2190"/>
      <c r="G7" s="1776" t="s">
        <v>2364</v>
      </c>
      <c r="H7" s="3129" t="s">
        <v>2368</v>
      </c>
    </row>
    <row r="8" spans="1:8" ht="21" customHeight="1">
      <c r="A8" s="3112" t="s">
        <v>2367</v>
      </c>
      <c r="B8" s="3113"/>
      <c r="C8" s="3113"/>
      <c r="D8" s="3113"/>
      <c r="E8" s="3114" t="e">
        <f>E9/E10</f>
        <v>#DIV/0!</v>
      </c>
      <c r="F8" s="3115"/>
      <c r="G8" s="1776" t="s">
        <v>2364</v>
      </c>
      <c r="H8" s="3129"/>
    </row>
    <row r="9" spans="1:8" ht="21" customHeight="1">
      <c r="A9" s="3112" t="s">
        <v>2366</v>
      </c>
      <c r="B9" s="3113"/>
      <c r="C9" s="3113"/>
      <c r="D9" s="3113"/>
      <c r="E9" s="3114"/>
      <c r="F9" s="3115"/>
      <c r="G9" s="1776" t="s">
        <v>2364</v>
      </c>
      <c r="H9" s="3129"/>
    </row>
    <row r="10" spans="1:8" ht="21" customHeight="1">
      <c r="A10" s="3112" t="s">
        <v>2365</v>
      </c>
      <c r="B10" s="3113"/>
      <c r="C10" s="3113"/>
      <c r="D10" s="3113"/>
      <c r="E10" s="3114"/>
      <c r="F10" s="3115"/>
      <c r="G10" s="1776" t="s">
        <v>2364</v>
      </c>
      <c r="H10" s="3130"/>
    </row>
    <row r="11" spans="1:8" ht="21" customHeight="1">
      <c r="A11" s="3131" t="s">
        <v>2363</v>
      </c>
      <c r="B11" s="3125" t="s">
        <v>146</v>
      </c>
      <c r="C11" s="3126"/>
      <c r="D11" s="3127"/>
      <c r="E11" s="3125" t="s">
        <v>147</v>
      </c>
      <c r="F11" s="3126"/>
      <c r="G11" s="2189"/>
      <c r="H11" s="3128"/>
    </row>
    <row r="12" spans="1:8" ht="21" customHeight="1">
      <c r="A12" s="3131"/>
      <c r="B12" s="1605">
        <v>1</v>
      </c>
      <c r="C12" s="3119"/>
      <c r="D12" s="2958"/>
      <c r="E12" s="3119"/>
      <c r="F12" s="2957"/>
      <c r="G12" s="2957"/>
      <c r="H12" s="3120"/>
    </row>
    <row r="13" spans="1:8" ht="21" customHeight="1">
      <c r="A13" s="3131"/>
      <c r="B13" s="1605">
        <v>2</v>
      </c>
      <c r="C13" s="3119"/>
      <c r="D13" s="2958"/>
      <c r="E13" s="3119"/>
      <c r="F13" s="2957"/>
      <c r="G13" s="2957"/>
      <c r="H13" s="3120"/>
    </row>
    <row r="14" spans="1:8" ht="21" customHeight="1">
      <c r="A14" s="3131"/>
      <c r="B14" s="1605">
        <v>3</v>
      </c>
      <c r="C14" s="3119"/>
      <c r="D14" s="2958"/>
      <c r="E14" s="3119"/>
      <c r="F14" s="2957"/>
      <c r="G14" s="2957"/>
      <c r="H14" s="3120"/>
    </row>
    <row r="15" spans="1:8" ht="21" customHeight="1">
      <c r="A15" s="3131"/>
      <c r="B15" s="1605">
        <v>4</v>
      </c>
      <c r="C15" s="3119"/>
      <c r="D15" s="2958"/>
      <c r="E15" s="3119"/>
      <c r="F15" s="2957"/>
      <c r="G15" s="2957"/>
      <c r="H15" s="3120"/>
    </row>
    <row r="16" spans="1:8" ht="21" customHeight="1">
      <c r="A16" s="3131"/>
      <c r="B16" s="1605">
        <v>5</v>
      </c>
      <c r="C16" s="3119"/>
      <c r="D16" s="2958"/>
      <c r="E16" s="3119"/>
      <c r="F16" s="2957"/>
      <c r="G16" s="2957"/>
      <c r="H16" s="3120"/>
    </row>
    <row r="17" spans="1:8" ht="21" customHeight="1">
      <c r="A17" s="3131"/>
      <c r="B17" s="1605">
        <v>6</v>
      </c>
      <c r="C17" s="3119"/>
      <c r="D17" s="2958"/>
      <c r="E17" s="3119"/>
      <c r="F17" s="2957"/>
      <c r="G17" s="2957"/>
      <c r="H17" s="3120"/>
    </row>
    <row r="18" spans="1:8" ht="21" customHeight="1">
      <c r="A18" s="3131"/>
      <c r="B18" s="1605">
        <v>7</v>
      </c>
      <c r="C18" s="3119"/>
      <c r="D18" s="2958"/>
      <c r="E18" s="3119"/>
      <c r="F18" s="2957"/>
      <c r="G18" s="2957"/>
      <c r="H18" s="3120"/>
    </row>
    <row r="19" spans="1:8" ht="21" customHeight="1">
      <c r="A19" s="3131"/>
      <c r="B19" s="1605">
        <v>8</v>
      </c>
      <c r="C19" s="3119"/>
      <c r="D19" s="2958"/>
      <c r="E19" s="3119"/>
      <c r="F19" s="2957"/>
      <c r="G19" s="2957"/>
      <c r="H19" s="3120"/>
    </row>
    <row r="20" spans="1:8" ht="21" customHeight="1">
      <c r="A20" s="3131"/>
      <c r="B20" s="1605">
        <v>9</v>
      </c>
      <c r="C20" s="3119"/>
      <c r="D20" s="2958"/>
      <c r="E20" s="3119"/>
      <c r="F20" s="2957"/>
      <c r="G20" s="2957"/>
      <c r="H20" s="3120"/>
    </row>
    <row r="21" spans="1:8" ht="21" customHeight="1">
      <c r="A21" s="3131"/>
      <c r="B21" s="1605">
        <v>10</v>
      </c>
      <c r="C21" s="3119"/>
      <c r="D21" s="2958"/>
      <c r="E21" s="3119"/>
      <c r="F21" s="2957"/>
      <c r="G21" s="2957"/>
      <c r="H21" s="3120"/>
    </row>
    <row r="22" spans="1:8" ht="21" customHeight="1">
      <c r="A22" s="3131"/>
      <c r="B22" s="1605">
        <v>11</v>
      </c>
      <c r="C22" s="3119"/>
      <c r="D22" s="2958"/>
      <c r="E22" s="3119"/>
      <c r="F22" s="2957"/>
      <c r="G22" s="2957"/>
      <c r="H22" s="3120"/>
    </row>
    <row r="23" spans="1:8" ht="21" customHeight="1">
      <c r="A23" s="3131"/>
      <c r="B23" s="1605">
        <v>12</v>
      </c>
      <c r="C23" s="3119"/>
      <c r="D23" s="2958"/>
      <c r="E23" s="3119"/>
      <c r="F23" s="2957"/>
      <c r="G23" s="2957"/>
      <c r="H23" s="3120"/>
    </row>
    <row r="24" spans="1:8" ht="21" customHeight="1">
      <c r="A24" s="3131"/>
      <c r="B24" s="1605">
        <v>13</v>
      </c>
      <c r="C24" s="3119"/>
      <c r="D24" s="2958"/>
      <c r="E24" s="3119"/>
      <c r="F24" s="2957"/>
      <c r="G24" s="2957"/>
      <c r="H24" s="3120"/>
    </row>
    <row r="25" spans="1:8" ht="21" customHeight="1">
      <c r="A25" s="3131"/>
      <c r="B25" s="1605">
        <v>14</v>
      </c>
      <c r="C25" s="3119"/>
      <c r="D25" s="2958"/>
      <c r="E25" s="3119"/>
      <c r="F25" s="2957"/>
      <c r="G25" s="2957"/>
      <c r="H25" s="3120"/>
    </row>
    <row r="26" spans="1:8" ht="21" customHeight="1">
      <c r="A26" s="3131"/>
      <c r="B26" s="1605">
        <v>15</v>
      </c>
      <c r="C26" s="3119"/>
      <c r="D26" s="2958"/>
      <c r="E26" s="3119"/>
      <c r="F26" s="2957"/>
      <c r="G26" s="2957"/>
      <c r="H26" s="3120"/>
    </row>
    <row r="27" spans="1:8" ht="21" customHeight="1">
      <c r="A27" s="3131"/>
      <c r="B27" s="1605">
        <v>16</v>
      </c>
      <c r="C27" s="3119"/>
      <c r="D27" s="2958"/>
      <c r="E27" s="3119"/>
      <c r="F27" s="2957"/>
      <c r="G27" s="2957"/>
      <c r="H27" s="3120"/>
    </row>
    <row r="28" spans="1:8" ht="21" customHeight="1">
      <c r="A28" s="3131"/>
      <c r="B28" s="1605">
        <v>17</v>
      </c>
      <c r="C28" s="3119"/>
      <c r="D28" s="2958"/>
      <c r="E28" s="3119"/>
      <c r="F28" s="2957"/>
      <c r="G28" s="2957"/>
      <c r="H28" s="3120"/>
    </row>
    <row r="29" spans="1:8" ht="21" customHeight="1">
      <c r="A29" s="3131"/>
      <c r="B29" s="1605">
        <v>18</v>
      </c>
      <c r="C29" s="3119"/>
      <c r="D29" s="2958"/>
      <c r="E29" s="3119"/>
      <c r="F29" s="2957"/>
      <c r="G29" s="2957"/>
      <c r="H29" s="3120"/>
    </row>
    <row r="30" spans="1:8" ht="21" customHeight="1">
      <c r="A30" s="3131"/>
      <c r="B30" s="1605">
        <v>19</v>
      </c>
      <c r="C30" s="3119"/>
      <c r="D30" s="2958"/>
      <c r="E30" s="3119"/>
      <c r="F30" s="2957"/>
      <c r="G30" s="2957"/>
      <c r="H30" s="3120"/>
    </row>
    <row r="31" spans="1:8" ht="21" customHeight="1">
      <c r="A31" s="3131"/>
      <c r="B31" s="1605">
        <v>20</v>
      </c>
      <c r="C31" s="3119"/>
      <c r="D31" s="2958"/>
      <c r="E31" s="3119"/>
      <c r="F31" s="2957"/>
      <c r="G31" s="2957"/>
      <c r="H31" s="3120"/>
    </row>
    <row r="32" spans="1:8" ht="21" customHeight="1">
      <c r="A32" s="3131"/>
      <c r="B32" s="1605">
        <v>21</v>
      </c>
      <c r="C32" s="3119"/>
      <c r="D32" s="2958"/>
      <c r="E32" s="3119"/>
      <c r="F32" s="2957"/>
      <c r="G32" s="2957"/>
      <c r="H32" s="3120"/>
    </row>
    <row r="33" spans="1:8" ht="21" customHeight="1">
      <c r="A33" s="3131"/>
      <c r="B33" s="1605">
        <v>22</v>
      </c>
      <c r="C33" s="3119"/>
      <c r="D33" s="2958"/>
      <c r="E33" s="3119"/>
      <c r="F33" s="2957"/>
      <c r="G33" s="2957"/>
      <c r="H33" s="3120"/>
    </row>
    <row r="34" spans="1:8" ht="21" customHeight="1">
      <c r="A34" s="3131"/>
      <c r="B34" s="1605">
        <v>23</v>
      </c>
      <c r="C34" s="3119"/>
      <c r="D34" s="2958"/>
      <c r="E34" s="3119"/>
      <c r="F34" s="2957"/>
      <c r="G34" s="2957"/>
      <c r="H34" s="3120"/>
    </row>
    <row r="35" spans="1:8" ht="21" customHeight="1">
      <c r="A35" s="3131"/>
      <c r="B35" s="1605">
        <v>24</v>
      </c>
      <c r="C35" s="3119"/>
      <c r="D35" s="2958"/>
      <c r="E35" s="3119"/>
      <c r="F35" s="2957"/>
      <c r="G35" s="2957"/>
      <c r="H35" s="3120"/>
    </row>
    <row r="36" spans="1:8" ht="21" customHeight="1">
      <c r="A36" s="3131"/>
      <c r="B36" s="1605">
        <v>25</v>
      </c>
      <c r="C36" s="3119"/>
      <c r="D36" s="2958"/>
      <c r="E36" s="3119"/>
      <c r="F36" s="2957"/>
      <c r="G36" s="2957"/>
      <c r="H36" s="3120"/>
    </row>
    <row r="37" spans="1:8" ht="21" customHeight="1">
      <c r="A37" s="3131"/>
      <c r="B37" s="1605">
        <v>26</v>
      </c>
      <c r="C37" s="3119"/>
      <c r="D37" s="2958"/>
      <c r="E37" s="3119"/>
      <c r="F37" s="2957"/>
      <c r="G37" s="2957"/>
      <c r="H37" s="3120"/>
    </row>
    <row r="38" spans="1:8" ht="21" customHeight="1">
      <c r="A38" s="3131"/>
      <c r="B38" s="1605">
        <v>27</v>
      </c>
      <c r="C38" s="3119"/>
      <c r="D38" s="2958"/>
      <c r="E38" s="3119"/>
      <c r="F38" s="2957"/>
      <c r="G38" s="2957"/>
      <c r="H38" s="3120"/>
    </row>
    <row r="39" spans="1:8" ht="21" customHeight="1">
      <c r="A39" s="3131"/>
      <c r="B39" s="1605">
        <v>28</v>
      </c>
      <c r="C39" s="3119"/>
      <c r="D39" s="2958"/>
      <c r="E39" s="3119"/>
      <c r="F39" s="2957"/>
      <c r="G39" s="2957"/>
      <c r="H39" s="3120"/>
    </row>
    <row r="40" spans="1:8" ht="21" customHeight="1">
      <c r="A40" s="3131"/>
      <c r="B40" s="1605">
        <v>29</v>
      </c>
      <c r="C40" s="3119"/>
      <c r="D40" s="2958"/>
      <c r="E40" s="3119"/>
      <c r="F40" s="2957"/>
      <c r="G40" s="2957"/>
      <c r="H40" s="3120"/>
    </row>
    <row r="41" spans="1:8" ht="21" customHeight="1" thickBot="1">
      <c r="A41" s="3132"/>
      <c r="B41" s="1775">
        <v>30</v>
      </c>
      <c r="C41" s="3116"/>
      <c r="D41" s="3121"/>
      <c r="E41" s="3116"/>
      <c r="F41" s="3117"/>
      <c r="G41" s="3117"/>
      <c r="H41" s="3118"/>
    </row>
    <row r="42" spans="1:8" ht="21" customHeight="1">
      <c r="A42" s="1774" t="s">
        <v>197</v>
      </c>
      <c r="B42" s="861"/>
      <c r="C42" s="861"/>
      <c r="D42" s="861"/>
      <c r="E42" s="861"/>
      <c r="F42" s="861"/>
      <c r="G42" s="861"/>
      <c r="H42" s="861"/>
    </row>
    <row r="43" spans="1:8" ht="21" customHeight="1">
      <c r="A43" s="1774" t="s">
        <v>198</v>
      </c>
      <c r="B43" s="861"/>
      <c r="C43" s="861"/>
      <c r="D43" s="861"/>
      <c r="E43" s="861"/>
      <c r="F43" s="861"/>
      <c r="G43" s="861"/>
      <c r="H43" s="861"/>
    </row>
    <row r="44" spans="1:8" ht="21" customHeight="1">
      <c r="A44" s="1774" t="s">
        <v>199</v>
      </c>
      <c r="B44" s="861"/>
      <c r="C44" s="861"/>
      <c r="D44" s="861"/>
      <c r="E44" s="861"/>
      <c r="F44" s="861"/>
      <c r="G44" s="861"/>
      <c r="H44" s="861"/>
    </row>
    <row r="45" spans="1:8" ht="21" customHeight="1">
      <c r="A45" s="152"/>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18:D18"/>
    <mergeCell ref="E18:H18"/>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6"/>
  <printOptions horizontalCentered="1"/>
  <pageMargins left="0.39370078740157483" right="0.39370078740157483" top="0.39370078740157483" bottom="0.39370078740157483" header="0.51181102362204722" footer="0.39370078740157483"/>
  <pageSetup paperSize="9" scale="94"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52"/>
  <sheetViews>
    <sheetView view="pageBreakPreview" zoomScale="60" zoomScaleNormal="115" workbookViewId="0"/>
  </sheetViews>
  <sheetFormatPr defaultColWidth="9" defaultRowHeight="13.5"/>
  <cols>
    <col min="1" max="1" width="9" style="138"/>
    <col min="2" max="2" width="11.125" style="138" customWidth="1"/>
    <col min="3" max="6" width="9" style="138"/>
    <col min="7" max="8" width="11.5" style="138" customWidth="1"/>
    <col min="9" max="16384" width="9" style="138"/>
  </cols>
  <sheetData>
    <row r="1" spans="1:8" ht="15" customHeight="1">
      <c r="A1" s="400" t="s">
        <v>743</v>
      </c>
      <c r="G1" s="3203" t="s">
        <v>767</v>
      </c>
      <c r="H1" s="3204"/>
    </row>
    <row r="2" spans="1:8" ht="8.25" customHeight="1">
      <c r="G2" s="139"/>
      <c r="H2" s="139"/>
    </row>
    <row r="3" spans="1:8" s="151" customFormat="1" ht="34.5" customHeight="1">
      <c r="A3" s="3182" t="s">
        <v>355</v>
      </c>
      <c r="B3" s="3183"/>
      <c r="C3" s="3183"/>
      <c r="D3" s="3183"/>
      <c r="E3" s="3183"/>
      <c r="F3" s="3183"/>
      <c r="G3" s="3183"/>
      <c r="H3" s="3183"/>
    </row>
    <row r="4" spans="1:8" ht="2.25" customHeight="1" thickBot="1"/>
    <row r="5" spans="1:8" ht="15" customHeight="1" thickBot="1">
      <c r="A5" s="3184" t="s">
        <v>193</v>
      </c>
      <c r="B5" s="3185"/>
      <c r="C5" s="3186"/>
      <c r="D5" s="3187"/>
      <c r="E5" s="3187"/>
      <c r="F5" s="3187"/>
      <c r="G5" s="3187"/>
      <c r="H5" s="3188"/>
    </row>
    <row r="6" spans="1:8" ht="15" customHeight="1">
      <c r="A6" s="3184" t="s">
        <v>135</v>
      </c>
      <c r="B6" s="3185"/>
      <c r="C6" s="3186"/>
      <c r="D6" s="3187"/>
      <c r="E6" s="3187"/>
      <c r="F6" s="3187"/>
      <c r="G6" s="3187"/>
      <c r="H6" s="3188"/>
    </row>
    <row r="7" spans="1:8" ht="15" customHeight="1">
      <c r="A7" s="3167" t="s">
        <v>311</v>
      </c>
      <c r="B7" s="3168"/>
      <c r="C7" s="3205"/>
      <c r="D7" s="3190"/>
      <c r="E7" s="3190"/>
      <c r="F7" s="3190"/>
      <c r="G7" s="3190"/>
      <c r="H7" s="3198"/>
    </row>
    <row r="8" spans="1:8" ht="15" customHeight="1">
      <c r="A8" s="3167" t="s">
        <v>194</v>
      </c>
      <c r="B8" s="3168"/>
      <c r="C8" s="3159" t="s">
        <v>42</v>
      </c>
      <c r="D8" s="3169"/>
      <c r="E8" s="3169"/>
      <c r="F8" s="3169"/>
      <c r="G8" s="3169"/>
      <c r="H8" s="3166"/>
    </row>
    <row r="9" spans="1:8" ht="15" customHeight="1">
      <c r="A9" s="3170" t="s">
        <v>136</v>
      </c>
      <c r="B9" s="153" t="s">
        <v>313</v>
      </c>
      <c r="C9" s="3189"/>
      <c r="D9" s="3190"/>
      <c r="E9" s="3191"/>
      <c r="F9" s="3172" t="s">
        <v>137</v>
      </c>
      <c r="G9" s="3174"/>
      <c r="H9" s="3175"/>
    </row>
    <row r="10" spans="1:8" ht="19.5" customHeight="1" thickBot="1">
      <c r="A10" s="3171"/>
      <c r="B10" s="154" t="s">
        <v>138</v>
      </c>
      <c r="C10" s="3174"/>
      <c r="D10" s="3178"/>
      <c r="E10" s="3179"/>
      <c r="F10" s="3173"/>
      <c r="G10" s="3176"/>
      <c r="H10" s="3177"/>
    </row>
    <row r="11" spans="1:8" ht="19.5" customHeight="1" thickTop="1" thickBot="1">
      <c r="A11" s="3142" t="s">
        <v>461</v>
      </c>
      <c r="B11" s="3143"/>
      <c r="C11" s="3143"/>
      <c r="D11" s="3143"/>
      <c r="E11" s="3144"/>
      <c r="F11" s="3145"/>
      <c r="G11" s="3145"/>
      <c r="H11" s="3146"/>
    </row>
    <row r="12" spans="1:8" ht="19.5" customHeight="1" thickTop="1">
      <c r="A12" s="3147" t="s">
        <v>139</v>
      </c>
      <c r="B12" s="3150" t="s">
        <v>140</v>
      </c>
      <c r="C12" s="3151"/>
      <c r="D12" s="3151"/>
      <c r="E12" s="3151"/>
      <c r="F12" s="3152"/>
      <c r="G12" s="3192" t="s">
        <v>141</v>
      </c>
      <c r="H12" s="3193"/>
    </row>
    <row r="13" spans="1:8" ht="18" customHeight="1">
      <c r="A13" s="3148"/>
      <c r="B13" s="3153"/>
      <c r="C13" s="3155" t="s">
        <v>142</v>
      </c>
      <c r="D13" s="3156"/>
      <c r="E13" s="3159" t="s">
        <v>143</v>
      </c>
      <c r="F13" s="3160"/>
      <c r="G13" s="3159"/>
      <c r="H13" s="3166"/>
    </row>
    <row r="14" spans="1:8" ht="19.5" customHeight="1">
      <c r="A14" s="3148"/>
      <c r="B14" s="3153"/>
      <c r="C14" s="3157"/>
      <c r="D14" s="3158"/>
      <c r="E14" s="3159" t="s">
        <v>144</v>
      </c>
      <c r="F14" s="3160"/>
      <c r="G14" s="3159"/>
      <c r="H14" s="3166"/>
    </row>
    <row r="15" spans="1:8" ht="19.5" customHeight="1">
      <c r="A15" s="3148"/>
      <c r="B15" s="3153"/>
      <c r="C15" s="3159" t="s">
        <v>462</v>
      </c>
      <c r="D15" s="3169"/>
      <c r="E15" s="3169"/>
      <c r="F15" s="3160"/>
      <c r="G15" s="3159"/>
      <c r="H15" s="3166"/>
    </row>
    <row r="16" spans="1:8" ht="19.5" customHeight="1" thickBot="1">
      <c r="A16" s="3149"/>
      <c r="B16" s="3154"/>
      <c r="C16" s="3161" t="s">
        <v>463</v>
      </c>
      <c r="D16" s="3162"/>
      <c r="E16" s="3162"/>
      <c r="F16" s="3163"/>
      <c r="G16" s="3164"/>
      <c r="H16" s="3165"/>
    </row>
    <row r="17" spans="1:8" ht="15" customHeight="1" thickTop="1">
      <c r="A17" s="3180" t="s">
        <v>145</v>
      </c>
      <c r="B17" s="3194" t="s">
        <v>196</v>
      </c>
      <c r="C17" s="3195"/>
      <c r="D17" s="3195"/>
      <c r="E17" s="3195"/>
      <c r="F17" s="3195"/>
      <c r="G17" s="3196"/>
      <c r="H17" s="3197"/>
    </row>
    <row r="18" spans="1:8" ht="15" customHeight="1">
      <c r="A18" s="3148"/>
      <c r="B18" s="3159" t="s">
        <v>146</v>
      </c>
      <c r="C18" s="3169"/>
      <c r="D18" s="3160"/>
      <c r="E18" s="3159" t="s">
        <v>147</v>
      </c>
      <c r="F18" s="3169"/>
      <c r="G18" s="3169"/>
      <c r="H18" s="3166"/>
    </row>
    <row r="19" spans="1:8" ht="15" customHeight="1">
      <c r="A19" s="3148"/>
      <c r="B19" s="141">
        <v>1</v>
      </c>
      <c r="C19" s="3189"/>
      <c r="D19" s="3191"/>
      <c r="E19" s="3189"/>
      <c r="F19" s="3190"/>
      <c r="G19" s="3190"/>
      <c r="H19" s="3198"/>
    </row>
    <row r="20" spans="1:8" ht="15" customHeight="1">
      <c r="A20" s="3148"/>
      <c r="B20" s="141">
        <v>2</v>
      </c>
      <c r="C20" s="3189"/>
      <c r="D20" s="3191"/>
      <c r="E20" s="3189"/>
      <c r="F20" s="3190"/>
      <c r="G20" s="3190"/>
      <c r="H20" s="3198"/>
    </row>
    <row r="21" spans="1:8" ht="19.5" customHeight="1">
      <c r="A21" s="3148"/>
      <c r="B21" s="141">
        <v>3</v>
      </c>
      <c r="C21" s="3189"/>
      <c r="D21" s="3191"/>
      <c r="E21" s="3189"/>
      <c r="F21" s="3190"/>
      <c r="G21" s="3190"/>
      <c r="H21" s="3198"/>
    </row>
    <row r="22" spans="1:8" ht="19.5" customHeight="1">
      <c r="A22" s="3148"/>
      <c r="B22" s="141">
        <v>4</v>
      </c>
      <c r="C22" s="3189"/>
      <c r="D22" s="3191"/>
      <c r="E22" s="3189"/>
      <c r="F22" s="3190"/>
      <c r="G22" s="3190"/>
      <c r="H22" s="3198"/>
    </row>
    <row r="23" spans="1:8" ht="19.5" customHeight="1">
      <c r="A23" s="3148"/>
      <c r="B23" s="141">
        <v>5</v>
      </c>
      <c r="C23" s="3189"/>
      <c r="D23" s="3191"/>
      <c r="E23" s="3189"/>
      <c r="F23" s="3190"/>
      <c r="G23" s="3190"/>
      <c r="H23" s="3198"/>
    </row>
    <row r="24" spans="1:8" ht="19.5" customHeight="1">
      <c r="A24" s="3148"/>
      <c r="B24" s="141">
        <v>6</v>
      </c>
      <c r="C24" s="3189"/>
      <c r="D24" s="3191"/>
      <c r="E24" s="3189"/>
      <c r="F24" s="3190"/>
      <c r="G24" s="3190"/>
      <c r="H24" s="3198"/>
    </row>
    <row r="25" spans="1:8" ht="19.5" customHeight="1">
      <c r="A25" s="3148"/>
      <c r="B25" s="141">
        <v>7</v>
      </c>
      <c r="C25" s="3189"/>
      <c r="D25" s="3191"/>
      <c r="E25" s="3189"/>
      <c r="F25" s="3190"/>
      <c r="G25" s="3190"/>
      <c r="H25" s="3198"/>
    </row>
    <row r="26" spans="1:8" ht="19.5" customHeight="1">
      <c r="A26" s="3148"/>
      <c r="B26" s="141">
        <v>8</v>
      </c>
      <c r="C26" s="3189"/>
      <c r="D26" s="3191"/>
      <c r="E26" s="3189"/>
      <c r="F26" s="3190"/>
      <c r="G26" s="3190"/>
      <c r="H26" s="3198"/>
    </row>
    <row r="27" spans="1:8" ht="15" customHeight="1">
      <c r="A27" s="3148"/>
      <c r="B27" s="141">
        <v>9</v>
      </c>
      <c r="C27" s="3189"/>
      <c r="D27" s="3191"/>
      <c r="E27" s="3189"/>
      <c r="F27" s="3190"/>
      <c r="G27" s="3190"/>
      <c r="H27" s="3198"/>
    </row>
    <row r="28" spans="1:8" ht="15" customHeight="1">
      <c r="A28" s="3148"/>
      <c r="B28" s="141">
        <v>10</v>
      </c>
      <c r="C28" s="3189"/>
      <c r="D28" s="3191"/>
      <c r="E28" s="3189"/>
      <c r="F28" s="3190"/>
      <c r="G28" s="3190"/>
      <c r="H28" s="3198"/>
    </row>
    <row r="29" spans="1:8" ht="17.25" customHeight="1">
      <c r="A29" s="3148"/>
      <c r="B29" s="141">
        <v>11</v>
      </c>
      <c r="C29" s="3189"/>
      <c r="D29" s="3191"/>
      <c r="E29" s="3189"/>
      <c r="F29" s="3190"/>
      <c r="G29" s="3190"/>
      <c r="H29" s="3198"/>
    </row>
    <row r="30" spans="1:8" ht="17.25" customHeight="1">
      <c r="A30" s="3148"/>
      <c r="B30" s="141">
        <v>12</v>
      </c>
      <c r="C30" s="3189"/>
      <c r="D30" s="3191"/>
      <c r="E30" s="3189"/>
      <c r="F30" s="3190"/>
      <c r="G30" s="3190"/>
      <c r="H30" s="3198"/>
    </row>
    <row r="31" spans="1:8" ht="15" customHeight="1">
      <c r="A31" s="3148"/>
      <c r="B31" s="141">
        <v>13</v>
      </c>
      <c r="C31" s="3189"/>
      <c r="D31" s="3191"/>
      <c r="E31" s="3189"/>
      <c r="F31" s="3190"/>
      <c r="G31" s="3190"/>
      <c r="H31" s="3198"/>
    </row>
    <row r="32" spans="1:8" ht="15" customHeight="1">
      <c r="A32" s="3148"/>
      <c r="B32" s="141">
        <v>14</v>
      </c>
      <c r="C32" s="3189"/>
      <c r="D32" s="3191"/>
      <c r="E32" s="3189"/>
      <c r="F32" s="3190"/>
      <c r="G32" s="3190"/>
      <c r="H32" s="3198"/>
    </row>
    <row r="33" spans="1:8" ht="15" customHeight="1">
      <c r="A33" s="3148"/>
      <c r="B33" s="141">
        <v>15</v>
      </c>
      <c r="C33" s="3189"/>
      <c r="D33" s="3191"/>
      <c r="E33" s="3189"/>
      <c r="F33" s="3190"/>
      <c r="G33" s="3190"/>
      <c r="H33" s="3198"/>
    </row>
    <row r="34" spans="1:8" ht="15" customHeight="1">
      <c r="A34" s="3148"/>
      <c r="B34" s="141">
        <v>16</v>
      </c>
      <c r="C34" s="3189"/>
      <c r="D34" s="3191"/>
      <c r="E34" s="3189"/>
      <c r="F34" s="3190"/>
      <c r="G34" s="3190"/>
      <c r="H34" s="3198"/>
    </row>
    <row r="35" spans="1:8" ht="15" customHeight="1">
      <c r="A35" s="3148"/>
      <c r="B35" s="141">
        <v>17</v>
      </c>
      <c r="C35" s="3189"/>
      <c r="D35" s="3191"/>
      <c r="E35" s="3189"/>
      <c r="F35" s="3190"/>
      <c r="G35" s="3190"/>
      <c r="H35" s="3198"/>
    </row>
    <row r="36" spans="1:8" ht="15" customHeight="1">
      <c r="A36" s="3148"/>
      <c r="B36" s="141">
        <v>18</v>
      </c>
      <c r="C36" s="3189"/>
      <c r="D36" s="3191"/>
      <c r="E36" s="3189"/>
      <c r="F36" s="3190"/>
      <c r="G36" s="3190"/>
      <c r="H36" s="3198"/>
    </row>
    <row r="37" spans="1:8" ht="15" customHeight="1">
      <c r="A37" s="3148"/>
      <c r="B37" s="141">
        <v>19</v>
      </c>
      <c r="C37" s="3189"/>
      <c r="D37" s="3191"/>
      <c r="E37" s="3189"/>
      <c r="F37" s="3190"/>
      <c r="G37" s="3190"/>
      <c r="H37" s="3198"/>
    </row>
    <row r="38" spans="1:8" ht="15" customHeight="1">
      <c r="A38" s="3148"/>
      <c r="B38" s="141">
        <v>20</v>
      </c>
      <c r="C38" s="3189"/>
      <c r="D38" s="3191"/>
      <c r="E38" s="3189"/>
      <c r="F38" s="3190"/>
      <c r="G38" s="3190"/>
      <c r="H38" s="3198"/>
    </row>
    <row r="39" spans="1:8" ht="15" customHeight="1">
      <c r="A39" s="3148"/>
      <c r="B39" s="141">
        <v>21</v>
      </c>
      <c r="C39" s="3189"/>
      <c r="D39" s="3191"/>
      <c r="E39" s="3189"/>
      <c r="F39" s="3190"/>
      <c r="G39" s="3190"/>
      <c r="H39" s="3198"/>
    </row>
    <row r="40" spans="1:8" ht="15" customHeight="1">
      <c r="A40" s="3148"/>
      <c r="B40" s="141">
        <v>22</v>
      </c>
      <c r="C40" s="3189"/>
      <c r="D40" s="3191"/>
      <c r="E40" s="3189"/>
      <c r="F40" s="3190"/>
      <c r="G40" s="3190"/>
      <c r="H40" s="3198"/>
    </row>
    <row r="41" spans="1:8" ht="15" customHeight="1">
      <c r="A41" s="3148"/>
      <c r="B41" s="141">
        <v>23</v>
      </c>
      <c r="C41" s="3189"/>
      <c r="D41" s="3191"/>
      <c r="E41" s="3189"/>
      <c r="F41" s="3190"/>
      <c r="G41" s="3190"/>
      <c r="H41" s="3198"/>
    </row>
    <row r="42" spans="1:8" ht="15" customHeight="1">
      <c r="A42" s="3148"/>
      <c r="B42" s="141">
        <v>24</v>
      </c>
      <c r="C42" s="3189"/>
      <c r="D42" s="3191"/>
      <c r="E42" s="3189"/>
      <c r="F42" s="3190"/>
      <c r="G42" s="3190"/>
      <c r="H42" s="3198"/>
    </row>
    <row r="43" spans="1:8" ht="15" customHeight="1">
      <c r="A43" s="3148"/>
      <c r="B43" s="141">
        <v>25</v>
      </c>
      <c r="C43" s="3189"/>
      <c r="D43" s="3191"/>
      <c r="E43" s="3189"/>
      <c r="F43" s="3190"/>
      <c r="G43" s="3190"/>
      <c r="H43" s="3198"/>
    </row>
    <row r="44" spans="1:8" ht="15" customHeight="1">
      <c r="A44" s="3148"/>
      <c r="B44" s="141">
        <v>26</v>
      </c>
      <c r="C44" s="3189"/>
      <c r="D44" s="3191"/>
      <c r="E44" s="3189"/>
      <c r="F44" s="3190"/>
      <c r="G44" s="3190"/>
      <c r="H44" s="3198"/>
    </row>
    <row r="45" spans="1:8" ht="15" customHeight="1">
      <c r="A45" s="3148"/>
      <c r="B45" s="141">
        <v>27</v>
      </c>
      <c r="C45" s="3189"/>
      <c r="D45" s="3191"/>
      <c r="E45" s="3189"/>
      <c r="F45" s="3190"/>
      <c r="G45" s="3190"/>
      <c r="H45" s="3198"/>
    </row>
    <row r="46" spans="1:8" ht="15" customHeight="1">
      <c r="A46" s="3148"/>
      <c r="B46" s="141">
        <v>28</v>
      </c>
      <c r="C46" s="3189"/>
      <c r="D46" s="3191"/>
      <c r="E46" s="3189"/>
      <c r="F46" s="3190"/>
      <c r="G46" s="3190"/>
      <c r="H46" s="3198"/>
    </row>
    <row r="47" spans="1:8" ht="15" customHeight="1">
      <c r="A47" s="3148"/>
      <c r="B47" s="141">
        <v>29</v>
      </c>
      <c r="C47" s="3189"/>
      <c r="D47" s="3191"/>
      <c r="E47" s="3189"/>
      <c r="F47" s="3190"/>
      <c r="G47" s="3190"/>
      <c r="H47" s="3198"/>
    </row>
    <row r="48" spans="1:8" ht="15" customHeight="1" thickBot="1">
      <c r="A48" s="3181"/>
      <c r="B48" s="155">
        <v>30</v>
      </c>
      <c r="C48" s="3199"/>
      <c r="D48" s="3200"/>
      <c r="E48" s="3199"/>
      <c r="F48" s="3201"/>
      <c r="G48" s="3201"/>
      <c r="H48" s="3202"/>
    </row>
    <row r="49" spans="1:1" ht="15" customHeight="1">
      <c r="A49" s="152" t="s">
        <v>464</v>
      </c>
    </row>
    <row r="50" spans="1:1" ht="15" customHeight="1">
      <c r="A50" s="152" t="s">
        <v>198</v>
      </c>
    </row>
    <row r="51" spans="1:1" ht="15" customHeight="1">
      <c r="A51" s="152" t="s">
        <v>465</v>
      </c>
    </row>
    <row r="52" spans="1:1" ht="15" customHeight="1">
      <c r="A52" s="152" t="s">
        <v>466</v>
      </c>
    </row>
  </sheetData>
  <mergeCells count="95">
    <mergeCell ref="C48:D48"/>
    <mergeCell ref="E48:H48"/>
    <mergeCell ref="G1:H1"/>
    <mergeCell ref="A7:B7"/>
    <mergeCell ref="C7:H7"/>
    <mergeCell ref="C46:D46"/>
    <mergeCell ref="E46:H46"/>
    <mergeCell ref="C47:D47"/>
    <mergeCell ref="E47:H47"/>
    <mergeCell ref="C40:D40"/>
    <mergeCell ref="E40:H40"/>
    <mergeCell ref="C41:D41"/>
    <mergeCell ref="E41:H41"/>
    <mergeCell ref="E44:H44"/>
    <mergeCell ref="C45:D45"/>
    <mergeCell ref="E45:H45"/>
    <mergeCell ref="C42:D42"/>
    <mergeCell ref="E42:H42"/>
    <mergeCell ref="C44:D44"/>
    <mergeCell ref="E43:H43"/>
    <mergeCell ref="C43:D43"/>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A17:A48"/>
    <mergeCell ref="A3:H3"/>
    <mergeCell ref="A5:B5"/>
    <mergeCell ref="C5:H5"/>
    <mergeCell ref="A6:B6"/>
    <mergeCell ref="C6:H6"/>
    <mergeCell ref="C9:E9"/>
    <mergeCell ref="G12:H12"/>
    <mergeCell ref="E13:F13"/>
    <mergeCell ref="G13:H13"/>
    <mergeCell ref="C15:F15"/>
    <mergeCell ref="G15:H15"/>
    <mergeCell ref="B17:F17"/>
    <mergeCell ref="G17:H17"/>
    <mergeCell ref="B18:D18"/>
    <mergeCell ref="E18:H18"/>
    <mergeCell ref="A8:B8"/>
    <mergeCell ref="C8:H8"/>
    <mergeCell ref="A9:A10"/>
    <mergeCell ref="F9:F10"/>
    <mergeCell ref="G9:H10"/>
    <mergeCell ref="C10:E10"/>
    <mergeCell ref="A11:D11"/>
    <mergeCell ref="E11:H11"/>
    <mergeCell ref="A12:A16"/>
    <mergeCell ref="B12:F12"/>
    <mergeCell ref="B13:B16"/>
    <mergeCell ref="C13:D14"/>
    <mergeCell ref="E14:F14"/>
    <mergeCell ref="C16:F16"/>
    <mergeCell ref="G16:H16"/>
    <mergeCell ref="G14:H14"/>
  </mergeCells>
  <phoneticPr fontId="6"/>
  <printOptions horizontalCentered="1"/>
  <pageMargins left="0.39370078740157483" right="0.39370078740157483" top="0.63" bottom="0.16" header="0.51181102362204722" footer="0.24"/>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23"/>
  <sheetViews>
    <sheetView view="pageBreakPreview" zoomScale="60" zoomScaleNormal="100" workbookViewId="0"/>
  </sheetViews>
  <sheetFormatPr defaultColWidth="9" defaultRowHeight="13.5"/>
  <cols>
    <col min="1" max="1" width="1.875" style="268" customWidth="1"/>
    <col min="2" max="2" width="10.125" style="268" customWidth="1"/>
    <col min="3" max="3" width="3.625" style="268" customWidth="1"/>
    <col min="4" max="4" width="18.75" style="268" customWidth="1"/>
    <col min="5" max="9" width="12.625" style="268" customWidth="1"/>
    <col min="10" max="12" width="9" style="268"/>
    <col min="13" max="13" width="9" style="268" customWidth="1"/>
    <col min="14" max="16384" width="9" style="268"/>
  </cols>
  <sheetData>
    <row r="1" spans="1:10" ht="24.75" customHeight="1">
      <c r="A1" s="291" t="s">
        <v>753</v>
      </c>
      <c r="B1" s="287"/>
      <c r="C1" s="287"/>
      <c r="I1" s="286" t="s">
        <v>767</v>
      </c>
      <c r="J1" s="285"/>
    </row>
    <row r="2" spans="1:10" ht="19.5" thickBot="1">
      <c r="B2" s="3206" t="s">
        <v>507</v>
      </c>
      <c r="C2" s="3206"/>
      <c r="D2" s="3206"/>
      <c r="E2" s="3206"/>
      <c r="F2" s="3206"/>
      <c r="G2" s="3206"/>
      <c r="H2" s="3206"/>
      <c r="I2" s="3206"/>
    </row>
    <row r="3" spans="1:10" ht="30" customHeight="1" thickBot="1">
      <c r="B3" s="3103" t="s">
        <v>440</v>
      </c>
      <c r="C3" s="3104"/>
      <c r="D3" s="3207"/>
      <c r="E3" s="3208"/>
      <c r="F3" s="3208"/>
      <c r="G3" s="3208"/>
      <c r="H3" s="3208"/>
      <c r="I3" s="3209"/>
    </row>
    <row r="4" spans="1:10" ht="30" customHeight="1">
      <c r="B4" s="3210" t="s">
        <v>506</v>
      </c>
      <c r="C4" s="3211"/>
      <c r="D4" s="3212"/>
      <c r="E4" s="3213"/>
      <c r="F4" s="3213"/>
      <c r="G4" s="3213"/>
      <c r="H4" s="3213"/>
      <c r="I4" s="3214"/>
    </row>
    <row r="5" spans="1:10" ht="30" customHeight="1">
      <c r="B5" s="3080" t="s">
        <v>311</v>
      </c>
      <c r="C5" s="3081"/>
      <c r="D5" s="3215"/>
      <c r="E5" s="3216"/>
      <c r="F5" s="3216"/>
      <c r="G5" s="3216"/>
      <c r="H5" s="3216"/>
      <c r="I5" s="3217"/>
    </row>
    <row r="6" spans="1:10" ht="30" customHeight="1">
      <c r="B6" s="3086" t="s">
        <v>312</v>
      </c>
      <c r="C6" s="3087"/>
      <c r="D6" s="284" t="s">
        <v>313</v>
      </c>
      <c r="E6" s="3218"/>
      <c r="F6" s="3219"/>
      <c r="G6" s="3220" t="s">
        <v>314</v>
      </c>
      <c r="H6" s="3222"/>
      <c r="I6" s="3223"/>
    </row>
    <row r="7" spans="1:10" ht="30" customHeight="1" thickBot="1">
      <c r="B7" s="3088"/>
      <c r="C7" s="3089"/>
      <c r="D7" s="283" t="s">
        <v>315</v>
      </c>
      <c r="E7" s="3226"/>
      <c r="F7" s="3227"/>
      <c r="G7" s="3221"/>
      <c r="H7" s="3224"/>
      <c r="I7" s="3225"/>
    </row>
    <row r="8" spans="1:10" ht="30" customHeight="1" thickTop="1" thickBot="1">
      <c r="B8" s="3056" t="s">
        <v>441</v>
      </c>
      <c r="C8" s="282">
        <v>1</v>
      </c>
      <c r="D8" s="281" t="s">
        <v>505</v>
      </c>
      <c r="E8" s="3228"/>
      <c r="F8" s="3228"/>
      <c r="G8" s="3228"/>
      <c r="H8" s="3228"/>
      <c r="I8" s="3229"/>
    </row>
    <row r="9" spans="1:10" ht="30" customHeight="1">
      <c r="B9" s="3020"/>
      <c r="C9" s="3015">
        <v>2</v>
      </c>
      <c r="D9" s="3230" t="s">
        <v>442</v>
      </c>
      <c r="E9" s="3231" t="s">
        <v>443</v>
      </c>
      <c r="F9" s="3067" t="s">
        <v>444</v>
      </c>
      <c r="G9" s="3068"/>
      <c r="H9" s="3069"/>
      <c r="I9" s="3233" t="s">
        <v>503</v>
      </c>
      <c r="J9" s="270"/>
    </row>
    <row r="10" spans="1:10" ht="30" customHeight="1">
      <c r="B10" s="3020"/>
      <c r="C10" s="3015"/>
      <c r="D10" s="3230"/>
      <c r="E10" s="3232"/>
      <c r="F10" s="280" t="s">
        <v>502</v>
      </c>
      <c r="G10" s="279" t="s">
        <v>501</v>
      </c>
      <c r="H10" s="278" t="s">
        <v>500</v>
      </c>
      <c r="I10" s="3234"/>
      <c r="J10" s="270"/>
    </row>
    <row r="11" spans="1:10" ht="49.5" customHeight="1" thickBot="1">
      <c r="B11" s="3020"/>
      <c r="C11" s="3015"/>
      <c r="D11" s="3230"/>
      <c r="E11" s="277"/>
      <c r="F11" s="276"/>
      <c r="G11" s="275"/>
      <c r="H11" s="274"/>
      <c r="I11" s="273"/>
      <c r="J11" s="270"/>
    </row>
    <row r="12" spans="1:10" ht="30" customHeight="1">
      <c r="B12" s="3020"/>
      <c r="C12" s="3235">
        <v>3</v>
      </c>
      <c r="D12" s="3015" t="s">
        <v>447</v>
      </c>
      <c r="E12" s="3236"/>
      <c r="F12" s="3236"/>
      <c r="G12" s="3236"/>
      <c r="H12" s="3236"/>
      <c r="I12" s="3237"/>
    </row>
    <row r="13" spans="1:10" ht="30" customHeight="1">
      <c r="B13" s="3020"/>
      <c r="C13" s="3235"/>
      <c r="D13" s="3015"/>
      <c r="E13" s="3238"/>
      <c r="F13" s="3238"/>
      <c r="G13" s="3238"/>
      <c r="H13" s="3238"/>
      <c r="I13" s="3239"/>
    </row>
    <row r="14" spans="1:10" ht="30" customHeight="1">
      <c r="B14" s="3020"/>
      <c r="C14" s="3240">
        <v>4</v>
      </c>
      <c r="D14" s="3241" t="s">
        <v>346</v>
      </c>
      <c r="E14" s="3243"/>
      <c r="F14" s="3243"/>
      <c r="G14" s="3243"/>
      <c r="H14" s="3243"/>
      <c r="I14" s="3244"/>
    </row>
    <row r="15" spans="1:10" ht="30" customHeight="1" thickBot="1">
      <c r="B15" s="3020"/>
      <c r="C15" s="3240"/>
      <c r="D15" s="3242"/>
      <c r="E15" s="3245"/>
      <c r="F15" s="3245"/>
      <c r="G15" s="3245"/>
      <c r="H15" s="3245"/>
      <c r="I15" s="3246"/>
    </row>
    <row r="16" spans="1:10" ht="42" customHeight="1">
      <c r="A16" s="270"/>
      <c r="B16" s="3019" t="s">
        <v>448</v>
      </c>
      <c r="C16" s="272">
        <v>1</v>
      </c>
      <c r="D16" s="272" t="s">
        <v>499</v>
      </c>
      <c r="E16" s="3247"/>
      <c r="F16" s="3247"/>
      <c r="G16" s="3247"/>
      <c r="H16" s="3247"/>
      <c r="I16" s="3248"/>
    </row>
    <row r="17" spans="1:9" ht="54" customHeight="1">
      <c r="A17" s="270"/>
      <c r="B17" s="3020"/>
      <c r="C17" s="271">
        <v>2</v>
      </c>
      <c r="D17" s="271" t="s">
        <v>39</v>
      </c>
      <c r="E17" s="3249"/>
      <c r="F17" s="3249"/>
      <c r="G17" s="3249"/>
      <c r="H17" s="3249"/>
      <c r="I17" s="3250"/>
    </row>
    <row r="18" spans="1:9" ht="54" customHeight="1" thickBot="1">
      <c r="A18" s="270"/>
      <c r="B18" s="3021"/>
      <c r="C18" s="269">
        <v>3</v>
      </c>
      <c r="D18" s="269" t="s">
        <v>346</v>
      </c>
      <c r="E18" s="2998"/>
      <c r="F18" s="2999"/>
      <c r="G18" s="2999"/>
      <c r="H18" s="2999"/>
      <c r="I18" s="3000"/>
    </row>
    <row r="19" spans="1:9" ht="24.75" customHeight="1">
      <c r="B19" s="3251" t="s">
        <v>449</v>
      </c>
      <c r="C19" s="3251"/>
      <c r="D19" s="3251"/>
      <c r="E19" s="3251"/>
      <c r="F19" s="3251"/>
      <c r="G19" s="3251"/>
      <c r="H19" s="3251"/>
      <c r="I19" s="3251"/>
    </row>
    <row r="20" spans="1:9" ht="48" customHeight="1">
      <c r="B20" s="3252" t="s">
        <v>498</v>
      </c>
      <c r="C20" s="3252"/>
      <c r="D20" s="3252"/>
      <c r="E20" s="3252"/>
      <c r="F20" s="3252"/>
      <c r="G20" s="3252"/>
      <c r="H20" s="3252"/>
      <c r="I20" s="3252"/>
    </row>
    <row r="21" spans="1:9" ht="39.75" customHeight="1">
      <c r="B21" s="2989" t="s">
        <v>497</v>
      </c>
      <c r="C21" s="2989"/>
      <c r="D21" s="2989"/>
      <c r="E21" s="2989"/>
      <c r="F21" s="2989"/>
      <c r="G21" s="2989"/>
      <c r="H21" s="2989"/>
      <c r="I21" s="2989"/>
    </row>
    <row r="22" spans="1:9" ht="24.75" customHeight="1">
      <c r="B22" s="2987" t="s">
        <v>496</v>
      </c>
      <c r="C22" s="2987"/>
      <c r="D22" s="2987"/>
      <c r="E22" s="2987"/>
      <c r="F22" s="2987"/>
      <c r="G22" s="2987"/>
      <c r="H22" s="2987"/>
      <c r="I22" s="2987"/>
    </row>
    <row r="23" spans="1:9" ht="24.75" customHeight="1">
      <c r="B23" s="2987" t="s">
        <v>495</v>
      </c>
      <c r="C23" s="2987"/>
      <c r="D23" s="2987"/>
      <c r="E23" s="2987"/>
      <c r="F23" s="2987"/>
      <c r="G23" s="2987"/>
      <c r="H23" s="2987"/>
      <c r="I23" s="2987"/>
    </row>
  </sheetData>
  <mergeCells count="34">
    <mergeCell ref="B21:I21"/>
    <mergeCell ref="B22:I22"/>
    <mergeCell ref="B23:I23"/>
    <mergeCell ref="B16:B18"/>
    <mergeCell ref="E16:I16"/>
    <mergeCell ref="E17:I17"/>
    <mergeCell ref="E18:I18"/>
    <mergeCell ref="B19:I19"/>
    <mergeCell ref="B20:I20"/>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s>
  <phoneticPr fontId="6"/>
  <pageMargins left="0.7" right="0.7" top="0.75" bottom="0.75" header="0.3" footer="0.3"/>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23"/>
  <sheetViews>
    <sheetView view="pageBreakPreview" zoomScale="60" zoomScaleNormal="100" workbookViewId="0"/>
  </sheetViews>
  <sheetFormatPr defaultColWidth="9" defaultRowHeight="13.5"/>
  <cols>
    <col min="1" max="1" width="1.875" style="268" customWidth="1"/>
    <col min="2" max="2" width="10.125" style="268" customWidth="1"/>
    <col min="3" max="3" width="3.625" style="268" customWidth="1"/>
    <col min="4" max="4" width="18.75" style="268" customWidth="1"/>
    <col min="5" max="9" width="12.625" style="268" customWidth="1"/>
    <col min="10" max="12" width="9" style="268"/>
    <col min="13" max="13" width="9" style="268" customWidth="1"/>
    <col min="14" max="16384" width="9" style="268"/>
  </cols>
  <sheetData>
    <row r="1" spans="1:10" ht="24.75" customHeight="1">
      <c r="A1" s="291" t="s">
        <v>754</v>
      </c>
      <c r="B1" s="287"/>
      <c r="C1" s="287"/>
      <c r="I1" s="286" t="s">
        <v>767</v>
      </c>
      <c r="J1" s="285"/>
    </row>
    <row r="2" spans="1:10" ht="19.5" thickBot="1">
      <c r="B2" s="3253" t="s">
        <v>507</v>
      </c>
      <c r="C2" s="3253"/>
      <c r="D2" s="3253"/>
      <c r="E2" s="3253"/>
      <c r="F2" s="3253"/>
      <c r="G2" s="3253"/>
      <c r="H2" s="3253"/>
      <c r="I2" s="3253"/>
    </row>
    <row r="3" spans="1:10" ht="30" customHeight="1" thickTop="1" thickBot="1">
      <c r="B3" s="3254" t="s">
        <v>440</v>
      </c>
      <c r="C3" s="3255"/>
      <c r="D3" s="3256"/>
      <c r="E3" s="3257" t="s">
        <v>518</v>
      </c>
      <c r="F3" s="3257"/>
      <c r="G3" s="3257"/>
      <c r="H3" s="3257"/>
      <c r="I3" s="3258"/>
    </row>
    <row r="4" spans="1:10" ht="30" customHeight="1">
      <c r="B4" s="3259" t="s">
        <v>517</v>
      </c>
      <c r="C4" s="3211"/>
      <c r="D4" s="3212"/>
      <c r="E4" s="3213" t="s">
        <v>516</v>
      </c>
      <c r="F4" s="3213"/>
      <c r="G4" s="3213"/>
      <c r="H4" s="3213"/>
      <c r="I4" s="3260"/>
    </row>
    <row r="5" spans="1:10" ht="30" customHeight="1">
      <c r="B5" s="3261" t="s">
        <v>311</v>
      </c>
      <c r="C5" s="3081"/>
      <c r="D5" s="3215"/>
      <c r="E5" s="3216" t="s">
        <v>515</v>
      </c>
      <c r="F5" s="3216"/>
      <c r="G5" s="3216"/>
      <c r="H5" s="3216"/>
      <c r="I5" s="3262"/>
    </row>
    <row r="6" spans="1:10" ht="30" customHeight="1">
      <c r="B6" s="3263" t="s">
        <v>312</v>
      </c>
      <c r="C6" s="3087"/>
      <c r="D6" s="284" t="s">
        <v>313</v>
      </c>
      <c r="E6" s="3218" t="s">
        <v>513</v>
      </c>
      <c r="F6" s="3219"/>
      <c r="G6" s="3220" t="s">
        <v>314</v>
      </c>
      <c r="H6" s="3222" t="s">
        <v>514</v>
      </c>
      <c r="I6" s="3265"/>
    </row>
    <row r="7" spans="1:10" ht="30" customHeight="1" thickBot="1">
      <c r="B7" s="3264"/>
      <c r="C7" s="3089"/>
      <c r="D7" s="283" t="s">
        <v>315</v>
      </c>
      <c r="E7" s="3226" t="s">
        <v>513</v>
      </c>
      <c r="F7" s="3227"/>
      <c r="G7" s="3221"/>
      <c r="H7" s="3224"/>
      <c r="I7" s="3266"/>
    </row>
    <row r="8" spans="1:10" ht="30" customHeight="1" thickTop="1" thickBot="1">
      <c r="B8" s="3267" t="s">
        <v>441</v>
      </c>
      <c r="C8" s="282">
        <v>1</v>
      </c>
      <c r="D8" s="281" t="s">
        <v>505</v>
      </c>
      <c r="E8" s="3228" t="s">
        <v>504</v>
      </c>
      <c r="F8" s="3228"/>
      <c r="G8" s="3228"/>
      <c r="H8" s="3228"/>
      <c r="I8" s="3270"/>
    </row>
    <row r="9" spans="1:10" ht="30" customHeight="1">
      <c r="B9" s="3268"/>
      <c r="C9" s="3015">
        <v>2</v>
      </c>
      <c r="D9" s="3230" t="s">
        <v>442</v>
      </c>
      <c r="E9" s="3231" t="s">
        <v>443</v>
      </c>
      <c r="F9" s="3067" t="s">
        <v>444</v>
      </c>
      <c r="G9" s="3068"/>
      <c r="H9" s="3069"/>
      <c r="I9" s="3271" t="s">
        <v>503</v>
      </c>
    </row>
    <row r="10" spans="1:10" ht="30" customHeight="1">
      <c r="B10" s="3268"/>
      <c r="C10" s="3015"/>
      <c r="D10" s="3230"/>
      <c r="E10" s="3232"/>
      <c r="F10" s="280" t="s">
        <v>502</v>
      </c>
      <c r="G10" s="279" t="s">
        <v>501</v>
      </c>
      <c r="H10" s="278" t="s">
        <v>500</v>
      </c>
      <c r="I10" s="3272"/>
    </row>
    <row r="11" spans="1:10" ht="49.5" customHeight="1" thickBot="1">
      <c r="B11" s="3268"/>
      <c r="C11" s="3015"/>
      <c r="D11" s="3230"/>
      <c r="E11" s="277">
        <v>20</v>
      </c>
      <c r="F11" s="276">
        <v>10</v>
      </c>
      <c r="G11" s="275">
        <v>10</v>
      </c>
      <c r="H11" s="274"/>
      <c r="I11" s="290" t="s">
        <v>512</v>
      </c>
    </row>
    <row r="12" spans="1:10" ht="30" customHeight="1">
      <c r="B12" s="3268"/>
      <c r="C12" s="3235">
        <v>3</v>
      </c>
      <c r="D12" s="3015" t="s">
        <v>447</v>
      </c>
      <c r="E12" s="3236" t="s">
        <v>511</v>
      </c>
      <c r="F12" s="3236"/>
      <c r="G12" s="3236"/>
      <c r="H12" s="3236"/>
      <c r="I12" s="3273"/>
    </row>
    <row r="13" spans="1:10" ht="30" customHeight="1">
      <c r="B13" s="3268"/>
      <c r="C13" s="3235"/>
      <c r="D13" s="3015"/>
      <c r="E13" s="3238"/>
      <c r="F13" s="3238"/>
      <c r="G13" s="3238"/>
      <c r="H13" s="3238"/>
      <c r="I13" s="3274"/>
    </row>
    <row r="14" spans="1:10" ht="30" customHeight="1">
      <c r="B14" s="3268"/>
      <c r="C14" s="3240">
        <v>4</v>
      </c>
      <c r="D14" s="3241" t="s">
        <v>346</v>
      </c>
      <c r="E14" s="3243"/>
      <c r="F14" s="3243"/>
      <c r="G14" s="3243"/>
      <c r="H14" s="3243"/>
      <c r="I14" s="3277"/>
    </row>
    <row r="15" spans="1:10" ht="30" customHeight="1" thickBot="1">
      <c r="B15" s="3269"/>
      <c r="C15" s="3275"/>
      <c r="D15" s="3276"/>
      <c r="E15" s="3278"/>
      <c r="F15" s="3278"/>
      <c r="G15" s="3278"/>
      <c r="H15" s="3278"/>
      <c r="I15" s="3279"/>
    </row>
    <row r="16" spans="1:10" ht="42" customHeight="1">
      <c r="A16" s="270"/>
      <c r="B16" s="3280" t="s">
        <v>448</v>
      </c>
      <c r="C16" s="289">
        <v>1</v>
      </c>
      <c r="D16" s="289" t="s">
        <v>499</v>
      </c>
      <c r="E16" s="3283" t="s">
        <v>510</v>
      </c>
      <c r="F16" s="3283"/>
      <c r="G16" s="3283"/>
      <c r="H16" s="3283"/>
      <c r="I16" s="3284"/>
    </row>
    <row r="17" spans="1:9" ht="54" customHeight="1">
      <c r="A17" s="270"/>
      <c r="B17" s="3281"/>
      <c r="C17" s="288">
        <v>2</v>
      </c>
      <c r="D17" s="288" t="s">
        <v>39</v>
      </c>
      <c r="E17" s="3285" t="s">
        <v>509</v>
      </c>
      <c r="F17" s="3285"/>
      <c r="G17" s="3285"/>
      <c r="H17" s="3285"/>
      <c r="I17" s="3286"/>
    </row>
    <row r="18" spans="1:9" ht="54" customHeight="1" thickBot="1">
      <c r="A18" s="270"/>
      <c r="B18" s="3282"/>
      <c r="C18" s="269">
        <v>3</v>
      </c>
      <c r="D18" s="269" t="s">
        <v>346</v>
      </c>
      <c r="E18" s="3287"/>
      <c r="F18" s="3287"/>
      <c r="G18" s="3287"/>
      <c r="H18" s="3287"/>
      <c r="I18" s="3288"/>
    </row>
    <row r="19" spans="1:9" ht="24.75" customHeight="1">
      <c r="B19" s="3251" t="s">
        <v>449</v>
      </c>
      <c r="C19" s="3251"/>
      <c r="D19" s="3251"/>
      <c r="E19" s="3251"/>
      <c r="F19" s="3251"/>
      <c r="G19" s="3251"/>
      <c r="H19" s="3251"/>
      <c r="I19" s="3251"/>
    </row>
    <row r="20" spans="1:9" ht="48" customHeight="1">
      <c r="B20" s="2989" t="s">
        <v>498</v>
      </c>
      <c r="C20" s="2989"/>
      <c r="D20" s="2989"/>
      <c r="E20" s="2989"/>
      <c r="F20" s="2989"/>
      <c r="G20" s="2989"/>
      <c r="H20" s="2989"/>
      <c r="I20" s="2989"/>
    </row>
    <row r="21" spans="1:9" ht="39.75" customHeight="1">
      <c r="B21" s="2989" t="s">
        <v>497</v>
      </c>
      <c r="C21" s="2989"/>
      <c r="D21" s="2989"/>
      <c r="E21" s="2989"/>
      <c r="F21" s="2989"/>
      <c r="G21" s="2989"/>
      <c r="H21" s="2989"/>
      <c r="I21" s="2989"/>
    </row>
    <row r="22" spans="1:9" ht="24.75" customHeight="1">
      <c r="B22" s="2987" t="s">
        <v>508</v>
      </c>
      <c r="C22" s="2987"/>
      <c r="D22" s="2987"/>
      <c r="E22" s="2987"/>
      <c r="F22" s="2987"/>
      <c r="G22" s="2987"/>
      <c r="H22" s="2987"/>
      <c r="I22" s="2987"/>
    </row>
    <row r="23" spans="1:9" ht="24.75" customHeight="1">
      <c r="B23" s="2987" t="s">
        <v>495</v>
      </c>
      <c r="C23" s="2987"/>
      <c r="D23" s="2987"/>
      <c r="E23" s="2987"/>
      <c r="F23" s="2987"/>
      <c r="G23" s="2987"/>
      <c r="H23" s="2987"/>
      <c r="I23" s="2987"/>
    </row>
  </sheetData>
  <mergeCells count="34">
    <mergeCell ref="B21:I21"/>
    <mergeCell ref="B22:I22"/>
    <mergeCell ref="B23:I23"/>
    <mergeCell ref="B16:B18"/>
    <mergeCell ref="E16:I16"/>
    <mergeCell ref="E17:I17"/>
    <mergeCell ref="E18:I18"/>
    <mergeCell ref="B19:I19"/>
    <mergeCell ref="B20:I20"/>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s>
  <phoneticPr fontId="6"/>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H32"/>
  <sheetViews>
    <sheetView view="pageBreakPreview" zoomScale="60" zoomScaleNormal="100" workbookViewId="0"/>
  </sheetViews>
  <sheetFormatPr defaultColWidth="8.125" defaultRowHeight="13.5"/>
  <cols>
    <col min="1" max="1" width="10.125" style="138" customWidth="1"/>
    <col min="2" max="2" width="17.375" style="138" customWidth="1"/>
    <col min="3" max="3" width="11.625" style="138" customWidth="1"/>
    <col min="4" max="7" width="10.125" style="138" customWidth="1"/>
    <col min="8" max="8" width="16.25" style="138" customWidth="1"/>
    <col min="9" max="256" width="8.125" style="138"/>
    <col min="257" max="264" width="10.125" style="138" customWidth="1"/>
    <col min="265" max="512" width="8.125" style="138"/>
    <col min="513" max="520" width="10.125" style="138" customWidth="1"/>
    <col min="521" max="768" width="8.125" style="138"/>
    <col min="769" max="776" width="10.125" style="138" customWidth="1"/>
    <col min="777" max="1024" width="8.125" style="138"/>
    <col min="1025" max="1032" width="10.125" style="138" customWidth="1"/>
    <col min="1033" max="1280" width="8.125" style="138"/>
    <col min="1281" max="1288" width="10.125" style="138" customWidth="1"/>
    <col min="1289" max="1536" width="8.125" style="138"/>
    <col min="1537" max="1544" width="10.125" style="138" customWidth="1"/>
    <col min="1545" max="1792" width="8.125" style="138"/>
    <col min="1793" max="1800" width="10.125" style="138" customWidth="1"/>
    <col min="1801" max="2048" width="8.125" style="138"/>
    <col min="2049" max="2056" width="10.125" style="138" customWidth="1"/>
    <col min="2057" max="2304" width="8.125" style="138"/>
    <col min="2305" max="2312" width="10.125" style="138" customWidth="1"/>
    <col min="2313" max="2560" width="8.125" style="138"/>
    <col min="2561" max="2568" width="10.125" style="138" customWidth="1"/>
    <col min="2569" max="2816" width="8.125" style="138"/>
    <col min="2817" max="2824" width="10.125" style="138" customWidth="1"/>
    <col min="2825" max="3072" width="8.125" style="138"/>
    <col min="3073" max="3080" width="10.125" style="138" customWidth="1"/>
    <col min="3081" max="3328" width="8.125" style="138"/>
    <col min="3329" max="3336" width="10.125" style="138" customWidth="1"/>
    <col min="3337" max="3584" width="8.125" style="138"/>
    <col min="3585" max="3592" width="10.125" style="138" customWidth="1"/>
    <col min="3593" max="3840" width="8.125" style="138"/>
    <col min="3841" max="3848" width="10.125" style="138" customWidth="1"/>
    <col min="3849" max="4096" width="8.125" style="138"/>
    <col min="4097" max="4104" width="10.125" style="138" customWidth="1"/>
    <col min="4105" max="4352" width="8.125" style="138"/>
    <col min="4353" max="4360" width="10.125" style="138" customWidth="1"/>
    <col min="4361" max="4608" width="8.125" style="138"/>
    <col min="4609" max="4616" width="10.125" style="138" customWidth="1"/>
    <col min="4617" max="4864" width="8.125" style="138"/>
    <col min="4865" max="4872" width="10.125" style="138" customWidth="1"/>
    <col min="4873" max="5120" width="8.125" style="138"/>
    <col min="5121" max="5128" width="10.125" style="138" customWidth="1"/>
    <col min="5129" max="5376" width="8.125" style="138"/>
    <col min="5377" max="5384" width="10.125" style="138" customWidth="1"/>
    <col min="5385" max="5632" width="8.125" style="138"/>
    <col min="5633" max="5640" width="10.125" style="138" customWidth="1"/>
    <col min="5641" max="5888" width="8.125" style="138"/>
    <col min="5889" max="5896" width="10.125" style="138" customWidth="1"/>
    <col min="5897" max="6144" width="8.125" style="138"/>
    <col min="6145" max="6152" width="10.125" style="138" customWidth="1"/>
    <col min="6153" max="6400" width="8.125" style="138"/>
    <col min="6401" max="6408" width="10.125" style="138" customWidth="1"/>
    <col min="6409" max="6656" width="8.125" style="138"/>
    <col min="6657" max="6664" width="10.125" style="138" customWidth="1"/>
    <col min="6665" max="6912" width="8.125" style="138"/>
    <col min="6913" max="6920" width="10.125" style="138" customWidth="1"/>
    <col min="6921" max="7168" width="8.125" style="138"/>
    <col min="7169" max="7176" width="10.125" style="138" customWidth="1"/>
    <col min="7177" max="7424" width="8.125" style="138"/>
    <col min="7425" max="7432" width="10.125" style="138" customWidth="1"/>
    <col min="7433" max="7680" width="8.125" style="138"/>
    <col min="7681" max="7688" width="10.125" style="138" customWidth="1"/>
    <col min="7689" max="7936" width="8.125" style="138"/>
    <col min="7937" max="7944" width="10.125" style="138" customWidth="1"/>
    <col min="7945" max="8192" width="8.125" style="138"/>
    <col min="8193" max="8200" width="10.125" style="138" customWidth="1"/>
    <col min="8201" max="8448" width="8.125" style="138"/>
    <col min="8449" max="8456" width="10.125" style="138" customWidth="1"/>
    <col min="8457" max="8704" width="8.125" style="138"/>
    <col min="8705" max="8712" width="10.125" style="138" customWidth="1"/>
    <col min="8713" max="8960" width="8.125" style="138"/>
    <col min="8961" max="8968" width="10.125" style="138" customWidth="1"/>
    <col min="8969" max="9216" width="8.125" style="138"/>
    <col min="9217" max="9224" width="10.125" style="138" customWidth="1"/>
    <col min="9225" max="9472" width="8.125" style="138"/>
    <col min="9473" max="9480" width="10.125" style="138" customWidth="1"/>
    <col min="9481" max="9728" width="8.125" style="138"/>
    <col min="9729" max="9736" width="10.125" style="138" customWidth="1"/>
    <col min="9737" max="9984" width="8.125" style="138"/>
    <col min="9985" max="9992" width="10.125" style="138" customWidth="1"/>
    <col min="9993" max="10240" width="8.125" style="138"/>
    <col min="10241" max="10248" width="10.125" style="138" customWidth="1"/>
    <col min="10249" max="10496" width="8.125" style="138"/>
    <col min="10497" max="10504" width="10.125" style="138" customWidth="1"/>
    <col min="10505" max="10752" width="8.125" style="138"/>
    <col min="10753" max="10760" width="10.125" style="138" customWidth="1"/>
    <col min="10761" max="11008" width="8.125" style="138"/>
    <col min="11009" max="11016" width="10.125" style="138" customWidth="1"/>
    <col min="11017" max="11264" width="8.125" style="138"/>
    <col min="11265" max="11272" width="10.125" style="138" customWidth="1"/>
    <col min="11273" max="11520" width="8.125" style="138"/>
    <col min="11521" max="11528" width="10.125" style="138" customWidth="1"/>
    <col min="11529" max="11776" width="8.125" style="138"/>
    <col min="11777" max="11784" width="10.125" style="138" customWidth="1"/>
    <col min="11785" max="12032" width="8.125" style="138"/>
    <col min="12033" max="12040" width="10.125" style="138" customWidth="1"/>
    <col min="12041" max="12288" width="8.125" style="138"/>
    <col min="12289" max="12296" width="10.125" style="138" customWidth="1"/>
    <col min="12297" max="12544" width="8.125" style="138"/>
    <col min="12545" max="12552" width="10.125" style="138" customWidth="1"/>
    <col min="12553" max="12800" width="8.125" style="138"/>
    <col min="12801" max="12808" width="10.125" style="138" customWidth="1"/>
    <col min="12809" max="13056" width="8.125" style="138"/>
    <col min="13057" max="13064" width="10.125" style="138" customWidth="1"/>
    <col min="13065" max="13312" width="8.125" style="138"/>
    <col min="13313" max="13320" width="10.125" style="138" customWidth="1"/>
    <col min="13321" max="13568" width="8.125" style="138"/>
    <col min="13569" max="13576" width="10.125" style="138" customWidth="1"/>
    <col min="13577" max="13824" width="8.125" style="138"/>
    <col min="13825" max="13832" width="10.125" style="138" customWidth="1"/>
    <col min="13833" max="14080" width="8.125" style="138"/>
    <col min="14081" max="14088" width="10.125" style="138" customWidth="1"/>
    <col min="14089" max="14336" width="8.125" style="138"/>
    <col min="14337" max="14344" width="10.125" style="138" customWidth="1"/>
    <col min="14345" max="14592" width="8.125" style="138"/>
    <col min="14593" max="14600" width="10.125" style="138" customWidth="1"/>
    <col min="14601" max="14848" width="8.125" style="138"/>
    <col min="14849" max="14856" width="10.125" style="138" customWidth="1"/>
    <col min="14857" max="15104" width="8.125" style="138"/>
    <col min="15105" max="15112" width="10.125" style="138" customWidth="1"/>
    <col min="15113" max="15360" width="8.125" style="138"/>
    <col min="15361" max="15368" width="10.125" style="138" customWidth="1"/>
    <col min="15369" max="15616" width="8.125" style="138"/>
    <col min="15617" max="15624" width="10.125" style="138" customWidth="1"/>
    <col min="15625" max="15872" width="8.125" style="138"/>
    <col min="15873" max="15880" width="10.125" style="138" customWidth="1"/>
    <col min="15881" max="16128" width="8.125" style="138"/>
    <col min="16129" max="16136" width="10.125" style="138" customWidth="1"/>
    <col min="16137" max="16384" width="8.125" style="138"/>
  </cols>
  <sheetData>
    <row r="1" spans="1:8" ht="20.100000000000001" customHeight="1">
      <c r="A1" s="400" t="s">
        <v>1585</v>
      </c>
    </row>
    <row r="2" spans="1:8" ht="20.100000000000001" customHeight="1">
      <c r="F2" s="3289" t="s">
        <v>1584</v>
      </c>
      <c r="G2" s="3289"/>
      <c r="H2" s="3289"/>
    </row>
    <row r="3" spans="1:8" ht="20.100000000000001" customHeight="1"/>
    <row r="4" spans="1:8" s="151" customFormat="1" ht="20.100000000000001" customHeight="1">
      <c r="A4" s="3312" t="s">
        <v>1583</v>
      </c>
      <c r="B4" s="2182"/>
      <c r="C4" s="2182"/>
      <c r="D4" s="2182"/>
      <c r="E4" s="2182"/>
      <c r="F4" s="2182"/>
      <c r="G4" s="2182"/>
      <c r="H4" s="2182"/>
    </row>
    <row r="5" spans="1:8" ht="20.100000000000001" customHeight="1">
      <c r="A5" s="1056"/>
      <c r="B5" s="1056"/>
      <c r="C5" s="1056"/>
      <c r="D5" s="1056"/>
      <c r="E5" s="1056"/>
      <c r="F5" s="1056"/>
      <c r="G5" s="1056"/>
      <c r="H5" s="1056"/>
    </row>
    <row r="6" spans="1:8" ht="45" customHeight="1">
      <c r="A6" s="3313" t="s">
        <v>58</v>
      </c>
      <c r="B6" s="3313"/>
      <c r="C6" s="3314"/>
      <c r="D6" s="3315"/>
      <c r="E6" s="3315"/>
      <c r="F6" s="3315"/>
      <c r="G6" s="3315"/>
      <c r="H6" s="3115"/>
    </row>
    <row r="7" spans="1:8" ht="45" customHeight="1">
      <c r="A7" s="3316" t="s">
        <v>1582</v>
      </c>
      <c r="B7" s="3316"/>
      <c r="C7" s="3313" t="s">
        <v>1581</v>
      </c>
      <c r="D7" s="3313"/>
      <c r="E7" s="3313"/>
      <c r="F7" s="3313"/>
      <c r="G7" s="3313"/>
      <c r="H7" s="3313"/>
    </row>
    <row r="8" spans="1:8" ht="26.25" customHeight="1">
      <c r="A8" s="3317" t="s">
        <v>1580</v>
      </c>
      <c r="B8" s="3318"/>
      <c r="C8" s="3323" t="s">
        <v>1579</v>
      </c>
      <c r="D8" s="3324"/>
      <c r="E8" s="2188" t="s">
        <v>1578</v>
      </c>
      <c r="F8" s="2189"/>
      <c r="G8" s="2190"/>
      <c r="H8" s="1066"/>
    </row>
    <row r="9" spans="1:8" ht="26.25" customHeight="1">
      <c r="A9" s="3319"/>
      <c r="B9" s="3320"/>
      <c r="C9" s="3311" t="s">
        <v>1577</v>
      </c>
      <c r="D9" s="3311"/>
      <c r="E9" s="2188" t="s">
        <v>1576</v>
      </c>
      <c r="F9" s="2189"/>
      <c r="G9" s="2190"/>
      <c r="H9" s="1066"/>
    </row>
    <row r="10" spans="1:8" ht="26.25" customHeight="1">
      <c r="A10" s="3319"/>
      <c r="B10" s="3320"/>
      <c r="C10" s="3311" t="s">
        <v>1575</v>
      </c>
      <c r="D10" s="3311"/>
      <c r="E10" s="2188" t="s">
        <v>1574</v>
      </c>
      <c r="F10" s="2189"/>
      <c r="G10" s="2190"/>
      <c r="H10" s="1066"/>
    </row>
    <row r="11" spans="1:8" ht="26.25" customHeight="1">
      <c r="A11" s="3319"/>
      <c r="B11" s="3320"/>
      <c r="C11" s="3311" t="s">
        <v>1573</v>
      </c>
      <c r="D11" s="3311"/>
      <c r="E11" s="2188" t="s">
        <v>1572</v>
      </c>
      <c r="F11" s="2189"/>
      <c r="G11" s="2190"/>
      <c r="H11" s="1066"/>
    </row>
    <row r="12" spans="1:8" ht="26.25" customHeight="1">
      <c r="A12" s="3321"/>
      <c r="B12" s="3322"/>
      <c r="C12" s="3311" t="s">
        <v>1571</v>
      </c>
      <c r="D12" s="3311"/>
      <c r="E12" s="2188" t="s">
        <v>1570</v>
      </c>
      <c r="F12" s="2189"/>
      <c r="G12" s="2190"/>
      <c r="H12" s="1066"/>
    </row>
    <row r="13" spans="1:8" ht="14.25" customHeight="1" thickBot="1">
      <c r="A13" s="1050"/>
      <c r="B13" s="1050"/>
      <c r="C13" s="1050"/>
      <c r="D13" s="1050"/>
      <c r="E13" s="1050"/>
      <c r="F13" s="1050"/>
      <c r="G13" s="1056"/>
      <c r="H13" s="1050"/>
    </row>
    <row r="14" spans="1:8" ht="45" customHeight="1" thickTop="1">
      <c r="A14" s="3294" t="s">
        <v>1569</v>
      </c>
      <c r="B14" s="3295"/>
      <c r="C14" s="1063" t="s">
        <v>467</v>
      </c>
      <c r="D14" s="1065"/>
      <c r="E14" s="1064" t="s">
        <v>67</v>
      </c>
      <c r="F14" s="3300" t="s">
        <v>1568</v>
      </c>
      <c r="G14" s="3301"/>
      <c r="H14" s="3306" t="s">
        <v>1567</v>
      </c>
    </row>
    <row r="15" spans="1:8" ht="45" customHeight="1">
      <c r="A15" s="3296"/>
      <c r="B15" s="3297"/>
      <c r="C15" s="1063" t="s">
        <v>54</v>
      </c>
      <c r="D15" s="1062"/>
      <c r="E15" s="1061" t="s">
        <v>67</v>
      </c>
      <c r="F15" s="3302"/>
      <c r="G15" s="3303"/>
      <c r="H15" s="3307"/>
    </row>
    <row r="16" spans="1:8" ht="45" customHeight="1" thickBot="1">
      <c r="A16" s="3298"/>
      <c r="B16" s="3299"/>
      <c r="C16" s="1060" t="s">
        <v>468</v>
      </c>
      <c r="D16" s="1059"/>
      <c r="E16" s="1058" t="s">
        <v>67</v>
      </c>
      <c r="F16" s="3304"/>
      <c r="G16" s="3305"/>
      <c r="H16" s="3308"/>
    </row>
    <row r="17" spans="1:8" ht="21" customHeight="1" thickTop="1">
      <c r="A17" s="1056"/>
      <c r="B17" s="1056"/>
      <c r="C17" s="1056"/>
      <c r="D17" s="1050"/>
      <c r="E17" s="1050"/>
      <c r="F17" s="1057"/>
      <c r="G17" s="1057"/>
      <c r="H17" s="1056"/>
    </row>
    <row r="18" spans="1:8" ht="45" customHeight="1">
      <c r="A18" s="3294" t="s">
        <v>1566</v>
      </c>
      <c r="B18" s="3295"/>
      <c r="C18" s="1055" t="s">
        <v>1565</v>
      </c>
      <c r="D18" s="1053"/>
      <c r="E18" s="1052" t="s">
        <v>67</v>
      </c>
      <c r="F18" s="3309" t="s">
        <v>1564</v>
      </c>
      <c r="G18" s="3309"/>
      <c r="H18" s="3310" t="s">
        <v>1563</v>
      </c>
    </row>
    <row r="19" spans="1:8" ht="51.75" customHeight="1">
      <c r="A19" s="3298"/>
      <c r="B19" s="3299"/>
      <c r="C19" s="1054" t="s">
        <v>1562</v>
      </c>
      <c r="D19" s="1053"/>
      <c r="E19" s="1052" t="s">
        <v>67</v>
      </c>
      <c r="F19" s="3309"/>
      <c r="G19" s="3309"/>
      <c r="H19" s="3290"/>
    </row>
    <row r="20" spans="1:8" ht="15" customHeight="1">
      <c r="A20" s="1051"/>
      <c r="B20" s="1050"/>
      <c r="C20" s="1050"/>
      <c r="D20" s="1050"/>
      <c r="E20" s="1050"/>
      <c r="F20" s="1050"/>
      <c r="G20" s="1050"/>
      <c r="H20" s="1050"/>
    </row>
    <row r="21" spans="1:8" ht="57.75" customHeight="1">
      <c r="A21" s="3290" t="s">
        <v>1325</v>
      </c>
      <c r="B21" s="3290"/>
      <c r="C21" s="3291" t="s">
        <v>1561</v>
      </c>
      <c r="D21" s="3292"/>
      <c r="E21" s="3292"/>
      <c r="F21" s="3292"/>
      <c r="G21" s="3292"/>
      <c r="H21" s="3293"/>
    </row>
    <row r="22" spans="1:8" ht="15" customHeight="1">
      <c r="A22" s="861"/>
      <c r="B22" s="861"/>
      <c r="C22" s="861"/>
      <c r="D22" s="861"/>
      <c r="E22" s="861"/>
      <c r="F22" s="861"/>
      <c r="G22" s="861"/>
      <c r="H22" s="861"/>
    </row>
    <row r="23" spans="1:8" ht="52.5" customHeight="1">
      <c r="A23" s="2180" t="s">
        <v>1560</v>
      </c>
      <c r="B23" s="2180"/>
      <c r="C23" s="2180"/>
      <c r="D23" s="2180"/>
      <c r="E23" s="2180"/>
      <c r="F23" s="2180"/>
      <c r="G23" s="2180"/>
      <c r="H23" s="2180"/>
    </row>
    <row r="24" spans="1:8" ht="39" customHeight="1">
      <c r="A24" s="2180" t="s">
        <v>1559</v>
      </c>
      <c r="B24" s="2180"/>
      <c r="C24" s="2180"/>
      <c r="D24" s="2180"/>
      <c r="E24" s="2180"/>
      <c r="F24" s="2180"/>
      <c r="G24" s="2180"/>
      <c r="H24" s="2180"/>
    </row>
    <row r="25" spans="1:8" ht="38.25" customHeight="1">
      <c r="A25" s="2180" t="s">
        <v>1558</v>
      </c>
      <c r="B25" s="2180"/>
      <c r="C25" s="2180"/>
      <c r="D25" s="2180"/>
      <c r="E25" s="2180"/>
      <c r="F25" s="2180"/>
      <c r="G25" s="2180"/>
      <c r="H25" s="2180"/>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6"/>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H24"/>
  <sheetViews>
    <sheetView view="pageBreakPreview" zoomScale="60" zoomScaleNormal="100" workbookViewId="0"/>
  </sheetViews>
  <sheetFormatPr defaultRowHeight="13.5"/>
  <cols>
    <col min="1" max="1" width="25.5" customWidth="1"/>
    <col min="2" max="2" width="5.25" customWidth="1"/>
    <col min="3" max="4" width="21.625" customWidth="1"/>
    <col min="5" max="5" width="24.25" customWidth="1"/>
    <col min="6" max="6" width="7.5" customWidth="1"/>
  </cols>
  <sheetData>
    <row r="1" spans="1:8" ht="27.75" customHeight="1">
      <c r="A1" s="400" t="s">
        <v>119</v>
      </c>
    </row>
    <row r="2" spans="1:8" ht="27.75" customHeight="1">
      <c r="E2" s="3326" t="s">
        <v>339</v>
      </c>
      <c r="F2" s="3326"/>
    </row>
    <row r="3" spans="1:8" ht="36" customHeight="1">
      <c r="A3" s="2986" t="s">
        <v>240</v>
      </c>
      <c r="B3" s="2986"/>
      <c r="C3" s="2986"/>
      <c r="D3" s="2986"/>
      <c r="E3" s="2986"/>
      <c r="F3" s="2986"/>
    </row>
    <row r="4" spans="1:8" ht="36" customHeight="1">
      <c r="A4" s="14"/>
      <c r="B4" s="14"/>
      <c r="C4" s="14"/>
      <c r="D4" s="14"/>
      <c r="E4" s="14"/>
      <c r="F4" s="14"/>
    </row>
    <row r="5" spans="1:8" ht="36" customHeight="1">
      <c r="A5" s="23" t="s">
        <v>58</v>
      </c>
      <c r="B5" s="18"/>
      <c r="C5" s="19"/>
      <c r="D5" s="19"/>
      <c r="E5" s="19"/>
      <c r="F5" s="20"/>
    </row>
    <row r="6" spans="1:8" ht="46.5" customHeight="1">
      <c r="A6" s="49" t="s">
        <v>235</v>
      </c>
      <c r="B6" s="3327" t="s">
        <v>239</v>
      </c>
      <c r="C6" s="3328"/>
      <c r="D6" s="3328"/>
      <c r="E6" s="3328"/>
      <c r="F6" s="3329"/>
      <c r="G6" s="415"/>
      <c r="H6" s="416"/>
    </row>
    <row r="7" spans="1:8" ht="46.5" customHeight="1">
      <c r="A7" s="65" t="s">
        <v>110</v>
      </c>
      <c r="B7" s="55"/>
      <c r="C7" s="53" t="s">
        <v>41</v>
      </c>
      <c r="D7" s="53" t="s">
        <v>238</v>
      </c>
      <c r="E7" s="25"/>
      <c r="F7" s="54"/>
      <c r="G7" s="56"/>
      <c r="H7" s="56"/>
    </row>
    <row r="8" spans="1:8" ht="33" customHeight="1">
      <c r="A8" s="58" t="s">
        <v>241</v>
      </c>
      <c r="B8" s="2"/>
      <c r="C8" s="73" t="s">
        <v>242</v>
      </c>
      <c r="D8" s="53"/>
      <c r="E8" s="53"/>
      <c r="F8" s="9"/>
    </row>
    <row r="9" spans="1:8" ht="29.25" customHeight="1">
      <c r="A9" s="12"/>
      <c r="B9" s="3"/>
      <c r="C9" s="11" t="s">
        <v>51</v>
      </c>
      <c r="D9" s="11" t="s">
        <v>52</v>
      </c>
      <c r="E9" s="74" t="s">
        <v>243</v>
      </c>
      <c r="F9" s="4"/>
    </row>
    <row r="10" spans="1:8" ht="29.25" customHeight="1">
      <c r="A10" s="12"/>
      <c r="B10" s="3"/>
      <c r="C10" s="11"/>
      <c r="D10" s="1"/>
      <c r="E10" s="1"/>
      <c r="F10" s="4"/>
    </row>
    <row r="11" spans="1:8" ht="29.25" customHeight="1">
      <c r="A11" s="12"/>
      <c r="B11" s="3"/>
      <c r="C11" s="11"/>
      <c r="D11" s="1"/>
      <c r="E11" s="1"/>
      <c r="F11" s="4"/>
    </row>
    <row r="12" spans="1:8" ht="29.25" customHeight="1">
      <c r="A12" s="12"/>
      <c r="B12" s="3"/>
      <c r="C12" s="11"/>
      <c r="D12" s="1"/>
      <c r="E12" s="1"/>
      <c r="F12" s="4"/>
    </row>
    <row r="13" spans="1:8" ht="29.25" customHeight="1">
      <c r="A13" s="12"/>
      <c r="B13" s="3"/>
      <c r="C13" s="11"/>
      <c r="D13" s="1"/>
      <c r="E13" s="1"/>
      <c r="F13" s="4"/>
    </row>
    <row r="14" spans="1:8" ht="29.25" customHeight="1">
      <c r="A14" s="12"/>
      <c r="B14" s="3"/>
      <c r="C14" s="11"/>
      <c r="D14" s="1"/>
      <c r="E14" s="1"/>
      <c r="F14" s="4"/>
    </row>
    <row r="15" spans="1:8" ht="29.25" customHeight="1">
      <c r="A15" s="12"/>
      <c r="B15" s="3"/>
      <c r="C15" s="1"/>
      <c r="D15" s="1"/>
      <c r="E15" s="1"/>
      <c r="F15" s="4"/>
    </row>
    <row r="16" spans="1:8" ht="43.5" customHeight="1">
      <c r="A16" s="75"/>
      <c r="B16" s="7"/>
      <c r="C16" s="76"/>
      <c r="D16" s="76"/>
      <c r="E16" s="76"/>
      <c r="F16" s="6"/>
    </row>
    <row r="18" spans="1:6" ht="15.75" customHeight="1">
      <c r="A18" t="s">
        <v>118</v>
      </c>
    </row>
    <row r="19" spans="1:6" ht="24.75" customHeight="1">
      <c r="A19" t="s">
        <v>113</v>
      </c>
    </row>
    <row r="20" spans="1:6" ht="39" customHeight="1">
      <c r="A20" s="3325" t="s">
        <v>244</v>
      </c>
      <c r="B20" s="3325"/>
      <c r="C20" s="3325"/>
      <c r="D20" s="3325"/>
      <c r="E20" s="3325"/>
      <c r="F20" s="3325"/>
    </row>
    <row r="24" spans="1:6">
      <c r="B24" t="s">
        <v>75</v>
      </c>
    </row>
  </sheetData>
  <mergeCells count="4">
    <mergeCell ref="A20:F20"/>
    <mergeCell ref="E2:F2"/>
    <mergeCell ref="A3:F3"/>
    <mergeCell ref="B6:F6"/>
  </mergeCells>
  <phoneticPr fontId="6"/>
  <pageMargins left="0.75" right="0.16" top="0.75" bottom="0.98399999999999999" header="0.51200000000000001" footer="0.51200000000000001"/>
  <pageSetup paperSize="9" scale="88"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37"/>
  <sheetViews>
    <sheetView view="pageBreakPreview" zoomScale="60" zoomScaleNormal="100" workbookViewId="0">
      <selection sqref="A1:E1"/>
    </sheetView>
  </sheetViews>
  <sheetFormatPr defaultColWidth="9" defaultRowHeight="21" customHeight="1"/>
  <cols>
    <col min="1" max="39" width="2.625" style="1752" customWidth="1"/>
    <col min="40" max="16384" width="9" style="1752"/>
  </cols>
  <sheetData>
    <row r="1" spans="1:35" ht="20.100000000000001" customHeight="1">
      <c r="A1" s="3371" t="s">
        <v>2312</v>
      </c>
      <c r="B1" s="3371"/>
      <c r="C1" s="3371"/>
      <c r="D1" s="3371"/>
      <c r="E1" s="3371"/>
      <c r="AD1" s="3372"/>
      <c r="AE1" s="3372"/>
      <c r="AF1" s="3372"/>
      <c r="AG1" s="3372"/>
      <c r="AH1" s="3372"/>
      <c r="AI1" s="3372"/>
    </row>
    <row r="2" spans="1:35" ht="20.100000000000001" customHeight="1">
      <c r="A2" s="1753"/>
      <c r="Z2" s="3373" t="s">
        <v>2300</v>
      </c>
      <c r="AA2" s="3373"/>
      <c r="AB2" s="3373"/>
      <c r="AC2" s="3373"/>
      <c r="AD2" s="3373"/>
      <c r="AE2" s="3373"/>
      <c r="AF2" s="3373"/>
      <c r="AG2" s="3373"/>
      <c r="AH2" s="3373"/>
      <c r="AI2" s="3373"/>
    </row>
    <row r="3" spans="1:35" ht="20.100000000000001" customHeight="1">
      <c r="A3" s="1753"/>
      <c r="AD3" s="1754"/>
      <c r="AE3" s="1754"/>
      <c r="AF3" s="1754"/>
      <c r="AG3" s="1754"/>
      <c r="AH3" s="1754"/>
      <c r="AI3" s="1754"/>
    </row>
    <row r="4" spans="1:35" ht="20.100000000000001" customHeight="1">
      <c r="A4" s="3374" t="s">
        <v>2301</v>
      </c>
      <c r="B4" s="3374"/>
      <c r="C4" s="3374"/>
      <c r="D4" s="3374"/>
      <c r="E4" s="3374"/>
      <c r="F4" s="3374"/>
      <c r="G4" s="3374"/>
      <c r="H4" s="3374"/>
      <c r="I4" s="3374"/>
      <c r="J4" s="3374"/>
      <c r="K4" s="3374"/>
      <c r="L4" s="3374"/>
      <c r="M4" s="3374"/>
      <c r="N4" s="3374"/>
      <c r="O4" s="3374"/>
      <c r="P4" s="3374"/>
      <c r="Q4" s="3374"/>
      <c r="R4" s="3374"/>
      <c r="S4" s="3374"/>
      <c r="T4" s="3374"/>
      <c r="U4" s="3374"/>
      <c r="V4" s="3374"/>
      <c r="W4" s="3374"/>
      <c r="X4" s="3374"/>
      <c r="Y4" s="3374"/>
      <c r="Z4" s="3374"/>
      <c r="AA4" s="3374"/>
      <c r="AB4" s="3374"/>
      <c r="AC4" s="3374"/>
      <c r="AD4" s="3374"/>
      <c r="AE4" s="3374"/>
      <c r="AF4" s="3374"/>
      <c r="AG4" s="3374"/>
      <c r="AH4" s="3374"/>
      <c r="AI4" s="3374"/>
    </row>
    <row r="5" spans="1:35" ht="20.100000000000001" customHeight="1"/>
    <row r="6" spans="1:35" ht="21" customHeight="1">
      <c r="A6" s="3365" t="s">
        <v>58</v>
      </c>
      <c r="B6" s="3365"/>
      <c r="C6" s="3365"/>
      <c r="D6" s="3365"/>
      <c r="E6" s="3365"/>
      <c r="F6" s="3365"/>
      <c r="G6" s="3365"/>
      <c r="H6" s="3365"/>
      <c r="I6" s="3365"/>
      <c r="J6" s="3365"/>
      <c r="K6" s="3365"/>
      <c r="L6" s="3366"/>
      <c r="M6" s="3366"/>
      <c r="N6" s="3366"/>
      <c r="O6" s="3366"/>
      <c r="P6" s="3366"/>
      <c r="Q6" s="3366"/>
      <c r="R6" s="3366"/>
      <c r="S6" s="3366"/>
      <c r="T6" s="3366"/>
      <c r="U6" s="3366"/>
      <c r="V6" s="3366"/>
      <c r="W6" s="3366"/>
      <c r="X6" s="3366"/>
      <c r="Y6" s="3366"/>
      <c r="Z6" s="3366"/>
      <c r="AA6" s="3366"/>
      <c r="AB6" s="3366"/>
      <c r="AC6" s="3366"/>
      <c r="AD6" s="3366"/>
      <c r="AE6" s="3366"/>
      <c r="AF6" s="3366"/>
      <c r="AG6" s="3366"/>
      <c r="AH6" s="3366"/>
      <c r="AI6" s="3366"/>
    </row>
    <row r="7" spans="1:35" ht="21" customHeight="1">
      <c r="A7" s="3365" t="s">
        <v>195</v>
      </c>
      <c r="B7" s="3365"/>
      <c r="C7" s="3365"/>
      <c r="D7" s="3365"/>
      <c r="E7" s="3365"/>
      <c r="F7" s="3365"/>
      <c r="G7" s="3365"/>
      <c r="H7" s="3365"/>
      <c r="I7" s="3365"/>
      <c r="J7" s="3365"/>
      <c r="K7" s="3365"/>
      <c r="L7" s="3366"/>
      <c r="M7" s="3366"/>
      <c r="N7" s="3366"/>
      <c r="O7" s="3366"/>
      <c r="P7" s="3366"/>
      <c r="Q7" s="3366"/>
      <c r="R7" s="3366"/>
      <c r="S7" s="3366"/>
      <c r="T7" s="3366"/>
      <c r="U7" s="3366"/>
      <c r="V7" s="3366"/>
      <c r="W7" s="3366"/>
      <c r="X7" s="3366"/>
      <c r="Y7" s="3366"/>
      <c r="Z7" s="3366"/>
      <c r="AA7" s="3366"/>
      <c r="AB7" s="3366"/>
      <c r="AC7" s="3366"/>
      <c r="AD7" s="3366"/>
      <c r="AE7" s="3366"/>
      <c r="AF7" s="3366"/>
      <c r="AG7" s="3366"/>
      <c r="AH7" s="3366"/>
      <c r="AI7" s="3366"/>
    </row>
    <row r="8" spans="1:35" ht="21" customHeight="1">
      <c r="A8" s="3363" t="s">
        <v>2302</v>
      </c>
      <c r="B8" s="3363"/>
      <c r="C8" s="3363"/>
      <c r="D8" s="3363"/>
      <c r="E8" s="3363"/>
      <c r="F8" s="3363"/>
      <c r="G8" s="3363"/>
      <c r="H8" s="3363"/>
      <c r="I8" s="3363"/>
      <c r="J8" s="3363"/>
      <c r="K8" s="3363"/>
      <c r="L8" s="3333" t="s">
        <v>2303</v>
      </c>
      <c r="M8" s="3333"/>
      <c r="N8" s="3333"/>
      <c r="O8" s="3333"/>
      <c r="P8" s="3333"/>
      <c r="Q8" s="3333"/>
      <c r="R8" s="3333"/>
      <c r="S8" s="3333"/>
      <c r="T8" s="3333"/>
      <c r="U8" s="3333"/>
      <c r="V8" s="3333"/>
      <c r="W8" s="3333"/>
      <c r="X8" s="3333"/>
      <c r="Y8" s="3333"/>
      <c r="Z8" s="3333"/>
      <c r="AA8" s="3333"/>
      <c r="AB8" s="3333"/>
      <c r="AC8" s="3333"/>
      <c r="AD8" s="3333"/>
      <c r="AE8" s="3333"/>
      <c r="AF8" s="3333"/>
      <c r="AG8" s="3333"/>
      <c r="AH8" s="3333"/>
      <c r="AI8" s="3334"/>
    </row>
    <row r="9" spans="1:35" ht="21" customHeight="1">
      <c r="A9" s="3367" t="s">
        <v>246</v>
      </c>
      <c r="B9" s="3367"/>
      <c r="C9" s="3338" t="s">
        <v>344</v>
      </c>
      <c r="D9" s="3339"/>
      <c r="E9" s="3339"/>
      <c r="F9" s="3339"/>
      <c r="G9" s="3339"/>
      <c r="H9" s="3339"/>
      <c r="I9" s="3339"/>
      <c r="J9" s="3339"/>
      <c r="K9" s="3339"/>
      <c r="L9" s="3339"/>
      <c r="M9" s="3339"/>
      <c r="N9" s="3339"/>
      <c r="O9" s="3339"/>
      <c r="P9" s="3339"/>
      <c r="Q9" s="3339"/>
      <c r="R9" s="3339"/>
      <c r="S9" s="3339"/>
      <c r="T9" s="3339"/>
      <c r="U9" s="3340"/>
      <c r="V9" s="3332" t="s">
        <v>2304</v>
      </c>
      <c r="W9" s="3333"/>
      <c r="X9" s="3333"/>
      <c r="Y9" s="3333"/>
      <c r="Z9" s="3333"/>
      <c r="AA9" s="3333"/>
      <c r="AB9" s="3333"/>
      <c r="AC9" s="3333"/>
      <c r="AD9" s="3333"/>
      <c r="AE9" s="3333"/>
      <c r="AF9" s="3333"/>
      <c r="AG9" s="3333"/>
      <c r="AH9" s="3333"/>
      <c r="AI9" s="3334"/>
    </row>
    <row r="10" spans="1:35" ht="21" customHeight="1">
      <c r="A10" s="3368"/>
      <c r="B10" s="3368"/>
      <c r="C10" s="3369"/>
      <c r="D10" s="3363" t="s">
        <v>247</v>
      </c>
      <c r="E10" s="3363"/>
      <c r="F10" s="3363"/>
      <c r="G10" s="3363"/>
      <c r="H10" s="3363"/>
      <c r="I10" s="3363"/>
      <c r="J10" s="3363"/>
      <c r="K10" s="3363"/>
      <c r="L10" s="3363"/>
      <c r="M10" s="3363"/>
      <c r="N10" s="3363"/>
      <c r="O10" s="3363"/>
      <c r="P10" s="3363"/>
      <c r="Q10" s="3363"/>
      <c r="R10" s="3363"/>
      <c r="S10" s="3363"/>
      <c r="T10" s="3363"/>
      <c r="U10" s="3363"/>
      <c r="V10" s="3363" t="s">
        <v>248</v>
      </c>
      <c r="W10" s="3363"/>
      <c r="X10" s="3363"/>
      <c r="Y10" s="3363"/>
      <c r="Z10" s="3363"/>
      <c r="AA10" s="3363"/>
      <c r="AB10" s="3363"/>
      <c r="AC10" s="3363"/>
      <c r="AD10" s="3363"/>
      <c r="AE10" s="3363"/>
      <c r="AF10" s="3363"/>
      <c r="AG10" s="3363"/>
      <c r="AH10" s="3363"/>
      <c r="AI10" s="3363"/>
    </row>
    <row r="11" spans="1:35" ht="21" customHeight="1">
      <c r="A11" s="3367"/>
      <c r="B11" s="3367"/>
      <c r="C11" s="3369"/>
      <c r="D11" s="3332" t="s">
        <v>249</v>
      </c>
      <c r="E11" s="3333"/>
      <c r="F11" s="3333"/>
      <c r="G11" s="3333"/>
      <c r="H11" s="3333"/>
      <c r="I11" s="3333"/>
      <c r="J11" s="3333"/>
      <c r="K11" s="3333"/>
      <c r="L11" s="3332"/>
      <c r="M11" s="3333"/>
      <c r="N11" s="3333"/>
      <c r="O11" s="3333"/>
      <c r="P11" s="3333"/>
      <c r="Q11" s="3333"/>
      <c r="R11" s="3336" t="s">
        <v>2305</v>
      </c>
      <c r="S11" s="3336"/>
      <c r="T11" s="3336"/>
      <c r="U11" s="3337"/>
      <c r="V11" s="3332"/>
      <c r="W11" s="3333"/>
      <c r="X11" s="3333"/>
      <c r="Y11" s="3333"/>
      <c r="Z11" s="3333"/>
      <c r="AA11" s="3333"/>
      <c r="AB11" s="3333"/>
      <c r="AC11" s="3333"/>
      <c r="AD11" s="3333"/>
      <c r="AE11" s="3333"/>
      <c r="AF11" s="3336" t="s">
        <v>2306</v>
      </c>
      <c r="AG11" s="3336"/>
      <c r="AH11" s="3336"/>
      <c r="AI11" s="3337"/>
    </row>
    <row r="12" spans="1:35" ht="21" customHeight="1">
      <c r="A12" s="3367"/>
      <c r="B12" s="3367"/>
      <c r="C12" s="3369"/>
      <c r="D12" s="3332" t="s">
        <v>250</v>
      </c>
      <c r="E12" s="3333"/>
      <c r="F12" s="3333"/>
      <c r="G12" s="3333"/>
      <c r="H12" s="3333"/>
      <c r="I12" s="3333"/>
      <c r="J12" s="3333"/>
      <c r="K12" s="3333"/>
      <c r="L12" s="3332"/>
      <c r="M12" s="3333"/>
      <c r="N12" s="3333"/>
      <c r="O12" s="3333"/>
      <c r="P12" s="3333"/>
      <c r="Q12" s="3333"/>
      <c r="R12" s="3336" t="s">
        <v>2305</v>
      </c>
      <c r="S12" s="3336"/>
      <c r="T12" s="3336"/>
      <c r="U12" s="3337"/>
      <c r="V12" s="3332"/>
      <c r="W12" s="3333"/>
      <c r="X12" s="3333"/>
      <c r="Y12" s="3333"/>
      <c r="Z12" s="3333"/>
      <c r="AA12" s="3333"/>
      <c r="AB12" s="3333"/>
      <c r="AC12" s="3333"/>
      <c r="AD12" s="3333"/>
      <c r="AE12" s="3333"/>
      <c r="AF12" s="3336" t="s">
        <v>2306</v>
      </c>
      <c r="AG12" s="3336"/>
      <c r="AH12" s="3336"/>
      <c r="AI12" s="3337"/>
    </row>
    <row r="13" spans="1:35" ht="21" customHeight="1">
      <c r="A13" s="3367"/>
      <c r="B13" s="3367"/>
      <c r="C13" s="3369"/>
      <c r="D13" s="3332" t="s">
        <v>251</v>
      </c>
      <c r="E13" s="3333"/>
      <c r="F13" s="3333"/>
      <c r="G13" s="3333"/>
      <c r="H13" s="3333"/>
      <c r="I13" s="3333"/>
      <c r="J13" s="3333"/>
      <c r="K13" s="3333"/>
      <c r="L13" s="3332"/>
      <c r="M13" s="3333"/>
      <c r="N13" s="3333"/>
      <c r="O13" s="3333"/>
      <c r="P13" s="3333"/>
      <c r="Q13" s="3333"/>
      <c r="R13" s="3336" t="s">
        <v>2305</v>
      </c>
      <c r="S13" s="3336"/>
      <c r="T13" s="3336"/>
      <c r="U13" s="3337"/>
      <c r="V13" s="3332"/>
      <c r="W13" s="3333"/>
      <c r="X13" s="3333"/>
      <c r="Y13" s="3333"/>
      <c r="Z13" s="3333"/>
      <c r="AA13" s="3333"/>
      <c r="AB13" s="3333"/>
      <c r="AC13" s="3333"/>
      <c r="AD13" s="3333"/>
      <c r="AE13" s="3333"/>
      <c r="AF13" s="3336" t="s">
        <v>2306</v>
      </c>
      <c r="AG13" s="3336"/>
      <c r="AH13" s="3336"/>
      <c r="AI13" s="3337"/>
    </row>
    <row r="14" spans="1:35" ht="21" customHeight="1">
      <c r="A14" s="3367"/>
      <c r="B14" s="3367"/>
      <c r="C14" s="3369"/>
      <c r="D14" s="3332" t="s">
        <v>252</v>
      </c>
      <c r="E14" s="3333"/>
      <c r="F14" s="3333"/>
      <c r="G14" s="3333"/>
      <c r="H14" s="3333"/>
      <c r="I14" s="3333"/>
      <c r="J14" s="3333"/>
      <c r="K14" s="3333"/>
      <c r="L14" s="3332"/>
      <c r="M14" s="3333"/>
      <c r="N14" s="3333"/>
      <c r="O14" s="3333"/>
      <c r="P14" s="3333"/>
      <c r="Q14" s="3333"/>
      <c r="R14" s="3336" t="s">
        <v>2305</v>
      </c>
      <c r="S14" s="3336"/>
      <c r="T14" s="3336"/>
      <c r="U14" s="3337"/>
      <c r="V14" s="3332"/>
      <c r="W14" s="3333"/>
      <c r="X14" s="3333"/>
      <c r="Y14" s="3333"/>
      <c r="Z14" s="3333"/>
      <c r="AA14" s="3333"/>
      <c r="AB14" s="3333"/>
      <c r="AC14" s="3333"/>
      <c r="AD14" s="3333"/>
      <c r="AE14" s="3333"/>
      <c r="AF14" s="3336" t="s">
        <v>2306</v>
      </c>
      <c r="AG14" s="3336"/>
      <c r="AH14" s="3336"/>
      <c r="AI14" s="3337"/>
    </row>
    <row r="15" spans="1:35" ht="21" customHeight="1">
      <c r="A15" s="3367"/>
      <c r="B15" s="3367"/>
      <c r="C15" s="3370"/>
      <c r="D15" s="3332" t="s">
        <v>2307</v>
      </c>
      <c r="E15" s="3333"/>
      <c r="F15" s="3333"/>
      <c r="G15" s="3333"/>
      <c r="H15" s="3333"/>
      <c r="I15" s="3333"/>
      <c r="J15" s="3333"/>
      <c r="K15" s="3333"/>
      <c r="L15" s="3332"/>
      <c r="M15" s="3333"/>
      <c r="N15" s="3333"/>
      <c r="O15" s="3333"/>
      <c r="P15" s="3333"/>
      <c r="Q15" s="3333"/>
      <c r="R15" s="3336" t="s">
        <v>2305</v>
      </c>
      <c r="S15" s="3336"/>
      <c r="T15" s="3336"/>
      <c r="U15" s="3337"/>
      <c r="V15" s="3332"/>
      <c r="W15" s="3333"/>
      <c r="X15" s="3333"/>
      <c r="Y15" s="3333"/>
      <c r="Z15" s="3333"/>
      <c r="AA15" s="3333"/>
      <c r="AB15" s="3333"/>
      <c r="AC15" s="3333"/>
      <c r="AD15" s="3333"/>
      <c r="AE15" s="3333"/>
      <c r="AF15" s="3336" t="s">
        <v>2306</v>
      </c>
      <c r="AG15" s="3336"/>
      <c r="AH15" s="3336"/>
      <c r="AI15" s="3337"/>
    </row>
    <row r="16" spans="1:35" ht="21" customHeight="1">
      <c r="A16" s="3367"/>
      <c r="B16" s="3367"/>
      <c r="C16" s="3363" t="s">
        <v>253</v>
      </c>
      <c r="D16" s="3363"/>
      <c r="E16" s="3363"/>
      <c r="F16" s="3363"/>
      <c r="G16" s="3363"/>
      <c r="H16" s="3363"/>
      <c r="I16" s="3363"/>
      <c r="J16" s="3363"/>
      <c r="K16" s="3363"/>
      <c r="L16" s="3363"/>
      <c r="M16" s="3363"/>
      <c r="N16" s="3363"/>
      <c r="O16" s="3363"/>
      <c r="P16" s="3363"/>
      <c r="Q16" s="3363"/>
      <c r="R16" s="3363"/>
      <c r="S16" s="3363"/>
      <c r="T16" s="3363"/>
      <c r="U16" s="3363"/>
      <c r="V16" s="3363"/>
      <c r="W16" s="3363"/>
      <c r="X16" s="3363"/>
      <c r="Y16" s="3363"/>
      <c r="Z16" s="3363"/>
      <c r="AA16" s="3363"/>
      <c r="AB16" s="3363"/>
      <c r="AC16" s="3363"/>
      <c r="AD16" s="3363"/>
      <c r="AE16" s="3363"/>
      <c r="AF16" s="3363"/>
      <c r="AG16" s="3363"/>
      <c r="AH16" s="3363"/>
      <c r="AI16" s="3363"/>
    </row>
    <row r="17" spans="1:35" ht="21" customHeight="1">
      <c r="A17" s="3367"/>
      <c r="B17" s="3367"/>
      <c r="C17" s="3364"/>
      <c r="D17" s="3348"/>
      <c r="E17" s="3348"/>
      <c r="F17" s="3348"/>
      <c r="G17" s="3348"/>
      <c r="H17" s="3348"/>
      <c r="I17" s="3348"/>
      <c r="J17" s="3348"/>
      <c r="K17" s="3348"/>
      <c r="L17" s="3348"/>
      <c r="M17" s="3348"/>
      <c r="N17" s="3348"/>
      <c r="O17" s="3348"/>
      <c r="P17" s="3348"/>
      <c r="Q17" s="3348"/>
      <c r="R17" s="3348"/>
      <c r="S17" s="3348"/>
      <c r="T17" s="3348"/>
      <c r="U17" s="3348"/>
      <c r="V17" s="3348"/>
      <c r="W17" s="3348"/>
      <c r="X17" s="3348"/>
      <c r="Y17" s="3348"/>
      <c r="Z17" s="3348"/>
      <c r="AA17" s="3348"/>
      <c r="AB17" s="3348"/>
      <c r="AC17" s="3348"/>
      <c r="AD17" s="3348"/>
      <c r="AE17" s="3348"/>
      <c r="AF17" s="3348"/>
      <c r="AG17" s="3348"/>
      <c r="AH17" s="3348"/>
      <c r="AI17" s="3349"/>
    </row>
    <row r="18" spans="1:35" ht="21" customHeight="1">
      <c r="A18" s="3367"/>
      <c r="B18" s="3367"/>
      <c r="C18" s="3350"/>
      <c r="D18" s="3351"/>
      <c r="E18" s="3351"/>
      <c r="F18" s="3351"/>
      <c r="G18" s="3351"/>
      <c r="H18" s="3351"/>
      <c r="I18" s="3351"/>
      <c r="J18" s="3351"/>
      <c r="K18" s="3351"/>
      <c r="L18" s="3351"/>
      <c r="M18" s="3351"/>
      <c r="N18" s="3351"/>
      <c r="O18" s="3351"/>
      <c r="P18" s="3351"/>
      <c r="Q18" s="3351"/>
      <c r="R18" s="3351"/>
      <c r="S18" s="3351"/>
      <c r="T18" s="3351"/>
      <c r="U18" s="3351"/>
      <c r="V18" s="3351"/>
      <c r="W18" s="3351"/>
      <c r="X18" s="3351"/>
      <c r="Y18" s="3351"/>
      <c r="Z18" s="3351"/>
      <c r="AA18" s="3351"/>
      <c r="AB18" s="3351"/>
      <c r="AC18" s="3351"/>
      <c r="AD18" s="3351"/>
      <c r="AE18" s="3351"/>
      <c r="AF18" s="3351"/>
      <c r="AG18" s="3351"/>
      <c r="AH18" s="3351"/>
      <c r="AI18" s="3352"/>
    </row>
    <row r="19" spans="1:35" ht="21" customHeight="1">
      <c r="A19" s="3367"/>
      <c r="B19" s="3367"/>
      <c r="C19" s="3353"/>
      <c r="D19" s="3354"/>
      <c r="E19" s="3354"/>
      <c r="F19" s="3354"/>
      <c r="G19" s="3354"/>
      <c r="H19" s="3354"/>
      <c r="I19" s="3354"/>
      <c r="J19" s="3354"/>
      <c r="K19" s="3354"/>
      <c r="L19" s="3354"/>
      <c r="M19" s="3354"/>
      <c r="N19" s="3354"/>
      <c r="O19" s="3354"/>
      <c r="P19" s="3354"/>
      <c r="Q19" s="3354"/>
      <c r="R19" s="3354"/>
      <c r="S19" s="3354"/>
      <c r="T19" s="3354"/>
      <c r="U19" s="3354"/>
      <c r="V19" s="3354"/>
      <c r="W19" s="3354"/>
      <c r="X19" s="3354"/>
      <c r="Y19" s="3354"/>
      <c r="Z19" s="3354"/>
      <c r="AA19" s="3354"/>
      <c r="AB19" s="3354"/>
      <c r="AC19" s="3354"/>
      <c r="AD19" s="3354"/>
      <c r="AE19" s="3354"/>
      <c r="AF19" s="3354"/>
      <c r="AG19" s="3354"/>
      <c r="AH19" s="3354"/>
      <c r="AI19" s="3355"/>
    </row>
    <row r="20" spans="1:35" ht="21" customHeight="1">
      <c r="A20" s="3357" t="s">
        <v>254</v>
      </c>
      <c r="B20" s="3358"/>
      <c r="C20" s="3332" t="s">
        <v>255</v>
      </c>
      <c r="D20" s="3333"/>
      <c r="E20" s="3333"/>
      <c r="F20" s="3333"/>
      <c r="G20" s="3333"/>
      <c r="H20" s="3333"/>
      <c r="I20" s="3333"/>
      <c r="J20" s="3333"/>
      <c r="K20" s="3333"/>
      <c r="L20" s="3334"/>
      <c r="M20" s="3363" t="s">
        <v>51</v>
      </c>
      <c r="N20" s="3363"/>
      <c r="O20" s="3363"/>
      <c r="P20" s="3363"/>
      <c r="Q20" s="3363"/>
      <c r="R20" s="3363"/>
      <c r="S20" s="3363"/>
      <c r="T20" s="3363"/>
      <c r="U20" s="3363"/>
      <c r="V20" s="3363"/>
      <c r="W20" s="3363"/>
      <c r="X20" s="3363"/>
      <c r="Y20" s="3363"/>
      <c r="Z20" s="3333" t="s">
        <v>256</v>
      </c>
      <c r="AA20" s="3333"/>
      <c r="AB20" s="3333"/>
      <c r="AC20" s="3333"/>
      <c r="AD20" s="3333"/>
      <c r="AE20" s="3333"/>
      <c r="AF20" s="3333"/>
      <c r="AG20" s="3333"/>
      <c r="AH20" s="3333"/>
      <c r="AI20" s="3334"/>
    </row>
    <row r="21" spans="1:35" ht="21" customHeight="1">
      <c r="A21" s="3359"/>
      <c r="B21" s="3360"/>
      <c r="C21" s="3363" t="s">
        <v>49</v>
      </c>
      <c r="D21" s="3363"/>
      <c r="E21" s="3363"/>
      <c r="F21" s="3363"/>
      <c r="G21" s="3363"/>
      <c r="H21" s="3363" t="s">
        <v>257</v>
      </c>
      <c r="I21" s="3363"/>
      <c r="J21" s="3363"/>
      <c r="K21" s="3363"/>
      <c r="L21" s="3363"/>
      <c r="M21" s="3363"/>
      <c r="N21" s="3363"/>
      <c r="O21" s="3363"/>
      <c r="P21" s="3363"/>
      <c r="Q21" s="3363"/>
      <c r="R21" s="3363"/>
      <c r="S21" s="3363"/>
      <c r="T21" s="3363"/>
      <c r="U21" s="3363"/>
      <c r="V21" s="3363"/>
      <c r="W21" s="3363"/>
      <c r="X21" s="3363"/>
      <c r="Y21" s="3363"/>
      <c r="Z21" s="3363"/>
      <c r="AA21" s="3363"/>
      <c r="AB21" s="3363"/>
      <c r="AC21" s="3363"/>
      <c r="AD21" s="3363"/>
      <c r="AE21" s="3363"/>
      <c r="AF21" s="3363"/>
      <c r="AG21" s="3332"/>
      <c r="AH21" s="1755" t="s">
        <v>67</v>
      </c>
      <c r="AI21" s="1756"/>
    </row>
    <row r="22" spans="1:35" ht="21" customHeight="1">
      <c r="A22" s="3359"/>
      <c r="B22" s="3360"/>
      <c r="C22" s="3363"/>
      <c r="D22" s="3363"/>
      <c r="E22" s="3363"/>
      <c r="F22" s="3363"/>
      <c r="G22" s="3363"/>
      <c r="H22" s="3363" t="s">
        <v>258</v>
      </c>
      <c r="I22" s="3363"/>
      <c r="J22" s="3363"/>
      <c r="K22" s="3363"/>
      <c r="L22" s="3363"/>
      <c r="M22" s="3363"/>
      <c r="N22" s="3363"/>
      <c r="O22" s="3363"/>
      <c r="P22" s="3363"/>
      <c r="Q22" s="3363"/>
      <c r="R22" s="3363"/>
      <c r="S22" s="3363"/>
      <c r="T22" s="3363"/>
      <c r="U22" s="3363"/>
      <c r="V22" s="3363"/>
      <c r="W22" s="3363"/>
      <c r="X22" s="3363"/>
      <c r="Y22" s="3363"/>
      <c r="Z22" s="3363"/>
      <c r="AA22" s="3363"/>
      <c r="AB22" s="3363"/>
      <c r="AC22" s="3363"/>
      <c r="AD22" s="3363"/>
      <c r="AE22" s="3363"/>
      <c r="AF22" s="3363"/>
      <c r="AG22" s="3332"/>
      <c r="AH22" s="1755" t="s">
        <v>67</v>
      </c>
      <c r="AI22" s="1756"/>
    </row>
    <row r="23" spans="1:35" ht="21" customHeight="1">
      <c r="A23" s="3359"/>
      <c r="B23" s="3360"/>
      <c r="C23" s="3363" t="s">
        <v>48</v>
      </c>
      <c r="D23" s="3363"/>
      <c r="E23" s="3363"/>
      <c r="F23" s="3363"/>
      <c r="G23" s="3363"/>
      <c r="H23" s="3363" t="s">
        <v>257</v>
      </c>
      <c r="I23" s="3363"/>
      <c r="J23" s="3363"/>
      <c r="K23" s="3363"/>
      <c r="L23" s="3363"/>
      <c r="M23" s="3363"/>
      <c r="N23" s="3363"/>
      <c r="O23" s="3363"/>
      <c r="P23" s="3363"/>
      <c r="Q23" s="3363"/>
      <c r="R23" s="3363"/>
      <c r="S23" s="3363"/>
      <c r="T23" s="3363"/>
      <c r="U23" s="3363"/>
      <c r="V23" s="3363"/>
      <c r="W23" s="3363"/>
      <c r="X23" s="3363"/>
      <c r="Y23" s="3363"/>
      <c r="Z23" s="3363"/>
      <c r="AA23" s="3363"/>
      <c r="AB23" s="3363"/>
      <c r="AC23" s="3363"/>
      <c r="AD23" s="3363"/>
      <c r="AE23" s="3363"/>
      <c r="AF23" s="3363"/>
      <c r="AG23" s="3332"/>
      <c r="AH23" s="1755" t="s">
        <v>67</v>
      </c>
      <c r="AI23" s="1756"/>
    </row>
    <row r="24" spans="1:35" ht="21" customHeight="1">
      <c r="A24" s="3359"/>
      <c r="B24" s="3360"/>
      <c r="C24" s="3363"/>
      <c r="D24" s="3363"/>
      <c r="E24" s="3363"/>
      <c r="F24" s="3363"/>
      <c r="G24" s="3363"/>
      <c r="H24" s="3363" t="s">
        <v>258</v>
      </c>
      <c r="I24" s="3363"/>
      <c r="J24" s="3363"/>
      <c r="K24" s="3363"/>
      <c r="L24" s="3363"/>
      <c r="M24" s="3363"/>
      <c r="N24" s="3363"/>
      <c r="O24" s="3363"/>
      <c r="P24" s="3363"/>
      <c r="Q24" s="3363"/>
      <c r="R24" s="3363"/>
      <c r="S24" s="3363"/>
      <c r="T24" s="3363"/>
      <c r="U24" s="3363"/>
      <c r="V24" s="3363"/>
      <c r="W24" s="3363"/>
      <c r="X24" s="3363"/>
      <c r="Y24" s="3363"/>
      <c r="Z24" s="3363"/>
      <c r="AA24" s="3363"/>
      <c r="AB24" s="3363"/>
      <c r="AC24" s="3363"/>
      <c r="AD24" s="3363"/>
      <c r="AE24" s="3363"/>
      <c r="AF24" s="3363"/>
      <c r="AG24" s="3332"/>
      <c r="AH24" s="1755" t="s">
        <v>67</v>
      </c>
      <c r="AI24" s="1756"/>
    </row>
    <row r="25" spans="1:35" ht="21" customHeight="1">
      <c r="A25" s="3359"/>
      <c r="B25" s="3360"/>
      <c r="C25" s="3332" t="s">
        <v>259</v>
      </c>
      <c r="D25" s="3333"/>
      <c r="E25" s="3333"/>
      <c r="F25" s="3333"/>
      <c r="G25" s="3333"/>
      <c r="H25" s="3333"/>
      <c r="I25" s="3333"/>
      <c r="J25" s="3333"/>
      <c r="K25" s="3333"/>
      <c r="L25" s="3334"/>
      <c r="M25" s="3335"/>
      <c r="N25" s="3336"/>
      <c r="O25" s="3336"/>
      <c r="P25" s="3336"/>
      <c r="Q25" s="3336"/>
      <c r="R25" s="3336"/>
      <c r="S25" s="3336"/>
      <c r="T25" s="3336"/>
      <c r="U25" s="3336"/>
      <c r="V25" s="3336"/>
      <c r="W25" s="3336"/>
      <c r="X25" s="3336"/>
      <c r="Y25" s="3336"/>
      <c r="Z25" s="3336"/>
      <c r="AA25" s="3336"/>
      <c r="AB25" s="3336"/>
      <c r="AC25" s="3336"/>
      <c r="AD25" s="3336"/>
      <c r="AE25" s="3336"/>
      <c r="AF25" s="3336"/>
      <c r="AG25" s="3336"/>
      <c r="AH25" s="3336"/>
      <c r="AI25" s="3337"/>
    </row>
    <row r="26" spans="1:35" ht="21" customHeight="1">
      <c r="A26" s="3359"/>
      <c r="B26" s="3360"/>
      <c r="C26" s="3338" t="s">
        <v>260</v>
      </c>
      <c r="D26" s="3339"/>
      <c r="E26" s="3339"/>
      <c r="F26" s="3339"/>
      <c r="G26" s="3339"/>
      <c r="H26" s="3339"/>
      <c r="I26" s="3339"/>
      <c r="J26" s="3339"/>
      <c r="K26" s="3339"/>
      <c r="L26" s="3340"/>
      <c r="M26" s="3347"/>
      <c r="N26" s="3348"/>
      <c r="O26" s="3348"/>
      <c r="P26" s="3348"/>
      <c r="Q26" s="3348"/>
      <c r="R26" s="3348"/>
      <c r="S26" s="3348"/>
      <c r="T26" s="3348"/>
      <c r="U26" s="3348"/>
      <c r="V26" s="3348"/>
      <c r="W26" s="3348"/>
      <c r="X26" s="3348"/>
      <c r="Y26" s="3348"/>
      <c r="Z26" s="3348"/>
      <c r="AA26" s="3348"/>
      <c r="AB26" s="3348"/>
      <c r="AC26" s="3348"/>
      <c r="AD26" s="3348"/>
      <c r="AE26" s="3348"/>
      <c r="AF26" s="3348"/>
      <c r="AG26" s="3348"/>
      <c r="AH26" s="3348"/>
      <c r="AI26" s="3349"/>
    </row>
    <row r="27" spans="1:35" ht="21" customHeight="1">
      <c r="A27" s="3359"/>
      <c r="B27" s="3360"/>
      <c r="C27" s="3341"/>
      <c r="D27" s="3342"/>
      <c r="E27" s="3342"/>
      <c r="F27" s="3342"/>
      <c r="G27" s="3342"/>
      <c r="H27" s="3342"/>
      <c r="I27" s="3342"/>
      <c r="J27" s="3342"/>
      <c r="K27" s="3342"/>
      <c r="L27" s="3343"/>
      <c r="M27" s="3350"/>
      <c r="N27" s="3351"/>
      <c r="O27" s="3351"/>
      <c r="P27" s="3351"/>
      <c r="Q27" s="3351"/>
      <c r="R27" s="3351"/>
      <c r="S27" s="3351"/>
      <c r="T27" s="3351"/>
      <c r="U27" s="3351"/>
      <c r="V27" s="3351"/>
      <c r="W27" s="3351"/>
      <c r="X27" s="3351"/>
      <c r="Y27" s="3351"/>
      <c r="Z27" s="3351"/>
      <c r="AA27" s="3351"/>
      <c r="AB27" s="3351"/>
      <c r="AC27" s="3351"/>
      <c r="AD27" s="3351"/>
      <c r="AE27" s="3351"/>
      <c r="AF27" s="3351"/>
      <c r="AG27" s="3351"/>
      <c r="AH27" s="3351"/>
      <c r="AI27" s="3352"/>
    </row>
    <row r="28" spans="1:35" ht="21" customHeight="1">
      <c r="A28" s="3359"/>
      <c r="B28" s="3360"/>
      <c r="C28" s="3341"/>
      <c r="D28" s="3342"/>
      <c r="E28" s="3342"/>
      <c r="F28" s="3342"/>
      <c r="G28" s="3342"/>
      <c r="H28" s="3342"/>
      <c r="I28" s="3342"/>
      <c r="J28" s="3342"/>
      <c r="K28" s="3342"/>
      <c r="L28" s="3343"/>
      <c r="M28" s="3350"/>
      <c r="N28" s="3351"/>
      <c r="O28" s="3351"/>
      <c r="P28" s="3351"/>
      <c r="Q28" s="3351"/>
      <c r="R28" s="3351"/>
      <c r="S28" s="3351"/>
      <c r="T28" s="3351"/>
      <c r="U28" s="3351"/>
      <c r="V28" s="3351"/>
      <c r="W28" s="3351"/>
      <c r="X28" s="3351"/>
      <c r="Y28" s="3351"/>
      <c r="Z28" s="3351"/>
      <c r="AA28" s="3351"/>
      <c r="AB28" s="3351"/>
      <c r="AC28" s="3351"/>
      <c r="AD28" s="3351"/>
      <c r="AE28" s="3351"/>
      <c r="AF28" s="3351"/>
      <c r="AG28" s="3351"/>
      <c r="AH28" s="3351"/>
      <c r="AI28" s="3352"/>
    </row>
    <row r="29" spans="1:35" ht="21" customHeight="1">
      <c r="A29" s="3361"/>
      <c r="B29" s="3362"/>
      <c r="C29" s="3344"/>
      <c r="D29" s="3345"/>
      <c r="E29" s="3345"/>
      <c r="F29" s="3345"/>
      <c r="G29" s="3345"/>
      <c r="H29" s="3345"/>
      <c r="I29" s="3345"/>
      <c r="J29" s="3345"/>
      <c r="K29" s="3345"/>
      <c r="L29" s="3346"/>
      <c r="M29" s="3353"/>
      <c r="N29" s="3354"/>
      <c r="O29" s="3354"/>
      <c r="P29" s="3354"/>
      <c r="Q29" s="3354"/>
      <c r="R29" s="3354"/>
      <c r="S29" s="3354"/>
      <c r="T29" s="3354"/>
      <c r="U29" s="3354"/>
      <c r="V29" s="3354"/>
      <c r="W29" s="3354"/>
      <c r="X29" s="3354"/>
      <c r="Y29" s="3354"/>
      <c r="Z29" s="3354"/>
      <c r="AA29" s="3354"/>
      <c r="AB29" s="3354"/>
      <c r="AC29" s="3354"/>
      <c r="AD29" s="3354"/>
      <c r="AE29" s="3354"/>
      <c r="AF29" s="3354"/>
      <c r="AG29" s="3354"/>
      <c r="AH29" s="3354"/>
      <c r="AI29" s="3355"/>
    </row>
    <row r="30" spans="1:35" ht="21" customHeight="1">
      <c r="A30" s="1757"/>
      <c r="B30" s="1757"/>
      <c r="C30" s="1758"/>
      <c r="D30" s="1758"/>
      <c r="E30" s="1758"/>
      <c r="F30" s="1758"/>
      <c r="G30" s="1758"/>
      <c r="H30" s="1758"/>
      <c r="I30" s="1758"/>
      <c r="J30" s="1758"/>
      <c r="K30" s="1758"/>
      <c r="L30" s="1758"/>
      <c r="M30" s="1759"/>
      <c r="N30" s="1759"/>
      <c r="O30" s="1759"/>
      <c r="P30" s="1759"/>
      <c r="Q30" s="1759"/>
      <c r="R30" s="1759"/>
      <c r="S30" s="1759"/>
      <c r="T30" s="1759"/>
      <c r="U30" s="1759"/>
      <c r="V30" s="1759"/>
      <c r="W30" s="1759"/>
      <c r="X30" s="1759"/>
      <c r="Y30" s="1759"/>
      <c r="Z30" s="1759"/>
      <c r="AA30" s="1759"/>
      <c r="AB30" s="1759"/>
      <c r="AC30" s="1759"/>
      <c r="AD30" s="1759"/>
      <c r="AE30" s="1759"/>
      <c r="AF30" s="1759"/>
      <c r="AG30" s="1759"/>
      <c r="AH30" s="1759"/>
      <c r="AI30" s="1759"/>
    </row>
    <row r="31" spans="1:35" ht="20.100000000000001" customHeight="1">
      <c r="A31" s="3330" t="s">
        <v>2308</v>
      </c>
      <c r="B31" s="3330"/>
      <c r="C31" s="3330"/>
      <c r="D31" s="3330"/>
      <c r="E31" s="3330"/>
      <c r="F31" s="3330"/>
      <c r="G31" s="3330"/>
      <c r="H31" s="3330"/>
      <c r="I31" s="3330"/>
      <c r="J31" s="3330"/>
      <c r="K31" s="3330"/>
      <c r="L31" s="3330"/>
      <c r="M31" s="3330"/>
      <c r="N31" s="3330"/>
      <c r="O31" s="3330"/>
      <c r="P31" s="3330"/>
      <c r="Q31" s="3330"/>
      <c r="R31" s="3330"/>
      <c r="S31" s="3330"/>
      <c r="T31" s="3330"/>
      <c r="U31" s="3330"/>
      <c r="V31" s="3330"/>
      <c r="W31" s="3330"/>
      <c r="X31" s="3330"/>
      <c r="Y31" s="3330"/>
      <c r="Z31" s="3330"/>
      <c r="AA31" s="3330"/>
      <c r="AB31" s="3330"/>
      <c r="AC31" s="3330"/>
      <c r="AD31" s="3330"/>
      <c r="AE31" s="3330"/>
      <c r="AF31" s="3330"/>
      <c r="AG31" s="3330"/>
      <c r="AH31" s="3330"/>
      <c r="AI31" s="3330"/>
    </row>
    <row r="32" spans="1:35" ht="20.100000000000001" customHeight="1">
      <c r="A32" s="3330"/>
      <c r="B32" s="3330"/>
      <c r="C32" s="3330"/>
      <c r="D32" s="3330"/>
      <c r="E32" s="3330"/>
      <c r="F32" s="3330"/>
      <c r="G32" s="3330"/>
      <c r="H32" s="3330"/>
      <c r="I32" s="3330"/>
      <c r="J32" s="3330"/>
      <c r="K32" s="3330"/>
      <c r="L32" s="3330"/>
      <c r="M32" s="3330"/>
      <c r="N32" s="3330"/>
      <c r="O32" s="3330"/>
      <c r="P32" s="3330"/>
      <c r="Q32" s="3330"/>
      <c r="R32" s="3330"/>
      <c r="S32" s="3330"/>
      <c r="T32" s="3330"/>
      <c r="U32" s="3330"/>
      <c r="V32" s="3330"/>
      <c r="W32" s="3330"/>
      <c r="X32" s="3330"/>
      <c r="Y32" s="3330"/>
      <c r="Z32" s="3330"/>
      <c r="AA32" s="3330"/>
      <c r="AB32" s="3330"/>
      <c r="AC32" s="3330"/>
      <c r="AD32" s="3330"/>
      <c r="AE32" s="3330"/>
      <c r="AF32" s="3330"/>
      <c r="AG32" s="3330"/>
      <c r="AH32" s="3330"/>
      <c r="AI32" s="3330"/>
    </row>
    <row r="33" spans="1:35" ht="39" customHeight="1">
      <c r="A33" s="3330" t="s">
        <v>2309</v>
      </c>
      <c r="B33" s="3356"/>
      <c r="C33" s="3356"/>
      <c r="D33" s="3356"/>
      <c r="E33" s="3356"/>
      <c r="F33" s="3356"/>
      <c r="G33" s="3356"/>
      <c r="H33" s="3356"/>
      <c r="I33" s="3356"/>
      <c r="J33" s="3356"/>
      <c r="K33" s="3356"/>
      <c r="L33" s="3356"/>
      <c r="M33" s="3356"/>
      <c r="N33" s="3356"/>
      <c r="O33" s="3356"/>
      <c r="P33" s="3356"/>
      <c r="Q33" s="3356"/>
      <c r="R33" s="3356"/>
      <c r="S33" s="3356"/>
      <c r="T33" s="3356"/>
      <c r="U33" s="3356"/>
      <c r="V33" s="3356"/>
      <c r="W33" s="3356"/>
      <c r="X33" s="3356"/>
      <c r="Y33" s="3356"/>
      <c r="Z33" s="3356"/>
      <c r="AA33" s="3356"/>
      <c r="AB33" s="3356"/>
      <c r="AC33" s="3356"/>
      <c r="AD33" s="3356"/>
      <c r="AE33" s="3356"/>
      <c r="AF33" s="3356"/>
      <c r="AG33" s="3356"/>
      <c r="AH33" s="3356"/>
      <c r="AI33" s="3356"/>
    </row>
    <row r="34" spans="1:35" ht="20.100000000000001" customHeight="1">
      <c r="A34" s="3330" t="s">
        <v>2310</v>
      </c>
      <c r="B34" s="3331"/>
      <c r="C34" s="3331"/>
      <c r="D34" s="3331"/>
      <c r="E34" s="3331"/>
      <c r="F34" s="3331"/>
      <c r="G34" s="3331"/>
      <c r="H34" s="3331"/>
      <c r="I34" s="3331"/>
      <c r="J34" s="3331"/>
      <c r="K34" s="3331"/>
      <c r="L34" s="3331"/>
      <c r="M34" s="3331"/>
      <c r="N34" s="3331"/>
      <c r="O34" s="3331"/>
      <c r="P34" s="3331"/>
      <c r="Q34" s="3331"/>
      <c r="R34" s="3331"/>
      <c r="S34" s="3331"/>
      <c r="T34" s="3331"/>
      <c r="U34" s="3331"/>
      <c r="V34" s="3331"/>
      <c r="W34" s="3331"/>
      <c r="X34" s="3331"/>
      <c r="Y34" s="3331"/>
      <c r="Z34" s="3331"/>
      <c r="AA34" s="3331"/>
      <c r="AB34" s="3331"/>
      <c r="AC34" s="3331"/>
      <c r="AD34" s="3331"/>
      <c r="AE34" s="3331"/>
      <c r="AF34" s="3331"/>
      <c r="AG34" s="3331"/>
      <c r="AH34" s="3331"/>
      <c r="AI34" s="3331"/>
    </row>
    <row r="35" spans="1:35" ht="20.100000000000001" customHeight="1">
      <c r="A35" s="3331"/>
      <c r="B35" s="3331"/>
      <c r="C35" s="3331"/>
      <c r="D35" s="3331"/>
      <c r="E35" s="3331"/>
      <c r="F35" s="3331"/>
      <c r="G35" s="3331"/>
      <c r="H35" s="3331"/>
      <c r="I35" s="3331"/>
      <c r="J35" s="3331"/>
      <c r="K35" s="3331"/>
      <c r="L35" s="3331"/>
      <c r="M35" s="3331"/>
      <c r="N35" s="3331"/>
      <c r="O35" s="3331"/>
      <c r="P35" s="3331"/>
      <c r="Q35" s="3331"/>
      <c r="R35" s="3331"/>
      <c r="S35" s="3331"/>
      <c r="T35" s="3331"/>
      <c r="U35" s="3331"/>
      <c r="V35" s="3331"/>
      <c r="W35" s="3331"/>
      <c r="X35" s="3331"/>
      <c r="Y35" s="3331"/>
      <c r="Z35" s="3331"/>
      <c r="AA35" s="3331"/>
      <c r="AB35" s="3331"/>
      <c r="AC35" s="3331"/>
      <c r="AD35" s="3331"/>
      <c r="AE35" s="3331"/>
      <c r="AF35" s="3331"/>
      <c r="AG35" s="3331"/>
      <c r="AH35" s="3331"/>
      <c r="AI35" s="3331"/>
    </row>
    <row r="36" spans="1:35" ht="20.100000000000001" customHeight="1">
      <c r="A36" s="3330" t="s">
        <v>2311</v>
      </c>
      <c r="B36" s="3330"/>
      <c r="C36" s="3330"/>
      <c r="D36" s="3330"/>
      <c r="E36" s="3330"/>
      <c r="F36" s="3330"/>
      <c r="G36" s="3330"/>
      <c r="H36" s="3330"/>
      <c r="I36" s="3330"/>
      <c r="J36" s="3330"/>
      <c r="K36" s="3330"/>
      <c r="L36" s="3330"/>
      <c r="M36" s="3330"/>
      <c r="N36" s="3330"/>
      <c r="O36" s="3330"/>
      <c r="P36" s="3330"/>
      <c r="Q36" s="3330"/>
      <c r="R36" s="3330"/>
      <c r="S36" s="3330"/>
      <c r="T36" s="3330"/>
      <c r="U36" s="3330"/>
      <c r="V36" s="3330"/>
      <c r="W36" s="3330"/>
      <c r="X36" s="3330"/>
      <c r="Y36" s="3330"/>
      <c r="Z36" s="3330"/>
      <c r="AA36" s="3330"/>
      <c r="AB36" s="3330"/>
      <c r="AC36" s="3330"/>
      <c r="AD36" s="3330"/>
      <c r="AE36" s="3330"/>
      <c r="AF36" s="3330"/>
      <c r="AG36" s="3330"/>
      <c r="AH36" s="3330"/>
      <c r="AI36" s="3330"/>
    </row>
    <row r="37" spans="1:35" ht="20.100000000000001" customHeight="1">
      <c r="A37" s="3330"/>
      <c r="B37" s="3330"/>
      <c r="C37" s="3330"/>
      <c r="D37" s="3330"/>
      <c r="E37" s="3330"/>
      <c r="F37" s="3330"/>
      <c r="G37" s="3330"/>
      <c r="H37" s="3330"/>
      <c r="I37" s="3330"/>
      <c r="J37" s="3330"/>
      <c r="K37" s="3330"/>
      <c r="L37" s="3330"/>
      <c r="M37" s="3330"/>
      <c r="N37" s="3330"/>
      <c r="O37" s="3330"/>
      <c r="P37" s="3330"/>
      <c r="Q37" s="3330"/>
      <c r="R37" s="3330"/>
      <c r="S37" s="3330"/>
      <c r="T37" s="3330"/>
      <c r="U37" s="3330"/>
      <c r="V37" s="3330"/>
      <c r="W37" s="3330"/>
      <c r="X37" s="3330"/>
      <c r="Y37" s="3330"/>
      <c r="Z37" s="3330"/>
      <c r="AA37" s="3330"/>
      <c r="AB37" s="3330"/>
      <c r="AC37" s="3330"/>
      <c r="AD37" s="3330"/>
      <c r="AE37" s="3330"/>
      <c r="AF37" s="3330"/>
      <c r="AG37" s="3330"/>
      <c r="AH37" s="3330"/>
      <c r="AI37" s="3330"/>
    </row>
  </sheetData>
  <mergeCells count="69">
    <mergeCell ref="A1:E1"/>
    <mergeCell ref="AD1:AI1"/>
    <mergeCell ref="Z2:AI2"/>
    <mergeCell ref="A4:AI4"/>
    <mergeCell ref="A6:K6"/>
    <mergeCell ref="L6:AI6"/>
    <mergeCell ref="A7:K7"/>
    <mergeCell ref="L7:AI7"/>
    <mergeCell ref="A8:K8"/>
    <mergeCell ref="L8:AI8"/>
    <mergeCell ref="A9:B19"/>
    <mergeCell ref="C9:U9"/>
    <mergeCell ref="V9:AI9"/>
    <mergeCell ref="C10:C15"/>
    <mergeCell ref="D10:U10"/>
    <mergeCell ref="V10:AI10"/>
    <mergeCell ref="D12:K12"/>
    <mergeCell ref="L12:Q12"/>
    <mergeCell ref="R12:U12"/>
    <mergeCell ref="V12:AE12"/>
    <mergeCell ref="AF12:AI12"/>
    <mergeCell ref="D11:K11"/>
    <mergeCell ref="L11:Q11"/>
    <mergeCell ref="R11:U11"/>
    <mergeCell ref="V11:AE11"/>
    <mergeCell ref="AF11:AI11"/>
    <mergeCell ref="C16:AI16"/>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7:AI19"/>
    <mergeCell ref="H22:L22"/>
    <mergeCell ref="M22:Y22"/>
    <mergeCell ref="Z22:AG22"/>
    <mergeCell ref="C23:G24"/>
    <mergeCell ref="H23:L23"/>
    <mergeCell ref="M23:Y23"/>
    <mergeCell ref="Z23:AG23"/>
    <mergeCell ref="H24:L24"/>
    <mergeCell ref="M24:Y24"/>
    <mergeCell ref="Z24:AG24"/>
    <mergeCell ref="A34:AI35"/>
    <mergeCell ref="A36:AI37"/>
    <mergeCell ref="C25:L25"/>
    <mergeCell ref="M25:AI25"/>
    <mergeCell ref="C26:L29"/>
    <mergeCell ref="M26:AI29"/>
    <mergeCell ref="A31:AI32"/>
    <mergeCell ref="A33:AI33"/>
    <mergeCell ref="A20:B29"/>
    <mergeCell ref="C20:L20"/>
    <mergeCell ref="M20:Y20"/>
    <mergeCell ref="Z20:AI20"/>
    <mergeCell ref="C21:G22"/>
    <mergeCell ref="H21:L21"/>
    <mergeCell ref="M21:Y21"/>
    <mergeCell ref="Z21:AG21"/>
  </mergeCells>
  <phoneticPr fontId="6"/>
  <printOptions horizontalCentered="1"/>
  <pageMargins left="0.78740157480314965" right="0.39370078740157483" top="0.39370078740157483" bottom="0.35433070866141736" header="0.31496062992125984" footer="0.27559055118110237"/>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42"/>
  <sheetViews>
    <sheetView showGridLines="0" view="pageBreakPreview" zoomScale="60" zoomScaleNormal="100" workbookViewId="0"/>
  </sheetViews>
  <sheetFormatPr defaultRowHeight="13.5"/>
  <cols>
    <col min="1" max="1" width="3.125" style="525" customWidth="1"/>
    <col min="2" max="2" width="15.375" style="525" customWidth="1"/>
    <col min="3" max="4" width="8.5" style="525" customWidth="1"/>
    <col min="5" max="6" width="8.625" style="525" customWidth="1"/>
    <col min="7" max="7" width="16.375" style="525" customWidth="1"/>
    <col min="8" max="8" width="16.75" style="525" bestFit="1" customWidth="1"/>
    <col min="9" max="256" width="9" style="525"/>
    <col min="257" max="257" width="3.125" style="525" customWidth="1"/>
    <col min="258" max="258" width="15.375" style="525" customWidth="1"/>
    <col min="259" max="260" width="8.5" style="525" customWidth="1"/>
    <col min="261" max="262" width="8.625" style="525" customWidth="1"/>
    <col min="263" max="263" width="16.375" style="525" customWidth="1"/>
    <col min="264" max="264" width="16.75" style="525" bestFit="1" customWidth="1"/>
    <col min="265" max="512" width="9" style="525"/>
    <col min="513" max="513" width="3.125" style="525" customWidth="1"/>
    <col min="514" max="514" width="15.375" style="525" customWidth="1"/>
    <col min="515" max="516" width="8.5" style="525" customWidth="1"/>
    <col min="517" max="518" width="8.625" style="525" customWidth="1"/>
    <col min="519" max="519" width="16.375" style="525" customWidth="1"/>
    <col min="520" max="520" width="16.75" style="525" bestFit="1" customWidth="1"/>
    <col min="521" max="768" width="9" style="525"/>
    <col min="769" max="769" width="3.125" style="525" customWidth="1"/>
    <col min="770" max="770" width="15.375" style="525" customWidth="1"/>
    <col min="771" max="772" width="8.5" style="525" customWidth="1"/>
    <col min="773" max="774" width="8.625" style="525" customWidth="1"/>
    <col min="775" max="775" width="16.375" style="525" customWidth="1"/>
    <col min="776" max="776" width="16.75" style="525" bestFit="1" customWidth="1"/>
    <col min="777" max="1024" width="9" style="525"/>
    <col min="1025" max="1025" width="3.125" style="525" customWidth="1"/>
    <col min="1026" max="1026" width="15.375" style="525" customWidth="1"/>
    <col min="1027" max="1028" width="8.5" style="525" customWidth="1"/>
    <col min="1029" max="1030" width="8.625" style="525" customWidth="1"/>
    <col min="1031" max="1031" width="16.375" style="525" customWidth="1"/>
    <col min="1032" max="1032" width="16.75" style="525" bestFit="1" customWidth="1"/>
    <col min="1033" max="1280" width="9" style="525"/>
    <col min="1281" max="1281" width="3.125" style="525" customWidth="1"/>
    <col min="1282" max="1282" width="15.375" style="525" customWidth="1"/>
    <col min="1283" max="1284" width="8.5" style="525" customWidth="1"/>
    <col min="1285" max="1286" width="8.625" style="525" customWidth="1"/>
    <col min="1287" max="1287" width="16.375" style="525" customWidth="1"/>
    <col min="1288" max="1288" width="16.75" style="525" bestFit="1" customWidth="1"/>
    <col min="1289" max="1536" width="9" style="525"/>
    <col min="1537" max="1537" width="3.125" style="525" customWidth="1"/>
    <col min="1538" max="1538" width="15.375" style="525" customWidth="1"/>
    <col min="1539" max="1540" width="8.5" style="525" customWidth="1"/>
    <col min="1541" max="1542" width="8.625" style="525" customWidth="1"/>
    <col min="1543" max="1543" width="16.375" style="525" customWidth="1"/>
    <col min="1544" max="1544" width="16.75" style="525" bestFit="1" customWidth="1"/>
    <col min="1545" max="1792" width="9" style="525"/>
    <col min="1793" max="1793" width="3.125" style="525" customWidth="1"/>
    <col min="1794" max="1794" width="15.375" style="525" customWidth="1"/>
    <col min="1795" max="1796" width="8.5" style="525" customWidth="1"/>
    <col min="1797" max="1798" width="8.625" style="525" customWidth="1"/>
    <col min="1799" max="1799" width="16.375" style="525" customWidth="1"/>
    <col min="1800" max="1800" width="16.75" style="525" bestFit="1" customWidth="1"/>
    <col min="1801" max="2048" width="9" style="525"/>
    <col min="2049" max="2049" width="3.125" style="525" customWidth="1"/>
    <col min="2050" max="2050" width="15.375" style="525" customWidth="1"/>
    <col min="2051" max="2052" width="8.5" style="525" customWidth="1"/>
    <col min="2053" max="2054" width="8.625" style="525" customWidth="1"/>
    <col min="2055" max="2055" width="16.375" style="525" customWidth="1"/>
    <col min="2056" max="2056" width="16.75" style="525" bestFit="1" customWidth="1"/>
    <col min="2057" max="2304" width="9" style="525"/>
    <col min="2305" max="2305" width="3.125" style="525" customWidth="1"/>
    <col min="2306" max="2306" width="15.375" style="525" customWidth="1"/>
    <col min="2307" max="2308" width="8.5" style="525" customWidth="1"/>
    <col min="2309" max="2310" width="8.625" style="525" customWidth="1"/>
    <col min="2311" max="2311" width="16.375" style="525" customWidth="1"/>
    <col min="2312" max="2312" width="16.75" style="525" bestFit="1" customWidth="1"/>
    <col min="2313" max="2560" width="9" style="525"/>
    <col min="2561" max="2561" width="3.125" style="525" customWidth="1"/>
    <col min="2562" max="2562" width="15.375" style="525" customWidth="1"/>
    <col min="2563" max="2564" width="8.5" style="525" customWidth="1"/>
    <col min="2565" max="2566" width="8.625" style="525" customWidth="1"/>
    <col min="2567" max="2567" width="16.375" style="525" customWidth="1"/>
    <col min="2568" max="2568" width="16.75" style="525" bestFit="1" customWidth="1"/>
    <col min="2569" max="2816" width="9" style="525"/>
    <col min="2817" max="2817" width="3.125" style="525" customWidth="1"/>
    <col min="2818" max="2818" width="15.375" style="525" customWidth="1"/>
    <col min="2819" max="2820" width="8.5" style="525" customWidth="1"/>
    <col min="2821" max="2822" width="8.625" style="525" customWidth="1"/>
    <col min="2823" max="2823" width="16.375" style="525" customWidth="1"/>
    <col min="2824" max="2824" width="16.75" style="525" bestFit="1" customWidth="1"/>
    <col min="2825" max="3072" width="9" style="525"/>
    <col min="3073" max="3073" width="3.125" style="525" customWidth="1"/>
    <col min="3074" max="3074" width="15.375" style="525" customWidth="1"/>
    <col min="3075" max="3076" width="8.5" style="525" customWidth="1"/>
    <col min="3077" max="3078" width="8.625" style="525" customWidth="1"/>
    <col min="3079" max="3079" width="16.375" style="525" customWidth="1"/>
    <col min="3080" max="3080" width="16.75" style="525" bestFit="1" customWidth="1"/>
    <col min="3081" max="3328" width="9" style="525"/>
    <col min="3329" max="3329" width="3.125" style="525" customWidth="1"/>
    <col min="3330" max="3330" width="15.375" style="525" customWidth="1"/>
    <col min="3331" max="3332" width="8.5" style="525" customWidth="1"/>
    <col min="3333" max="3334" width="8.625" style="525" customWidth="1"/>
    <col min="3335" max="3335" width="16.375" style="525" customWidth="1"/>
    <col min="3336" max="3336" width="16.75" style="525" bestFit="1" customWidth="1"/>
    <col min="3337" max="3584" width="9" style="525"/>
    <col min="3585" max="3585" width="3.125" style="525" customWidth="1"/>
    <col min="3586" max="3586" width="15.375" style="525" customWidth="1"/>
    <col min="3587" max="3588" width="8.5" style="525" customWidth="1"/>
    <col min="3589" max="3590" width="8.625" style="525" customWidth="1"/>
    <col min="3591" max="3591" width="16.375" style="525" customWidth="1"/>
    <col min="3592" max="3592" width="16.75" style="525" bestFit="1" customWidth="1"/>
    <col min="3593" max="3840" width="9" style="525"/>
    <col min="3841" max="3841" width="3.125" style="525" customWidth="1"/>
    <col min="3842" max="3842" width="15.375" style="525" customWidth="1"/>
    <col min="3843" max="3844" width="8.5" style="525" customWidth="1"/>
    <col min="3845" max="3846" width="8.625" style="525" customWidth="1"/>
    <col min="3847" max="3847" width="16.375" style="525" customWidth="1"/>
    <col min="3848" max="3848" width="16.75" style="525" bestFit="1" customWidth="1"/>
    <col min="3849" max="4096" width="9" style="525"/>
    <col min="4097" max="4097" width="3.125" style="525" customWidth="1"/>
    <col min="4098" max="4098" width="15.375" style="525" customWidth="1"/>
    <col min="4099" max="4100" width="8.5" style="525" customWidth="1"/>
    <col min="4101" max="4102" width="8.625" style="525" customWidth="1"/>
    <col min="4103" max="4103" width="16.375" style="525" customWidth="1"/>
    <col min="4104" max="4104" width="16.75" style="525" bestFit="1" customWidth="1"/>
    <col min="4105" max="4352" width="9" style="525"/>
    <col min="4353" max="4353" width="3.125" style="525" customWidth="1"/>
    <col min="4354" max="4354" width="15.375" style="525" customWidth="1"/>
    <col min="4355" max="4356" width="8.5" style="525" customWidth="1"/>
    <col min="4357" max="4358" width="8.625" style="525" customWidth="1"/>
    <col min="4359" max="4359" width="16.375" style="525" customWidth="1"/>
    <col min="4360" max="4360" width="16.75" style="525" bestFit="1" customWidth="1"/>
    <col min="4361" max="4608" width="9" style="525"/>
    <col min="4609" max="4609" width="3.125" style="525" customWidth="1"/>
    <col min="4610" max="4610" width="15.375" style="525" customWidth="1"/>
    <col min="4611" max="4612" width="8.5" style="525" customWidth="1"/>
    <col min="4613" max="4614" width="8.625" style="525" customWidth="1"/>
    <col min="4615" max="4615" width="16.375" style="525" customWidth="1"/>
    <col min="4616" max="4616" width="16.75" style="525" bestFit="1" customWidth="1"/>
    <col min="4617" max="4864" width="9" style="525"/>
    <col min="4865" max="4865" width="3.125" style="525" customWidth="1"/>
    <col min="4866" max="4866" width="15.375" style="525" customWidth="1"/>
    <col min="4867" max="4868" width="8.5" style="525" customWidth="1"/>
    <col min="4869" max="4870" width="8.625" style="525" customWidth="1"/>
    <col min="4871" max="4871" width="16.375" style="525" customWidth="1"/>
    <col min="4872" max="4872" width="16.75" style="525" bestFit="1" customWidth="1"/>
    <col min="4873" max="5120" width="9" style="525"/>
    <col min="5121" max="5121" width="3.125" style="525" customWidth="1"/>
    <col min="5122" max="5122" width="15.375" style="525" customWidth="1"/>
    <col min="5123" max="5124" width="8.5" style="525" customWidth="1"/>
    <col min="5125" max="5126" width="8.625" style="525" customWidth="1"/>
    <col min="5127" max="5127" width="16.375" style="525" customWidth="1"/>
    <col min="5128" max="5128" width="16.75" style="525" bestFit="1" customWidth="1"/>
    <col min="5129" max="5376" width="9" style="525"/>
    <col min="5377" max="5377" width="3.125" style="525" customWidth="1"/>
    <col min="5378" max="5378" width="15.375" style="525" customWidth="1"/>
    <col min="5379" max="5380" width="8.5" style="525" customWidth="1"/>
    <col min="5381" max="5382" width="8.625" style="525" customWidth="1"/>
    <col min="5383" max="5383" width="16.375" style="525" customWidth="1"/>
    <col min="5384" max="5384" width="16.75" style="525" bestFit="1" customWidth="1"/>
    <col min="5385" max="5632" width="9" style="525"/>
    <col min="5633" max="5633" width="3.125" style="525" customWidth="1"/>
    <col min="5634" max="5634" width="15.375" style="525" customWidth="1"/>
    <col min="5635" max="5636" width="8.5" style="525" customWidth="1"/>
    <col min="5637" max="5638" width="8.625" style="525" customWidth="1"/>
    <col min="5639" max="5639" width="16.375" style="525" customWidth="1"/>
    <col min="5640" max="5640" width="16.75" style="525" bestFit="1" customWidth="1"/>
    <col min="5641" max="5888" width="9" style="525"/>
    <col min="5889" max="5889" width="3.125" style="525" customWidth="1"/>
    <col min="5890" max="5890" width="15.375" style="525" customWidth="1"/>
    <col min="5891" max="5892" width="8.5" style="525" customWidth="1"/>
    <col min="5893" max="5894" width="8.625" style="525" customWidth="1"/>
    <col min="5895" max="5895" width="16.375" style="525" customWidth="1"/>
    <col min="5896" max="5896" width="16.75" style="525" bestFit="1" customWidth="1"/>
    <col min="5897" max="6144" width="9" style="525"/>
    <col min="6145" max="6145" width="3.125" style="525" customWidth="1"/>
    <col min="6146" max="6146" width="15.375" style="525" customWidth="1"/>
    <col min="6147" max="6148" width="8.5" style="525" customWidth="1"/>
    <col min="6149" max="6150" width="8.625" style="525" customWidth="1"/>
    <col min="6151" max="6151" width="16.375" style="525" customWidth="1"/>
    <col min="6152" max="6152" width="16.75" style="525" bestFit="1" customWidth="1"/>
    <col min="6153" max="6400" width="9" style="525"/>
    <col min="6401" max="6401" width="3.125" style="525" customWidth="1"/>
    <col min="6402" max="6402" width="15.375" style="525" customWidth="1"/>
    <col min="6403" max="6404" width="8.5" style="525" customWidth="1"/>
    <col min="6405" max="6406" width="8.625" style="525" customWidth="1"/>
    <col min="6407" max="6407" width="16.375" style="525" customWidth="1"/>
    <col min="6408" max="6408" width="16.75" style="525" bestFit="1" customWidth="1"/>
    <col min="6409" max="6656" width="9" style="525"/>
    <col min="6657" max="6657" width="3.125" style="525" customWidth="1"/>
    <col min="6658" max="6658" width="15.375" style="525" customWidth="1"/>
    <col min="6659" max="6660" width="8.5" style="525" customWidth="1"/>
    <col min="6661" max="6662" width="8.625" style="525" customWidth="1"/>
    <col min="6663" max="6663" width="16.375" style="525" customWidth="1"/>
    <col min="6664" max="6664" width="16.75" style="525" bestFit="1" customWidth="1"/>
    <col min="6665" max="6912" width="9" style="525"/>
    <col min="6913" max="6913" width="3.125" style="525" customWidth="1"/>
    <col min="6914" max="6914" width="15.375" style="525" customWidth="1"/>
    <col min="6915" max="6916" width="8.5" style="525" customWidth="1"/>
    <col min="6917" max="6918" width="8.625" style="525" customWidth="1"/>
    <col min="6919" max="6919" width="16.375" style="525" customWidth="1"/>
    <col min="6920" max="6920" width="16.75" style="525" bestFit="1" customWidth="1"/>
    <col min="6921" max="7168" width="9" style="525"/>
    <col min="7169" max="7169" width="3.125" style="525" customWidth="1"/>
    <col min="7170" max="7170" width="15.375" style="525" customWidth="1"/>
    <col min="7171" max="7172" width="8.5" style="525" customWidth="1"/>
    <col min="7173" max="7174" width="8.625" style="525" customWidth="1"/>
    <col min="7175" max="7175" width="16.375" style="525" customWidth="1"/>
    <col min="7176" max="7176" width="16.75" style="525" bestFit="1" customWidth="1"/>
    <col min="7177" max="7424" width="9" style="525"/>
    <col min="7425" max="7425" width="3.125" style="525" customWidth="1"/>
    <col min="7426" max="7426" width="15.375" style="525" customWidth="1"/>
    <col min="7427" max="7428" width="8.5" style="525" customWidth="1"/>
    <col min="7429" max="7430" width="8.625" style="525" customWidth="1"/>
    <col min="7431" max="7431" width="16.375" style="525" customWidth="1"/>
    <col min="7432" max="7432" width="16.75" style="525" bestFit="1" customWidth="1"/>
    <col min="7433" max="7680" width="9" style="525"/>
    <col min="7681" max="7681" width="3.125" style="525" customWidth="1"/>
    <col min="7682" max="7682" width="15.375" style="525" customWidth="1"/>
    <col min="7683" max="7684" width="8.5" style="525" customWidth="1"/>
    <col min="7685" max="7686" width="8.625" style="525" customWidth="1"/>
    <col min="7687" max="7687" width="16.375" style="525" customWidth="1"/>
    <col min="7688" max="7688" width="16.75" style="525" bestFit="1" customWidth="1"/>
    <col min="7689" max="7936" width="9" style="525"/>
    <col min="7937" max="7937" width="3.125" style="525" customWidth="1"/>
    <col min="7938" max="7938" width="15.375" style="525" customWidth="1"/>
    <col min="7939" max="7940" width="8.5" style="525" customWidth="1"/>
    <col min="7941" max="7942" width="8.625" style="525" customWidth="1"/>
    <col min="7943" max="7943" width="16.375" style="525" customWidth="1"/>
    <col min="7944" max="7944" width="16.75" style="525" bestFit="1" customWidth="1"/>
    <col min="7945" max="8192" width="9" style="525"/>
    <col min="8193" max="8193" width="3.125" style="525" customWidth="1"/>
    <col min="8194" max="8194" width="15.375" style="525" customWidth="1"/>
    <col min="8195" max="8196" width="8.5" style="525" customWidth="1"/>
    <col min="8197" max="8198" width="8.625" style="525" customWidth="1"/>
    <col min="8199" max="8199" width="16.375" style="525" customWidth="1"/>
    <col min="8200" max="8200" width="16.75" style="525" bestFit="1" customWidth="1"/>
    <col min="8201" max="8448" width="9" style="525"/>
    <col min="8449" max="8449" width="3.125" style="525" customWidth="1"/>
    <col min="8450" max="8450" width="15.375" style="525" customWidth="1"/>
    <col min="8451" max="8452" width="8.5" style="525" customWidth="1"/>
    <col min="8453" max="8454" width="8.625" style="525" customWidth="1"/>
    <col min="8455" max="8455" width="16.375" style="525" customWidth="1"/>
    <col min="8456" max="8456" width="16.75" style="525" bestFit="1" customWidth="1"/>
    <col min="8457" max="8704" width="9" style="525"/>
    <col min="8705" max="8705" width="3.125" style="525" customWidth="1"/>
    <col min="8706" max="8706" width="15.375" style="525" customWidth="1"/>
    <col min="8707" max="8708" width="8.5" style="525" customWidth="1"/>
    <col min="8709" max="8710" width="8.625" style="525" customWidth="1"/>
    <col min="8711" max="8711" width="16.375" style="525" customWidth="1"/>
    <col min="8712" max="8712" width="16.75" style="525" bestFit="1" customWidth="1"/>
    <col min="8713" max="8960" width="9" style="525"/>
    <col min="8961" max="8961" width="3.125" style="525" customWidth="1"/>
    <col min="8962" max="8962" width="15.375" style="525" customWidth="1"/>
    <col min="8963" max="8964" width="8.5" style="525" customWidth="1"/>
    <col min="8965" max="8966" width="8.625" style="525" customWidth="1"/>
    <col min="8967" max="8967" width="16.375" style="525" customWidth="1"/>
    <col min="8968" max="8968" width="16.75" style="525" bestFit="1" customWidth="1"/>
    <col min="8969" max="9216" width="9" style="525"/>
    <col min="9217" max="9217" width="3.125" style="525" customWidth="1"/>
    <col min="9218" max="9218" width="15.375" style="525" customWidth="1"/>
    <col min="9219" max="9220" width="8.5" style="525" customWidth="1"/>
    <col min="9221" max="9222" width="8.625" style="525" customWidth="1"/>
    <col min="9223" max="9223" width="16.375" style="525" customWidth="1"/>
    <col min="9224" max="9224" width="16.75" style="525" bestFit="1" customWidth="1"/>
    <col min="9225" max="9472" width="9" style="525"/>
    <col min="9473" max="9473" width="3.125" style="525" customWidth="1"/>
    <col min="9474" max="9474" width="15.375" style="525" customWidth="1"/>
    <col min="9475" max="9476" width="8.5" style="525" customWidth="1"/>
    <col min="9477" max="9478" width="8.625" style="525" customWidth="1"/>
    <col min="9479" max="9479" width="16.375" style="525" customWidth="1"/>
    <col min="9480" max="9480" width="16.75" style="525" bestFit="1" customWidth="1"/>
    <col min="9481" max="9728" width="9" style="525"/>
    <col min="9729" max="9729" width="3.125" style="525" customWidth="1"/>
    <col min="9730" max="9730" width="15.375" style="525" customWidth="1"/>
    <col min="9731" max="9732" width="8.5" style="525" customWidth="1"/>
    <col min="9733" max="9734" width="8.625" style="525" customWidth="1"/>
    <col min="9735" max="9735" width="16.375" style="525" customWidth="1"/>
    <col min="9736" max="9736" width="16.75" style="525" bestFit="1" customWidth="1"/>
    <col min="9737" max="9984" width="9" style="525"/>
    <col min="9985" max="9985" width="3.125" style="525" customWidth="1"/>
    <col min="9986" max="9986" width="15.375" style="525" customWidth="1"/>
    <col min="9987" max="9988" width="8.5" style="525" customWidth="1"/>
    <col min="9989" max="9990" width="8.625" style="525" customWidth="1"/>
    <col min="9991" max="9991" width="16.375" style="525" customWidth="1"/>
    <col min="9992" max="9992" width="16.75" style="525" bestFit="1" customWidth="1"/>
    <col min="9993" max="10240" width="9" style="525"/>
    <col min="10241" max="10241" width="3.125" style="525" customWidth="1"/>
    <col min="10242" max="10242" width="15.375" style="525" customWidth="1"/>
    <col min="10243" max="10244" width="8.5" style="525" customWidth="1"/>
    <col min="10245" max="10246" width="8.625" style="525" customWidth="1"/>
    <col min="10247" max="10247" width="16.375" style="525" customWidth="1"/>
    <col min="10248" max="10248" width="16.75" style="525" bestFit="1" customWidth="1"/>
    <col min="10249" max="10496" width="9" style="525"/>
    <col min="10497" max="10497" width="3.125" style="525" customWidth="1"/>
    <col min="10498" max="10498" width="15.375" style="525" customWidth="1"/>
    <col min="10499" max="10500" width="8.5" style="525" customWidth="1"/>
    <col min="10501" max="10502" width="8.625" style="525" customWidth="1"/>
    <col min="10503" max="10503" width="16.375" style="525" customWidth="1"/>
    <col min="10504" max="10504" width="16.75" style="525" bestFit="1" customWidth="1"/>
    <col min="10505" max="10752" width="9" style="525"/>
    <col min="10753" max="10753" width="3.125" style="525" customWidth="1"/>
    <col min="10754" max="10754" width="15.375" style="525" customWidth="1"/>
    <col min="10755" max="10756" width="8.5" style="525" customWidth="1"/>
    <col min="10757" max="10758" width="8.625" style="525" customWidth="1"/>
    <col min="10759" max="10759" width="16.375" style="525" customWidth="1"/>
    <col min="10760" max="10760" width="16.75" style="525" bestFit="1" customWidth="1"/>
    <col min="10761" max="11008" width="9" style="525"/>
    <col min="11009" max="11009" width="3.125" style="525" customWidth="1"/>
    <col min="11010" max="11010" width="15.375" style="525" customWidth="1"/>
    <col min="11011" max="11012" width="8.5" style="525" customWidth="1"/>
    <col min="11013" max="11014" width="8.625" style="525" customWidth="1"/>
    <col min="11015" max="11015" width="16.375" style="525" customWidth="1"/>
    <col min="11016" max="11016" width="16.75" style="525" bestFit="1" customWidth="1"/>
    <col min="11017" max="11264" width="9" style="525"/>
    <col min="11265" max="11265" width="3.125" style="525" customWidth="1"/>
    <col min="11266" max="11266" width="15.375" style="525" customWidth="1"/>
    <col min="11267" max="11268" width="8.5" style="525" customWidth="1"/>
    <col min="11269" max="11270" width="8.625" style="525" customWidth="1"/>
    <col min="11271" max="11271" width="16.375" style="525" customWidth="1"/>
    <col min="11272" max="11272" width="16.75" style="525" bestFit="1" customWidth="1"/>
    <col min="11273" max="11520" width="9" style="525"/>
    <col min="11521" max="11521" width="3.125" style="525" customWidth="1"/>
    <col min="11522" max="11522" width="15.375" style="525" customWidth="1"/>
    <col min="11523" max="11524" width="8.5" style="525" customWidth="1"/>
    <col min="11525" max="11526" width="8.625" style="525" customWidth="1"/>
    <col min="11527" max="11527" width="16.375" style="525" customWidth="1"/>
    <col min="11528" max="11528" width="16.75" style="525" bestFit="1" customWidth="1"/>
    <col min="11529" max="11776" width="9" style="525"/>
    <col min="11777" max="11777" width="3.125" style="525" customWidth="1"/>
    <col min="11778" max="11778" width="15.375" style="525" customWidth="1"/>
    <col min="11779" max="11780" width="8.5" style="525" customWidth="1"/>
    <col min="11781" max="11782" width="8.625" style="525" customWidth="1"/>
    <col min="11783" max="11783" width="16.375" style="525" customWidth="1"/>
    <col min="11784" max="11784" width="16.75" style="525" bestFit="1" customWidth="1"/>
    <col min="11785" max="12032" width="9" style="525"/>
    <col min="12033" max="12033" width="3.125" style="525" customWidth="1"/>
    <col min="12034" max="12034" width="15.375" style="525" customWidth="1"/>
    <col min="12035" max="12036" width="8.5" style="525" customWidth="1"/>
    <col min="12037" max="12038" width="8.625" style="525" customWidth="1"/>
    <col min="12039" max="12039" width="16.375" style="525" customWidth="1"/>
    <col min="12040" max="12040" width="16.75" style="525" bestFit="1" customWidth="1"/>
    <col min="12041" max="12288" width="9" style="525"/>
    <col min="12289" max="12289" width="3.125" style="525" customWidth="1"/>
    <col min="12290" max="12290" width="15.375" style="525" customWidth="1"/>
    <col min="12291" max="12292" width="8.5" style="525" customWidth="1"/>
    <col min="12293" max="12294" width="8.625" style="525" customWidth="1"/>
    <col min="12295" max="12295" width="16.375" style="525" customWidth="1"/>
    <col min="12296" max="12296" width="16.75" style="525" bestFit="1" customWidth="1"/>
    <col min="12297" max="12544" width="9" style="525"/>
    <col min="12545" max="12545" width="3.125" style="525" customWidth="1"/>
    <col min="12546" max="12546" width="15.375" style="525" customWidth="1"/>
    <col min="12547" max="12548" width="8.5" style="525" customWidth="1"/>
    <col min="12549" max="12550" width="8.625" style="525" customWidth="1"/>
    <col min="12551" max="12551" width="16.375" style="525" customWidth="1"/>
    <col min="12552" max="12552" width="16.75" style="525" bestFit="1" customWidth="1"/>
    <col min="12553" max="12800" width="9" style="525"/>
    <col min="12801" max="12801" width="3.125" style="525" customWidth="1"/>
    <col min="12802" max="12802" width="15.375" style="525" customWidth="1"/>
    <col min="12803" max="12804" width="8.5" style="525" customWidth="1"/>
    <col min="12805" max="12806" width="8.625" style="525" customWidth="1"/>
    <col min="12807" max="12807" width="16.375" style="525" customWidth="1"/>
    <col min="12808" max="12808" width="16.75" style="525" bestFit="1" customWidth="1"/>
    <col min="12809" max="13056" width="9" style="525"/>
    <col min="13057" max="13057" width="3.125" style="525" customWidth="1"/>
    <col min="13058" max="13058" width="15.375" style="525" customWidth="1"/>
    <col min="13059" max="13060" width="8.5" style="525" customWidth="1"/>
    <col min="13061" max="13062" width="8.625" style="525" customWidth="1"/>
    <col min="13063" max="13063" width="16.375" style="525" customWidth="1"/>
    <col min="13064" max="13064" width="16.75" style="525" bestFit="1" customWidth="1"/>
    <col min="13065" max="13312" width="9" style="525"/>
    <col min="13313" max="13313" width="3.125" style="525" customWidth="1"/>
    <col min="13314" max="13314" width="15.375" style="525" customWidth="1"/>
    <col min="13315" max="13316" width="8.5" style="525" customWidth="1"/>
    <col min="13317" max="13318" width="8.625" style="525" customWidth="1"/>
    <col min="13319" max="13319" width="16.375" style="525" customWidth="1"/>
    <col min="13320" max="13320" width="16.75" style="525" bestFit="1" customWidth="1"/>
    <col min="13321" max="13568" width="9" style="525"/>
    <col min="13569" max="13569" width="3.125" style="525" customWidth="1"/>
    <col min="13570" max="13570" width="15.375" style="525" customWidth="1"/>
    <col min="13571" max="13572" width="8.5" style="525" customWidth="1"/>
    <col min="13573" max="13574" width="8.625" style="525" customWidth="1"/>
    <col min="13575" max="13575" width="16.375" style="525" customWidth="1"/>
    <col min="13576" max="13576" width="16.75" style="525" bestFit="1" customWidth="1"/>
    <col min="13577" max="13824" width="9" style="525"/>
    <col min="13825" max="13825" width="3.125" style="525" customWidth="1"/>
    <col min="13826" max="13826" width="15.375" style="525" customWidth="1"/>
    <col min="13827" max="13828" width="8.5" style="525" customWidth="1"/>
    <col min="13829" max="13830" width="8.625" style="525" customWidth="1"/>
    <col min="13831" max="13831" width="16.375" style="525" customWidth="1"/>
    <col min="13832" max="13832" width="16.75" style="525" bestFit="1" customWidth="1"/>
    <col min="13833" max="14080" width="9" style="525"/>
    <col min="14081" max="14081" width="3.125" style="525" customWidth="1"/>
    <col min="14082" max="14082" width="15.375" style="525" customWidth="1"/>
    <col min="14083" max="14084" width="8.5" style="525" customWidth="1"/>
    <col min="14085" max="14086" width="8.625" style="525" customWidth="1"/>
    <col min="14087" max="14087" width="16.375" style="525" customWidth="1"/>
    <col min="14088" max="14088" width="16.75" style="525" bestFit="1" customWidth="1"/>
    <col min="14089" max="14336" width="9" style="525"/>
    <col min="14337" max="14337" width="3.125" style="525" customWidth="1"/>
    <col min="14338" max="14338" width="15.375" style="525" customWidth="1"/>
    <col min="14339" max="14340" width="8.5" style="525" customWidth="1"/>
    <col min="14341" max="14342" width="8.625" style="525" customWidth="1"/>
    <col min="14343" max="14343" width="16.375" style="525" customWidth="1"/>
    <col min="14344" max="14344" width="16.75" style="525" bestFit="1" customWidth="1"/>
    <col min="14345" max="14592" width="9" style="525"/>
    <col min="14593" max="14593" width="3.125" style="525" customWidth="1"/>
    <col min="14594" max="14594" width="15.375" style="525" customWidth="1"/>
    <col min="14595" max="14596" width="8.5" style="525" customWidth="1"/>
    <col min="14597" max="14598" width="8.625" style="525" customWidth="1"/>
    <col min="14599" max="14599" width="16.375" style="525" customWidth="1"/>
    <col min="14600" max="14600" width="16.75" style="525" bestFit="1" customWidth="1"/>
    <col min="14601" max="14848" width="9" style="525"/>
    <col min="14849" max="14849" width="3.125" style="525" customWidth="1"/>
    <col min="14850" max="14850" width="15.375" style="525" customWidth="1"/>
    <col min="14851" max="14852" width="8.5" style="525" customWidth="1"/>
    <col min="14853" max="14854" width="8.625" style="525" customWidth="1"/>
    <col min="14855" max="14855" width="16.375" style="525" customWidth="1"/>
    <col min="14856" max="14856" width="16.75" style="525" bestFit="1" customWidth="1"/>
    <col min="14857" max="15104" width="9" style="525"/>
    <col min="15105" max="15105" width="3.125" style="525" customWidth="1"/>
    <col min="15106" max="15106" width="15.375" style="525" customWidth="1"/>
    <col min="15107" max="15108" width="8.5" style="525" customWidth="1"/>
    <col min="15109" max="15110" width="8.625" style="525" customWidth="1"/>
    <col min="15111" max="15111" width="16.375" style="525" customWidth="1"/>
    <col min="15112" max="15112" width="16.75" style="525" bestFit="1" customWidth="1"/>
    <col min="15113" max="15360" width="9" style="525"/>
    <col min="15361" max="15361" width="3.125" style="525" customWidth="1"/>
    <col min="15362" max="15362" width="15.375" style="525" customWidth="1"/>
    <col min="15363" max="15364" width="8.5" style="525" customWidth="1"/>
    <col min="15365" max="15366" width="8.625" style="525" customWidth="1"/>
    <col min="15367" max="15367" width="16.375" style="525" customWidth="1"/>
    <col min="15368" max="15368" width="16.75" style="525" bestFit="1" customWidth="1"/>
    <col min="15369" max="15616" width="9" style="525"/>
    <col min="15617" max="15617" width="3.125" style="525" customWidth="1"/>
    <col min="15618" max="15618" width="15.375" style="525" customWidth="1"/>
    <col min="15619" max="15620" width="8.5" style="525" customWidth="1"/>
    <col min="15621" max="15622" width="8.625" style="525" customWidth="1"/>
    <col min="15623" max="15623" width="16.375" style="525" customWidth="1"/>
    <col min="15624" max="15624" width="16.75" style="525" bestFit="1" customWidth="1"/>
    <col min="15625" max="15872" width="9" style="525"/>
    <col min="15873" max="15873" width="3.125" style="525" customWidth="1"/>
    <col min="15874" max="15874" width="15.375" style="525" customWidth="1"/>
    <col min="15875" max="15876" width="8.5" style="525" customWidth="1"/>
    <col min="15877" max="15878" width="8.625" style="525" customWidth="1"/>
    <col min="15879" max="15879" width="16.375" style="525" customWidth="1"/>
    <col min="15880" max="15880" width="16.75" style="525" bestFit="1" customWidth="1"/>
    <col min="15881" max="16128" width="9" style="525"/>
    <col min="16129" max="16129" width="3.125" style="525" customWidth="1"/>
    <col min="16130" max="16130" width="15.375" style="525" customWidth="1"/>
    <col min="16131" max="16132" width="8.5" style="525" customWidth="1"/>
    <col min="16133" max="16134" width="8.625" style="525" customWidth="1"/>
    <col min="16135" max="16135" width="16.375" style="525" customWidth="1"/>
    <col min="16136" max="16136" width="16.75" style="525" bestFit="1" customWidth="1"/>
    <col min="16137" max="16384" width="9" style="525"/>
  </cols>
  <sheetData>
    <row r="1" spans="1:8" ht="27.75" customHeight="1">
      <c r="A1" s="724" t="s">
        <v>1077</v>
      </c>
      <c r="B1" s="570"/>
      <c r="G1" s="527"/>
      <c r="H1" s="718" t="s">
        <v>860</v>
      </c>
    </row>
    <row r="2" spans="1:8" ht="56.25" customHeight="1">
      <c r="A2" s="3386" t="s">
        <v>1078</v>
      </c>
      <c r="B2" s="3386"/>
      <c r="C2" s="3386"/>
      <c r="D2" s="3386"/>
      <c r="E2" s="3386"/>
      <c r="F2" s="3386"/>
      <c r="G2" s="3386"/>
      <c r="H2" s="3386"/>
    </row>
    <row r="3" spans="1:8" ht="15.75" customHeight="1">
      <c r="A3" s="3387"/>
      <c r="B3" s="3387"/>
      <c r="C3" s="3387"/>
      <c r="D3" s="3387"/>
      <c r="E3" s="531"/>
      <c r="G3" s="527"/>
      <c r="H3" s="527"/>
    </row>
    <row r="4" spans="1:8" ht="15.75" customHeight="1">
      <c r="A4" s="3388"/>
      <c r="B4" s="3388"/>
      <c r="C4" s="3389"/>
      <c r="D4" s="3387"/>
      <c r="E4" s="710"/>
    </row>
    <row r="5" spans="1:8" ht="17.25" customHeight="1">
      <c r="A5" s="3388"/>
      <c r="B5" s="3388"/>
      <c r="C5" s="3398" t="s">
        <v>624</v>
      </c>
      <c r="D5" s="3398"/>
      <c r="E5" s="3399" t="s">
        <v>67</v>
      </c>
      <c r="F5" s="3400"/>
      <c r="G5" s="3400"/>
      <c r="H5" s="3401"/>
    </row>
    <row r="6" spans="1:8" ht="17.25" customHeight="1">
      <c r="A6" s="3388"/>
      <c r="B6" s="3388"/>
      <c r="C6" s="3398"/>
      <c r="D6" s="3398"/>
      <c r="E6" s="3402"/>
      <c r="F6" s="3403"/>
      <c r="G6" s="3403"/>
      <c r="H6" s="3404"/>
    </row>
    <row r="7" spans="1:8" ht="17.25" customHeight="1">
      <c r="A7" s="3388"/>
      <c r="B7" s="3388"/>
      <c r="C7" s="3398"/>
      <c r="D7" s="3398"/>
      <c r="E7" s="3405"/>
      <c r="F7" s="3406"/>
      <c r="G7" s="3406"/>
      <c r="H7" s="3407"/>
    </row>
    <row r="8" spans="1:8" ht="17.25" customHeight="1">
      <c r="A8" s="711"/>
      <c r="B8" s="711"/>
      <c r="C8" s="571"/>
      <c r="D8" s="571"/>
      <c r="E8" s="715"/>
      <c r="F8" s="715"/>
      <c r="G8" s="715"/>
    </row>
    <row r="9" spans="1:8" ht="15" customHeight="1">
      <c r="A9" s="711"/>
      <c r="B9" s="711"/>
      <c r="C9" s="3390" t="s">
        <v>885</v>
      </c>
      <c r="D9" s="3391"/>
      <c r="E9" s="713"/>
      <c r="F9" s="714"/>
      <c r="G9" s="714"/>
      <c r="H9" s="530"/>
    </row>
    <row r="10" spans="1:8" ht="15" customHeight="1">
      <c r="A10" s="711"/>
      <c r="B10" s="711"/>
      <c r="C10" s="3392"/>
      <c r="D10" s="3393"/>
      <c r="E10" s="547">
        <v>1</v>
      </c>
      <c r="F10" s="535" t="s">
        <v>869</v>
      </c>
      <c r="G10" s="531"/>
      <c r="H10" s="546"/>
    </row>
    <row r="11" spans="1:8" ht="15" customHeight="1">
      <c r="A11" s="711"/>
      <c r="B11" s="711"/>
      <c r="C11" s="3392"/>
      <c r="D11" s="3393"/>
      <c r="E11" s="547">
        <v>2</v>
      </c>
      <c r="F11" s="535" t="s">
        <v>870</v>
      </c>
      <c r="G11" s="531"/>
      <c r="H11" s="546"/>
    </row>
    <row r="12" spans="1:8" ht="15" customHeight="1">
      <c r="A12" s="711"/>
      <c r="B12" s="711"/>
      <c r="C12" s="3392"/>
      <c r="D12" s="3393"/>
      <c r="E12" s="547">
        <v>3</v>
      </c>
      <c r="F12" s="535" t="s">
        <v>871</v>
      </c>
      <c r="G12" s="531"/>
      <c r="H12" s="546"/>
    </row>
    <row r="13" spans="1:8" ht="15" customHeight="1">
      <c r="A13" s="711"/>
      <c r="B13" s="711"/>
      <c r="C13" s="3392"/>
      <c r="D13" s="3393"/>
      <c r="E13" s="572">
        <v>4</v>
      </c>
      <c r="F13" s="535" t="s">
        <v>872</v>
      </c>
      <c r="G13" s="531"/>
      <c r="H13" s="546"/>
    </row>
    <row r="14" spans="1:8" ht="15" customHeight="1">
      <c r="A14" s="711"/>
      <c r="B14" s="711"/>
      <c r="C14" s="3392"/>
      <c r="D14" s="3393"/>
      <c r="E14" s="572">
        <v>5</v>
      </c>
      <c r="F14" s="535" t="s">
        <v>873</v>
      </c>
      <c r="G14" s="531"/>
      <c r="H14" s="546"/>
    </row>
    <row r="15" spans="1:8" ht="15" customHeight="1">
      <c r="A15" s="711"/>
      <c r="B15" s="711"/>
      <c r="C15" s="3392"/>
      <c r="D15" s="3393"/>
      <c r="E15" s="572">
        <v>6</v>
      </c>
      <c r="F15" s="535" t="s">
        <v>874</v>
      </c>
      <c r="G15" s="531"/>
      <c r="H15" s="546"/>
    </row>
    <row r="16" spans="1:8" ht="15" customHeight="1">
      <c r="A16" s="711"/>
      <c r="B16" s="711"/>
      <c r="C16" s="3392"/>
      <c r="D16" s="3393"/>
      <c r="E16" s="572">
        <v>7</v>
      </c>
      <c r="F16" s="535" t="s">
        <v>875</v>
      </c>
      <c r="G16" s="531"/>
      <c r="H16" s="546"/>
    </row>
    <row r="17" spans="1:8" ht="15" customHeight="1">
      <c r="A17" s="711"/>
      <c r="B17" s="711"/>
      <c r="C17" s="3394"/>
      <c r="D17" s="3395"/>
      <c r="E17" s="716"/>
      <c r="F17" s="717"/>
      <c r="G17" s="717"/>
      <c r="H17" s="549"/>
    </row>
    <row r="18" spans="1:8" ht="15.75" customHeight="1"/>
    <row r="19" spans="1:8" ht="15.75" customHeight="1" thickBot="1">
      <c r="A19" s="553"/>
      <c r="B19" s="553"/>
      <c r="C19" s="553"/>
      <c r="D19" s="553"/>
      <c r="E19" s="553"/>
      <c r="F19" s="553"/>
      <c r="G19" s="553"/>
      <c r="H19" s="553"/>
    </row>
    <row r="20" spans="1:8" s="553" customFormat="1" ht="24.75" customHeight="1">
      <c r="A20" s="554"/>
      <c r="B20" s="712" t="s">
        <v>52</v>
      </c>
      <c r="C20" s="3396" t="s">
        <v>862</v>
      </c>
      <c r="D20" s="3396"/>
      <c r="E20" s="3396" t="s">
        <v>338</v>
      </c>
      <c r="F20" s="3397"/>
      <c r="G20" s="573" t="s">
        <v>886</v>
      </c>
      <c r="H20" s="555" t="s">
        <v>526</v>
      </c>
    </row>
    <row r="21" spans="1:8" s="553" customFormat="1" ht="17.25" customHeight="1">
      <c r="A21" s="554">
        <v>1</v>
      </c>
      <c r="B21" s="708"/>
      <c r="C21" s="3379"/>
      <c r="D21" s="3380"/>
      <c r="E21" s="3375"/>
      <c r="F21" s="3376"/>
      <c r="G21" s="574"/>
      <c r="H21" s="719"/>
    </row>
    <row r="22" spans="1:8" s="553" customFormat="1" ht="17.25" customHeight="1">
      <c r="A22" s="554">
        <v>2</v>
      </c>
      <c r="B22" s="708"/>
      <c r="C22" s="3379"/>
      <c r="D22" s="3380"/>
      <c r="E22" s="3375"/>
      <c r="F22" s="3376"/>
      <c r="G22" s="574"/>
      <c r="H22" s="719"/>
    </row>
    <row r="23" spans="1:8" s="553" customFormat="1" ht="17.25" customHeight="1">
      <c r="A23" s="554">
        <v>3</v>
      </c>
      <c r="B23" s="709"/>
      <c r="C23" s="3381"/>
      <c r="D23" s="3384"/>
      <c r="E23" s="3376"/>
      <c r="F23" s="3385"/>
      <c r="G23" s="574"/>
      <c r="H23" s="719"/>
    </row>
    <row r="24" spans="1:8" s="553" customFormat="1" ht="17.25" customHeight="1">
      <c r="A24" s="554">
        <v>4</v>
      </c>
      <c r="B24" s="709"/>
      <c r="C24" s="3381"/>
      <c r="D24" s="3384"/>
      <c r="E24" s="3376"/>
      <c r="F24" s="3385"/>
      <c r="G24" s="574"/>
      <c r="H24" s="719"/>
    </row>
    <row r="25" spans="1:8" s="553" customFormat="1" ht="17.25" customHeight="1">
      <c r="A25" s="554">
        <v>5</v>
      </c>
      <c r="B25" s="709"/>
      <c r="C25" s="3381"/>
      <c r="D25" s="3384"/>
      <c r="E25" s="3376"/>
      <c r="F25" s="3385"/>
      <c r="G25" s="574"/>
      <c r="H25" s="719"/>
    </row>
    <row r="26" spans="1:8" s="553" customFormat="1" ht="17.25" customHeight="1">
      <c r="A26" s="554">
        <v>6</v>
      </c>
      <c r="B26" s="709"/>
      <c r="C26" s="3381"/>
      <c r="D26" s="3384"/>
      <c r="E26" s="3376"/>
      <c r="F26" s="3385"/>
      <c r="G26" s="574"/>
      <c r="H26" s="557"/>
    </row>
    <row r="27" spans="1:8" s="553" customFormat="1" ht="17.25" customHeight="1">
      <c r="A27" s="554">
        <v>7</v>
      </c>
      <c r="B27" s="708"/>
      <c r="C27" s="3375"/>
      <c r="D27" s="3375"/>
      <c r="E27" s="3375"/>
      <c r="F27" s="3376"/>
      <c r="G27" s="575"/>
      <c r="H27" s="558"/>
    </row>
    <row r="28" spans="1:8" s="553" customFormat="1" ht="17.25" customHeight="1">
      <c r="A28" s="554">
        <v>8</v>
      </c>
      <c r="B28" s="708"/>
      <c r="C28" s="3375"/>
      <c r="D28" s="3375"/>
      <c r="E28" s="3375"/>
      <c r="F28" s="3376"/>
      <c r="G28" s="575"/>
      <c r="H28" s="557"/>
    </row>
    <row r="29" spans="1:8" s="553" customFormat="1" ht="17.25" customHeight="1">
      <c r="A29" s="554">
        <v>9</v>
      </c>
      <c r="B29" s="708"/>
      <c r="C29" s="3375"/>
      <c r="D29" s="3375"/>
      <c r="E29" s="3375"/>
      <c r="F29" s="3376"/>
      <c r="G29" s="575"/>
      <c r="H29" s="557"/>
    </row>
    <row r="30" spans="1:8" s="553" customFormat="1" ht="17.25" customHeight="1">
      <c r="A30" s="554">
        <v>10</v>
      </c>
      <c r="B30" s="708"/>
      <c r="C30" s="3375"/>
      <c r="D30" s="3375"/>
      <c r="E30" s="3375"/>
      <c r="F30" s="3376"/>
      <c r="G30" s="575"/>
      <c r="H30" s="557"/>
    </row>
    <row r="31" spans="1:8" s="553" customFormat="1" ht="17.25" customHeight="1">
      <c r="A31" s="554">
        <v>11</v>
      </c>
      <c r="B31" s="709"/>
      <c r="C31" s="3381"/>
      <c r="D31" s="3384"/>
      <c r="E31" s="3375"/>
      <c r="F31" s="3376"/>
      <c r="G31" s="574"/>
      <c r="H31" s="719"/>
    </row>
    <row r="32" spans="1:8" s="553" customFormat="1" ht="17.25" customHeight="1">
      <c r="A32" s="554">
        <v>12</v>
      </c>
      <c r="B32" s="708"/>
      <c r="C32" s="3379"/>
      <c r="D32" s="3380"/>
      <c r="E32" s="3375"/>
      <c r="F32" s="3376"/>
      <c r="G32" s="574"/>
      <c r="H32" s="719"/>
    </row>
    <row r="33" spans="1:8" s="553" customFormat="1" ht="17.25" customHeight="1">
      <c r="A33" s="554">
        <v>13</v>
      </c>
      <c r="B33" s="709"/>
      <c r="C33" s="3381"/>
      <c r="D33" s="3384"/>
      <c r="E33" s="3376"/>
      <c r="F33" s="3385"/>
      <c r="G33" s="574"/>
      <c r="H33" s="719"/>
    </row>
    <row r="34" spans="1:8" s="553" customFormat="1" ht="17.25" customHeight="1">
      <c r="A34" s="554">
        <v>14</v>
      </c>
      <c r="B34" s="708"/>
      <c r="C34" s="3379"/>
      <c r="D34" s="3380"/>
      <c r="E34" s="3375"/>
      <c r="F34" s="3376"/>
      <c r="G34" s="574"/>
      <c r="H34" s="719"/>
    </row>
    <row r="35" spans="1:8" s="553" customFormat="1" ht="17.25" customHeight="1">
      <c r="A35" s="554">
        <v>15</v>
      </c>
      <c r="B35" s="708"/>
      <c r="C35" s="3381"/>
      <c r="D35" s="3382"/>
      <c r="E35" s="3375"/>
      <c r="F35" s="3376"/>
      <c r="G35" s="574"/>
      <c r="H35" s="557"/>
    </row>
    <row r="36" spans="1:8" s="553" customFormat="1" ht="17.25" customHeight="1">
      <c r="A36" s="554">
        <v>16</v>
      </c>
      <c r="B36" s="708"/>
      <c r="C36" s="3383"/>
      <c r="D36" s="3375"/>
      <c r="E36" s="3375"/>
      <c r="F36" s="3376"/>
      <c r="G36" s="574"/>
      <c r="H36" s="557"/>
    </row>
    <row r="37" spans="1:8" s="553" customFormat="1" ht="17.25" customHeight="1">
      <c r="A37" s="554">
        <v>17</v>
      </c>
      <c r="B37" s="708"/>
      <c r="C37" s="3375"/>
      <c r="D37" s="3375"/>
      <c r="E37" s="3375"/>
      <c r="F37" s="3376"/>
      <c r="G37" s="574"/>
      <c r="H37" s="557"/>
    </row>
    <row r="38" spans="1:8" s="553" customFormat="1" ht="17.25" customHeight="1">
      <c r="A38" s="554">
        <v>18</v>
      </c>
      <c r="B38" s="708"/>
      <c r="C38" s="3375"/>
      <c r="D38" s="3375"/>
      <c r="E38" s="3375"/>
      <c r="F38" s="3376"/>
      <c r="G38" s="574"/>
      <c r="H38" s="557"/>
    </row>
    <row r="39" spans="1:8" s="553" customFormat="1" ht="17.25" customHeight="1">
      <c r="A39" s="554">
        <v>19</v>
      </c>
      <c r="B39" s="708"/>
      <c r="C39" s="3375"/>
      <c r="D39" s="3375"/>
      <c r="E39" s="3375"/>
      <c r="F39" s="3376"/>
      <c r="G39" s="574"/>
      <c r="H39" s="557"/>
    </row>
    <row r="40" spans="1:8" s="553" customFormat="1" ht="17.25" customHeight="1" thickBot="1">
      <c r="A40" s="554">
        <v>20</v>
      </c>
      <c r="B40" s="708"/>
      <c r="C40" s="3375"/>
      <c r="D40" s="3375"/>
      <c r="E40" s="3375"/>
      <c r="F40" s="3376"/>
      <c r="G40" s="576"/>
      <c r="H40" s="557"/>
    </row>
    <row r="41" spans="1:8" ht="39.75" customHeight="1">
      <c r="A41" s="3377" t="s">
        <v>887</v>
      </c>
      <c r="B41" s="3378"/>
      <c r="C41" s="3378"/>
      <c r="D41" s="3378"/>
      <c r="E41" s="3378"/>
      <c r="F41" s="3378"/>
      <c r="G41" s="3378"/>
      <c r="H41" s="3378"/>
    </row>
    <row r="42" spans="1:8" ht="39.75" customHeight="1">
      <c r="A42" s="3378"/>
      <c r="B42" s="3378"/>
      <c r="C42" s="3378"/>
      <c r="D42" s="3378"/>
      <c r="E42" s="3378"/>
      <c r="F42" s="3378"/>
      <c r="G42" s="3378"/>
      <c r="H42" s="3378"/>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6"/>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pageSetUpPr fitToPage="1"/>
  </sheetPr>
  <dimension ref="A1:H44"/>
  <sheetViews>
    <sheetView showGridLines="0" view="pageBreakPreview" zoomScaleNormal="100" zoomScaleSheetLayoutView="100" workbookViewId="0"/>
  </sheetViews>
  <sheetFormatPr defaultRowHeight="13.5"/>
  <cols>
    <col min="1" max="1" width="3.125" style="525" customWidth="1"/>
    <col min="2" max="2" width="15.375" style="525" customWidth="1"/>
    <col min="3" max="4" width="8.5" style="525" customWidth="1"/>
    <col min="5" max="6" width="8.625" style="525" customWidth="1"/>
    <col min="7" max="7" width="16.375" style="525" customWidth="1"/>
    <col min="8" max="8" width="16.75" style="525" bestFit="1" customWidth="1"/>
    <col min="9" max="256" width="9" style="525"/>
    <col min="257" max="257" width="3.125" style="525" customWidth="1"/>
    <col min="258" max="258" width="15.375" style="525" customWidth="1"/>
    <col min="259" max="260" width="8.5" style="525" customWidth="1"/>
    <col min="261" max="262" width="8.625" style="525" customWidth="1"/>
    <col min="263" max="263" width="16.375" style="525" customWidth="1"/>
    <col min="264" max="264" width="16.75" style="525" bestFit="1" customWidth="1"/>
    <col min="265" max="512" width="9" style="525"/>
    <col min="513" max="513" width="3.125" style="525" customWidth="1"/>
    <col min="514" max="514" width="15.375" style="525" customWidth="1"/>
    <col min="515" max="516" width="8.5" style="525" customWidth="1"/>
    <col min="517" max="518" width="8.625" style="525" customWidth="1"/>
    <col min="519" max="519" width="16.375" style="525" customWidth="1"/>
    <col min="520" max="520" width="16.75" style="525" bestFit="1" customWidth="1"/>
    <col min="521" max="768" width="9" style="525"/>
    <col min="769" max="769" width="3.125" style="525" customWidth="1"/>
    <col min="770" max="770" width="15.375" style="525" customWidth="1"/>
    <col min="771" max="772" width="8.5" style="525" customWidth="1"/>
    <col min="773" max="774" width="8.625" style="525" customWidth="1"/>
    <col min="775" max="775" width="16.375" style="525" customWidth="1"/>
    <col min="776" max="776" width="16.75" style="525" bestFit="1" customWidth="1"/>
    <col min="777" max="1024" width="9" style="525"/>
    <col min="1025" max="1025" width="3.125" style="525" customWidth="1"/>
    <col min="1026" max="1026" width="15.375" style="525" customWidth="1"/>
    <col min="1027" max="1028" width="8.5" style="525" customWidth="1"/>
    <col min="1029" max="1030" width="8.625" style="525" customWidth="1"/>
    <col min="1031" max="1031" width="16.375" style="525" customWidth="1"/>
    <col min="1032" max="1032" width="16.75" style="525" bestFit="1" customWidth="1"/>
    <col min="1033" max="1280" width="9" style="525"/>
    <col min="1281" max="1281" width="3.125" style="525" customWidth="1"/>
    <col min="1282" max="1282" width="15.375" style="525" customWidth="1"/>
    <col min="1283" max="1284" width="8.5" style="525" customWidth="1"/>
    <col min="1285" max="1286" width="8.625" style="525" customWidth="1"/>
    <col min="1287" max="1287" width="16.375" style="525" customWidth="1"/>
    <col min="1288" max="1288" width="16.75" style="525" bestFit="1" customWidth="1"/>
    <col min="1289" max="1536" width="9" style="525"/>
    <col min="1537" max="1537" width="3.125" style="525" customWidth="1"/>
    <col min="1538" max="1538" width="15.375" style="525" customWidth="1"/>
    <col min="1539" max="1540" width="8.5" style="525" customWidth="1"/>
    <col min="1541" max="1542" width="8.625" style="525" customWidth="1"/>
    <col min="1543" max="1543" width="16.375" style="525" customWidth="1"/>
    <col min="1544" max="1544" width="16.75" style="525" bestFit="1" customWidth="1"/>
    <col min="1545" max="1792" width="9" style="525"/>
    <col min="1793" max="1793" width="3.125" style="525" customWidth="1"/>
    <col min="1794" max="1794" width="15.375" style="525" customWidth="1"/>
    <col min="1795" max="1796" width="8.5" style="525" customWidth="1"/>
    <col min="1797" max="1798" width="8.625" style="525" customWidth="1"/>
    <col min="1799" max="1799" width="16.375" style="525" customWidth="1"/>
    <col min="1800" max="1800" width="16.75" style="525" bestFit="1" customWidth="1"/>
    <col min="1801" max="2048" width="9" style="525"/>
    <col min="2049" max="2049" width="3.125" style="525" customWidth="1"/>
    <col min="2050" max="2050" width="15.375" style="525" customWidth="1"/>
    <col min="2051" max="2052" width="8.5" style="525" customWidth="1"/>
    <col min="2053" max="2054" width="8.625" style="525" customWidth="1"/>
    <col min="2055" max="2055" width="16.375" style="525" customWidth="1"/>
    <col min="2056" max="2056" width="16.75" style="525" bestFit="1" customWidth="1"/>
    <col min="2057" max="2304" width="9" style="525"/>
    <col min="2305" max="2305" width="3.125" style="525" customWidth="1"/>
    <col min="2306" max="2306" width="15.375" style="525" customWidth="1"/>
    <col min="2307" max="2308" width="8.5" style="525" customWidth="1"/>
    <col min="2309" max="2310" width="8.625" style="525" customWidth="1"/>
    <col min="2311" max="2311" width="16.375" style="525" customWidth="1"/>
    <col min="2312" max="2312" width="16.75" style="525" bestFit="1" customWidth="1"/>
    <col min="2313" max="2560" width="9" style="525"/>
    <col min="2561" max="2561" width="3.125" style="525" customWidth="1"/>
    <col min="2562" max="2562" width="15.375" style="525" customWidth="1"/>
    <col min="2563" max="2564" width="8.5" style="525" customWidth="1"/>
    <col min="2565" max="2566" width="8.625" style="525" customWidth="1"/>
    <col min="2567" max="2567" width="16.375" style="525" customWidth="1"/>
    <col min="2568" max="2568" width="16.75" style="525" bestFit="1" customWidth="1"/>
    <col min="2569" max="2816" width="9" style="525"/>
    <col min="2817" max="2817" width="3.125" style="525" customWidth="1"/>
    <col min="2818" max="2818" width="15.375" style="525" customWidth="1"/>
    <col min="2819" max="2820" width="8.5" style="525" customWidth="1"/>
    <col min="2821" max="2822" width="8.625" style="525" customWidth="1"/>
    <col min="2823" max="2823" width="16.375" style="525" customWidth="1"/>
    <col min="2824" max="2824" width="16.75" style="525" bestFit="1" customWidth="1"/>
    <col min="2825" max="3072" width="9" style="525"/>
    <col min="3073" max="3073" width="3.125" style="525" customWidth="1"/>
    <col min="3074" max="3074" width="15.375" style="525" customWidth="1"/>
    <col min="3075" max="3076" width="8.5" style="525" customWidth="1"/>
    <col min="3077" max="3078" width="8.625" style="525" customWidth="1"/>
    <col min="3079" max="3079" width="16.375" style="525" customWidth="1"/>
    <col min="3080" max="3080" width="16.75" style="525" bestFit="1" customWidth="1"/>
    <col min="3081" max="3328" width="9" style="525"/>
    <col min="3329" max="3329" width="3.125" style="525" customWidth="1"/>
    <col min="3330" max="3330" width="15.375" style="525" customWidth="1"/>
    <col min="3331" max="3332" width="8.5" style="525" customWidth="1"/>
    <col min="3333" max="3334" width="8.625" style="525" customWidth="1"/>
    <col min="3335" max="3335" width="16.375" style="525" customWidth="1"/>
    <col min="3336" max="3336" width="16.75" style="525" bestFit="1" customWidth="1"/>
    <col min="3337" max="3584" width="9" style="525"/>
    <col min="3585" max="3585" width="3.125" style="525" customWidth="1"/>
    <col min="3586" max="3586" width="15.375" style="525" customWidth="1"/>
    <col min="3587" max="3588" width="8.5" style="525" customWidth="1"/>
    <col min="3589" max="3590" width="8.625" style="525" customWidth="1"/>
    <col min="3591" max="3591" width="16.375" style="525" customWidth="1"/>
    <col min="3592" max="3592" width="16.75" style="525" bestFit="1" customWidth="1"/>
    <col min="3593" max="3840" width="9" style="525"/>
    <col min="3841" max="3841" width="3.125" style="525" customWidth="1"/>
    <col min="3842" max="3842" width="15.375" style="525" customWidth="1"/>
    <col min="3843" max="3844" width="8.5" style="525" customWidth="1"/>
    <col min="3845" max="3846" width="8.625" style="525" customWidth="1"/>
    <col min="3847" max="3847" width="16.375" style="525" customWidth="1"/>
    <col min="3848" max="3848" width="16.75" style="525" bestFit="1" customWidth="1"/>
    <col min="3849" max="4096" width="9" style="525"/>
    <col min="4097" max="4097" width="3.125" style="525" customWidth="1"/>
    <col min="4098" max="4098" width="15.375" style="525" customWidth="1"/>
    <col min="4099" max="4100" width="8.5" style="525" customWidth="1"/>
    <col min="4101" max="4102" width="8.625" style="525" customWidth="1"/>
    <col min="4103" max="4103" width="16.375" style="525" customWidth="1"/>
    <col min="4104" max="4104" width="16.75" style="525" bestFit="1" customWidth="1"/>
    <col min="4105" max="4352" width="9" style="525"/>
    <col min="4353" max="4353" width="3.125" style="525" customWidth="1"/>
    <col min="4354" max="4354" width="15.375" style="525" customWidth="1"/>
    <col min="4355" max="4356" width="8.5" style="525" customWidth="1"/>
    <col min="4357" max="4358" width="8.625" style="525" customWidth="1"/>
    <col min="4359" max="4359" width="16.375" style="525" customWidth="1"/>
    <col min="4360" max="4360" width="16.75" style="525" bestFit="1" customWidth="1"/>
    <col min="4361" max="4608" width="9" style="525"/>
    <col min="4609" max="4609" width="3.125" style="525" customWidth="1"/>
    <col min="4610" max="4610" width="15.375" style="525" customWidth="1"/>
    <col min="4611" max="4612" width="8.5" style="525" customWidth="1"/>
    <col min="4613" max="4614" width="8.625" style="525" customWidth="1"/>
    <col min="4615" max="4615" width="16.375" style="525" customWidth="1"/>
    <col min="4616" max="4616" width="16.75" style="525" bestFit="1" customWidth="1"/>
    <col min="4617" max="4864" width="9" style="525"/>
    <col min="4865" max="4865" width="3.125" style="525" customWidth="1"/>
    <col min="4866" max="4866" width="15.375" style="525" customWidth="1"/>
    <col min="4867" max="4868" width="8.5" style="525" customWidth="1"/>
    <col min="4869" max="4870" width="8.625" style="525" customWidth="1"/>
    <col min="4871" max="4871" width="16.375" style="525" customWidth="1"/>
    <col min="4872" max="4872" width="16.75" style="525" bestFit="1" customWidth="1"/>
    <col min="4873" max="5120" width="9" style="525"/>
    <col min="5121" max="5121" width="3.125" style="525" customWidth="1"/>
    <col min="5122" max="5122" width="15.375" style="525" customWidth="1"/>
    <col min="5123" max="5124" width="8.5" style="525" customWidth="1"/>
    <col min="5125" max="5126" width="8.625" style="525" customWidth="1"/>
    <col min="5127" max="5127" width="16.375" style="525" customWidth="1"/>
    <col min="5128" max="5128" width="16.75" style="525" bestFit="1" customWidth="1"/>
    <col min="5129" max="5376" width="9" style="525"/>
    <col min="5377" max="5377" width="3.125" style="525" customWidth="1"/>
    <col min="5378" max="5378" width="15.375" style="525" customWidth="1"/>
    <col min="5379" max="5380" width="8.5" style="525" customWidth="1"/>
    <col min="5381" max="5382" width="8.625" style="525" customWidth="1"/>
    <col min="5383" max="5383" width="16.375" style="525" customWidth="1"/>
    <col min="5384" max="5384" width="16.75" style="525" bestFit="1" customWidth="1"/>
    <col min="5385" max="5632" width="9" style="525"/>
    <col min="5633" max="5633" width="3.125" style="525" customWidth="1"/>
    <col min="5634" max="5634" width="15.375" style="525" customWidth="1"/>
    <col min="5635" max="5636" width="8.5" style="525" customWidth="1"/>
    <col min="5637" max="5638" width="8.625" style="525" customWidth="1"/>
    <col min="5639" max="5639" width="16.375" style="525" customWidth="1"/>
    <col min="5640" max="5640" width="16.75" style="525" bestFit="1" customWidth="1"/>
    <col min="5641" max="5888" width="9" style="525"/>
    <col min="5889" max="5889" width="3.125" style="525" customWidth="1"/>
    <col min="5890" max="5890" width="15.375" style="525" customWidth="1"/>
    <col min="5891" max="5892" width="8.5" style="525" customWidth="1"/>
    <col min="5893" max="5894" width="8.625" style="525" customWidth="1"/>
    <col min="5895" max="5895" width="16.375" style="525" customWidth="1"/>
    <col min="5896" max="5896" width="16.75" style="525" bestFit="1" customWidth="1"/>
    <col min="5897" max="6144" width="9" style="525"/>
    <col min="6145" max="6145" width="3.125" style="525" customWidth="1"/>
    <col min="6146" max="6146" width="15.375" style="525" customWidth="1"/>
    <col min="6147" max="6148" width="8.5" style="525" customWidth="1"/>
    <col min="6149" max="6150" width="8.625" style="525" customWidth="1"/>
    <col min="6151" max="6151" width="16.375" style="525" customWidth="1"/>
    <col min="6152" max="6152" width="16.75" style="525" bestFit="1" customWidth="1"/>
    <col min="6153" max="6400" width="9" style="525"/>
    <col min="6401" max="6401" width="3.125" style="525" customWidth="1"/>
    <col min="6402" max="6402" width="15.375" style="525" customWidth="1"/>
    <col min="6403" max="6404" width="8.5" style="525" customWidth="1"/>
    <col min="6405" max="6406" width="8.625" style="525" customWidth="1"/>
    <col min="6407" max="6407" width="16.375" style="525" customWidth="1"/>
    <col min="6408" max="6408" width="16.75" style="525" bestFit="1" customWidth="1"/>
    <col min="6409" max="6656" width="9" style="525"/>
    <col min="6657" max="6657" width="3.125" style="525" customWidth="1"/>
    <col min="6658" max="6658" width="15.375" style="525" customWidth="1"/>
    <col min="6659" max="6660" width="8.5" style="525" customWidth="1"/>
    <col min="6661" max="6662" width="8.625" style="525" customWidth="1"/>
    <col min="6663" max="6663" width="16.375" style="525" customWidth="1"/>
    <col min="6664" max="6664" width="16.75" style="525" bestFit="1" customWidth="1"/>
    <col min="6665" max="6912" width="9" style="525"/>
    <col min="6913" max="6913" width="3.125" style="525" customWidth="1"/>
    <col min="6914" max="6914" width="15.375" style="525" customWidth="1"/>
    <col min="6915" max="6916" width="8.5" style="525" customWidth="1"/>
    <col min="6917" max="6918" width="8.625" style="525" customWidth="1"/>
    <col min="6919" max="6919" width="16.375" style="525" customWidth="1"/>
    <col min="6920" max="6920" width="16.75" style="525" bestFit="1" customWidth="1"/>
    <col min="6921" max="7168" width="9" style="525"/>
    <col min="7169" max="7169" width="3.125" style="525" customWidth="1"/>
    <col min="7170" max="7170" width="15.375" style="525" customWidth="1"/>
    <col min="7171" max="7172" width="8.5" style="525" customWidth="1"/>
    <col min="7173" max="7174" width="8.625" style="525" customWidth="1"/>
    <col min="7175" max="7175" width="16.375" style="525" customWidth="1"/>
    <col min="7176" max="7176" width="16.75" style="525" bestFit="1" customWidth="1"/>
    <col min="7177" max="7424" width="9" style="525"/>
    <col min="7425" max="7425" width="3.125" style="525" customWidth="1"/>
    <col min="7426" max="7426" width="15.375" style="525" customWidth="1"/>
    <col min="7427" max="7428" width="8.5" style="525" customWidth="1"/>
    <col min="7429" max="7430" width="8.625" style="525" customWidth="1"/>
    <col min="7431" max="7431" width="16.375" style="525" customWidth="1"/>
    <col min="7432" max="7432" width="16.75" style="525" bestFit="1" customWidth="1"/>
    <col min="7433" max="7680" width="9" style="525"/>
    <col min="7681" max="7681" width="3.125" style="525" customWidth="1"/>
    <col min="7682" max="7682" width="15.375" style="525" customWidth="1"/>
    <col min="7683" max="7684" width="8.5" style="525" customWidth="1"/>
    <col min="7685" max="7686" width="8.625" style="525" customWidth="1"/>
    <col min="7687" max="7687" width="16.375" style="525" customWidth="1"/>
    <col min="7688" max="7688" width="16.75" style="525" bestFit="1" customWidth="1"/>
    <col min="7689" max="7936" width="9" style="525"/>
    <col min="7937" max="7937" width="3.125" style="525" customWidth="1"/>
    <col min="7938" max="7938" width="15.375" style="525" customWidth="1"/>
    <col min="7939" max="7940" width="8.5" style="525" customWidth="1"/>
    <col min="7941" max="7942" width="8.625" style="525" customWidth="1"/>
    <col min="7943" max="7943" width="16.375" style="525" customWidth="1"/>
    <col min="7944" max="7944" width="16.75" style="525" bestFit="1" customWidth="1"/>
    <col min="7945" max="8192" width="9" style="525"/>
    <col min="8193" max="8193" width="3.125" style="525" customWidth="1"/>
    <col min="8194" max="8194" width="15.375" style="525" customWidth="1"/>
    <col min="8195" max="8196" width="8.5" style="525" customWidth="1"/>
    <col min="8197" max="8198" width="8.625" style="525" customWidth="1"/>
    <col min="8199" max="8199" width="16.375" style="525" customWidth="1"/>
    <col min="8200" max="8200" width="16.75" style="525" bestFit="1" customWidth="1"/>
    <col min="8201" max="8448" width="9" style="525"/>
    <col min="8449" max="8449" width="3.125" style="525" customWidth="1"/>
    <col min="8450" max="8450" width="15.375" style="525" customWidth="1"/>
    <col min="8451" max="8452" width="8.5" style="525" customWidth="1"/>
    <col min="8453" max="8454" width="8.625" style="525" customWidth="1"/>
    <col min="8455" max="8455" width="16.375" style="525" customWidth="1"/>
    <col min="8456" max="8456" width="16.75" style="525" bestFit="1" customWidth="1"/>
    <col min="8457" max="8704" width="9" style="525"/>
    <col min="8705" max="8705" width="3.125" style="525" customWidth="1"/>
    <col min="8706" max="8706" width="15.375" style="525" customWidth="1"/>
    <col min="8707" max="8708" width="8.5" style="525" customWidth="1"/>
    <col min="8709" max="8710" width="8.625" style="525" customWidth="1"/>
    <col min="8711" max="8711" width="16.375" style="525" customWidth="1"/>
    <col min="8712" max="8712" width="16.75" style="525" bestFit="1" customWidth="1"/>
    <col min="8713" max="8960" width="9" style="525"/>
    <col min="8961" max="8961" width="3.125" style="525" customWidth="1"/>
    <col min="8962" max="8962" width="15.375" style="525" customWidth="1"/>
    <col min="8963" max="8964" width="8.5" style="525" customWidth="1"/>
    <col min="8965" max="8966" width="8.625" style="525" customWidth="1"/>
    <col min="8967" max="8967" width="16.375" style="525" customWidth="1"/>
    <col min="8968" max="8968" width="16.75" style="525" bestFit="1" customWidth="1"/>
    <col min="8969" max="9216" width="9" style="525"/>
    <col min="9217" max="9217" width="3.125" style="525" customWidth="1"/>
    <col min="9218" max="9218" width="15.375" style="525" customWidth="1"/>
    <col min="9219" max="9220" width="8.5" style="525" customWidth="1"/>
    <col min="9221" max="9222" width="8.625" style="525" customWidth="1"/>
    <col min="9223" max="9223" width="16.375" style="525" customWidth="1"/>
    <col min="9224" max="9224" width="16.75" style="525" bestFit="1" customWidth="1"/>
    <col min="9225" max="9472" width="9" style="525"/>
    <col min="9473" max="9473" width="3.125" style="525" customWidth="1"/>
    <col min="9474" max="9474" width="15.375" style="525" customWidth="1"/>
    <col min="9475" max="9476" width="8.5" style="525" customWidth="1"/>
    <col min="9477" max="9478" width="8.625" style="525" customWidth="1"/>
    <col min="9479" max="9479" width="16.375" style="525" customWidth="1"/>
    <col min="9480" max="9480" width="16.75" style="525" bestFit="1" customWidth="1"/>
    <col min="9481" max="9728" width="9" style="525"/>
    <col min="9729" max="9729" width="3.125" style="525" customWidth="1"/>
    <col min="9730" max="9730" width="15.375" style="525" customWidth="1"/>
    <col min="9731" max="9732" width="8.5" style="525" customWidth="1"/>
    <col min="9733" max="9734" width="8.625" style="525" customWidth="1"/>
    <col min="9735" max="9735" width="16.375" style="525" customWidth="1"/>
    <col min="9736" max="9736" width="16.75" style="525" bestFit="1" customWidth="1"/>
    <col min="9737" max="9984" width="9" style="525"/>
    <col min="9985" max="9985" width="3.125" style="525" customWidth="1"/>
    <col min="9986" max="9986" width="15.375" style="525" customWidth="1"/>
    <col min="9987" max="9988" width="8.5" style="525" customWidth="1"/>
    <col min="9989" max="9990" width="8.625" style="525" customWidth="1"/>
    <col min="9991" max="9991" width="16.375" style="525" customWidth="1"/>
    <col min="9992" max="9992" width="16.75" style="525" bestFit="1" customWidth="1"/>
    <col min="9993" max="10240" width="9" style="525"/>
    <col min="10241" max="10241" width="3.125" style="525" customWidth="1"/>
    <col min="10242" max="10242" width="15.375" style="525" customWidth="1"/>
    <col min="10243" max="10244" width="8.5" style="525" customWidth="1"/>
    <col min="10245" max="10246" width="8.625" style="525" customWidth="1"/>
    <col min="10247" max="10247" width="16.375" style="525" customWidth="1"/>
    <col min="10248" max="10248" width="16.75" style="525" bestFit="1" customWidth="1"/>
    <col min="10249" max="10496" width="9" style="525"/>
    <col min="10497" max="10497" width="3.125" style="525" customWidth="1"/>
    <col min="10498" max="10498" width="15.375" style="525" customWidth="1"/>
    <col min="10499" max="10500" width="8.5" style="525" customWidth="1"/>
    <col min="10501" max="10502" width="8.625" style="525" customWidth="1"/>
    <col min="10503" max="10503" width="16.375" style="525" customWidth="1"/>
    <col min="10504" max="10504" width="16.75" style="525" bestFit="1" customWidth="1"/>
    <col min="10505" max="10752" width="9" style="525"/>
    <col min="10753" max="10753" width="3.125" style="525" customWidth="1"/>
    <col min="10754" max="10754" width="15.375" style="525" customWidth="1"/>
    <col min="10755" max="10756" width="8.5" style="525" customWidth="1"/>
    <col min="10757" max="10758" width="8.625" style="525" customWidth="1"/>
    <col min="10759" max="10759" width="16.375" style="525" customWidth="1"/>
    <col min="10760" max="10760" width="16.75" style="525" bestFit="1" customWidth="1"/>
    <col min="10761" max="11008" width="9" style="525"/>
    <col min="11009" max="11009" width="3.125" style="525" customWidth="1"/>
    <col min="11010" max="11010" width="15.375" style="525" customWidth="1"/>
    <col min="11011" max="11012" width="8.5" style="525" customWidth="1"/>
    <col min="11013" max="11014" width="8.625" style="525" customWidth="1"/>
    <col min="11015" max="11015" width="16.375" style="525" customWidth="1"/>
    <col min="11016" max="11016" width="16.75" style="525" bestFit="1" customWidth="1"/>
    <col min="11017" max="11264" width="9" style="525"/>
    <col min="11265" max="11265" width="3.125" style="525" customWidth="1"/>
    <col min="11266" max="11266" width="15.375" style="525" customWidth="1"/>
    <col min="11267" max="11268" width="8.5" style="525" customWidth="1"/>
    <col min="11269" max="11270" width="8.625" style="525" customWidth="1"/>
    <col min="11271" max="11271" width="16.375" style="525" customWidth="1"/>
    <col min="11272" max="11272" width="16.75" style="525" bestFit="1" customWidth="1"/>
    <col min="11273" max="11520" width="9" style="525"/>
    <col min="11521" max="11521" width="3.125" style="525" customWidth="1"/>
    <col min="11522" max="11522" width="15.375" style="525" customWidth="1"/>
    <col min="11523" max="11524" width="8.5" style="525" customWidth="1"/>
    <col min="11525" max="11526" width="8.625" style="525" customWidth="1"/>
    <col min="11527" max="11527" width="16.375" style="525" customWidth="1"/>
    <col min="11528" max="11528" width="16.75" style="525" bestFit="1" customWidth="1"/>
    <col min="11529" max="11776" width="9" style="525"/>
    <col min="11777" max="11777" width="3.125" style="525" customWidth="1"/>
    <col min="11778" max="11778" width="15.375" style="525" customWidth="1"/>
    <col min="11779" max="11780" width="8.5" style="525" customWidth="1"/>
    <col min="11781" max="11782" width="8.625" style="525" customWidth="1"/>
    <col min="11783" max="11783" width="16.375" style="525" customWidth="1"/>
    <col min="11784" max="11784" width="16.75" style="525" bestFit="1" customWidth="1"/>
    <col min="11785" max="12032" width="9" style="525"/>
    <col min="12033" max="12033" width="3.125" style="525" customWidth="1"/>
    <col min="12034" max="12034" width="15.375" style="525" customWidth="1"/>
    <col min="12035" max="12036" width="8.5" style="525" customWidth="1"/>
    <col min="12037" max="12038" width="8.625" style="525" customWidth="1"/>
    <col min="12039" max="12039" width="16.375" style="525" customWidth="1"/>
    <col min="12040" max="12040" width="16.75" style="525" bestFit="1" customWidth="1"/>
    <col min="12041" max="12288" width="9" style="525"/>
    <col min="12289" max="12289" width="3.125" style="525" customWidth="1"/>
    <col min="12290" max="12290" width="15.375" style="525" customWidth="1"/>
    <col min="12291" max="12292" width="8.5" style="525" customWidth="1"/>
    <col min="12293" max="12294" width="8.625" style="525" customWidth="1"/>
    <col min="12295" max="12295" width="16.375" style="525" customWidth="1"/>
    <col min="12296" max="12296" width="16.75" style="525" bestFit="1" customWidth="1"/>
    <col min="12297" max="12544" width="9" style="525"/>
    <col min="12545" max="12545" width="3.125" style="525" customWidth="1"/>
    <col min="12546" max="12546" width="15.375" style="525" customWidth="1"/>
    <col min="12547" max="12548" width="8.5" style="525" customWidth="1"/>
    <col min="12549" max="12550" width="8.625" style="525" customWidth="1"/>
    <col min="12551" max="12551" width="16.375" style="525" customWidth="1"/>
    <col min="12552" max="12552" width="16.75" style="525" bestFit="1" customWidth="1"/>
    <col min="12553" max="12800" width="9" style="525"/>
    <col min="12801" max="12801" width="3.125" style="525" customWidth="1"/>
    <col min="12802" max="12802" width="15.375" style="525" customWidth="1"/>
    <col min="12803" max="12804" width="8.5" style="525" customWidth="1"/>
    <col min="12805" max="12806" width="8.625" style="525" customWidth="1"/>
    <col min="12807" max="12807" width="16.375" style="525" customWidth="1"/>
    <col min="12808" max="12808" width="16.75" style="525" bestFit="1" customWidth="1"/>
    <col min="12809" max="13056" width="9" style="525"/>
    <col min="13057" max="13057" width="3.125" style="525" customWidth="1"/>
    <col min="13058" max="13058" width="15.375" style="525" customWidth="1"/>
    <col min="13059" max="13060" width="8.5" style="525" customWidth="1"/>
    <col min="13061" max="13062" width="8.625" style="525" customWidth="1"/>
    <col min="13063" max="13063" width="16.375" style="525" customWidth="1"/>
    <col min="13064" max="13064" width="16.75" style="525" bestFit="1" customWidth="1"/>
    <col min="13065" max="13312" width="9" style="525"/>
    <col min="13313" max="13313" width="3.125" style="525" customWidth="1"/>
    <col min="13314" max="13314" width="15.375" style="525" customWidth="1"/>
    <col min="13315" max="13316" width="8.5" style="525" customWidth="1"/>
    <col min="13317" max="13318" width="8.625" style="525" customWidth="1"/>
    <col min="13319" max="13319" width="16.375" style="525" customWidth="1"/>
    <col min="13320" max="13320" width="16.75" style="525" bestFit="1" customWidth="1"/>
    <col min="13321" max="13568" width="9" style="525"/>
    <col min="13569" max="13569" width="3.125" style="525" customWidth="1"/>
    <col min="13570" max="13570" width="15.375" style="525" customWidth="1"/>
    <col min="13571" max="13572" width="8.5" style="525" customWidth="1"/>
    <col min="13573" max="13574" width="8.625" style="525" customWidth="1"/>
    <col min="13575" max="13575" width="16.375" style="525" customWidth="1"/>
    <col min="13576" max="13576" width="16.75" style="525" bestFit="1" customWidth="1"/>
    <col min="13577" max="13824" width="9" style="525"/>
    <col min="13825" max="13825" width="3.125" style="525" customWidth="1"/>
    <col min="13826" max="13826" width="15.375" style="525" customWidth="1"/>
    <col min="13827" max="13828" width="8.5" style="525" customWidth="1"/>
    <col min="13829" max="13830" width="8.625" style="525" customWidth="1"/>
    <col min="13831" max="13831" width="16.375" style="525" customWidth="1"/>
    <col min="13832" max="13832" width="16.75" style="525" bestFit="1" customWidth="1"/>
    <col min="13833" max="14080" width="9" style="525"/>
    <col min="14081" max="14081" width="3.125" style="525" customWidth="1"/>
    <col min="14082" max="14082" width="15.375" style="525" customWidth="1"/>
    <col min="14083" max="14084" width="8.5" style="525" customWidth="1"/>
    <col min="14085" max="14086" width="8.625" style="525" customWidth="1"/>
    <col min="14087" max="14087" width="16.375" style="525" customWidth="1"/>
    <col min="14088" max="14088" width="16.75" style="525" bestFit="1" customWidth="1"/>
    <col min="14089" max="14336" width="9" style="525"/>
    <col min="14337" max="14337" width="3.125" style="525" customWidth="1"/>
    <col min="14338" max="14338" width="15.375" style="525" customWidth="1"/>
    <col min="14339" max="14340" width="8.5" style="525" customWidth="1"/>
    <col min="14341" max="14342" width="8.625" style="525" customWidth="1"/>
    <col min="14343" max="14343" width="16.375" style="525" customWidth="1"/>
    <col min="14344" max="14344" width="16.75" style="525" bestFit="1" customWidth="1"/>
    <col min="14345" max="14592" width="9" style="525"/>
    <col min="14593" max="14593" width="3.125" style="525" customWidth="1"/>
    <col min="14594" max="14594" width="15.375" style="525" customWidth="1"/>
    <col min="14595" max="14596" width="8.5" style="525" customWidth="1"/>
    <col min="14597" max="14598" width="8.625" style="525" customWidth="1"/>
    <col min="14599" max="14599" width="16.375" style="525" customWidth="1"/>
    <col min="14600" max="14600" width="16.75" style="525" bestFit="1" customWidth="1"/>
    <col min="14601" max="14848" width="9" style="525"/>
    <col min="14849" max="14849" width="3.125" style="525" customWidth="1"/>
    <col min="14850" max="14850" width="15.375" style="525" customWidth="1"/>
    <col min="14851" max="14852" width="8.5" style="525" customWidth="1"/>
    <col min="14853" max="14854" width="8.625" style="525" customWidth="1"/>
    <col min="14855" max="14855" width="16.375" style="525" customWidth="1"/>
    <col min="14856" max="14856" width="16.75" style="525" bestFit="1" customWidth="1"/>
    <col min="14857" max="15104" width="9" style="525"/>
    <col min="15105" max="15105" width="3.125" style="525" customWidth="1"/>
    <col min="15106" max="15106" width="15.375" style="525" customWidth="1"/>
    <col min="15107" max="15108" width="8.5" style="525" customWidth="1"/>
    <col min="15109" max="15110" width="8.625" style="525" customWidth="1"/>
    <col min="15111" max="15111" width="16.375" style="525" customWidth="1"/>
    <col min="15112" max="15112" width="16.75" style="525" bestFit="1" customWidth="1"/>
    <col min="15113" max="15360" width="9" style="525"/>
    <col min="15361" max="15361" width="3.125" style="525" customWidth="1"/>
    <col min="15362" max="15362" width="15.375" style="525" customWidth="1"/>
    <col min="15363" max="15364" width="8.5" style="525" customWidth="1"/>
    <col min="15365" max="15366" width="8.625" style="525" customWidth="1"/>
    <col min="15367" max="15367" width="16.375" style="525" customWidth="1"/>
    <col min="15368" max="15368" width="16.75" style="525" bestFit="1" customWidth="1"/>
    <col min="15369" max="15616" width="9" style="525"/>
    <col min="15617" max="15617" width="3.125" style="525" customWidth="1"/>
    <col min="15618" max="15618" width="15.375" style="525" customWidth="1"/>
    <col min="15619" max="15620" width="8.5" style="525" customWidth="1"/>
    <col min="15621" max="15622" width="8.625" style="525" customWidth="1"/>
    <col min="15623" max="15623" width="16.375" style="525" customWidth="1"/>
    <col min="15624" max="15624" width="16.75" style="525" bestFit="1" customWidth="1"/>
    <col min="15625" max="15872" width="9" style="525"/>
    <col min="15873" max="15873" width="3.125" style="525" customWidth="1"/>
    <col min="15874" max="15874" width="15.375" style="525" customWidth="1"/>
    <col min="15875" max="15876" width="8.5" style="525" customWidth="1"/>
    <col min="15877" max="15878" width="8.625" style="525" customWidth="1"/>
    <col min="15879" max="15879" width="16.375" style="525" customWidth="1"/>
    <col min="15880" max="15880" width="16.75" style="525" bestFit="1" customWidth="1"/>
    <col min="15881" max="16128" width="9" style="525"/>
    <col min="16129" max="16129" width="3.125" style="525" customWidth="1"/>
    <col min="16130" max="16130" width="15.375" style="525" customWidth="1"/>
    <col min="16131" max="16132" width="8.5" style="525" customWidth="1"/>
    <col min="16133" max="16134" width="8.625" style="525" customWidth="1"/>
    <col min="16135" max="16135" width="16.375" style="525" customWidth="1"/>
    <col min="16136" max="16136" width="16.75" style="525" bestFit="1" customWidth="1"/>
    <col min="16137" max="16384" width="9" style="525"/>
  </cols>
  <sheetData>
    <row r="1" spans="1:8" ht="21.75" customHeight="1">
      <c r="A1" s="724" t="s">
        <v>1079</v>
      </c>
      <c r="B1" s="570"/>
      <c r="G1" s="527"/>
      <c r="H1" s="1844" t="s">
        <v>860</v>
      </c>
    </row>
    <row r="2" spans="1:8" ht="56.25" customHeight="1">
      <c r="A2" s="3386" t="s">
        <v>1080</v>
      </c>
      <c r="B2" s="3386"/>
      <c r="C2" s="3386"/>
      <c r="D2" s="3386"/>
      <c r="E2" s="3386"/>
      <c r="F2" s="3386"/>
      <c r="G2" s="3386"/>
      <c r="H2" s="3386"/>
    </row>
    <row r="3" spans="1:8" ht="15.75" customHeight="1">
      <c r="A3" s="3388"/>
      <c r="B3" s="3388"/>
      <c r="C3" s="3389"/>
      <c r="D3" s="3387"/>
      <c r="E3" s="1840"/>
    </row>
    <row r="4" spans="1:8" ht="17.25" customHeight="1">
      <c r="A4" s="3388"/>
      <c r="B4" s="3388"/>
      <c r="C4" s="3398" t="s">
        <v>624</v>
      </c>
      <c r="D4" s="3398"/>
      <c r="E4" s="3399" t="s">
        <v>67</v>
      </c>
      <c r="F4" s="3400"/>
      <c r="G4" s="3400"/>
      <c r="H4" s="3401"/>
    </row>
    <row r="5" spans="1:8" ht="17.25" customHeight="1">
      <c r="A5" s="3388"/>
      <c r="B5" s="3388"/>
      <c r="C5" s="3398"/>
      <c r="D5" s="3398"/>
      <c r="E5" s="3402"/>
      <c r="F5" s="3403"/>
      <c r="G5" s="3403"/>
      <c r="H5" s="3404"/>
    </row>
    <row r="6" spans="1:8" ht="17.25" customHeight="1">
      <c r="A6" s="3388"/>
      <c r="B6" s="3388"/>
      <c r="C6" s="3398"/>
      <c r="D6" s="3398"/>
      <c r="E6" s="3405"/>
      <c r="F6" s="3406"/>
      <c r="G6" s="3406"/>
      <c r="H6" s="3407"/>
    </row>
    <row r="7" spans="1:8" ht="17.25" customHeight="1">
      <c r="A7" s="1834"/>
      <c r="B7" s="1834"/>
      <c r="C7" s="1841"/>
      <c r="D7" s="1841"/>
      <c r="E7" s="1836"/>
      <c r="F7" s="1836"/>
      <c r="G7" s="1836"/>
    </row>
    <row r="8" spans="1:8" ht="30" customHeight="1">
      <c r="A8" s="1834"/>
      <c r="B8" s="1858" t="s">
        <v>2425</v>
      </c>
      <c r="C8" s="3425" t="s">
        <v>2426</v>
      </c>
      <c r="D8" s="3425"/>
      <c r="E8" s="3425"/>
      <c r="F8" s="3425"/>
      <c r="G8" s="3425"/>
      <c r="H8" s="3425"/>
    </row>
    <row r="9" spans="1:8" ht="17.25" customHeight="1">
      <c r="A9" s="1834"/>
      <c r="B9" s="1834"/>
      <c r="C9" s="1841"/>
      <c r="D9" s="1841"/>
      <c r="E9" s="1836"/>
      <c r="F9" s="1836"/>
      <c r="G9" s="1836"/>
    </row>
    <row r="10" spans="1:8" ht="12.75" customHeight="1">
      <c r="A10" s="1834"/>
      <c r="B10" s="3410" t="s">
        <v>885</v>
      </c>
      <c r="C10" s="3413" t="s">
        <v>2427</v>
      </c>
      <c r="D10" s="3414"/>
      <c r="E10" s="3415"/>
      <c r="F10" s="1835"/>
      <c r="G10" s="1835"/>
      <c r="H10" s="725"/>
    </row>
    <row r="11" spans="1:8" ht="12.75" customHeight="1">
      <c r="A11" s="1834"/>
      <c r="B11" s="3411"/>
      <c r="C11" s="3416"/>
      <c r="D11" s="3417"/>
      <c r="E11" s="3418"/>
      <c r="F11" s="720">
        <v>1</v>
      </c>
      <c r="G11" s="565" t="s">
        <v>889</v>
      </c>
      <c r="H11" s="726"/>
    </row>
    <row r="12" spans="1:8" ht="12.75" customHeight="1">
      <c r="A12" s="1834"/>
      <c r="B12" s="3411"/>
      <c r="C12" s="3416"/>
      <c r="D12" s="3417"/>
      <c r="E12" s="3418"/>
      <c r="F12" s="720">
        <v>2</v>
      </c>
      <c r="G12" s="565" t="s">
        <v>891</v>
      </c>
      <c r="H12" s="726"/>
    </row>
    <row r="13" spans="1:8" ht="12.75" customHeight="1">
      <c r="A13" s="1834"/>
      <c r="B13" s="3411"/>
      <c r="C13" s="3416"/>
      <c r="D13" s="3417"/>
      <c r="E13" s="3418"/>
      <c r="F13" s="720">
        <v>3</v>
      </c>
      <c r="G13" s="565" t="s">
        <v>893</v>
      </c>
      <c r="H13" s="726"/>
    </row>
    <row r="14" spans="1:8" ht="12.75" customHeight="1">
      <c r="A14" s="1834"/>
      <c r="B14" s="3411"/>
      <c r="C14" s="3416"/>
      <c r="D14" s="3417"/>
      <c r="E14" s="3418"/>
      <c r="F14" s="727">
        <v>4</v>
      </c>
      <c r="G14" s="565" t="s">
        <v>895</v>
      </c>
      <c r="H14" s="726"/>
    </row>
    <row r="15" spans="1:8" ht="12.75" customHeight="1">
      <c r="A15" s="1834"/>
      <c r="B15" s="3411"/>
      <c r="C15" s="3416"/>
      <c r="D15" s="3417"/>
      <c r="E15" s="3418"/>
      <c r="F15" s="727">
        <v>5</v>
      </c>
      <c r="G15" s="565" t="s">
        <v>896</v>
      </c>
      <c r="H15" s="726"/>
    </row>
    <row r="16" spans="1:8" ht="12.75" customHeight="1">
      <c r="A16" s="1834"/>
      <c r="B16" s="3411"/>
      <c r="C16" s="3416"/>
      <c r="D16" s="3417"/>
      <c r="E16" s="3418"/>
      <c r="F16" s="727">
        <v>6</v>
      </c>
      <c r="G16" s="565" t="s">
        <v>890</v>
      </c>
      <c r="H16" s="726"/>
    </row>
    <row r="17" spans="1:8" ht="12.75" customHeight="1">
      <c r="A17" s="1834"/>
      <c r="B17" s="3411"/>
      <c r="C17" s="3416"/>
      <c r="D17" s="3417"/>
      <c r="E17" s="3418"/>
      <c r="F17" s="727">
        <v>7</v>
      </c>
      <c r="G17" s="565" t="s">
        <v>892</v>
      </c>
      <c r="H17" s="726"/>
    </row>
    <row r="18" spans="1:8" ht="12.75" customHeight="1">
      <c r="A18" s="1834"/>
      <c r="B18" s="3411"/>
      <c r="C18" s="3416"/>
      <c r="D18" s="3417"/>
      <c r="E18" s="3418"/>
      <c r="F18" s="727">
        <v>8</v>
      </c>
      <c r="G18" s="565" t="s">
        <v>894</v>
      </c>
      <c r="H18" s="726"/>
    </row>
    <row r="19" spans="1:8" ht="12.75" customHeight="1">
      <c r="A19" s="1834"/>
      <c r="B19" s="3411"/>
      <c r="C19" s="3419"/>
      <c r="D19" s="3420"/>
      <c r="E19" s="3421"/>
      <c r="F19" s="1837"/>
      <c r="G19" s="1837"/>
      <c r="H19" s="728"/>
    </row>
    <row r="20" spans="1:8" ht="47.25" customHeight="1">
      <c r="B20" s="3412"/>
      <c r="C20" s="3422" t="s">
        <v>2357</v>
      </c>
      <c r="D20" s="3423"/>
      <c r="E20" s="3423"/>
      <c r="F20" s="3423"/>
      <c r="G20" s="3423"/>
      <c r="H20" s="3424"/>
    </row>
    <row r="21" spans="1:8" ht="15.75" customHeight="1" thickBot="1">
      <c r="A21" s="553"/>
      <c r="B21" s="553"/>
      <c r="C21" s="553"/>
      <c r="D21" s="553"/>
      <c r="E21" s="553"/>
      <c r="F21" s="553"/>
      <c r="G21" s="553"/>
      <c r="H21" s="553"/>
    </row>
    <row r="22" spans="1:8" s="553" customFormat="1" ht="24.75" customHeight="1">
      <c r="A22" s="554"/>
      <c r="B22" s="1833" t="s">
        <v>52</v>
      </c>
      <c r="C22" s="3396" t="s">
        <v>862</v>
      </c>
      <c r="D22" s="3396"/>
      <c r="E22" s="3396" t="s">
        <v>338</v>
      </c>
      <c r="F22" s="3397"/>
      <c r="G22" s="573" t="s">
        <v>886</v>
      </c>
      <c r="H22" s="555" t="s">
        <v>526</v>
      </c>
    </row>
    <row r="23" spans="1:8" s="553" customFormat="1" ht="17.25" customHeight="1">
      <c r="A23" s="554">
        <v>1</v>
      </c>
      <c r="B23" s="1838"/>
      <c r="C23" s="3379"/>
      <c r="D23" s="3380"/>
      <c r="E23" s="3375"/>
      <c r="F23" s="3376"/>
      <c r="G23" s="574"/>
      <c r="H23" s="1845"/>
    </row>
    <row r="24" spans="1:8" s="553" customFormat="1" ht="17.25" customHeight="1">
      <c r="A24" s="554">
        <v>2</v>
      </c>
      <c r="B24" s="1838"/>
      <c r="C24" s="3379"/>
      <c r="D24" s="3380"/>
      <c r="E24" s="3375"/>
      <c r="F24" s="3376"/>
      <c r="G24" s="574"/>
      <c r="H24" s="1845"/>
    </row>
    <row r="25" spans="1:8" s="553" customFormat="1" ht="17.25" customHeight="1">
      <c r="A25" s="554">
        <v>3</v>
      </c>
      <c r="B25" s="1839"/>
      <c r="C25" s="3381"/>
      <c r="D25" s="3384"/>
      <c r="E25" s="3376"/>
      <c r="F25" s="3385"/>
      <c r="G25" s="574"/>
      <c r="H25" s="1845"/>
    </row>
    <row r="26" spans="1:8" s="553" customFormat="1" ht="17.25" customHeight="1">
      <c r="A26" s="554">
        <v>4</v>
      </c>
      <c r="B26" s="1839"/>
      <c r="C26" s="3381"/>
      <c r="D26" s="3384"/>
      <c r="E26" s="3376"/>
      <c r="F26" s="3385"/>
      <c r="G26" s="574"/>
      <c r="H26" s="1845"/>
    </row>
    <row r="27" spans="1:8" s="553" customFormat="1" ht="17.25" customHeight="1">
      <c r="A27" s="554">
        <v>5</v>
      </c>
      <c r="B27" s="1839"/>
      <c r="C27" s="3381"/>
      <c r="D27" s="3384"/>
      <c r="E27" s="3376"/>
      <c r="F27" s="3385"/>
      <c r="G27" s="574"/>
      <c r="H27" s="1845"/>
    </row>
    <row r="28" spans="1:8" s="553" customFormat="1" ht="17.25" customHeight="1">
      <c r="A28" s="554">
        <v>6</v>
      </c>
      <c r="B28" s="1839"/>
      <c r="C28" s="3381"/>
      <c r="D28" s="3384"/>
      <c r="E28" s="3376"/>
      <c r="F28" s="3385"/>
      <c r="G28" s="574"/>
      <c r="H28" s="557"/>
    </row>
    <row r="29" spans="1:8" s="553" customFormat="1" ht="17.25" customHeight="1">
      <c r="A29" s="554">
        <v>7</v>
      </c>
      <c r="B29" s="1838"/>
      <c r="C29" s="3375"/>
      <c r="D29" s="3375"/>
      <c r="E29" s="3375"/>
      <c r="F29" s="3376"/>
      <c r="G29" s="575"/>
      <c r="H29" s="558"/>
    </row>
    <row r="30" spans="1:8" s="553" customFormat="1" ht="17.25" customHeight="1">
      <c r="A30" s="554">
        <v>8</v>
      </c>
      <c r="B30" s="1838"/>
      <c r="C30" s="3375"/>
      <c r="D30" s="3375"/>
      <c r="E30" s="3375"/>
      <c r="F30" s="3376"/>
      <c r="G30" s="575"/>
      <c r="H30" s="557"/>
    </row>
    <row r="31" spans="1:8" s="553" customFormat="1" ht="17.25" customHeight="1">
      <c r="A31" s="554">
        <v>9</v>
      </c>
      <c r="B31" s="1838"/>
      <c r="C31" s="3375"/>
      <c r="D31" s="3375"/>
      <c r="E31" s="3375"/>
      <c r="F31" s="3376"/>
      <c r="G31" s="575"/>
      <c r="H31" s="557"/>
    </row>
    <row r="32" spans="1:8" s="553" customFormat="1" ht="17.25" customHeight="1">
      <c r="A32" s="554">
        <v>10</v>
      </c>
      <c r="B32" s="1838"/>
      <c r="C32" s="3375"/>
      <c r="D32" s="3375"/>
      <c r="E32" s="3375"/>
      <c r="F32" s="3376"/>
      <c r="G32" s="575"/>
      <c r="H32" s="557"/>
    </row>
    <row r="33" spans="1:8" s="553" customFormat="1" ht="17.25" customHeight="1">
      <c r="A33" s="554">
        <v>11</v>
      </c>
      <c r="B33" s="1839"/>
      <c r="C33" s="3381"/>
      <c r="D33" s="3384"/>
      <c r="E33" s="3375"/>
      <c r="F33" s="3376"/>
      <c r="G33" s="574"/>
      <c r="H33" s="1845"/>
    </row>
    <row r="34" spans="1:8" s="553" customFormat="1" ht="17.25" customHeight="1">
      <c r="A34" s="554">
        <v>12</v>
      </c>
      <c r="B34" s="1838"/>
      <c r="C34" s="3379"/>
      <c r="D34" s="3380"/>
      <c r="E34" s="3375"/>
      <c r="F34" s="3376"/>
      <c r="G34" s="574"/>
      <c r="H34" s="1845"/>
    </row>
    <row r="35" spans="1:8" s="553" customFormat="1" ht="17.25" customHeight="1">
      <c r="A35" s="554">
        <v>13</v>
      </c>
      <c r="B35" s="1839"/>
      <c r="C35" s="3381"/>
      <c r="D35" s="3384"/>
      <c r="E35" s="3376"/>
      <c r="F35" s="3385"/>
      <c r="G35" s="574"/>
      <c r="H35" s="1845"/>
    </row>
    <row r="36" spans="1:8" s="553" customFormat="1" ht="17.25" customHeight="1">
      <c r="A36" s="554">
        <v>14</v>
      </c>
      <c r="B36" s="1838"/>
      <c r="C36" s="3379"/>
      <c r="D36" s="3380"/>
      <c r="E36" s="3375"/>
      <c r="F36" s="3376"/>
      <c r="G36" s="574"/>
      <c r="H36" s="1845"/>
    </row>
    <row r="37" spans="1:8" s="553" customFormat="1" ht="17.25" customHeight="1">
      <c r="A37" s="554">
        <v>15</v>
      </c>
      <c r="B37" s="1838"/>
      <c r="C37" s="3381"/>
      <c r="D37" s="3382"/>
      <c r="E37" s="3375"/>
      <c r="F37" s="3376"/>
      <c r="G37" s="574"/>
      <c r="H37" s="557"/>
    </row>
    <row r="38" spans="1:8" s="553" customFormat="1" ht="17.25" customHeight="1">
      <c r="A38" s="554">
        <v>16</v>
      </c>
      <c r="B38" s="1838"/>
      <c r="C38" s="3383"/>
      <c r="D38" s="3375"/>
      <c r="E38" s="3375"/>
      <c r="F38" s="3376"/>
      <c r="G38" s="574"/>
      <c r="H38" s="557"/>
    </row>
    <row r="39" spans="1:8" s="553" customFormat="1" ht="17.25" customHeight="1">
      <c r="A39" s="554">
        <v>17</v>
      </c>
      <c r="B39" s="1838"/>
      <c r="C39" s="3375"/>
      <c r="D39" s="3375"/>
      <c r="E39" s="3375"/>
      <c r="F39" s="3376"/>
      <c r="G39" s="574"/>
      <c r="H39" s="557"/>
    </row>
    <row r="40" spans="1:8" s="553" customFormat="1" ht="17.25" customHeight="1">
      <c r="A40" s="554">
        <v>18</v>
      </c>
      <c r="B40" s="1838"/>
      <c r="C40" s="3375"/>
      <c r="D40" s="3375"/>
      <c r="E40" s="3375"/>
      <c r="F40" s="3376"/>
      <c r="G40" s="574"/>
      <c r="H40" s="557"/>
    </row>
    <row r="41" spans="1:8" s="553" customFormat="1" ht="17.25" customHeight="1">
      <c r="A41" s="554">
        <v>19</v>
      </c>
      <c r="B41" s="1838"/>
      <c r="C41" s="3375"/>
      <c r="D41" s="3375"/>
      <c r="E41" s="3375"/>
      <c r="F41" s="3376"/>
      <c r="G41" s="574"/>
      <c r="H41" s="557"/>
    </row>
    <row r="42" spans="1:8" s="553" customFormat="1" ht="17.25" customHeight="1" thickBot="1">
      <c r="A42" s="554">
        <v>20</v>
      </c>
      <c r="B42" s="1838"/>
      <c r="C42" s="3375"/>
      <c r="D42" s="3375"/>
      <c r="E42" s="3375"/>
      <c r="F42" s="3376"/>
      <c r="G42" s="576"/>
      <c r="H42" s="557"/>
    </row>
    <row r="43" spans="1:8" ht="39.75" customHeight="1">
      <c r="A43" s="3408" t="s">
        <v>2428</v>
      </c>
      <c r="B43" s="3409"/>
      <c r="C43" s="3409"/>
      <c r="D43" s="3409"/>
      <c r="E43" s="3409"/>
      <c r="F43" s="3409"/>
      <c r="G43" s="3409"/>
      <c r="H43" s="3409"/>
    </row>
    <row r="44" spans="1:8" ht="82.5" customHeight="1">
      <c r="A44" s="3409"/>
      <c r="B44" s="3409"/>
      <c r="C44" s="3409"/>
      <c r="D44" s="3409"/>
      <c r="E44" s="3409"/>
      <c r="F44" s="3409"/>
      <c r="G44" s="3409"/>
      <c r="H44" s="3409"/>
    </row>
  </sheetData>
  <mergeCells count="55">
    <mergeCell ref="C23:D23"/>
    <mergeCell ref="E23:F23"/>
    <mergeCell ref="A2:H2"/>
    <mergeCell ref="A3:B3"/>
    <mergeCell ref="C3:D3"/>
    <mergeCell ref="A4:B4"/>
    <mergeCell ref="C4:D6"/>
    <mergeCell ref="E4:H6"/>
    <mergeCell ref="A5:B5"/>
    <mergeCell ref="A6:B6"/>
    <mergeCell ref="B10:B20"/>
    <mergeCell ref="C10:E19"/>
    <mergeCell ref="C20:H20"/>
    <mergeCell ref="C22:D22"/>
    <mergeCell ref="E22:F22"/>
    <mergeCell ref="C8:H8"/>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42:D42"/>
    <mergeCell ref="E42:F42"/>
    <mergeCell ref="A43:H44"/>
    <mergeCell ref="C39:D39"/>
    <mergeCell ref="E39:F39"/>
    <mergeCell ref="C40:D40"/>
    <mergeCell ref="E40:F40"/>
    <mergeCell ref="C41:D41"/>
    <mergeCell ref="E41:F41"/>
  </mergeCells>
  <phoneticPr fontId="6"/>
  <printOptions horizontalCentered="1"/>
  <pageMargins left="0.51181102362204722" right="0.51181102362204722" top="0.35433070866141736" bottom="0.35433070866141736" header="0.31496062992125984" footer="0.31496062992125984"/>
  <pageSetup paperSize="9" scale="9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36"/>
  <sheetViews>
    <sheetView view="pageBreakPreview" zoomScale="60" zoomScaleNormal="80" workbookViewId="0"/>
  </sheetViews>
  <sheetFormatPr defaultRowHeight="20.25" customHeight="1"/>
  <cols>
    <col min="1" max="1" width="2.25" style="420" customWidth="1"/>
    <col min="2" max="2" width="4.5" style="420" customWidth="1"/>
    <col min="3" max="3" width="10.875" style="420" customWidth="1"/>
    <col min="4" max="45" width="4" style="420" customWidth="1"/>
    <col min="46" max="46" width="1.625" style="420" customWidth="1"/>
    <col min="47" max="256" width="9" style="420"/>
    <col min="257" max="257" width="2.25" style="420" customWidth="1"/>
    <col min="258" max="258" width="4.5" style="420" customWidth="1"/>
    <col min="259" max="259" width="10.875" style="420" customWidth="1"/>
    <col min="260" max="301" width="4" style="420" customWidth="1"/>
    <col min="302" max="302" width="1.625" style="420" customWidth="1"/>
    <col min="303" max="512" width="9" style="420"/>
    <col min="513" max="513" width="2.25" style="420" customWidth="1"/>
    <col min="514" max="514" width="4.5" style="420" customWidth="1"/>
    <col min="515" max="515" width="10.875" style="420" customWidth="1"/>
    <col min="516" max="557" width="4" style="420" customWidth="1"/>
    <col min="558" max="558" width="1.625" style="420" customWidth="1"/>
    <col min="559" max="768" width="9" style="420"/>
    <col min="769" max="769" width="2.25" style="420" customWidth="1"/>
    <col min="770" max="770" width="4.5" style="420" customWidth="1"/>
    <col min="771" max="771" width="10.875" style="420" customWidth="1"/>
    <col min="772" max="813" width="4" style="420" customWidth="1"/>
    <col min="814" max="814" width="1.625" style="420" customWidth="1"/>
    <col min="815" max="1024" width="9" style="420"/>
    <col min="1025" max="1025" width="2.25" style="420" customWidth="1"/>
    <col min="1026" max="1026" width="4.5" style="420" customWidth="1"/>
    <col min="1027" max="1027" width="10.875" style="420" customWidth="1"/>
    <col min="1028" max="1069" width="4" style="420" customWidth="1"/>
    <col min="1070" max="1070" width="1.625" style="420" customWidth="1"/>
    <col min="1071" max="1280" width="9" style="420"/>
    <col min="1281" max="1281" width="2.25" style="420" customWidth="1"/>
    <col min="1282" max="1282" width="4.5" style="420" customWidth="1"/>
    <col min="1283" max="1283" width="10.875" style="420" customWidth="1"/>
    <col min="1284" max="1325" width="4" style="420" customWidth="1"/>
    <col min="1326" max="1326" width="1.625" style="420" customWidth="1"/>
    <col min="1327" max="1536" width="9" style="420"/>
    <col min="1537" max="1537" width="2.25" style="420" customWidth="1"/>
    <col min="1538" max="1538" width="4.5" style="420" customWidth="1"/>
    <col min="1539" max="1539" width="10.875" style="420" customWidth="1"/>
    <col min="1540" max="1581" width="4" style="420" customWidth="1"/>
    <col min="1582" max="1582" width="1.625" style="420" customWidth="1"/>
    <col min="1583" max="1792" width="9" style="420"/>
    <col min="1793" max="1793" width="2.25" style="420" customWidth="1"/>
    <col min="1794" max="1794" width="4.5" style="420" customWidth="1"/>
    <col min="1795" max="1795" width="10.875" style="420" customWidth="1"/>
    <col min="1796" max="1837" width="4" style="420" customWidth="1"/>
    <col min="1838" max="1838" width="1.625" style="420" customWidth="1"/>
    <col min="1839" max="2048" width="9" style="420"/>
    <col min="2049" max="2049" width="2.25" style="420" customWidth="1"/>
    <col min="2050" max="2050" width="4.5" style="420" customWidth="1"/>
    <col min="2051" max="2051" width="10.875" style="420" customWidth="1"/>
    <col min="2052" max="2093" width="4" style="420" customWidth="1"/>
    <col min="2094" max="2094" width="1.625" style="420" customWidth="1"/>
    <col min="2095" max="2304" width="9" style="420"/>
    <col min="2305" max="2305" width="2.25" style="420" customWidth="1"/>
    <col min="2306" max="2306" width="4.5" style="420" customWidth="1"/>
    <col min="2307" max="2307" width="10.875" style="420" customWidth="1"/>
    <col min="2308" max="2349" width="4" style="420" customWidth="1"/>
    <col min="2350" max="2350" width="1.625" style="420" customWidth="1"/>
    <col min="2351" max="2560" width="9" style="420"/>
    <col min="2561" max="2561" width="2.25" style="420" customWidth="1"/>
    <col min="2562" max="2562" width="4.5" style="420" customWidth="1"/>
    <col min="2563" max="2563" width="10.875" style="420" customWidth="1"/>
    <col min="2564" max="2605" width="4" style="420" customWidth="1"/>
    <col min="2606" max="2606" width="1.625" style="420" customWidth="1"/>
    <col min="2607" max="2816" width="9" style="420"/>
    <col min="2817" max="2817" width="2.25" style="420" customWidth="1"/>
    <col min="2818" max="2818" width="4.5" style="420" customWidth="1"/>
    <col min="2819" max="2819" width="10.875" style="420" customWidth="1"/>
    <col min="2820" max="2861" width="4" style="420" customWidth="1"/>
    <col min="2862" max="2862" width="1.625" style="420" customWidth="1"/>
    <col min="2863" max="3072" width="9" style="420"/>
    <col min="3073" max="3073" width="2.25" style="420" customWidth="1"/>
    <col min="3074" max="3074" width="4.5" style="420" customWidth="1"/>
    <col min="3075" max="3075" width="10.875" style="420" customWidth="1"/>
    <col min="3076" max="3117" width="4" style="420" customWidth="1"/>
    <col min="3118" max="3118" width="1.625" style="420" customWidth="1"/>
    <col min="3119" max="3328" width="9" style="420"/>
    <col min="3329" max="3329" width="2.25" style="420" customWidth="1"/>
    <col min="3330" max="3330" width="4.5" style="420" customWidth="1"/>
    <col min="3331" max="3331" width="10.875" style="420" customWidth="1"/>
    <col min="3332" max="3373" width="4" style="420" customWidth="1"/>
    <col min="3374" max="3374" width="1.625" style="420" customWidth="1"/>
    <col min="3375" max="3584" width="9" style="420"/>
    <col min="3585" max="3585" width="2.25" style="420" customWidth="1"/>
    <col min="3586" max="3586" width="4.5" style="420" customWidth="1"/>
    <col min="3587" max="3587" width="10.875" style="420" customWidth="1"/>
    <col min="3588" max="3629" width="4" style="420" customWidth="1"/>
    <col min="3630" max="3630" width="1.625" style="420" customWidth="1"/>
    <col min="3631" max="3840" width="9" style="420"/>
    <col min="3841" max="3841" width="2.25" style="420" customWidth="1"/>
    <col min="3842" max="3842" width="4.5" style="420" customWidth="1"/>
    <col min="3843" max="3843" width="10.875" style="420" customWidth="1"/>
    <col min="3844" max="3885" width="4" style="420" customWidth="1"/>
    <col min="3886" max="3886" width="1.625" style="420" customWidth="1"/>
    <col min="3887" max="4096" width="9" style="420"/>
    <col min="4097" max="4097" width="2.25" style="420" customWidth="1"/>
    <col min="4098" max="4098" width="4.5" style="420" customWidth="1"/>
    <col min="4099" max="4099" width="10.875" style="420" customWidth="1"/>
    <col min="4100" max="4141" width="4" style="420" customWidth="1"/>
    <col min="4142" max="4142" width="1.625" style="420" customWidth="1"/>
    <col min="4143" max="4352" width="9" style="420"/>
    <col min="4353" max="4353" width="2.25" style="420" customWidth="1"/>
    <col min="4354" max="4354" width="4.5" style="420" customWidth="1"/>
    <col min="4355" max="4355" width="10.875" style="420" customWidth="1"/>
    <col min="4356" max="4397" width="4" style="420" customWidth="1"/>
    <col min="4398" max="4398" width="1.625" style="420" customWidth="1"/>
    <col min="4399" max="4608" width="9" style="420"/>
    <col min="4609" max="4609" width="2.25" style="420" customWidth="1"/>
    <col min="4610" max="4610" width="4.5" style="420" customWidth="1"/>
    <col min="4611" max="4611" width="10.875" style="420" customWidth="1"/>
    <col min="4612" max="4653" width="4" style="420" customWidth="1"/>
    <col min="4654" max="4654" width="1.625" style="420" customWidth="1"/>
    <col min="4655" max="4864" width="9" style="420"/>
    <col min="4865" max="4865" width="2.25" style="420" customWidth="1"/>
    <col min="4866" max="4866" width="4.5" style="420" customWidth="1"/>
    <col min="4867" max="4867" width="10.875" style="420" customWidth="1"/>
    <col min="4868" max="4909" width="4" style="420" customWidth="1"/>
    <col min="4910" max="4910" width="1.625" style="420" customWidth="1"/>
    <col min="4911" max="5120" width="9" style="420"/>
    <col min="5121" max="5121" width="2.25" style="420" customWidth="1"/>
    <col min="5122" max="5122" width="4.5" style="420" customWidth="1"/>
    <col min="5123" max="5123" width="10.875" style="420" customWidth="1"/>
    <col min="5124" max="5165" width="4" style="420" customWidth="1"/>
    <col min="5166" max="5166" width="1.625" style="420" customWidth="1"/>
    <col min="5167" max="5376" width="9" style="420"/>
    <col min="5377" max="5377" width="2.25" style="420" customWidth="1"/>
    <col min="5378" max="5378" width="4.5" style="420" customWidth="1"/>
    <col min="5379" max="5379" width="10.875" style="420" customWidth="1"/>
    <col min="5380" max="5421" width="4" style="420" customWidth="1"/>
    <col min="5422" max="5422" width="1.625" style="420" customWidth="1"/>
    <col min="5423" max="5632" width="9" style="420"/>
    <col min="5633" max="5633" width="2.25" style="420" customWidth="1"/>
    <col min="5634" max="5634" width="4.5" style="420" customWidth="1"/>
    <col min="5635" max="5635" width="10.875" style="420" customWidth="1"/>
    <col min="5636" max="5677" width="4" style="420" customWidth="1"/>
    <col min="5678" max="5678" width="1.625" style="420" customWidth="1"/>
    <col min="5679" max="5888" width="9" style="420"/>
    <col min="5889" max="5889" width="2.25" style="420" customWidth="1"/>
    <col min="5890" max="5890" width="4.5" style="420" customWidth="1"/>
    <col min="5891" max="5891" width="10.875" style="420" customWidth="1"/>
    <col min="5892" max="5933" width="4" style="420" customWidth="1"/>
    <col min="5934" max="5934" width="1.625" style="420" customWidth="1"/>
    <col min="5935" max="6144" width="9" style="420"/>
    <col min="6145" max="6145" width="2.25" style="420" customWidth="1"/>
    <col min="6146" max="6146" width="4.5" style="420" customWidth="1"/>
    <col min="6147" max="6147" width="10.875" style="420" customWidth="1"/>
    <col min="6148" max="6189" width="4" style="420" customWidth="1"/>
    <col min="6190" max="6190" width="1.625" style="420" customWidth="1"/>
    <col min="6191" max="6400" width="9" style="420"/>
    <col min="6401" max="6401" width="2.25" style="420" customWidth="1"/>
    <col min="6402" max="6402" width="4.5" style="420" customWidth="1"/>
    <col min="6403" max="6403" width="10.875" style="420" customWidth="1"/>
    <col min="6404" max="6445" width="4" style="420" customWidth="1"/>
    <col min="6446" max="6446" width="1.625" style="420" customWidth="1"/>
    <col min="6447" max="6656" width="9" style="420"/>
    <col min="6657" max="6657" width="2.25" style="420" customWidth="1"/>
    <col min="6658" max="6658" width="4.5" style="420" customWidth="1"/>
    <col min="6659" max="6659" width="10.875" style="420" customWidth="1"/>
    <col min="6660" max="6701" width="4" style="420" customWidth="1"/>
    <col min="6702" max="6702" width="1.625" style="420" customWidth="1"/>
    <col min="6703" max="6912" width="9" style="420"/>
    <col min="6913" max="6913" width="2.25" style="420" customWidth="1"/>
    <col min="6914" max="6914" width="4.5" style="420" customWidth="1"/>
    <col min="6915" max="6915" width="10.875" style="420" customWidth="1"/>
    <col min="6916" max="6957" width="4" style="420" customWidth="1"/>
    <col min="6958" max="6958" width="1.625" style="420" customWidth="1"/>
    <col min="6959" max="7168" width="9" style="420"/>
    <col min="7169" max="7169" width="2.25" style="420" customWidth="1"/>
    <col min="7170" max="7170" width="4.5" style="420" customWidth="1"/>
    <col min="7171" max="7171" width="10.875" style="420" customWidth="1"/>
    <col min="7172" max="7213" width="4" style="420" customWidth="1"/>
    <col min="7214" max="7214" width="1.625" style="420" customWidth="1"/>
    <col min="7215" max="7424" width="9" style="420"/>
    <col min="7425" max="7425" width="2.25" style="420" customWidth="1"/>
    <col min="7426" max="7426" width="4.5" style="420" customWidth="1"/>
    <col min="7427" max="7427" width="10.875" style="420" customWidth="1"/>
    <col min="7428" max="7469" width="4" style="420" customWidth="1"/>
    <col min="7470" max="7470" width="1.625" style="420" customWidth="1"/>
    <col min="7471" max="7680" width="9" style="420"/>
    <col min="7681" max="7681" width="2.25" style="420" customWidth="1"/>
    <col min="7682" max="7682" width="4.5" style="420" customWidth="1"/>
    <col min="7683" max="7683" width="10.875" style="420" customWidth="1"/>
    <col min="7684" max="7725" width="4" style="420" customWidth="1"/>
    <col min="7726" max="7726" width="1.625" style="420" customWidth="1"/>
    <col min="7727" max="7936" width="9" style="420"/>
    <col min="7937" max="7937" width="2.25" style="420" customWidth="1"/>
    <col min="7938" max="7938" width="4.5" style="420" customWidth="1"/>
    <col min="7939" max="7939" width="10.875" style="420" customWidth="1"/>
    <col min="7940" max="7981" width="4" style="420" customWidth="1"/>
    <col min="7982" max="7982" width="1.625" style="420" customWidth="1"/>
    <col min="7983" max="8192" width="9" style="420"/>
    <col min="8193" max="8193" width="2.25" style="420" customWidth="1"/>
    <col min="8194" max="8194" width="4.5" style="420" customWidth="1"/>
    <col min="8195" max="8195" width="10.875" style="420" customWidth="1"/>
    <col min="8196" max="8237" width="4" style="420" customWidth="1"/>
    <col min="8238" max="8238" width="1.625" style="420" customWidth="1"/>
    <col min="8239" max="8448" width="9" style="420"/>
    <col min="8449" max="8449" width="2.25" style="420" customWidth="1"/>
    <col min="8450" max="8450" width="4.5" style="420" customWidth="1"/>
    <col min="8451" max="8451" width="10.875" style="420" customWidth="1"/>
    <col min="8452" max="8493" width="4" style="420" customWidth="1"/>
    <col min="8494" max="8494" width="1.625" style="420" customWidth="1"/>
    <col min="8495" max="8704" width="9" style="420"/>
    <col min="8705" max="8705" width="2.25" style="420" customWidth="1"/>
    <col min="8706" max="8706" width="4.5" style="420" customWidth="1"/>
    <col min="8707" max="8707" width="10.875" style="420" customWidth="1"/>
    <col min="8708" max="8749" width="4" style="420" customWidth="1"/>
    <col min="8750" max="8750" width="1.625" style="420" customWidth="1"/>
    <col min="8751" max="8960" width="9" style="420"/>
    <col min="8961" max="8961" width="2.25" style="420" customWidth="1"/>
    <col min="8962" max="8962" width="4.5" style="420" customWidth="1"/>
    <col min="8963" max="8963" width="10.875" style="420" customWidth="1"/>
    <col min="8964" max="9005" width="4" style="420" customWidth="1"/>
    <col min="9006" max="9006" width="1.625" style="420" customWidth="1"/>
    <col min="9007" max="9216" width="9" style="420"/>
    <col min="9217" max="9217" width="2.25" style="420" customWidth="1"/>
    <col min="9218" max="9218" width="4.5" style="420" customWidth="1"/>
    <col min="9219" max="9219" width="10.875" style="420" customWidth="1"/>
    <col min="9220" max="9261" width="4" style="420" customWidth="1"/>
    <col min="9262" max="9262" width="1.625" style="420" customWidth="1"/>
    <col min="9263" max="9472" width="9" style="420"/>
    <col min="9473" max="9473" width="2.25" style="420" customWidth="1"/>
    <col min="9474" max="9474" width="4.5" style="420" customWidth="1"/>
    <col min="9475" max="9475" width="10.875" style="420" customWidth="1"/>
    <col min="9476" max="9517" width="4" style="420" customWidth="1"/>
    <col min="9518" max="9518" width="1.625" style="420" customWidth="1"/>
    <col min="9519" max="9728" width="9" style="420"/>
    <col min="9729" max="9729" width="2.25" style="420" customWidth="1"/>
    <col min="9730" max="9730" width="4.5" style="420" customWidth="1"/>
    <col min="9731" max="9731" width="10.875" style="420" customWidth="1"/>
    <col min="9732" max="9773" width="4" style="420" customWidth="1"/>
    <col min="9774" max="9774" width="1.625" style="420" customWidth="1"/>
    <col min="9775" max="9984" width="9" style="420"/>
    <col min="9985" max="9985" width="2.25" style="420" customWidth="1"/>
    <col min="9986" max="9986" width="4.5" style="420" customWidth="1"/>
    <col min="9987" max="9987" width="10.875" style="420" customWidth="1"/>
    <col min="9988" max="10029" width="4" style="420" customWidth="1"/>
    <col min="10030" max="10030" width="1.625" style="420" customWidth="1"/>
    <col min="10031" max="10240" width="9" style="420"/>
    <col min="10241" max="10241" width="2.25" style="420" customWidth="1"/>
    <col min="10242" max="10242" width="4.5" style="420" customWidth="1"/>
    <col min="10243" max="10243" width="10.875" style="420" customWidth="1"/>
    <col min="10244" max="10285" width="4" style="420" customWidth="1"/>
    <col min="10286" max="10286" width="1.625" style="420" customWidth="1"/>
    <col min="10287" max="10496" width="9" style="420"/>
    <col min="10497" max="10497" width="2.25" style="420" customWidth="1"/>
    <col min="10498" max="10498" width="4.5" style="420" customWidth="1"/>
    <col min="10499" max="10499" width="10.875" style="420" customWidth="1"/>
    <col min="10500" max="10541" width="4" style="420" customWidth="1"/>
    <col min="10542" max="10542" width="1.625" style="420" customWidth="1"/>
    <col min="10543" max="10752" width="9" style="420"/>
    <col min="10753" max="10753" width="2.25" style="420" customWidth="1"/>
    <col min="10754" max="10754" width="4.5" style="420" customWidth="1"/>
    <col min="10755" max="10755" width="10.875" style="420" customWidth="1"/>
    <col min="10756" max="10797" width="4" style="420" customWidth="1"/>
    <col min="10798" max="10798" width="1.625" style="420" customWidth="1"/>
    <col min="10799" max="11008" width="9" style="420"/>
    <col min="11009" max="11009" width="2.25" style="420" customWidth="1"/>
    <col min="11010" max="11010" width="4.5" style="420" customWidth="1"/>
    <col min="11011" max="11011" width="10.875" style="420" customWidth="1"/>
    <col min="11012" max="11053" width="4" style="420" customWidth="1"/>
    <col min="11054" max="11054" width="1.625" style="420" customWidth="1"/>
    <col min="11055" max="11264" width="9" style="420"/>
    <col min="11265" max="11265" width="2.25" style="420" customWidth="1"/>
    <col min="11266" max="11266" width="4.5" style="420" customWidth="1"/>
    <col min="11267" max="11267" width="10.875" style="420" customWidth="1"/>
    <col min="11268" max="11309" width="4" style="420" customWidth="1"/>
    <col min="11310" max="11310" width="1.625" style="420" customWidth="1"/>
    <col min="11311" max="11520" width="9" style="420"/>
    <col min="11521" max="11521" width="2.25" style="420" customWidth="1"/>
    <col min="11522" max="11522" width="4.5" style="420" customWidth="1"/>
    <col min="11523" max="11523" width="10.875" style="420" customWidth="1"/>
    <col min="11524" max="11565" width="4" style="420" customWidth="1"/>
    <col min="11566" max="11566" width="1.625" style="420" customWidth="1"/>
    <col min="11567" max="11776" width="9" style="420"/>
    <col min="11777" max="11777" width="2.25" style="420" customWidth="1"/>
    <col min="11778" max="11778" width="4.5" style="420" customWidth="1"/>
    <col min="11779" max="11779" width="10.875" style="420" customWidth="1"/>
    <col min="11780" max="11821" width="4" style="420" customWidth="1"/>
    <col min="11822" max="11822" width="1.625" style="420" customWidth="1"/>
    <col min="11823" max="12032" width="9" style="420"/>
    <col min="12033" max="12033" width="2.25" style="420" customWidth="1"/>
    <col min="12034" max="12034" width="4.5" style="420" customWidth="1"/>
    <col min="12035" max="12035" width="10.875" style="420" customWidth="1"/>
    <col min="12036" max="12077" width="4" style="420" customWidth="1"/>
    <col min="12078" max="12078" width="1.625" style="420" customWidth="1"/>
    <col min="12079" max="12288" width="9" style="420"/>
    <col min="12289" max="12289" width="2.25" style="420" customWidth="1"/>
    <col min="12290" max="12290" width="4.5" style="420" customWidth="1"/>
    <col min="12291" max="12291" width="10.875" style="420" customWidth="1"/>
    <col min="12292" max="12333" width="4" style="420" customWidth="1"/>
    <col min="12334" max="12334" width="1.625" style="420" customWidth="1"/>
    <col min="12335" max="12544" width="9" style="420"/>
    <col min="12545" max="12545" width="2.25" style="420" customWidth="1"/>
    <col min="12546" max="12546" width="4.5" style="420" customWidth="1"/>
    <col min="12547" max="12547" width="10.875" style="420" customWidth="1"/>
    <col min="12548" max="12589" width="4" style="420" customWidth="1"/>
    <col min="12590" max="12590" width="1.625" style="420" customWidth="1"/>
    <col min="12591" max="12800" width="9" style="420"/>
    <col min="12801" max="12801" width="2.25" style="420" customWidth="1"/>
    <col min="12802" max="12802" width="4.5" style="420" customWidth="1"/>
    <col min="12803" max="12803" width="10.875" style="420" customWidth="1"/>
    <col min="12804" max="12845" width="4" style="420" customWidth="1"/>
    <col min="12846" max="12846" width="1.625" style="420" customWidth="1"/>
    <col min="12847" max="13056" width="9" style="420"/>
    <col min="13057" max="13057" width="2.25" style="420" customWidth="1"/>
    <col min="13058" max="13058" width="4.5" style="420" customWidth="1"/>
    <col min="13059" max="13059" width="10.875" style="420" customWidth="1"/>
    <col min="13060" max="13101" width="4" style="420" customWidth="1"/>
    <col min="13102" max="13102" width="1.625" style="420" customWidth="1"/>
    <col min="13103" max="13312" width="9" style="420"/>
    <col min="13313" max="13313" width="2.25" style="420" customWidth="1"/>
    <col min="13314" max="13314" width="4.5" style="420" customWidth="1"/>
    <col min="13315" max="13315" width="10.875" style="420" customWidth="1"/>
    <col min="13316" max="13357" width="4" style="420" customWidth="1"/>
    <col min="13358" max="13358" width="1.625" style="420" customWidth="1"/>
    <col min="13359" max="13568" width="9" style="420"/>
    <col min="13569" max="13569" width="2.25" style="420" customWidth="1"/>
    <col min="13570" max="13570" width="4.5" style="420" customWidth="1"/>
    <col min="13571" max="13571" width="10.875" style="420" customWidth="1"/>
    <col min="13572" max="13613" width="4" style="420" customWidth="1"/>
    <col min="13614" max="13614" width="1.625" style="420" customWidth="1"/>
    <col min="13615" max="13824" width="9" style="420"/>
    <col min="13825" max="13825" width="2.25" style="420" customWidth="1"/>
    <col min="13826" max="13826" width="4.5" style="420" customWidth="1"/>
    <col min="13827" max="13827" width="10.875" style="420" customWidth="1"/>
    <col min="13828" max="13869" width="4" style="420" customWidth="1"/>
    <col min="13870" max="13870" width="1.625" style="420" customWidth="1"/>
    <col min="13871" max="14080" width="9" style="420"/>
    <col min="14081" max="14081" width="2.25" style="420" customWidth="1"/>
    <col min="14082" max="14082" width="4.5" style="420" customWidth="1"/>
    <col min="14083" max="14083" width="10.875" style="420" customWidth="1"/>
    <col min="14084" max="14125" width="4" style="420" customWidth="1"/>
    <col min="14126" max="14126" width="1.625" style="420" customWidth="1"/>
    <col min="14127" max="14336" width="9" style="420"/>
    <col min="14337" max="14337" width="2.25" style="420" customWidth="1"/>
    <col min="14338" max="14338" width="4.5" style="420" customWidth="1"/>
    <col min="14339" max="14339" width="10.875" style="420" customWidth="1"/>
    <col min="14340" max="14381" width="4" style="420" customWidth="1"/>
    <col min="14382" max="14382" width="1.625" style="420" customWidth="1"/>
    <col min="14383" max="14592" width="9" style="420"/>
    <col min="14593" max="14593" width="2.25" style="420" customWidth="1"/>
    <col min="14594" max="14594" width="4.5" style="420" customWidth="1"/>
    <col min="14595" max="14595" width="10.875" style="420" customWidth="1"/>
    <col min="14596" max="14637" width="4" style="420" customWidth="1"/>
    <col min="14638" max="14638" width="1.625" style="420" customWidth="1"/>
    <col min="14639" max="14848" width="9" style="420"/>
    <col min="14849" max="14849" width="2.25" style="420" customWidth="1"/>
    <col min="14850" max="14850" width="4.5" style="420" customWidth="1"/>
    <col min="14851" max="14851" width="10.875" style="420" customWidth="1"/>
    <col min="14852" max="14893" width="4" style="420" customWidth="1"/>
    <col min="14894" max="14894" width="1.625" style="420" customWidth="1"/>
    <col min="14895" max="15104" width="9" style="420"/>
    <col min="15105" max="15105" width="2.25" style="420" customWidth="1"/>
    <col min="15106" max="15106" width="4.5" style="420" customWidth="1"/>
    <col min="15107" max="15107" width="10.875" style="420" customWidth="1"/>
    <col min="15108" max="15149" width="4" style="420" customWidth="1"/>
    <col min="15150" max="15150" width="1.625" style="420" customWidth="1"/>
    <col min="15151" max="15360" width="9" style="420"/>
    <col min="15361" max="15361" width="2.25" style="420" customWidth="1"/>
    <col min="15362" max="15362" width="4.5" style="420" customWidth="1"/>
    <col min="15363" max="15363" width="10.875" style="420" customWidth="1"/>
    <col min="15364" max="15405" width="4" style="420" customWidth="1"/>
    <col min="15406" max="15406" width="1.625" style="420" customWidth="1"/>
    <col min="15407" max="15616" width="9" style="420"/>
    <col min="15617" max="15617" width="2.25" style="420" customWidth="1"/>
    <col min="15618" max="15618" width="4.5" style="420" customWidth="1"/>
    <col min="15619" max="15619" width="10.875" style="420" customWidth="1"/>
    <col min="15620" max="15661" width="4" style="420" customWidth="1"/>
    <col min="15662" max="15662" width="1.625" style="420" customWidth="1"/>
    <col min="15663" max="15872" width="9" style="420"/>
    <col min="15873" max="15873" width="2.25" style="420" customWidth="1"/>
    <col min="15874" max="15874" width="4.5" style="420" customWidth="1"/>
    <col min="15875" max="15875" width="10.875" style="420" customWidth="1"/>
    <col min="15876" max="15917" width="4" style="420" customWidth="1"/>
    <col min="15918" max="15918" width="1.625" style="420" customWidth="1"/>
    <col min="15919" max="16128" width="9" style="420"/>
    <col min="16129" max="16129" width="2.25" style="420" customWidth="1"/>
    <col min="16130" max="16130" width="4.5" style="420" customWidth="1"/>
    <col min="16131" max="16131" width="10.875" style="420" customWidth="1"/>
    <col min="16132" max="16173" width="4" style="420" customWidth="1"/>
    <col min="16174" max="16174" width="1.625" style="420" customWidth="1"/>
    <col min="16175" max="16384" width="9" style="420"/>
  </cols>
  <sheetData>
    <row r="1" spans="1:46" s="480" customFormat="1" ht="27" customHeight="1">
      <c r="A1" s="476" t="s">
        <v>774</v>
      </c>
      <c r="B1" s="485" t="s">
        <v>828</v>
      </c>
      <c r="C1" s="477"/>
      <c r="D1" s="477"/>
      <c r="E1" s="477"/>
      <c r="F1" s="478"/>
      <c r="G1" s="478"/>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79"/>
      <c r="AJ1" s="426"/>
      <c r="AK1" s="426"/>
      <c r="AL1" s="2151" t="s">
        <v>822</v>
      </c>
      <c r="AM1" s="2151"/>
      <c r="AN1" s="2151"/>
      <c r="AO1" s="2151"/>
      <c r="AP1" s="2151"/>
      <c r="AQ1" s="2151"/>
      <c r="AR1" s="2151"/>
      <c r="AS1" s="2151"/>
      <c r="AT1" s="477"/>
    </row>
    <row r="2" spans="1:46" ht="12.75" customHeight="1">
      <c r="A2" s="418"/>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9"/>
      <c r="AG2" s="419"/>
      <c r="AH2" s="419"/>
      <c r="AI2" s="419"/>
      <c r="AJ2" s="426"/>
      <c r="AK2" s="426"/>
      <c r="AL2" s="426"/>
      <c r="AM2" s="426"/>
      <c r="AN2" s="426"/>
      <c r="AO2" s="426"/>
      <c r="AP2" s="426"/>
      <c r="AQ2" s="426"/>
      <c r="AR2" s="419"/>
      <c r="AS2" s="419"/>
      <c r="AT2" s="418"/>
    </row>
    <row r="3" spans="1:46" ht="30" customHeight="1">
      <c r="A3" s="418"/>
      <c r="B3" s="418"/>
      <c r="C3" s="418"/>
      <c r="D3" s="418"/>
      <c r="E3" s="418"/>
      <c r="F3" s="418"/>
      <c r="G3" s="418"/>
      <c r="H3" s="418"/>
      <c r="I3" s="482"/>
      <c r="J3" s="482"/>
      <c r="K3" s="482"/>
      <c r="L3" s="483"/>
      <c r="M3" s="483"/>
      <c r="N3" s="483"/>
      <c r="O3" s="483"/>
      <c r="P3" s="483"/>
      <c r="Q3" s="483"/>
      <c r="R3" s="483"/>
      <c r="S3" s="482"/>
      <c r="T3" s="482"/>
      <c r="U3" s="482"/>
      <c r="V3" s="482"/>
      <c r="W3" s="484"/>
      <c r="X3" s="484"/>
      <c r="Y3" s="484"/>
      <c r="Z3" s="484"/>
      <c r="AA3" s="484"/>
      <c r="AB3" s="484"/>
      <c r="AC3" s="484"/>
      <c r="AD3" s="484"/>
      <c r="AE3" s="484"/>
      <c r="AF3" s="2155" t="s">
        <v>823</v>
      </c>
      <c r="AG3" s="2155"/>
      <c r="AH3" s="2155"/>
      <c r="AI3" s="2155"/>
      <c r="AJ3" s="2155"/>
      <c r="AK3" s="2155"/>
      <c r="AL3" s="2152"/>
      <c r="AM3" s="2153"/>
      <c r="AN3" s="2153"/>
      <c r="AO3" s="2153"/>
      <c r="AP3" s="2153"/>
      <c r="AQ3" s="2153"/>
      <c r="AR3" s="2153"/>
      <c r="AS3" s="2154"/>
      <c r="AT3" s="418"/>
    </row>
    <row r="4" spans="1:46" ht="32.25" customHeight="1">
      <c r="A4" s="418"/>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row>
    <row r="5" spans="1:46" ht="32.25" customHeight="1">
      <c r="A5" s="418"/>
      <c r="B5" s="418"/>
      <c r="C5" s="418"/>
      <c r="D5" s="418"/>
      <c r="E5" s="418"/>
      <c r="F5" s="418"/>
      <c r="G5" s="418"/>
      <c r="H5" s="418"/>
      <c r="I5" s="2129" t="s">
        <v>775</v>
      </c>
      <c r="J5" s="2130"/>
      <c r="K5" s="2130"/>
      <c r="L5" s="2130"/>
      <c r="M5" s="2130"/>
      <c r="N5" s="2130"/>
      <c r="O5" s="2130"/>
      <c r="P5" s="2130"/>
      <c r="Q5" s="2130"/>
      <c r="R5" s="2130"/>
      <c r="S5" s="2130"/>
      <c r="T5" s="2130"/>
      <c r="U5" s="2130"/>
      <c r="V5" s="2131"/>
      <c r="W5" s="2132"/>
      <c r="X5" s="2133"/>
      <c r="Y5" s="421" t="s">
        <v>776</v>
      </c>
      <c r="Z5" s="422" t="s">
        <v>777</v>
      </c>
      <c r="AA5" s="423" t="s">
        <v>778</v>
      </c>
      <c r="AB5" s="418"/>
      <c r="AC5" s="418"/>
      <c r="AD5" s="418"/>
      <c r="AE5" s="418"/>
      <c r="AF5" s="418"/>
      <c r="AG5" s="418"/>
      <c r="AH5" s="418"/>
      <c r="AI5" s="418"/>
      <c r="AJ5" s="418"/>
      <c r="AK5" s="418"/>
      <c r="AL5" s="418"/>
      <c r="AM5" s="418"/>
      <c r="AN5" s="418"/>
      <c r="AO5" s="418"/>
      <c r="AP5" s="418"/>
      <c r="AQ5" s="418"/>
      <c r="AR5" s="418"/>
      <c r="AS5" s="418"/>
      <c r="AT5" s="418"/>
    </row>
    <row r="6" spans="1:46" ht="9" customHeight="1">
      <c r="A6" s="418"/>
      <c r="B6" s="418"/>
      <c r="C6" s="418"/>
      <c r="D6" s="418"/>
      <c r="E6" s="418"/>
      <c r="F6" s="418"/>
      <c r="G6" s="418"/>
      <c r="H6" s="418"/>
      <c r="I6" s="418"/>
      <c r="J6" s="418"/>
      <c r="K6" s="418"/>
      <c r="L6" s="418"/>
      <c r="M6" s="418"/>
      <c r="N6" s="418"/>
      <c r="O6" s="418"/>
      <c r="P6" s="418"/>
      <c r="Q6" s="418"/>
      <c r="R6" s="418"/>
      <c r="S6" s="418"/>
      <c r="T6" s="418"/>
      <c r="U6" s="418"/>
      <c r="V6" s="418"/>
      <c r="W6" s="477"/>
      <c r="X6" s="477"/>
      <c r="Y6" s="418"/>
      <c r="Z6" s="418"/>
      <c r="AA6" s="418"/>
      <c r="AB6" s="418"/>
      <c r="AC6" s="418"/>
      <c r="AD6" s="418"/>
      <c r="AE6" s="418"/>
      <c r="AF6" s="418"/>
      <c r="AG6" s="418"/>
      <c r="AH6" s="418"/>
      <c r="AI6" s="418"/>
      <c r="AJ6" s="418"/>
      <c r="AK6" s="418"/>
      <c r="AL6" s="418"/>
      <c r="AM6" s="418"/>
      <c r="AN6" s="418"/>
      <c r="AO6" s="418"/>
      <c r="AP6" s="418"/>
      <c r="AQ6" s="418"/>
      <c r="AR6" s="418"/>
      <c r="AS6" s="418"/>
      <c r="AT6" s="418"/>
    </row>
    <row r="7" spans="1:46" ht="32.25" customHeight="1">
      <c r="A7" s="418"/>
      <c r="B7" s="418"/>
      <c r="C7" s="418"/>
      <c r="D7" s="418"/>
      <c r="E7" s="418"/>
      <c r="F7" s="418"/>
      <c r="G7" s="418"/>
      <c r="H7" s="418"/>
      <c r="I7" s="2134" t="s">
        <v>779</v>
      </c>
      <c r="J7" s="2135"/>
      <c r="K7" s="2135"/>
      <c r="L7" s="2135"/>
      <c r="M7" s="2135"/>
      <c r="N7" s="2135"/>
      <c r="O7" s="2135"/>
      <c r="P7" s="2135"/>
      <c r="Q7" s="2135"/>
      <c r="R7" s="2135"/>
      <c r="S7" s="2135"/>
      <c r="T7" s="2135"/>
      <c r="U7" s="2135"/>
      <c r="V7" s="2136"/>
      <c r="W7" s="2137"/>
      <c r="X7" s="2137"/>
      <c r="Y7" s="418"/>
      <c r="Z7" s="424" t="s">
        <v>777</v>
      </c>
      <c r="AA7" s="423" t="s">
        <v>780</v>
      </c>
      <c r="AB7" s="423"/>
      <c r="AC7" s="423"/>
      <c r="AD7" s="423"/>
      <c r="AE7" s="423"/>
      <c r="AF7" s="423"/>
      <c r="AG7" s="423"/>
      <c r="AH7" s="418"/>
      <c r="AI7" s="418"/>
      <c r="AJ7" s="418"/>
      <c r="AK7" s="418"/>
      <c r="AL7" s="418"/>
      <c r="AM7" s="418"/>
      <c r="AN7" s="418"/>
      <c r="AO7" s="418"/>
      <c r="AP7" s="418"/>
      <c r="AQ7" s="418"/>
      <c r="AR7" s="418"/>
      <c r="AS7" s="418"/>
      <c r="AT7" s="418"/>
    </row>
    <row r="8" spans="1:46" ht="20.25" customHeight="1" thickBot="1">
      <c r="A8" s="418"/>
      <c r="B8" s="418"/>
      <c r="C8" s="418"/>
      <c r="D8" s="418"/>
      <c r="E8" s="418"/>
      <c r="F8" s="418"/>
      <c r="G8" s="418"/>
      <c r="H8" s="418"/>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418"/>
      <c r="AJ8" s="418"/>
      <c r="AK8" s="418"/>
      <c r="AL8" s="418"/>
      <c r="AM8" s="418"/>
      <c r="AN8" s="418"/>
      <c r="AO8" s="418"/>
      <c r="AP8" s="418"/>
      <c r="AQ8" s="418"/>
      <c r="AR8" s="418"/>
      <c r="AS8" s="418"/>
      <c r="AT8" s="418"/>
    </row>
    <row r="9" spans="1:46" ht="20.25" customHeight="1">
      <c r="A9" s="418"/>
      <c r="B9" s="418"/>
      <c r="C9" s="418"/>
      <c r="D9" s="418"/>
      <c r="E9" s="418"/>
      <c r="F9" s="418"/>
      <c r="G9" s="418"/>
      <c r="H9" s="418"/>
      <c r="I9" s="2142" t="s">
        <v>781</v>
      </c>
      <c r="J9" s="2143"/>
      <c r="K9" s="2143"/>
      <c r="L9" s="2143"/>
      <c r="M9" s="2143"/>
      <c r="N9" s="2143"/>
      <c r="O9" s="2143"/>
      <c r="P9" s="2143"/>
      <c r="Q9" s="2143"/>
      <c r="R9" s="2143"/>
      <c r="S9" s="2143"/>
      <c r="T9" s="2143"/>
      <c r="U9" s="2143"/>
      <c r="V9" s="2143"/>
      <c r="W9" s="2143"/>
      <c r="X9" s="2143"/>
      <c r="Y9" s="2143"/>
      <c r="Z9" s="2143"/>
      <c r="AA9" s="2143"/>
      <c r="AB9" s="2143"/>
      <c r="AC9" s="2143"/>
      <c r="AD9" s="2143"/>
      <c r="AE9" s="2143"/>
      <c r="AF9" s="2143"/>
      <c r="AG9" s="2143"/>
      <c r="AH9" s="2143"/>
      <c r="AI9" s="2144"/>
      <c r="AJ9" s="418"/>
      <c r="AK9" s="418"/>
      <c r="AL9" s="418"/>
      <c r="AM9" s="426"/>
      <c r="AN9" s="418"/>
      <c r="AO9" s="418"/>
      <c r="AP9" s="418"/>
      <c r="AQ9" s="418"/>
      <c r="AR9" s="418"/>
      <c r="AS9" s="418"/>
      <c r="AT9" s="418"/>
    </row>
    <row r="10" spans="1:46" ht="20.25" customHeight="1">
      <c r="A10" s="418"/>
      <c r="B10" s="418"/>
      <c r="C10" s="418"/>
      <c r="D10" s="418"/>
      <c r="E10" s="418"/>
      <c r="F10" s="418"/>
      <c r="G10" s="426"/>
      <c r="H10" s="425"/>
      <c r="I10" s="2145"/>
      <c r="J10" s="2146"/>
      <c r="K10" s="2146"/>
      <c r="L10" s="2146"/>
      <c r="M10" s="2146"/>
      <c r="N10" s="2146"/>
      <c r="O10" s="2146"/>
      <c r="P10" s="2146"/>
      <c r="Q10" s="2146"/>
      <c r="R10" s="2146"/>
      <c r="S10" s="2146"/>
      <c r="T10" s="2146"/>
      <c r="U10" s="2146"/>
      <c r="V10" s="2146"/>
      <c r="W10" s="2146"/>
      <c r="X10" s="2146"/>
      <c r="Y10" s="2146"/>
      <c r="Z10" s="2146"/>
      <c r="AA10" s="2146"/>
      <c r="AB10" s="2146"/>
      <c r="AC10" s="2146"/>
      <c r="AD10" s="2146"/>
      <c r="AE10" s="2146"/>
      <c r="AF10" s="2146"/>
      <c r="AG10" s="2146"/>
      <c r="AH10" s="2146"/>
      <c r="AI10" s="2147"/>
      <c r="AJ10" s="418"/>
      <c r="AK10" s="418"/>
      <c r="AL10" s="418"/>
      <c r="AM10" s="426"/>
      <c r="AN10" s="418"/>
      <c r="AO10" s="418"/>
      <c r="AP10" s="418"/>
      <c r="AQ10" s="418"/>
      <c r="AR10" s="418"/>
      <c r="AS10" s="418"/>
      <c r="AT10" s="418"/>
    </row>
    <row r="11" spans="1:46" ht="20.25" customHeight="1">
      <c r="A11" s="418"/>
      <c r="B11" s="418"/>
      <c r="C11" s="418"/>
      <c r="D11" s="418"/>
      <c r="E11" s="418"/>
      <c r="F11" s="418"/>
      <c r="G11" s="426"/>
      <c r="H11" s="425"/>
      <c r="I11" s="2145"/>
      <c r="J11" s="2146"/>
      <c r="K11" s="2146"/>
      <c r="L11" s="2146"/>
      <c r="M11" s="2146"/>
      <c r="N11" s="2146"/>
      <c r="O11" s="2146"/>
      <c r="P11" s="2146"/>
      <c r="Q11" s="2146"/>
      <c r="R11" s="2146"/>
      <c r="S11" s="2146"/>
      <c r="T11" s="2146"/>
      <c r="U11" s="2146"/>
      <c r="V11" s="2146"/>
      <c r="W11" s="2146"/>
      <c r="X11" s="2146"/>
      <c r="Y11" s="2146"/>
      <c r="Z11" s="2146"/>
      <c r="AA11" s="2146"/>
      <c r="AB11" s="2146"/>
      <c r="AC11" s="2146"/>
      <c r="AD11" s="2146"/>
      <c r="AE11" s="2146"/>
      <c r="AF11" s="2146"/>
      <c r="AG11" s="2146"/>
      <c r="AH11" s="2146"/>
      <c r="AI11" s="2147"/>
      <c r="AJ11" s="418"/>
      <c r="AK11" s="418"/>
      <c r="AL11" s="418"/>
      <c r="AM11" s="426"/>
      <c r="AN11" s="418"/>
      <c r="AO11" s="418"/>
      <c r="AP11" s="418"/>
      <c r="AQ11" s="418"/>
      <c r="AR11" s="418"/>
      <c r="AS11" s="418"/>
      <c r="AT11" s="418"/>
    </row>
    <row r="12" spans="1:46" ht="20.25" customHeight="1">
      <c r="A12" s="418"/>
      <c r="B12" s="418"/>
      <c r="C12" s="418"/>
      <c r="D12" s="418"/>
      <c r="E12" s="418"/>
      <c r="F12" s="418"/>
      <c r="G12" s="426"/>
      <c r="H12" s="425"/>
      <c r="I12" s="2145"/>
      <c r="J12" s="2146"/>
      <c r="K12" s="2146"/>
      <c r="L12" s="2146"/>
      <c r="M12" s="2146"/>
      <c r="N12" s="2146"/>
      <c r="O12" s="2146"/>
      <c r="P12" s="2146"/>
      <c r="Q12" s="2146"/>
      <c r="R12" s="2146"/>
      <c r="S12" s="2146"/>
      <c r="T12" s="2146"/>
      <c r="U12" s="2146"/>
      <c r="V12" s="2146"/>
      <c r="W12" s="2146"/>
      <c r="X12" s="2146"/>
      <c r="Y12" s="2146"/>
      <c r="Z12" s="2146"/>
      <c r="AA12" s="2146"/>
      <c r="AB12" s="2146"/>
      <c r="AC12" s="2146"/>
      <c r="AD12" s="2146"/>
      <c r="AE12" s="2146"/>
      <c r="AF12" s="2146"/>
      <c r="AG12" s="2146"/>
      <c r="AH12" s="2146"/>
      <c r="AI12" s="2147"/>
      <c r="AJ12" s="418"/>
      <c r="AK12" s="418"/>
      <c r="AL12" s="418"/>
      <c r="AM12" s="426"/>
      <c r="AN12" s="418"/>
      <c r="AO12" s="418"/>
      <c r="AP12" s="418"/>
      <c r="AQ12" s="418"/>
      <c r="AR12" s="418"/>
      <c r="AS12" s="418"/>
      <c r="AT12" s="418"/>
    </row>
    <row r="13" spans="1:46" ht="20.25" customHeight="1" thickBot="1">
      <c r="A13" s="418"/>
      <c r="B13" s="418"/>
      <c r="C13" s="418"/>
      <c r="D13" s="418"/>
      <c r="E13" s="418"/>
      <c r="F13" s="418"/>
      <c r="G13" s="426"/>
      <c r="H13" s="425"/>
      <c r="I13" s="2148"/>
      <c r="J13" s="2149"/>
      <c r="K13" s="2149"/>
      <c r="L13" s="2149"/>
      <c r="M13" s="2149"/>
      <c r="N13" s="2149"/>
      <c r="O13" s="2149"/>
      <c r="P13" s="2149"/>
      <c r="Q13" s="2149"/>
      <c r="R13" s="2149"/>
      <c r="S13" s="2149"/>
      <c r="T13" s="2149"/>
      <c r="U13" s="2149"/>
      <c r="V13" s="2149"/>
      <c r="W13" s="2149"/>
      <c r="X13" s="2149"/>
      <c r="Y13" s="2149"/>
      <c r="Z13" s="2149"/>
      <c r="AA13" s="2149"/>
      <c r="AB13" s="2149"/>
      <c r="AC13" s="2149"/>
      <c r="AD13" s="2149"/>
      <c r="AE13" s="2149"/>
      <c r="AF13" s="2149"/>
      <c r="AG13" s="2149"/>
      <c r="AH13" s="2149"/>
      <c r="AI13" s="2150"/>
      <c r="AJ13" s="418"/>
      <c r="AK13" s="418"/>
      <c r="AL13" s="418"/>
      <c r="AM13" s="426"/>
      <c r="AN13" s="418"/>
      <c r="AO13" s="418"/>
      <c r="AP13" s="418"/>
      <c r="AQ13" s="418"/>
      <c r="AR13" s="418"/>
      <c r="AS13" s="418"/>
      <c r="AT13" s="418"/>
    </row>
    <row r="14" spans="1:46" ht="12.75" customHeight="1">
      <c r="A14" s="418"/>
      <c r="B14" s="418"/>
      <c r="C14" s="418"/>
      <c r="D14" s="418"/>
      <c r="E14" s="418"/>
      <c r="F14" s="418"/>
      <c r="G14" s="426"/>
      <c r="H14" s="42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18"/>
      <c r="AK14" s="418"/>
      <c r="AL14" s="418"/>
      <c r="AM14" s="426"/>
      <c r="AN14" s="418"/>
      <c r="AO14" s="418"/>
      <c r="AP14" s="418"/>
      <c r="AQ14" s="418"/>
      <c r="AR14" s="418"/>
      <c r="AS14" s="418"/>
      <c r="AT14" s="418"/>
    </row>
    <row r="15" spans="1:46" ht="14.25" customHeight="1">
      <c r="A15" s="418"/>
      <c r="B15" s="427"/>
      <c r="C15" s="418"/>
      <c r="D15" s="418"/>
      <c r="E15" s="418"/>
      <c r="F15" s="418"/>
      <c r="G15" s="426"/>
      <c r="H15" s="428"/>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8"/>
      <c r="AF15" s="426"/>
      <c r="AG15" s="418"/>
      <c r="AH15" s="418"/>
      <c r="AI15" s="418"/>
      <c r="AJ15" s="418"/>
      <c r="AK15" s="418"/>
      <c r="AL15" s="418"/>
      <c r="AM15" s="426"/>
      <c r="AN15" s="418"/>
      <c r="AO15" s="418"/>
      <c r="AP15" s="418"/>
      <c r="AQ15" s="418"/>
      <c r="AR15" s="418"/>
      <c r="AS15" s="418"/>
      <c r="AT15" s="418"/>
    </row>
    <row r="16" spans="1:46" ht="20.25" customHeight="1">
      <c r="A16" s="418"/>
      <c r="B16" s="418"/>
      <c r="C16" s="418"/>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row>
    <row r="17" spans="1:46" ht="29.25" customHeight="1">
      <c r="A17" s="418"/>
      <c r="B17" s="2138" t="s">
        <v>782</v>
      </c>
      <c r="C17" s="2139"/>
      <c r="D17" s="2140"/>
      <c r="E17" s="2141"/>
      <c r="F17" s="486" t="s">
        <v>783</v>
      </c>
      <c r="G17" s="487"/>
      <c r="H17" s="429" t="s">
        <v>784</v>
      </c>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row>
    <row r="18" spans="1:46" ht="9" customHeight="1">
      <c r="A18" s="418"/>
      <c r="B18" s="418"/>
      <c r="C18" s="418"/>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row>
    <row r="19" spans="1:46" ht="20.25" customHeight="1">
      <c r="A19" s="418"/>
      <c r="B19" s="2124"/>
      <c r="C19" s="431" t="s">
        <v>785</v>
      </c>
      <c r="D19" s="2111" t="s">
        <v>786</v>
      </c>
      <c r="E19" s="2112"/>
      <c r="F19" s="2112"/>
      <c r="G19" s="2112"/>
      <c r="H19" s="2112"/>
      <c r="I19" s="2112"/>
      <c r="J19" s="2113"/>
      <c r="K19" s="2111" t="s">
        <v>787</v>
      </c>
      <c r="L19" s="2112"/>
      <c r="M19" s="2112"/>
      <c r="N19" s="2112"/>
      <c r="O19" s="2112"/>
      <c r="P19" s="2112"/>
      <c r="Q19" s="2113"/>
      <c r="R19" s="2111" t="s">
        <v>788</v>
      </c>
      <c r="S19" s="2112"/>
      <c r="T19" s="2112"/>
      <c r="U19" s="2112"/>
      <c r="V19" s="2112"/>
      <c r="W19" s="2112"/>
      <c r="X19" s="2113"/>
      <c r="Y19" s="2111" t="s">
        <v>789</v>
      </c>
      <c r="Z19" s="2112"/>
      <c r="AA19" s="2112"/>
      <c r="AB19" s="2112"/>
      <c r="AC19" s="2112"/>
      <c r="AD19" s="2112"/>
      <c r="AE19" s="2113"/>
      <c r="AF19" s="2127" t="s">
        <v>790</v>
      </c>
      <c r="AG19" s="2112"/>
      <c r="AH19" s="2112"/>
      <c r="AI19" s="2112"/>
      <c r="AJ19" s="2112"/>
      <c r="AK19" s="2112"/>
      <c r="AL19" s="2128"/>
      <c r="AM19" s="2111" t="s">
        <v>791</v>
      </c>
      <c r="AN19" s="2112"/>
      <c r="AO19" s="2112"/>
      <c r="AP19" s="2112"/>
      <c r="AQ19" s="2112"/>
      <c r="AR19" s="2112"/>
      <c r="AS19" s="2113"/>
      <c r="AT19" s="418"/>
    </row>
    <row r="20" spans="1:46" ht="20.25" customHeight="1" thickBot="1">
      <c r="A20" s="418"/>
      <c r="B20" s="2125"/>
      <c r="C20" s="432" t="s">
        <v>792</v>
      </c>
      <c r="D20" s="433" t="s">
        <v>793</v>
      </c>
      <c r="E20" s="434" t="s">
        <v>794</v>
      </c>
      <c r="F20" s="434" t="s">
        <v>795</v>
      </c>
      <c r="G20" s="434" t="s">
        <v>796</v>
      </c>
      <c r="H20" s="434" t="s">
        <v>797</v>
      </c>
      <c r="I20" s="434" t="s">
        <v>798</v>
      </c>
      <c r="J20" s="435" t="s">
        <v>799</v>
      </c>
      <c r="K20" s="433" t="s">
        <v>800</v>
      </c>
      <c r="L20" s="434" t="s">
        <v>794</v>
      </c>
      <c r="M20" s="434" t="s">
        <v>795</v>
      </c>
      <c r="N20" s="434" t="s">
        <v>796</v>
      </c>
      <c r="O20" s="434" t="s">
        <v>797</v>
      </c>
      <c r="P20" s="434" t="s">
        <v>798</v>
      </c>
      <c r="Q20" s="435" t="s">
        <v>799</v>
      </c>
      <c r="R20" s="433" t="s">
        <v>800</v>
      </c>
      <c r="S20" s="434" t="s">
        <v>794</v>
      </c>
      <c r="T20" s="434" t="s">
        <v>795</v>
      </c>
      <c r="U20" s="434" t="s">
        <v>796</v>
      </c>
      <c r="V20" s="434" t="s">
        <v>797</v>
      </c>
      <c r="W20" s="434" t="s">
        <v>798</v>
      </c>
      <c r="X20" s="435" t="s">
        <v>799</v>
      </c>
      <c r="Y20" s="433" t="s">
        <v>800</v>
      </c>
      <c r="Z20" s="434" t="s">
        <v>794</v>
      </c>
      <c r="AA20" s="434" t="s">
        <v>795</v>
      </c>
      <c r="AB20" s="434" t="s">
        <v>796</v>
      </c>
      <c r="AC20" s="434" t="s">
        <v>797</v>
      </c>
      <c r="AD20" s="434" t="s">
        <v>798</v>
      </c>
      <c r="AE20" s="435" t="s">
        <v>799</v>
      </c>
      <c r="AF20" s="436" t="s">
        <v>800</v>
      </c>
      <c r="AG20" s="434" t="s">
        <v>794</v>
      </c>
      <c r="AH20" s="434" t="s">
        <v>795</v>
      </c>
      <c r="AI20" s="434" t="s">
        <v>796</v>
      </c>
      <c r="AJ20" s="434" t="s">
        <v>797</v>
      </c>
      <c r="AK20" s="434" t="s">
        <v>798</v>
      </c>
      <c r="AL20" s="437" t="s">
        <v>799</v>
      </c>
      <c r="AM20" s="433" t="s">
        <v>800</v>
      </c>
      <c r="AN20" s="434" t="s">
        <v>794</v>
      </c>
      <c r="AO20" s="434" t="s">
        <v>795</v>
      </c>
      <c r="AP20" s="434" t="s">
        <v>796</v>
      </c>
      <c r="AQ20" s="434" t="s">
        <v>797</v>
      </c>
      <c r="AR20" s="434" t="s">
        <v>798</v>
      </c>
      <c r="AS20" s="438" t="s">
        <v>799</v>
      </c>
      <c r="AT20" s="418"/>
    </row>
    <row r="21" spans="1:46" ht="24" customHeight="1" thickBot="1">
      <c r="A21" s="418"/>
      <c r="B21" s="2126"/>
      <c r="C21" s="439" t="s">
        <v>801</v>
      </c>
      <c r="D21" s="488"/>
      <c r="E21" s="489"/>
      <c r="F21" s="489"/>
      <c r="G21" s="489"/>
      <c r="H21" s="489"/>
      <c r="I21" s="489"/>
      <c r="J21" s="490"/>
      <c r="K21" s="488"/>
      <c r="L21" s="489"/>
      <c r="M21" s="489"/>
      <c r="N21" s="489"/>
      <c r="O21" s="489"/>
      <c r="P21" s="489"/>
      <c r="Q21" s="490"/>
      <c r="R21" s="488"/>
      <c r="S21" s="489"/>
      <c r="T21" s="489"/>
      <c r="U21" s="489"/>
      <c r="V21" s="489"/>
      <c r="W21" s="489"/>
      <c r="X21" s="490"/>
      <c r="Y21" s="488"/>
      <c r="Z21" s="489"/>
      <c r="AA21" s="489"/>
      <c r="AB21" s="489"/>
      <c r="AC21" s="489"/>
      <c r="AD21" s="489"/>
      <c r="AE21" s="490"/>
      <c r="AF21" s="491"/>
      <c r="AG21" s="489"/>
      <c r="AH21" s="489"/>
      <c r="AI21" s="489"/>
      <c r="AJ21" s="489"/>
      <c r="AK21" s="489"/>
      <c r="AL21" s="492"/>
      <c r="AM21" s="488"/>
      <c r="AN21" s="489"/>
      <c r="AO21" s="489"/>
      <c r="AP21" s="489"/>
      <c r="AQ21" s="489"/>
      <c r="AR21" s="489"/>
      <c r="AS21" s="493"/>
      <c r="AT21" s="418"/>
    </row>
    <row r="22" spans="1:46" ht="24" customHeight="1">
      <c r="A22" s="418"/>
      <c r="B22" s="2114" t="s">
        <v>802</v>
      </c>
      <c r="C22" s="443" t="s">
        <v>803</v>
      </c>
      <c r="D22" s="494"/>
      <c r="E22" s="495"/>
      <c r="F22" s="495"/>
      <c r="G22" s="495"/>
      <c r="H22" s="495"/>
      <c r="I22" s="495"/>
      <c r="J22" s="496"/>
      <c r="K22" s="494"/>
      <c r="L22" s="495"/>
      <c r="M22" s="495"/>
      <c r="N22" s="495"/>
      <c r="O22" s="495"/>
      <c r="P22" s="495"/>
      <c r="Q22" s="496"/>
      <c r="R22" s="494"/>
      <c r="S22" s="495"/>
      <c r="T22" s="495"/>
      <c r="U22" s="495"/>
      <c r="V22" s="495"/>
      <c r="W22" s="495"/>
      <c r="X22" s="496"/>
      <c r="Y22" s="494"/>
      <c r="Z22" s="495"/>
      <c r="AA22" s="495"/>
      <c r="AB22" s="495"/>
      <c r="AC22" s="495"/>
      <c r="AD22" s="495"/>
      <c r="AE22" s="496"/>
      <c r="AF22" s="497"/>
      <c r="AG22" s="495"/>
      <c r="AH22" s="495"/>
      <c r="AI22" s="495"/>
      <c r="AJ22" s="495"/>
      <c r="AK22" s="495"/>
      <c r="AL22" s="498"/>
      <c r="AM22" s="494"/>
      <c r="AN22" s="495"/>
      <c r="AO22" s="495"/>
      <c r="AP22" s="495"/>
      <c r="AQ22" s="495"/>
      <c r="AR22" s="495"/>
      <c r="AS22" s="499"/>
      <c r="AT22" s="418"/>
    </row>
    <row r="23" spans="1:46" ht="24" customHeight="1" thickBot="1">
      <c r="A23" s="418"/>
      <c r="B23" s="2114"/>
      <c r="C23" s="450" t="s">
        <v>804</v>
      </c>
      <c r="D23" s="500"/>
      <c r="E23" s="501"/>
      <c r="F23" s="501"/>
      <c r="G23" s="501"/>
      <c r="H23" s="501"/>
      <c r="I23" s="501"/>
      <c r="J23" s="502"/>
      <c r="K23" s="500"/>
      <c r="L23" s="501"/>
      <c r="M23" s="501"/>
      <c r="N23" s="501"/>
      <c r="O23" s="501"/>
      <c r="P23" s="501"/>
      <c r="Q23" s="502"/>
      <c r="R23" s="500"/>
      <c r="S23" s="501"/>
      <c r="T23" s="501"/>
      <c r="U23" s="501"/>
      <c r="V23" s="501"/>
      <c r="W23" s="501"/>
      <c r="X23" s="502"/>
      <c r="Y23" s="500"/>
      <c r="Z23" s="501"/>
      <c r="AA23" s="501"/>
      <c r="AB23" s="501"/>
      <c r="AC23" s="501"/>
      <c r="AD23" s="501"/>
      <c r="AE23" s="502"/>
      <c r="AF23" s="503"/>
      <c r="AG23" s="501"/>
      <c r="AH23" s="501"/>
      <c r="AI23" s="501"/>
      <c r="AJ23" s="501"/>
      <c r="AK23" s="501"/>
      <c r="AL23" s="504"/>
      <c r="AM23" s="500"/>
      <c r="AN23" s="501"/>
      <c r="AO23" s="501"/>
      <c r="AP23" s="501"/>
      <c r="AQ23" s="501"/>
      <c r="AR23" s="501"/>
      <c r="AS23" s="505"/>
      <c r="AT23" s="418"/>
    </row>
    <row r="24" spans="1:46" ht="24" customHeight="1">
      <c r="A24" s="418"/>
      <c r="B24" s="2115"/>
      <c r="C24" s="457" t="s">
        <v>805</v>
      </c>
      <c r="D24" s="458">
        <f>D23+D22</f>
        <v>0</v>
      </c>
      <c r="E24" s="459">
        <f t="shared" ref="E24:AS24" si="0">E23+E22</f>
        <v>0</v>
      </c>
      <c r="F24" s="459">
        <f t="shared" si="0"/>
        <v>0</v>
      </c>
      <c r="G24" s="459">
        <f t="shared" si="0"/>
        <v>0</v>
      </c>
      <c r="H24" s="459">
        <f t="shared" si="0"/>
        <v>0</v>
      </c>
      <c r="I24" s="459">
        <f t="shared" si="0"/>
        <v>0</v>
      </c>
      <c r="J24" s="460">
        <f t="shared" si="0"/>
        <v>0</v>
      </c>
      <c r="K24" s="458">
        <f t="shared" si="0"/>
        <v>0</v>
      </c>
      <c r="L24" s="459">
        <f t="shared" si="0"/>
        <v>0</v>
      </c>
      <c r="M24" s="459">
        <f t="shared" si="0"/>
        <v>0</v>
      </c>
      <c r="N24" s="459">
        <f t="shared" si="0"/>
        <v>0</v>
      </c>
      <c r="O24" s="459">
        <f t="shared" si="0"/>
        <v>0</v>
      </c>
      <c r="P24" s="459">
        <f t="shared" si="0"/>
        <v>0</v>
      </c>
      <c r="Q24" s="460">
        <f t="shared" si="0"/>
        <v>0</v>
      </c>
      <c r="R24" s="458">
        <f t="shared" si="0"/>
        <v>0</v>
      </c>
      <c r="S24" s="459">
        <f t="shared" si="0"/>
        <v>0</v>
      </c>
      <c r="T24" s="459">
        <f t="shared" si="0"/>
        <v>0</v>
      </c>
      <c r="U24" s="459">
        <f t="shared" si="0"/>
        <v>0</v>
      </c>
      <c r="V24" s="459">
        <f t="shared" si="0"/>
        <v>0</v>
      </c>
      <c r="W24" s="459">
        <f t="shared" si="0"/>
        <v>0</v>
      </c>
      <c r="X24" s="460">
        <f t="shared" si="0"/>
        <v>0</v>
      </c>
      <c r="Y24" s="458">
        <f t="shared" si="0"/>
        <v>0</v>
      </c>
      <c r="Z24" s="459">
        <f t="shared" si="0"/>
        <v>0</v>
      </c>
      <c r="AA24" s="459">
        <f t="shared" si="0"/>
        <v>0</v>
      </c>
      <c r="AB24" s="459">
        <f t="shared" si="0"/>
        <v>0</v>
      </c>
      <c r="AC24" s="459">
        <f t="shared" si="0"/>
        <v>0</v>
      </c>
      <c r="AD24" s="459">
        <f t="shared" si="0"/>
        <v>0</v>
      </c>
      <c r="AE24" s="460">
        <f t="shared" si="0"/>
        <v>0</v>
      </c>
      <c r="AF24" s="461">
        <f t="shared" si="0"/>
        <v>0</v>
      </c>
      <c r="AG24" s="459">
        <f t="shared" si="0"/>
        <v>0</v>
      </c>
      <c r="AH24" s="459">
        <f t="shared" si="0"/>
        <v>0</v>
      </c>
      <c r="AI24" s="459">
        <f t="shared" si="0"/>
        <v>0</v>
      </c>
      <c r="AJ24" s="459">
        <f t="shared" si="0"/>
        <v>0</v>
      </c>
      <c r="AK24" s="459">
        <f t="shared" si="0"/>
        <v>0</v>
      </c>
      <c r="AL24" s="462">
        <f t="shared" si="0"/>
        <v>0</v>
      </c>
      <c r="AM24" s="458">
        <f t="shared" si="0"/>
        <v>0</v>
      </c>
      <c r="AN24" s="459">
        <f t="shared" si="0"/>
        <v>0</v>
      </c>
      <c r="AO24" s="459">
        <f t="shared" si="0"/>
        <v>0</v>
      </c>
      <c r="AP24" s="459">
        <f t="shared" si="0"/>
        <v>0</v>
      </c>
      <c r="AQ24" s="459">
        <f t="shared" si="0"/>
        <v>0</v>
      </c>
      <c r="AR24" s="459">
        <f t="shared" si="0"/>
        <v>0</v>
      </c>
      <c r="AS24" s="460">
        <f t="shared" si="0"/>
        <v>0</v>
      </c>
      <c r="AT24" s="418"/>
    </row>
    <row r="25" spans="1:46" ht="24" customHeight="1">
      <c r="A25" s="418"/>
      <c r="B25" s="2116" t="s">
        <v>806</v>
      </c>
      <c r="C25" s="2117"/>
      <c r="D25" s="463">
        <f>COUNTIF(D22:D23,"&gt;0")</f>
        <v>0</v>
      </c>
      <c r="E25" s="464">
        <f t="shared" ref="E25:AS25" si="1">COUNTIF(E22:E23,"&gt;0")</f>
        <v>0</v>
      </c>
      <c r="F25" s="464">
        <f t="shared" si="1"/>
        <v>0</v>
      </c>
      <c r="G25" s="464">
        <f t="shared" si="1"/>
        <v>0</v>
      </c>
      <c r="H25" s="464">
        <f t="shared" si="1"/>
        <v>0</v>
      </c>
      <c r="I25" s="464">
        <f t="shared" si="1"/>
        <v>0</v>
      </c>
      <c r="J25" s="465">
        <f t="shared" si="1"/>
        <v>0</v>
      </c>
      <c r="K25" s="463">
        <f t="shared" si="1"/>
        <v>0</v>
      </c>
      <c r="L25" s="464">
        <f t="shared" si="1"/>
        <v>0</v>
      </c>
      <c r="M25" s="464">
        <f t="shared" si="1"/>
        <v>0</v>
      </c>
      <c r="N25" s="464">
        <f t="shared" si="1"/>
        <v>0</v>
      </c>
      <c r="O25" s="464">
        <f t="shared" si="1"/>
        <v>0</v>
      </c>
      <c r="P25" s="464">
        <f t="shared" si="1"/>
        <v>0</v>
      </c>
      <c r="Q25" s="465">
        <f t="shared" si="1"/>
        <v>0</v>
      </c>
      <c r="R25" s="463">
        <f t="shared" si="1"/>
        <v>0</v>
      </c>
      <c r="S25" s="464">
        <f t="shared" si="1"/>
        <v>0</v>
      </c>
      <c r="T25" s="464">
        <f t="shared" si="1"/>
        <v>0</v>
      </c>
      <c r="U25" s="464">
        <f t="shared" si="1"/>
        <v>0</v>
      </c>
      <c r="V25" s="464">
        <f t="shared" si="1"/>
        <v>0</v>
      </c>
      <c r="W25" s="464">
        <f t="shared" si="1"/>
        <v>0</v>
      </c>
      <c r="X25" s="465">
        <f t="shared" si="1"/>
        <v>0</v>
      </c>
      <c r="Y25" s="463">
        <f t="shared" si="1"/>
        <v>0</v>
      </c>
      <c r="Z25" s="464">
        <f t="shared" si="1"/>
        <v>0</v>
      </c>
      <c r="AA25" s="464">
        <f t="shared" si="1"/>
        <v>0</v>
      </c>
      <c r="AB25" s="464">
        <f t="shared" si="1"/>
        <v>0</v>
      </c>
      <c r="AC25" s="464">
        <f t="shared" si="1"/>
        <v>0</v>
      </c>
      <c r="AD25" s="464">
        <f t="shared" si="1"/>
        <v>0</v>
      </c>
      <c r="AE25" s="465">
        <f t="shared" si="1"/>
        <v>0</v>
      </c>
      <c r="AF25" s="466">
        <f t="shared" si="1"/>
        <v>0</v>
      </c>
      <c r="AG25" s="464">
        <f t="shared" si="1"/>
        <v>0</v>
      </c>
      <c r="AH25" s="464">
        <f t="shared" si="1"/>
        <v>0</v>
      </c>
      <c r="AI25" s="464">
        <f t="shared" si="1"/>
        <v>0</v>
      </c>
      <c r="AJ25" s="464">
        <f t="shared" si="1"/>
        <v>0</v>
      </c>
      <c r="AK25" s="464">
        <f t="shared" si="1"/>
        <v>0</v>
      </c>
      <c r="AL25" s="467">
        <f t="shared" si="1"/>
        <v>0</v>
      </c>
      <c r="AM25" s="463">
        <f t="shared" si="1"/>
        <v>0</v>
      </c>
      <c r="AN25" s="464">
        <f t="shared" si="1"/>
        <v>0</v>
      </c>
      <c r="AO25" s="464">
        <f t="shared" si="1"/>
        <v>0</v>
      </c>
      <c r="AP25" s="464">
        <f t="shared" si="1"/>
        <v>0</v>
      </c>
      <c r="AQ25" s="464">
        <f t="shared" si="1"/>
        <v>0</v>
      </c>
      <c r="AR25" s="464">
        <f t="shared" si="1"/>
        <v>0</v>
      </c>
      <c r="AS25" s="465">
        <f t="shared" si="1"/>
        <v>0</v>
      </c>
      <c r="AT25" s="418"/>
    </row>
    <row r="26" spans="1:46" ht="24" customHeight="1">
      <c r="A26" s="418"/>
      <c r="B26" s="2118" t="s">
        <v>807</v>
      </c>
      <c r="C26" s="2119"/>
      <c r="D26" s="2120">
        <f>SUM(D25:J25)</f>
        <v>0</v>
      </c>
      <c r="E26" s="2121"/>
      <c r="F26" s="2121"/>
      <c r="G26" s="2121"/>
      <c r="H26" s="2121"/>
      <c r="I26" s="2121"/>
      <c r="J26" s="2122"/>
      <c r="K26" s="2120">
        <f>SUM(K25:Q25)</f>
        <v>0</v>
      </c>
      <c r="L26" s="2121"/>
      <c r="M26" s="2121"/>
      <c r="N26" s="2121"/>
      <c r="O26" s="2121"/>
      <c r="P26" s="2121"/>
      <c r="Q26" s="2122"/>
      <c r="R26" s="2120">
        <f>SUM(R25:X25)</f>
        <v>0</v>
      </c>
      <c r="S26" s="2121"/>
      <c r="T26" s="2121"/>
      <c r="U26" s="2121"/>
      <c r="V26" s="2121"/>
      <c r="W26" s="2121"/>
      <c r="X26" s="2122"/>
      <c r="Y26" s="2120">
        <f>SUM(Y25:AE25)</f>
        <v>0</v>
      </c>
      <c r="Z26" s="2121"/>
      <c r="AA26" s="2121"/>
      <c r="AB26" s="2121"/>
      <c r="AC26" s="2121"/>
      <c r="AD26" s="2121"/>
      <c r="AE26" s="2122"/>
      <c r="AF26" s="2120">
        <f>SUM(AF25:AL25)</f>
        <v>0</v>
      </c>
      <c r="AG26" s="2121"/>
      <c r="AH26" s="2121"/>
      <c r="AI26" s="2121"/>
      <c r="AJ26" s="2121"/>
      <c r="AK26" s="2121"/>
      <c r="AL26" s="2123"/>
      <c r="AM26" s="2120">
        <f>SUM(AM25:AS25)</f>
        <v>0</v>
      </c>
      <c r="AN26" s="2121"/>
      <c r="AO26" s="2121"/>
      <c r="AP26" s="2121"/>
      <c r="AQ26" s="2121"/>
      <c r="AR26" s="2121"/>
      <c r="AS26" s="2122"/>
      <c r="AT26" s="418"/>
    </row>
    <row r="27" spans="1:46" ht="15" customHeight="1">
      <c r="A27" s="418"/>
      <c r="B27" s="418"/>
      <c r="C27" s="418"/>
      <c r="D27" s="2110">
        <f>IF(COUNTA(D21:J21)&gt;=1,1,0)</f>
        <v>0</v>
      </c>
      <c r="E27" s="2110"/>
      <c r="F27" s="2110"/>
      <c r="G27" s="2110"/>
      <c r="H27" s="2110"/>
      <c r="I27" s="2110"/>
      <c r="J27" s="2110"/>
      <c r="K27" s="2110">
        <f>IF(COUNTA(K21:Q21)&gt;=1,1,0)</f>
        <v>0</v>
      </c>
      <c r="L27" s="2110"/>
      <c r="M27" s="2110"/>
      <c r="N27" s="2110"/>
      <c r="O27" s="2110"/>
      <c r="P27" s="2110"/>
      <c r="Q27" s="2110"/>
      <c r="R27" s="2110">
        <f>IF(COUNTA(R21:X21)&gt;=1,1,0)</f>
        <v>0</v>
      </c>
      <c r="S27" s="2110"/>
      <c r="T27" s="2110"/>
      <c r="U27" s="2110"/>
      <c r="V27" s="2110"/>
      <c r="W27" s="2110"/>
      <c r="X27" s="2110"/>
      <c r="Y27" s="2110">
        <f>IF(COUNTA(Y21:AE21)&gt;=1,1,0)</f>
        <v>0</v>
      </c>
      <c r="Z27" s="2110"/>
      <c r="AA27" s="2110"/>
      <c r="AB27" s="2110"/>
      <c r="AC27" s="2110"/>
      <c r="AD27" s="2110"/>
      <c r="AE27" s="2110"/>
      <c r="AF27" s="2110">
        <f>IF(COUNTA(AF21:AL21)&gt;=1,1,0)</f>
        <v>0</v>
      </c>
      <c r="AG27" s="2110"/>
      <c r="AH27" s="2110"/>
      <c r="AI27" s="2110"/>
      <c r="AJ27" s="2110"/>
      <c r="AK27" s="2110"/>
      <c r="AL27" s="2110"/>
      <c r="AM27" s="2110">
        <f>IF(COUNTA(AM21:AS21)&gt;=1,1,0)</f>
        <v>0</v>
      </c>
      <c r="AN27" s="2110"/>
      <c r="AO27" s="2110"/>
      <c r="AP27" s="2110"/>
      <c r="AQ27" s="2110"/>
      <c r="AR27" s="2110"/>
      <c r="AS27" s="2110"/>
      <c r="AT27" s="418"/>
    </row>
    <row r="28" spans="1:46" ht="23.25" customHeight="1">
      <c r="A28" s="418"/>
      <c r="B28" s="418"/>
      <c r="C28" s="423" t="s">
        <v>808</v>
      </c>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row>
    <row r="29" spans="1:46" ht="20.25" customHeight="1">
      <c r="A29" s="418"/>
      <c r="B29" s="418"/>
      <c r="C29" s="468" t="s">
        <v>809</v>
      </c>
      <c r="D29" s="469"/>
      <c r="E29" s="469"/>
      <c r="F29" s="469"/>
      <c r="G29" s="469"/>
      <c r="H29" s="469"/>
      <c r="I29" s="469"/>
      <c r="J29" s="469"/>
      <c r="K29" s="469"/>
      <c r="L29" s="469"/>
      <c r="M29" s="469"/>
      <c r="N29" s="469"/>
      <c r="O29" s="469"/>
      <c r="P29" s="469"/>
      <c r="Q29" s="2099" t="s">
        <v>810</v>
      </c>
      <c r="R29" s="2099"/>
      <c r="S29" s="2100" t="str">
        <f>IF($W$5&gt;19,IF(AA29&gt;=10,"該当","非該当"),"-")</f>
        <v>-</v>
      </c>
      <c r="T29" s="2101"/>
      <c r="U29" s="2102"/>
      <c r="V29" s="418"/>
      <c r="W29" s="2103" t="s">
        <v>811</v>
      </c>
      <c r="X29" s="2103"/>
      <c r="Y29" s="2103"/>
      <c r="Z29" s="2103"/>
      <c r="AA29" s="2105" t="e">
        <f>TRUNC(SUM(D24:AS24)/SUMIF(D25:AS25,"&gt;0"),2)</f>
        <v>#DIV/0!</v>
      </c>
      <c r="AB29" s="2105"/>
      <c r="AC29" s="423" t="s">
        <v>812</v>
      </c>
      <c r="AD29" s="423"/>
      <c r="AE29" s="2090" t="s">
        <v>813</v>
      </c>
      <c r="AF29" s="2091"/>
      <c r="AG29" s="2091"/>
      <c r="AH29" s="2091"/>
      <c r="AI29" s="2091"/>
      <c r="AJ29" s="2091"/>
      <c r="AK29" s="2091"/>
      <c r="AL29" s="2091"/>
      <c r="AM29" s="2091"/>
      <c r="AN29" s="2091"/>
      <c r="AO29" s="2091"/>
      <c r="AP29" s="2091"/>
      <c r="AQ29" s="2091"/>
      <c r="AR29" s="2091"/>
      <c r="AS29" s="2092"/>
      <c r="AT29" s="418"/>
    </row>
    <row r="30" spans="1:46" ht="20.25" customHeight="1">
      <c r="A30" s="418"/>
      <c r="B30" s="418"/>
      <c r="C30" s="2109" t="s">
        <v>814</v>
      </c>
      <c r="D30" s="2109"/>
      <c r="E30" s="2109"/>
      <c r="F30" s="2109"/>
      <c r="G30" s="2109"/>
      <c r="H30" s="2109"/>
      <c r="I30" s="2109"/>
      <c r="J30" s="2109"/>
      <c r="K30" s="2109"/>
      <c r="L30" s="2109"/>
      <c r="M30" s="2109"/>
      <c r="N30" s="2109"/>
      <c r="O30" s="2109"/>
      <c r="P30" s="2109"/>
      <c r="Q30" s="2099" t="s">
        <v>815</v>
      </c>
      <c r="R30" s="2099"/>
      <c r="S30" s="2100" t="e">
        <f>IF($W$5&lt;20,IF(AA30&gt;=50,"該当","非該当"),"-")</f>
        <v>#DIV/0!</v>
      </c>
      <c r="T30" s="2101"/>
      <c r="U30" s="2102"/>
      <c r="V30" s="418"/>
      <c r="W30" s="2103" t="s">
        <v>816</v>
      </c>
      <c r="X30" s="2103"/>
      <c r="Y30" s="2103"/>
      <c r="Z30" s="2103"/>
      <c r="AA30" s="2106" t="e">
        <f>TRUNC((SUM(D24:AS24)/SUMIF(D25:AS25,"&gt;0"))/$W$5*100,2)</f>
        <v>#DIV/0!</v>
      </c>
      <c r="AB30" s="2106"/>
      <c r="AC30" s="423" t="s">
        <v>812</v>
      </c>
      <c r="AD30" s="423"/>
      <c r="AE30" s="2093"/>
      <c r="AF30" s="2094"/>
      <c r="AG30" s="2094"/>
      <c r="AH30" s="2094"/>
      <c r="AI30" s="2094"/>
      <c r="AJ30" s="2094"/>
      <c r="AK30" s="2094"/>
      <c r="AL30" s="2094"/>
      <c r="AM30" s="2094"/>
      <c r="AN30" s="2094"/>
      <c r="AO30" s="2094"/>
      <c r="AP30" s="2094"/>
      <c r="AQ30" s="2094"/>
      <c r="AR30" s="2094"/>
      <c r="AS30" s="2095"/>
      <c r="AT30" s="418"/>
    </row>
    <row r="31" spans="1:46" ht="20.25" customHeight="1">
      <c r="A31" s="418"/>
      <c r="B31" s="418"/>
      <c r="C31" s="470" t="s">
        <v>817</v>
      </c>
      <c r="D31" s="471"/>
      <c r="E31" s="471"/>
      <c r="F31" s="471"/>
      <c r="G31" s="471"/>
      <c r="H31" s="471"/>
      <c r="I31" s="471"/>
      <c r="J31" s="471"/>
      <c r="K31" s="472" t="s">
        <v>818</v>
      </c>
      <c r="L31" s="472"/>
      <c r="M31" s="472"/>
      <c r="N31" s="473">
        <f>SUM(D27:AS27)</f>
        <v>0</v>
      </c>
      <c r="O31" s="474" t="s">
        <v>819</v>
      </c>
      <c r="P31" s="472"/>
      <c r="Q31" s="2099" t="s">
        <v>815</v>
      </c>
      <c r="R31" s="2099"/>
      <c r="S31" s="2100" t="e">
        <f>IF(AA31&gt;=3,"該当","非該当")</f>
        <v>#DIV/0!</v>
      </c>
      <c r="T31" s="2101"/>
      <c r="U31" s="2102"/>
      <c r="V31" s="418"/>
      <c r="W31" s="2103" t="s">
        <v>820</v>
      </c>
      <c r="X31" s="2103"/>
      <c r="Y31" s="2103"/>
      <c r="Z31" s="2103"/>
      <c r="AA31" s="2104" t="e">
        <f>TRUNC((SUM(D26:AS26)/N31),2)</f>
        <v>#DIV/0!</v>
      </c>
      <c r="AB31" s="2104"/>
      <c r="AC31" s="423" t="s">
        <v>821</v>
      </c>
      <c r="AD31" s="423"/>
      <c r="AE31" s="2096"/>
      <c r="AF31" s="2097"/>
      <c r="AG31" s="2097"/>
      <c r="AH31" s="2097"/>
      <c r="AI31" s="2097"/>
      <c r="AJ31" s="2097"/>
      <c r="AK31" s="2097"/>
      <c r="AL31" s="2097"/>
      <c r="AM31" s="2097"/>
      <c r="AN31" s="2097"/>
      <c r="AO31" s="2097"/>
      <c r="AP31" s="2097"/>
      <c r="AQ31" s="2097"/>
      <c r="AR31" s="2097"/>
      <c r="AS31" s="2098"/>
      <c r="AT31" s="418"/>
    </row>
    <row r="32" spans="1:46" ht="21" customHeight="1">
      <c r="A32" s="418"/>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row>
    <row r="34" spans="8:15" ht="20.25" customHeight="1">
      <c r="H34" s="2107"/>
      <c r="I34" s="2107"/>
      <c r="J34" s="2107"/>
      <c r="K34" s="2107"/>
      <c r="L34" s="2107"/>
      <c r="M34" s="2107"/>
      <c r="N34" s="2107"/>
    </row>
    <row r="35" spans="8:15" ht="20.25" customHeight="1">
      <c r="J35" s="475"/>
      <c r="K35" s="475"/>
      <c r="L35" s="475"/>
      <c r="M35" s="475"/>
      <c r="N35" s="475"/>
      <c r="O35" s="475"/>
    </row>
    <row r="36" spans="8:15" ht="20.25" customHeight="1">
      <c r="J36" s="2108"/>
      <c r="K36" s="2108"/>
      <c r="L36" s="2108"/>
      <c r="M36" s="2108"/>
      <c r="N36" s="2108"/>
      <c r="O36" s="2108"/>
    </row>
  </sheetData>
  <sheetProtection selectLockedCells="1"/>
  <mergeCells count="48">
    <mergeCell ref="B17:C17"/>
    <mergeCell ref="D17:E17"/>
    <mergeCell ref="I9:AI13"/>
    <mergeCell ref="AL1:AS1"/>
    <mergeCell ref="AL3:AS3"/>
    <mergeCell ref="AF3:AK3"/>
    <mergeCell ref="AF19:AL19"/>
    <mergeCell ref="I5:V5"/>
    <mergeCell ref="W5:X5"/>
    <mergeCell ref="I7:V7"/>
    <mergeCell ref="W7:X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D27:J27"/>
    <mergeCell ref="K27:Q27"/>
    <mergeCell ref="R27:X27"/>
    <mergeCell ref="Y27:AE27"/>
    <mergeCell ref="AF27:AL27"/>
    <mergeCell ref="H34:N34"/>
    <mergeCell ref="J36:O36"/>
    <mergeCell ref="Q29:R29"/>
    <mergeCell ref="S29:U29"/>
    <mergeCell ref="W29:Z29"/>
    <mergeCell ref="C30:P30"/>
    <mergeCell ref="Q30:R30"/>
    <mergeCell ref="S30:U30"/>
    <mergeCell ref="W30:Z30"/>
    <mergeCell ref="AE29:AS31"/>
    <mergeCell ref="Q31:R31"/>
    <mergeCell ref="S31:U31"/>
    <mergeCell ref="W31:Z31"/>
    <mergeCell ref="AA31:AB31"/>
    <mergeCell ref="AA29:AB29"/>
    <mergeCell ref="AA30:AB30"/>
  </mergeCells>
  <phoneticPr fontId="6"/>
  <pageMargins left="0.44" right="0.37" top="0.75" bottom="0.75" header="0.3" footer="0.3"/>
  <pageSetup paperSize="9" scale="76" fitToHeight="0" orientation="landscape" r:id="rId1"/>
  <rowBreaks count="1" manualBreakCount="1">
    <brk id="32" max="4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view="pageBreakPreview" zoomScale="60" zoomScaleNormal="100" workbookViewId="0">
      <selection sqref="A1:J1"/>
    </sheetView>
  </sheetViews>
  <sheetFormatPr defaultRowHeight="13.5"/>
  <cols>
    <col min="1" max="1" width="5.25" style="1547" customWidth="1"/>
    <col min="2" max="3" width="9" style="1547" customWidth="1"/>
    <col min="4" max="5" width="8.5" style="1547" customWidth="1"/>
    <col min="6" max="6" width="8.375" style="1547" customWidth="1"/>
    <col min="7" max="7" width="7.375" style="1547" customWidth="1"/>
    <col min="8" max="9" width="8.5" style="1547" customWidth="1"/>
    <col min="10" max="10" width="17.125" style="1547" customWidth="1"/>
    <col min="11" max="16384" width="9" style="1547"/>
  </cols>
  <sheetData>
    <row r="1" spans="1:10">
      <c r="A1" s="3426" t="s">
        <v>2222</v>
      </c>
      <c r="B1" s="3427"/>
      <c r="C1" s="3427"/>
      <c r="D1" s="3427"/>
      <c r="E1" s="3427"/>
      <c r="F1" s="3427"/>
      <c r="G1" s="3427"/>
      <c r="H1" s="3427"/>
      <c r="I1" s="3427"/>
      <c r="J1" s="3427"/>
    </row>
    <row r="2" spans="1:10" ht="27.75" customHeight="1">
      <c r="A2" s="1548"/>
      <c r="B2" s="1548"/>
      <c r="G2" s="3428" t="s">
        <v>2223</v>
      </c>
      <c r="H2" s="3428"/>
      <c r="I2" s="3428"/>
      <c r="J2" s="3428"/>
    </row>
    <row r="3" spans="1:10" ht="84.75" customHeight="1">
      <c r="A3" s="3429" t="s">
        <v>2224</v>
      </c>
      <c r="B3" s="3430"/>
      <c r="C3" s="3430"/>
      <c r="D3" s="3430"/>
      <c r="E3" s="3430"/>
      <c r="F3" s="3430"/>
      <c r="G3" s="3430"/>
      <c r="H3" s="3430"/>
      <c r="I3" s="3430"/>
      <c r="J3" s="3430"/>
    </row>
    <row r="4" spans="1:10" ht="29.25" customHeight="1">
      <c r="A4" s="3431"/>
      <c r="B4" s="3431"/>
      <c r="C4" s="3431"/>
      <c r="D4" s="3431"/>
      <c r="E4" s="3431"/>
      <c r="F4" s="1549"/>
      <c r="G4" s="3432" t="s">
        <v>58</v>
      </c>
      <c r="H4" s="3433"/>
      <c r="I4" s="3434"/>
      <c r="J4" s="3435"/>
    </row>
    <row r="5" spans="1:10" ht="15.75" customHeight="1">
      <c r="A5" s="3446"/>
      <c r="B5" s="3446"/>
      <c r="C5" s="3446"/>
      <c r="D5" s="3447"/>
      <c r="E5" s="3431"/>
      <c r="F5" s="1550"/>
    </row>
    <row r="6" spans="1:10" ht="17.25" customHeight="1">
      <c r="A6" s="3446"/>
      <c r="B6" s="3446"/>
      <c r="C6" s="3446"/>
      <c r="D6" s="3447"/>
      <c r="E6" s="3431"/>
      <c r="F6" s="1550"/>
      <c r="G6" s="3448" t="s">
        <v>624</v>
      </c>
      <c r="H6" s="3448"/>
      <c r="I6" s="3449" t="s">
        <v>67</v>
      </c>
      <c r="J6" s="3450"/>
    </row>
    <row r="7" spans="1:10" ht="17.25" customHeight="1">
      <c r="A7" s="3446"/>
      <c r="B7" s="3446"/>
      <c r="C7" s="3446"/>
      <c r="D7" s="3447"/>
      <c r="E7" s="3431"/>
      <c r="F7" s="1551"/>
      <c r="G7" s="3448"/>
      <c r="H7" s="3448"/>
      <c r="I7" s="3451"/>
      <c r="J7" s="3452"/>
    </row>
    <row r="8" spans="1:10" ht="17.25" customHeight="1">
      <c r="A8" s="3446"/>
      <c r="B8" s="3446"/>
      <c r="C8" s="3446"/>
      <c r="D8" s="3447"/>
      <c r="E8" s="3447"/>
      <c r="F8" s="1551"/>
      <c r="G8" s="3448"/>
      <c r="H8" s="3448"/>
      <c r="I8" s="3453"/>
      <c r="J8" s="3454"/>
    </row>
    <row r="9" spans="1:10" ht="15.75" customHeight="1"/>
    <row r="10" spans="1:10" ht="15.75" customHeight="1" thickBot="1">
      <c r="A10" s="1552"/>
      <c r="B10" s="1552"/>
      <c r="C10" s="1552"/>
      <c r="D10" s="1552"/>
      <c r="E10" s="1552"/>
      <c r="F10" s="1552"/>
      <c r="G10" s="1552"/>
      <c r="H10" s="1552"/>
      <c r="I10" s="1552"/>
      <c r="J10" s="1552"/>
    </row>
    <row r="11" spans="1:10" s="1552" customFormat="1" ht="24.75" customHeight="1">
      <c r="A11" s="1553"/>
      <c r="B11" s="3436" t="s">
        <v>52</v>
      </c>
      <c r="C11" s="3436"/>
      <c r="D11" s="3436" t="s">
        <v>2225</v>
      </c>
      <c r="E11" s="3436"/>
      <c r="F11" s="3436" t="s">
        <v>338</v>
      </c>
      <c r="G11" s="3437"/>
      <c r="H11" s="3438" t="s">
        <v>2226</v>
      </c>
      <c r="I11" s="3439"/>
      <c r="J11" s="1554" t="s">
        <v>526</v>
      </c>
    </row>
    <row r="12" spans="1:10" s="1552" customFormat="1" ht="17.25" customHeight="1">
      <c r="A12" s="1553">
        <v>1</v>
      </c>
      <c r="B12" s="3440"/>
      <c r="C12" s="3440"/>
      <c r="D12" s="3441"/>
      <c r="E12" s="3442"/>
      <c r="F12" s="3440"/>
      <c r="G12" s="3443"/>
      <c r="H12" s="3444"/>
      <c r="I12" s="3445"/>
      <c r="J12" s="1555"/>
    </row>
    <row r="13" spans="1:10" s="1552" customFormat="1" ht="17.25" customHeight="1">
      <c r="A13" s="1553">
        <v>2</v>
      </c>
      <c r="B13" s="3440"/>
      <c r="C13" s="3440"/>
      <c r="D13" s="3441"/>
      <c r="E13" s="3442"/>
      <c r="F13" s="3440"/>
      <c r="G13" s="3443"/>
      <c r="H13" s="3444"/>
      <c r="I13" s="3445"/>
      <c r="J13" s="1555"/>
    </row>
    <row r="14" spans="1:10" s="1552" customFormat="1" ht="17.25" customHeight="1">
      <c r="A14" s="1553">
        <v>3</v>
      </c>
      <c r="B14" s="3443"/>
      <c r="C14" s="3455"/>
      <c r="D14" s="3456"/>
      <c r="E14" s="3457"/>
      <c r="F14" s="3443"/>
      <c r="G14" s="3458"/>
      <c r="H14" s="3444"/>
      <c r="I14" s="3459"/>
      <c r="J14" s="1555"/>
    </row>
    <row r="15" spans="1:10" s="1552" customFormat="1" ht="17.25" customHeight="1">
      <c r="A15" s="1553">
        <v>4</v>
      </c>
      <c r="B15" s="3443"/>
      <c r="C15" s="3455"/>
      <c r="D15" s="3456"/>
      <c r="E15" s="3457"/>
      <c r="F15" s="3443"/>
      <c r="G15" s="3458"/>
      <c r="H15" s="3444"/>
      <c r="I15" s="3459"/>
      <c r="J15" s="1555"/>
    </row>
    <row r="16" spans="1:10" s="1552" customFormat="1" ht="17.25" customHeight="1">
      <c r="A16" s="1553">
        <v>5</v>
      </c>
      <c r="B16" s="3443"/>
      <c r="C16" s="3455"/>
      <c r="D16" s="3456"/>
      <c r="E16" s="3457"/>
      <c r="F16" s="3443"/>
      <c r="G16" s="3458"/>
      <c r="H16" s="3444"/>
      <c r="I16" s="3459"/>
      <c r="J16" s="1555"/>
    </row>
    <row r="17" spans="1:10" s="1552" customFormat="1" ht="17.25" customHeight="1">
      <c r="A17" s="1553">
        <v>6</v>
      </c>
      <c r="B17" s="3443"/>
      <c r="C17" s="3455"/>
      <c r="D17" s="3456"/>
      <c r="E17" s="3457"/>
      <c r="F17" s="3443"/>
      <c r="G17" s="3458"/>
      <c r="H17" s="3444"/>
      <c r="I17" s="3459"/>
      <c r="J17" s="1556"/>
    </row>
    <row r="18" spans="1:10" s="1552" customFormat="1" ht="17.25" customHeight="1">
      <c r="A18" s="1553">
        <v>7</v>
      </c>
      <c r="B18" s="3440"/>
      <c r="C18" s="3440"/>
      <c r="D18" s="3440"/>
      <c r="E18" s="3440"/>
      <c r="F18" s="3440"/>
      <c r="G18" s="3443"/>
      <c r="H18" s="3461"/>
      <c r="I18" s="3462"/>
      <c r="J18" s="1556"/>
    </row>
    <row r="19" spans="1:10" s="1552" customFormat="1" ht="17.25" customHeight="1">
      <c r="A19" s="1553">
        <v>8</v>
      </c>
      <c r="B19" s="3440"/>
      <c r="C19" s="3440"/>
      <c r="D19" s="3440"/>
      <c r="E19" s="3440"/>
      <c r="F19" s="3440"/>
      <c r="G19" s="3443"/>
      <c r="H19" s="3460"/>
      <c r="I19" s="3445"/>
      <c r="J19" s="1556"/>
    </row>
    <row r="20" spans="1:10" s="1552" customFormat="1" ht="17.25" customHeight="1">
      <c r="A20" s="1553">
        <v>9</v>
      </c>
      <c r="B20" s="3440"/>
      <c r="C20" s="3440"/>
      <c r="D20" s="3440"/>
      <c r="E20" s="3440"/>
      <c r="F20" s="3440"/>
      <c r="G20" s="3443"/>
      <c r="H20" s="3460"/>
      <c r="I20" s="3445"/>
      <c r="J20" s="1556"/>
    </row>
    <row r="21" spans="1:10" s="1552" customFormat="1" ht="17.25" customHeight="1">
      <c r="A21" s="1553">
        <v>10</v>
      </c>
      <c r="B21" s="3440"/>
      <c r="C21" s="3440"/>
      <c r="D21" s="3440"/>
      <c r="E21" s="3440"/>
      <c r="F21" s="3440"/>
      <c r="G21" s="3443"/>
      <c r="H21" s="3463"/>
      <c r="I21" s="3464"/>
      <c r="J21" s="1556"/>
    </row>
    <row r="22" spans="1:10" s="1552" customFormat="1" ht="17.25" customHeight="1">
      <c r="A22" s="1553">
        <v>11</v>
      </c>
      <c r="B22" s="3443"/>
      <c r="C22" s="3455"/>
      <c r="D22" s="3456"/>
      <c r="E22" s="3457"/>
      <c r="F22" s="3440"/>
      <c r="G22" s="3443"/>
      <c r="H22" s="3444"/>
      <c r="I22" s="3459"/>
      <c r="J22" s="1555"/>
    </row>
    <row r="23" spans="1:10" s="1552" customFormat="1" ht="17.25" customHeight="1">
      <c r="A23" s="1553">
        <v>12</v>
      </c>
      <c r="B23" s="3440"/>
      <c r="C23" s="3440"/>
      <c r="D23" s="3441"/>
      <c r="E23" s="3442"/>
      <c r="F23" s="3440"/>
      <c r="G23" s="3443"/>
      <c r="H23" s="3444"/>
      <c r="I23" s="3445"/>
      <c r="J23" s="1555"/>
    </row>
    <row r="24" spans="1:10" s="1552" customFormat="1" ht="17.25" customHeight="1">
      <c r="A24" s="1553">
        <v>13</v>
      </c>
      <c r="B24" s="3443"/>
      <c r="C24" s="3455"/>
      <c r="D24" s="3456"/>
      <c r="E24" s="3457"/>
      <c r="F24" s="3443"/>
      <c r="G24" s="3458"/>
      <c r="H24" s="3444"/>
      <c r="I24" s="3459"/>
      <c r="J24" s="1555"/>
    </row>
    <row r="25" spans="1:10" s="1552" customFormat="1" ht="17.25" customHeight="1">
      <c r="A25" s="1553">
        <v>14</v>
      </c>
      <c r="B25" s="3440"/>
      <c r="C25" s="3440"/>
      <c r="D25" s="3441"/>
      <c r="E25" s="3442"/>
      <c r="F25" s="3440"/>
      <c r="G25" s="3443"/>
      <c r="H25" s="3444"/>
      <c r="I25" s="3445"/>
      <c r="J25" s="1555"/>
    </row>
    <row r="26" spans="1:10" s="1552" customFormat="1" ht="17.25" customHeight="1">
      <c r="A26" s="1553">
        <v>15</v>
      </c>
      <c r="B26" s="3440"/>
      <c r="C26" s="3440"/>
      <c r="D26" s="3456"/>
      <c r="E26" s="3466"/>
      <c r="F26" s="3440"/>
      <c r="G26" s="3443"/>
      <c r="H26" s="3444"/>
      <c r="I26" s="3445"/>
      <c r="J26" s="1556"/>
    </row>
    <row r="27" spans="1:10" s="1552" customFormat="1" ht="17.25" customHeight="1">
      <c r="A27" s="1553">
        <v>16</v>
      </c>
      <c r="B27" s="3440"/>
      <c r="C27" s="3440"/>
      <c r="D27" s="3465"/>
      <c r="E27" s="3440"/>
      <c r="F27" s="3440"/>
      <c r="G27" s="3443"/>
      <c r="H27" s="3444"/>
      <c r="I27" s="3445"/>
      <c r="J27" s="1556"/>
    </row>
    <row r="28" spans="1:10" s="1552" customFormat="1" ht="17.25" customHeight="1">
      <c r="A28" s="1553">
        <v>17</v>
      </c>
      <c r="B28" s="3440"/>
      <c r="C28" s="3440"/>
      <c r="D28" s="3440"/>
      <c r="E28" s="3440"/>
      <c r="F28" s="3440"/>
      <c r="G28" s="3443"/>
      <c r="H28" s="3444"/>
      <c r="I28" s="3445"/>
      <c r="J28" s="1556"/>
    </row>
    <row r="29" spans="1:10" s="1552" customFormat="1" ht="17.25" customHeight="1">
      <c r="A29" s="1553">
        <v>18</v>
      </c>
      <c r="B29" s="3440"/>
      <c r="C29" s="3440"/>
      <c r="D29" s="3440"/>
      <c r="E29" s="3440"/>
      <c r="F29" s="3440"/>
      <c r="G29" s="3443"/>
      <c r="H29" s="3444"/>
      <c r="I29" s="3445"/>
      <c r="J29" s="1556"/>
    </row>
    <row r="30" spans="1:10" s="1552" customFormat="1" ht="17.25" customHeight="1">
      <c r="A30" s="1553">
        <v>19</v>
      </c>
      <c r="B30" s="3440"/>
      <c r="C30" s="3440"/>
      <c r="D30" s="3440"/>
      <c r="E30" s="3440"/>
      <c r="F30" s="3440"/>
      <c r="G30" s="3443"/>
      <c r="H30" s="3444"/>
      <c r="I30" s="3445"/>
      <c r="J30" s="1556"/>
    </row>
    <row r="31" spans="1:10" s="1552" customFormat="1" ht="17.25" customHeight="1" thickBot="1">
      <c r="A31" s="1553">
        <v>20</v>
      </c>
      <c r="B31" s="3440"/>
      <c r="C31" s="3440"/>
      <c r="D31" s="3440"/>
      <c r="E31" s="3440"/>
      <c r="F31" s="3440"/>
      <c r="G31" s="3443"/>
      <c r="H31" s="3467"/>
      <c r="I31" s="3468"/>
      <c r="J31" s="1556"/>
    </row>
    <row r="32" spans="1:10" ht="20.25" customHeight="1">
      <c r="A32" s="3469" t="s">
        <v>2227</v>
      </c>
      <c r="B32" s="3470"/>
      <c r="C32" s="3470"/>
      <c r="D32" s="3470"/>
      <c r="E32" s="3470"/>
      <c r="F32" s="3470"/>
      <c r="G32" s="3470"/>
      <c r="H32" s="3470"/>
      <c r="I32" s="3470"/>
      <c r="J32" s="3470"/>
    </row>
    <row r="33" spans="1:10" ht="20.25" customHeight="1">
      <c r="A33" s="3470"/>
      <c r="B33" s="3470"/>
      <c r="C33" s="3470"/>
      <c r="D33" s="3470"/>
      <c r="E33" s="3470"/>
      <c r="F33" s="3470"/>
      <c r="G33" s="3470"/>
      <c r="H33" s="3470"/>
      <c r="I33" s="3470"/>
      <c r="J33" s="3470"/>
    </row>
  </sheetData>
  <mergeCells count="102">
    <mergeCell ref="B31:C31"/>
    <mergeCell ref="D31:E31"/>
    <mergeCell ref="F31:G31"/>
    <mergeCell ref="H31:I31"/>
    <mergeCell ref="A32:J33"/>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2:C12"/>
    <mergeCell ref="D12:E12"/>
    <mergeCell ref="F12:G12"/>
    <mergeCell ref="H12:I12"/>
    <mergeCell ref="A5:C5"/>
    <mergeCell ref="D5:E5"/>
    <mergeCell ref="A6:C6"/>
    <mergeCell ref="D6:E6"/>
    <mergeCell ref="G6:H8"/>
    <mergeCell ref="I6:J8"/>
    <mergeCell ref="A7:C7"/>
    <mergeCell ref="D7:E7"/>
    <mergeCell ref="A8:C8"/>
    <mergeCell ref="D8:E8"/>
    <mergeCell ref="A1:J1"/>
    <mergeCell ref="G2:J2"/>
    <mergeCell ref="A3:J3"/>
    <mergeCell ref="A4:C4"/>
    <mergeCell ref="D4:E4"/>
    <mergeCell ref="G4:H4"/>
    <mergeCell ref="I4:J4"/>
    <mergeCell ref="B11:C11"/>
    <mergeCell ref="D11:E11"/>
    <mergeCell ref="F11:G11"/>
    <mergeCell ref="H11:I11"/>
  </mergeCells>
  <phoneticPr fontId="6"/>
  <printOptions horizontalCentered="1" verticalCentered="1"/>
  <pageMargins left="0.7" right="0.7" top="0.75" bottom="0.75" header="0.3" footer="0.3"/>
  <pageSetup paperSize="9" scale="98" firstPageNumber="0"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62"/>
  <sheetViews>
    <sheetView view="pageBreakPreview" zoomScale="60" zoomScaleNormal="100" workbookViewId="0"/>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18" width="20.625" customWidth="1"/>
  </cols>
  <sheetData>
    <row r="1" spans="1:6" ht="19.5" customHeight="1">
      <c r="A1" s="51" t="s">
        <v>115</v>
      </c>
    </row>
    <row r="2" spans="1:6" ht="46.5" customHeight="1">
      <c r="A2" s="3491" t="s">
        <v>128</v>
      </c>
      <c r="B2" s="3491"/>
      <c r="C2" s="3491"/>
      <c r="D2" s="3491"/>
      <c r="E2" s="3491"/>
      <c r="F2" s="3491"/>
    </row>
    <row r="3" spans="1:6" ht="30" customHeight="1">
      <c r="A3" s="3502" t="s">
        <v>282</v>
      </c>
      <c r="B3" s="3502"/>
      <c r="C3" s="3502"/>
      <c r="D3" s="3502"/>
      <c r="F3" t="s">
        <v>129</v>
      </c>
    </row>
    <row r="4" spans="1:6" ht="30" customHeight="1">
      <c r="E4" t="s">
        <v>769</v>
      </c>
    </row>
    <row r="5" spans="1:6" ht="30" customHeight="1">
      <c r="A5" t="s">
        <v>207</v>
      </c>
    </row>
    <row r="6" spans="1:6" ht="30" customHeight="1"/>
    <row r="7" spans="1:6" ht="30" customHeight="1">
      <c r="C7" t="s">
        <v>130</v>
      </c>
    </row>
    <row r="8" spans="1:6" ht="30" customHeight="1"/>
    <row r="9" spans="1:6" ht="30" customHeight="1">
      <c r="C9" t="s">
        <v>131</v>
      </c>
      <c r="F9" t="s">
        <v>132</v>
      </c>
    </row>
    <row r="10" spans="1:6" ht="30" customHeight="1">
      <c r="C10" t="s">
        <v>313</v>
      </c>
    </row>
    <row r="11" spans="1:6" ht="30" customHeight="1" thickBot="1">
      <c r="A11" t="s">
        <v>133</v>
      </c>
    </row>
    <row r="12" spans="1:6" ht="34.5" customHeight="1" thickTop="1">
      <c r="A12" s="41" t="s">
        <v>134</v>
      </c>
      <c r="B12" s="3492" t="s">
        <v>284</v>
      </c>
      <c r="C12" s="3492"/>
      <c r="D12" s="3492"/>
      <c r="E12" s="3492"/>
      <c r="F12" s="3493"/>
    </row>
    <row r="13" spans="1:6" ht="42" customHeight="1">
      <c r="A13" s="42" t="s">
        <v>285</v>
      </c>
      <c r="B13" s="3503"/>
      <c r="C13" s="3503"/>
      <c r="D13" s="3503"/>
      <c r="E13" s="3503"/>
      <c r="F13" s="3504"/>
    </row>
    <row r="14" spans="1:6" ht="42" customHeight="1">
      <c r="A14" s="3497" t="s">
        <v>286</v>
      </c>
      <c r="B14" s="3473"/>
      <c r="C14" s="3474"/>
      <c r="D14" s="3474"/>
      <c r="E14" s="3474"/>
      <c r="F14" s="3475"/>
    </row>
    <row r="15" spans="1:6" ht="42" customHeight="1">
      <c r="A15" s="3498"/>
      <c r="B15" s="3499" t="s">
        <v>287</v>
      </c>
      <c r="C15" s="3500"/>
      <c r="D15" s="3500"/>
      <c r="E15" s="3500"/>
      <c r="F15" s="3501"/>
    </row>
    <row r="16" spans="1:6" ht="42" customHeight="1">
      <c r="A16" s="43" t="s">
        <v>288</v>
      </c>
      <c r="B16" s="44" t="s">
        <v>289</v>
      </c>
      <c r="C16" s="45"/>
      <c r="D16" s="45"/>
      <c r="E16" s="45"/>
      <c r="F16" s="46"/>
    </row>
    <row r="17" spans="1:6" ht="42" customHeight="1">
      <c r="A17" s="3471" t="s">
        <v>290</v>
      </c>
      <c r="B17" s="2" t="s">
        <v>291</v>
      </c>
      <c r="C17" s="8"/>
      <c r="D17" s="3481"/>
      <c r="E17" s="3481"/>
      <c r="F17" s="48"/>
    </row>
    <row r="18" spans="1:6" ht="42" customHeight="1">
      <c r="A18" s="3471"/>
      <c r="B18" s="3505"/>
      <c r="C18" s="3506"/>
      <c r="D18" s="3506"/>
      <c r="E18" s="3506"/>
      <c r="F18" s="3507"/>
    </row>
    <row r="19" spans="1:6" ht="42" customHeight="1">
      <c r="A19" s="3480"/>
      <c r="B19" s="3508"/>
      <c r="C19" s="3509"/>
      <c r="D19" s="3509"/>
      <c r="E19" s="3509"/>
      <c r="F19" s="3510"/>
    </row>
    <row r="20" spans="1:6" ht="45" customHeight="1">
      <c r="A20" s="47" t="s">
        <v>292</v>
      </c>
      <c r="B20" s="3511"/>
      <c r="C20" s="3511"/>
      <c r="D20" s="3511"/>
      <c r="E20" s="3511"/>
      <c r="F20" s="3512"/>
    </row>
    <row r="21" spans="1:6" ht="30" customHeight="1">
      <c r="A21" s="3471" t="s">
        <v>293</v>
      </c>
      <c r="B21" s="3473" t="s">
        <v>294</v>
      </c>
      <c r="C21" s="3474"/>
      <c r="D21" s="3474"/>
      <c r="E21" s="3474"/>
      <c r="F21" s="3475"/>
    </row>
    <row r="22" spans="1:6" ht="30" customHeight="1" thickBot="1">
      <c r="A22" s="3472"/>
      <c r="B22" s="3476"/>
      <c r="C22" s="3477"/>
      <c r="D22" s="3477"/>
      <c r="E22" s="3477"/>
      <c r="F22" s="3478"/>
    </row>
    <row r="23" spans="1:6" ht="25.5" customHeight="1" thickTop="1">
      <c r="A23" t="s">
        <v>234</v>
      </c>
    </row>
    <row r="24" spans="1:6" ht="22.5" customHeight="1">
      <c r="A24" t="s">
        <v>261</v>
      </c>
    </row>
    <row r="25" spans="1:6" ht="18" customHeight="1">
      <c r="A25" t="s">
        <v>262</v>
      </c>
    </row>
    <row r="26" spans="1:6" ht="30" customHeight="1">
      <c r="A26" t="s">
        <v>237</v>
      </c>
    </row>
    <row r="27" spans="1:6" ht="30" customHeight="1">
      <c r="A27" s="3479" t="s">
        <v>236</v>
      </c>
      <c r="B27" s="3479"/>
      <c r="C27" s="3479"/>
      <c r="D27" s="3479"/>
      <c r="E27" s="3479"/>
      <c r="F27" s="3479"/>
    </row>
    <row r="28" spans="1:6" ht="30" customHeight="1">
      <c r="A28" t="s">
        <v>295</v>
      </c>
    </row>
    <row r="29" spans="1:6" ht="30" customHeight="1">
      <c r="A29" t="s">
        <v>263</v>
      </c>
    </row>
    <row r="30" spans="1:6" ht="30" customHeight="1">
      <c r="A30" t="s">
        <v>264</v>
      </c>
    </row>
    <row r="31" spans="1:6" ht="30" customHeight="1"/>
    <row r="32" spans="1:6" ht="30" customHeight="1"/>
    <row r="33" spans="1:6" ht="15" customHeight="1"/>
    <row r="34" spans="1:6" ht="19.5" customHeight="1">
      <c r="A34" s="51" t="s">
        <v>115</v>
      </c>
    </row>
    <row r="35" spans="1:6" ht="46.5" customHeight="1">
      <c r="A35" s="3491" t="s">
        <v>128</v>
      </c>
      <c r="B35" s="3491"/>
      <c r="C35" s="3491"/>
      <c r="D35" s="3491"/>
      <c r="E35" s="3491"/>
      <c r="F35" s="3491"/>
    </row>
    <row r="36" spans="1:6" ht="30" customHeight="1">
      <c r="A36" s="3502" t="s">
        <v>282</v>
      </c>
      <c r="B36" s="3502"/>
      <c r="C36" s="3502"/>
      <c r="D36" s="3502"/>
      <c r="F36" t="s">
        <v>129</v>
      </c>
    </row>
    <row r="37" spans="1:6" ht="30" customHeight="1">
      <c r="A37" t="s">
        <v>207</v>
      </c>
      <c r="E37" t="s">
        <v>771</v>
      </c>
    </row>
    <row r="38" spans="1:6" ht="30" customHeight="1"/>
    <row r="39" spans="1:6" ht="30" customHeight="1">
      <c r="C39" t="s">
        <v>130</v>
      </c>
    </row>
    <row r="40" spans="1:6" ht="30" customHeight="1">
      <c r="C40" t="s">
        <v>297</v>
      </c>
    </row>
    <row r="41" spans="1:6" ht="30" customHeight="1">
      <c r="C41" t="s">
        <v>131</v>
      </c>
      <c r="D41" t="s">
        <v>298</v>
      </c>
      <c r="F41" t="s">
        <v>299</v>
      </c>
    </row>
    <row r="42" spans="1:6" ht="30" customHeight="1">
      <c r="C42" t="s">
        <v>313</v>
      </c>
      <c r="D42" t="s">
        <v>300</v>
      </c>
    </row>
    <row r="43" spans="1:6" ht="30" customHeight="1" thickBot="1">
      <c r="A43" t="s">
        <v>133</v>
      </c>
    </row>
    <row r="44" spans="1:6" ht="34.5" customHeight="1" thickTop="1">
      <c r="A44" s="41" t="s">
        <v>134</v>
      </c>
      <c r="B44" s="3492" t="s">
        <v>301</v>
      </c>
      <c r="C44" s="3492"/>
      <c r="D44" s="3492"/>
      <c r="E44" s="3492"/>
      <c r="F44" s="3493"/>
    </row>
    <row r="45" spans="1:6" ht="42" customHeight="1">
      <c r="A45" s="42" t="s">
        <v>285</v>
      </c>
      <c r="B45" s="3494" t="s">
        <v>302</v>
      </c>
      <c r="C45" s="3495"/>
      <c r="D45" s="3495"/>
      <c r="E45" s="3495"/>
      <c r="F45" s="3496"/>
    </row>
    <row r="46" spans="1:6" ht="42" customHeight="1">
      <c r="A46" s="3497" t="s">
        <v>286</v>
      </c>
      <c r="B46" s="3473" t="s">
        <v>303</v>
      </c>
      <c r="C46" s="3474"/>
      <c r="D46" s="3474"/>
      <c r="E46" s="3474"/>
      <c r="F46" s="3475"/>
    </row>
    <row r="47" spans="1:6" ht="42" customHeight="1">
      <c r="A47" s="3498"/>
      <c r="B47" s="3499" t="s">
        <v>304</v>
      </c>
      <c r="C47" s="3500"/>
      <c r="D47" s="3500"/>
      <c r="E47" s="3500"/>
      <c r="F47" s="3501"/>
    </row>
    <row r="48" spans="1:6" ht="42" customHeight="1">
      <c r="A48" s="43" t="s">
        <v>288</v>
      </c>
      <c r="B48" s="44" t="s">
        <v>305</v>
      </c>
      <c r="C48" s="45"/>
      <c r="D48" s="45"/>
      <c r="E48" s="45"/>
      <c r="F48" s="46"/>
    </row>
    <row r="49" spans="1:6" ht="42" customHeight="1">
      <c r="A49" s="3471" t="s">
        <v>290</v>
      </c>
      <c r="B49" s="2" t="s">
        <v>306</v>
      </c>
      <c r="C49" s="8"/>
      <c r="D49" s="3481"/>
      <c r="E49" s="3481"/>
      <c r="F49" s="48"/>
    </row>
    <row r="50" spans="1:6" ht="42" customHeight="1">
      <c r="A50" s="3471"/>
      <c r="B50" s="3482" t="s">
        <v>307</v>
      </c>
      <c r="C50" s="3483"/>
      <c r="D50" s="3483"/>
      <c r="E50" s="3483"/>
      <c r="F50" s="3484"/>
    </row>
    <row r="51" spans="1:6" ht="42" customHeight="1">
      <c r="A51" s="3480"/>
      <c r="B51" s="3485"/>
      <c r="C51" s="3486"/>
      <c r="D51" s="3486"/>
      <c r="E51" s="3486"/>
      <c r="F51" s="3487"/>
    </row>
    <row r="52" spans="1:6" ht="45" customHeight="1">
      <c r="A52" s="47" t="s">
        <v>292</v>
      </c>
      <c r="B52" s="3488" t="s">
        <v>308</v>
      </c>
      <c r="C52" s="3489"/>
      <c r="D52" s="3489"/>
      <c r="E52" s="3489"/>
      <c r="F52" s="3490"/>
    </row>
    <row r="53" spans="1:6" ht="30" customHeight="1">
      <c r="A53" s="3471" t="s">
        <v>293</v>
      </c>
      <c r="B53" s="3473" t="s">
        <v>773</v>
      </c>
      <c r="C53" s="3474"/>
      <c r="D53" s="3474"/>
      <c r="E53" s="3474"/>
      <c r="F53" s="3475"/>
    </row>
    <row r="54" spans="1:6" ht="30" customHeight="1" thickBot="1">
      <c r="A54" s="3472"/>
      <c r="B54" s="3476"/>
      <c r="C54" s="3477"/>
      <c r="D54" s="3477"/>
      <c r="E54" s="3477"/>
      <c r="F54" s="3478"/>
    </row>
    <row r="55" spans="1:6" ht="25.5" customHeight="1" thickTop="1">
      <c r="A55" t="s">
        <v>234</v>
      </c>
    </row>
    <row r="56" spans="1:6" ht="22.5" customHeight="1">
      <c r="A56" t="s">
        <v>261</v>
      </c>
    </row>
    <row r="57" spans="1:6" ht="18" customHeight="1">
      <c r="A57" t="s">
        <v>262</v>
      </c>
    </row>
    <row r="58" spans="1:6" ht="30" customHeight="1">
      <c r="A58" t="s">
        <v>237</v>
      </c>
    </row>
    <row r="59" spans="1:6" ht="30" customHeight="1">
      <c r="A59" s="3479" t="s">
        <v>236</v>
      </c>
      <c r="B59" s="3479"/>
      <c r="C59" s="3479"/>
      <c r="D59" s="3479"/>
      <c r="E59" s="3479"/>
      <c r="F59" s="3479"/>
    </row>
    <row r="60" spans="1:6" ht="30" customHeight="1">
      <c r="A60" t="s">
        <v>295</v>
      </c>
    </row>
    <row r="61" spans="1:6" ht="30" customHeight="1">
      <c r="A61" t="s">
        <v>263</v>
      </c>
    </row>
    <row r="62" spans="1:6" ht="30" customHeight="1">
      <c r="A62" t="s">
        <v>264</v>
      </c>
    </row>
  </sheetData>
  <mergeCells count="28">
    <mergeCell ref="A21:A22"/>
    <mergeCell ref="B21:F22"/>
    <mergeCell ref="A27:F27"/>
    <mergeCell ref="A17:A19"/>
    <mergeCell ref="D17:E17"/>
    <mergeCell ref="B18:F19"/>
    <mergeCell ref="B20:F20"/>
    <mergeCell ref="A2:F2"/>
    <mergeCell ref="B12:F12"/>
    <mergeCell ref="B13:F13"/>
    <mergeCell ref="A14:A15"/>
    <mergeCell ref="B14:F14"/>
    <mergeCell ref="B15:F15"/>
    <mergeCell ref="A3:D3"/>
    <mergeCell ref="A35:F35"/>
    <mergeCell ref="B44:F44"/>
    <mergeCell ref="B45:F45"/>
    <mergeCell ref="A46:A47"/>
    <mergeCell ref="B46:F46"/>
    <mergeCell ref="B47:F47"/>
    <mergeCell ref="A36:D36"/>
    <mergeCell ref="A53:A54"/>
    <mergeCell ref="B53:F54"/>
    <mergeCell ref="A59:F59"/>
    <mergeCell ref="A49:A51"/>
    <mergeCell ref="D49:E49"/>
    <mergeCell ref="B50:F51"/>
    <mergeCell ref="B52:F52"/>
  </mergeCells>
  <phoneticPr fontId="6"/>
  <printOptions horizontalCentered="1"/>
  <pageMargins left="0.39370078740157483" right="0.39370078740157483" top="0.51" bottom="0.16" header="0.33" footer="0.19685039370078741"/>
  <pageSetup paperSize="9" scale="81"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H48"/>
  <sheetViews>
    <sheetView view="pageBreakPreview" zoomScale="60" zoomScaleNormal="100" workbookViewId="0"/>
  </sheetViews>
  <sheetFormatPr defaultColWidth="9" defaultRowHeight="13.5"/>
  <cols>
    <col min="1" max="1" width="4.125" style="156" customWidth="1"/>
    <col min="2" max="2" width="5" style="156" customWidth="1"/>
    <col min="3" max="3" width="20.625" style="156" customWidth="1"/>
    <col min="4" max="4" width="14.375" style="156" customWidth="1"/>
    <col min="5" max="5" width="2.5" style="156" customWidth="1"/>
    <col min="6" max="6" width="9" style="156"/>
    <col min="7" max="7" width="22.875" style="156" customWidth="1"/>
    <col min="8" max="8" width="25" style="156" customWidth="1"/>
    <col min="9" max="9" width="9.125" style="156" customWidth="1"/>
    <col min="10" max="20" width="20.625" style="156" customWidth="1"/>
    <col min="21" max="16384" width="9" style="156"/>
  </cols>
  <sheetData>
    <row r="1" spans="1:8" ht="20.25" customHeight="1">
      <c r="A1" s="207" t="s">
        <v>283</v>
      </c>
      <c r="H1" s="208" t="s">
        <v>339</v>
      </c>
    </row>
    <row r="2" spans="1:8" ht="20.25" customHeight="1"/>
    <row r="3" spans="1:8" ht="52.5" customHeight="1" thickBot="1">
      <c r="B3" s="3545" t="s">
        <v>469</v>
      </c>
      <c r="C3" s="3545"/>
      <c r="D3" s="3545"/>
      <c r="E3" s="3545"/>
      <c r="F3" s="3545"/>
      <c r="G3" s="3545"/>
      <c r="H3" s="3545"/>
    </row>
    <row r="4" spans="1:8" ht="33" customHeight="1">
      <c r="B4" s="3546" t="s">
        <v>2358</v>
      </c>
      <c r="C4" s="3547"/>
      <c r="D4" s="3547"/>
      <c r="E4" s="3547"/>
      <c r="F4" s="3547"/>
      <c r="G4" s="3548"/>
      <c r="H4" s="3549"/>
    </row>
    <row r="5" spans="1:8" ht="33" customHeight="1" thickBot="1">
      <c r="B5" s="3550" t="s">
        <v>2079</v>
      </c>
      <c r="C5" s="3551"/>
      <c r="D5" s="3551"/>
      <c r="E5" s="3551"/>
      <c r="F5" s="3551"/>
      <c r="G5" s="3552" t="s">
        <v>2360</v>
      </c>
      <c r="H5" s="3553"/>
    </row>
    <row r="6" spans="1:8" ht="30.75" customHeight="1">
      <c r="B6" s="3533"/>
      <c r="C6" s="3536" t="s">
        <v>470</v>
      </c>
      <c r="D6" s="3537"/>
      <c r="E6" s="3538"/>
      <c r="F6" s="157" t="s">
        <v>471</v>
      </c>
      <c r="G6" s="3523"/>
      <c r="H6" s="3524"/>
    </row>
    <row r="7" spans="1:8" ht="30" customHeight="1">
      <c r="B7" s="3534"/>
      <c r="C7" s="3539" t="s">
        <v>472</v>
      </c>
      <c r="D7" s="3539"/>
      <c r="E7" s="3540"/>
      <c r="F7" s="158" t="s">
        <v>473</v>
      </c>
      <c r="G7" s="3525"/>
      <c r="H7" s="3526"/>
    </row>
    <row r="8" spans="1:8" ht="30" customHeight="1">
      <c r="B8" s="3535"/>
      <c r="C8" s="3540" t="s">
        <v>474</v>
      </c>
      <c r="D8" s="3541"/>
      <c r="E8" s="3541"/>
      <c r="F8" s="158" t="s">
        <v>475</v>
      </c>
      <c r="G8" s="3527"/>
      <c r="H8" s="3528"/>
    </row>
    <row r="9" spans="1:8" ht="30" customHeight="1" thickBot="1">
      <c r="B9" s="3521" t="s">
        <v>146</v>
      </c>
      <c r="C9" s="3522"/>
      <c r="D9" s="3522"/>
      <c r="E9" s="3522"/>
      <c r="F9" s="3522"/>
      <c r="G9" s="159" t="s">
        <v>476</v>
      </c>
      <c r="H9" s="160" t="s">
        <v>477</v>
      </c>
    </row>
    <row r="10" spans="1:8" ht="30" customHeight="1" thickTop="1">
      <c r="B10" s="161">
        <v>1</v>
      </c>
      <c r="C10" s="3529"/>
      <c r="D10" s="3530"/>
      <c r="E10" s="3530"/>
      <c r="F10" s="3530"/>
      <c r="G10" s="162"/>
      <c r="H10" s="163"/>
    </row>
    <row r="11" spans="1:8" ht="30" customHeight="1">
      <c r="B11" s="164">
        <v>2</v>
      </c>
      <c r="C11" s="3531"/>
      <c r="D11" s="3532"/>
      <c r="E11" s="3532"/>
      <c r="F11" s="3532"/>
      <c r="G11" s="165"/>
      <c r="H11" s="166"/>
    </row>
    <row r="12" spans="1:8" ht="30" customHeight="1">
      <c r="B12" s="164">
        <v>3</v>
      </c>
      <c r="C12" s="3531"/>
      <c r="D12" s="3532"/>
      <c r="E12" s="3532"/>
      <c r="F12" s="3532"/>
      <c r="G12" s="165"/>
      <c r="H12" s="166"/>
    </row>
    <row r="13" spans="1:8" ht="30" customHeight="1">
      <c r="B13" s="164">
        <v>4</v>
      </c>
      <c r="C13" s="3531"/>
      <c r="D13" s="3532"/>
      <c r="E13" s="3532"/>
      <c r="F13" s="3532"/>
      <c r="G13" s="165"/>
      <c r="H13" s="166"/>
    </row>
    <row r="14" spans="1:8" ht="30" customHeight="1">
      <c r="B14" s="164">
        <v>5</v>
      </c>
      <c r="C14" s="3531"/>
      <c r="D14" s="3532"/>
      <c r="E14" s="3532"/>
      <c r="F14" s="3532"/>
      <c r="G14" s="165"/>
      <c r="H14" s="166"/>
    </row>
    <row r="15" spans="1:8" ht="30" customHeight="1">
      <c r="B15" s="164">
        <v>6</v>
      </c>
      <c r="C15" s="3540"/>
      <c r="D15" s="3541"/>
      <c r="E15" s="3541"/>
      <c r="F15" s="3541"/>
      <c r="G15" s="167"/>
      <c r="H15" s="168"/>
    </row>
    <row r="16" spans="1:8" ht="30" customHeight="1">
      <c r="B16" s="164">
        <v>7</v>
      </c>
      <c r="C16" s="3540"/>
      <c r="D16" s="3541"/>
      <c r="E16" s="3541"/>
      <c r="F16" s="3541"/>
      <c r="G16" s="167"/>
      <c r="H16" s="168"/>
    </row>
    <row r="17" spans="1:8" ht="30" customHeight="1">
      <c r="B17" s="164">
        <v>8</v>
      </c>
      <c r="C17" s="3540"/>
      <c r="D17" s="3541"/>
      <c r="E17" s="3541"/>
      <c r="F17" s="3541"/>
      <c r="G17" s="167"/>
      <c r="H17" s="168"/>
    </row>
    <row r="18" spans="1:8" ht="30" customHeight="1">
      <c r="B18" s="164">
        <v>9</v>
      </c>
      <c r="C18" s="3540"/>
      <c r="D18" s="3541"/>
      <c r="E18" s="3541"/>
      <c r="F18" s="3541"/>
      <c r="G18" s="167"/>
      <c r="H18" s="168"/>
    </row>
    <row r="19" spans="1:8" ht="30" customHeight="1" thickBot="1">
      <c r="B19" s="169">
        <v>10</v>
      </c>
      <c r="C19" s="3542"/>
      <c r="D19" s="3543"/>
      <c r="E19" s="3543"/>
      <c r="F19" s="3543"/>
      <c r="G19" s="170"/>
      <c r="H19" s="171"/>
    </row>
    <row r="20" spans="1:8" ht="30" customHeight="1">
      <c r="B20" s="156" t="s">
        <v>478</v>
      </c>
    </row>
    <row r="21" spans="1:8" ht="30" customHeight="1">
      <c r="B21" s="156" t="s">
        <v>479</v>
      </c>
    </row>
    <row r="22" spans="1:8" ht="35.25" customHeight="1">
      <c r="A22" s="207" t="s">
        <v>283</v>
      </c>
    </row>
    <row r="23" spans="1:8" ht="30" customHeight="1">
      <c r="H23" s="208" t="s">
        <v>339</v>
      </c>
    </row>
    <row r="24" spans="1:8" ht="30" customHeight="1"/>
    <row r="25" spans="1:8" ht="30" customHeight="1" thickBot="1">
      <c r="B25" s="3544" t="s">
        <v>469</v>
      </c>
      <c r="C25" s="3544"/>
      <c r="D25" s="3544"/>
      <c r="E25" s="3544"/>
      <c r="F25" s="3544"/>
      <c r="G25" s="3544"/>
      <c r="H25" s="3544"/>
    </row>
    <row r="26" spans="1:8" ht="30" customHeight="1">
      <c r="B26" s="3513" t="s">
        <v>2358</v>
      </c>
      <c r="C26" s="3514"/>
      <c r="D26" s="3514"/>
      <c r="E26" s="3514"/>
      <c r="F26" s="3514"/>
      <c r="G26" s="3515" t="s">
        <v>2361</v>
      </c>
      <c r="H26" s="3516"/>
    </row>
    <row r="27" spans="1:8" ht="30" customHeight="1" thickBot="1">
      <c r="B27" s="3517" t="s">
        <v>2079</v>
      </c>
      <c r="C27" s="3518"/>
      <c r="D27" s="3518"/>
      <c r="E27" s="3518"/>
      <c r="F27" s="3518"/>
      <c r="G27" s="3519" t="s">
        <v>2360</v>
      </c>
      <c r="H27" s="3520"/>
    </row>
    <row r="28" spans="1:8" ht="30" customHeight="1">
      <c r="B28" s="3533"/>
      <c r="C28" s="3536" t="s">
        <v>470</v>
      </c>
      <c r="D28" s="3537"/>
      <c r="E28" s="3538"/>
      <c r="F28" s="157" t="s">
        <v>480</v>
      </c>
      <c r="G28" s="3523" t="s">
        <v>340</v>
      </c>
      <c r="H28" s="3524"/>
    </row>
    <row r="29" spans="1:8" ht="30" customHeight="1">
      <c r="B29" s="3534"/>
      <c r="C29" s="3539" t="s">
        <v>472</v>
      </c>
      <c r="D29" s="3539"/>
      <c r="E29" s="3540"/>
      <c r="F29" s="158" t="s">
        <v>473</v>
      </c>
      <c r="G29" s="3525" t="s">
        <v>481</v>
      </c>
      <c r="H29" s="3526"/>
    </row>
    <row r="30" spans="1:8" ht="30" customHeight="1">
      <c r="B30" s="3535"/>
      <c r="C30" s="3540" t="s">
        <v>474</v>
      </c>
      <c r="D30" s="3541"/>
      <c r="E30" s="3541"/>
      <c r="F30" s="158" t="s">
        <v>475</v>
      </c>
      <c r="G30" s="3527">
        <v>0.5</v>
      </c>
      <c r="H30" s="3528"/>
    </row>
    <row r="31" spans="1:8" ht="30" customHeight="1" thickBot="1">
      <c r="B31" s="3521" t="s">
        <v>146</v>
      </c>
      <c r="C31" s="3522"/>
      <c r="D31" s="3522"/>
      <c r="E31" s="3522"/>
      <c r="F31" s="3522"/>
      <c r="G31" s="159" t="s">
        <v>476</v>
      </c>
      <c r="H31" s="160" t="s">
        <v>477</v>
      </c>
    </row>
    <row r="32" spans="1:8" ht="30" customHeight="1" thickTop="1">
      <c r="B32" s="161">
        <v>1</v>
      </c>
      <c r="C32" s="3529" t="s">
        <v>482</v>
      </c>
      <c r="D32" s="3530"/>
      <c r="E32" s="3530"/>
      <c r="F32" s="3530"/>
      <c r="G32" s="162" t="s">
        <v>483</v>
      </c>
      <c r="H32" s="163"/>
    </row>
    <row r="33" spans="2:8" ht="30" customHeight="1">
      <c r="B33" s="164">
        <v>2</v>
      </c>
      <c r="C33" s="3531" t="s">
        <v>484</v>
      </c>
      <c r="D33" s="3532"/>
      <c r="E33" s="3532"/>
      <c r="F33" s="3532"/>
      <c r="G33" s="1842"/>
      <c r="H33" s="1843" t="s">
        <v>483</v>
      </c>
    </row>
    <row r="34" spans="2:8" ht="30" customHeight="1">
      <c r="B34" s="164">
        <v>3</v>
      </c>
      <c r="C34" s="3531" t="s">
        <v>485</v>
      </c>
      <c r="D34" s="3532"/>
      <c r="E34" s="3532"/>
      <c r="F34" s="3532"/>
      <c r="G34" s="1842" t="s">
        <v>483</v>
      </c>
      <c r="H34" s="1843" t="s">
        <v>483</v>
      </c>
    </row>
    <row r="35" spans="2:8" ht="30" customHeight="1">
      <c r="B35" s="164">
        <v>4</v>
      </c>
      <c r="C35" s="3531" t="s">
        <v>217</v>
      </c>
      <c r="D35" s="3532"/>
      <c r="E35" s="3532"/>
      <c r="F35" s="3532"/>
      <c r="G35" s="1842" t="s">
        <v>127</v>
      </c>
      <c r="H35" s="1843"/>
    </row>
    <row r="36" spans="2:8" ht="30" customHeight="1">
      <c r="B36" s="164">
        <v>5</v>
      </c>
      <c r="C36" s="3531" t="s">
        <v>486</v>
      </c>
      <c r="D36" s="3532"/>
      <c r="E36" s="3532"/>
      <c r="F36" s="3532"/>
      <c r="G36" s="1842"/>
      <c r="H36" s="1843" t="s">
        <v>127</v>
      </c>
    </row>
    <row r="37" spans="2:8" ht="30" customHeight="1">
      <c r="B37" s="164">
        <v>6</v>
      </c>
      <c r="C37" s="3540"/>
      <c r="D37" s="3541"/>
      <c r="E37" s="3541"/>
      <c r="F37" s="3541"/>
      <c r="G37" s="167"/>
      <c r="H37" s="168"/>
    </row>
    <row r="38" spans="2:8" ht="30" customHeight="1">
      <c r="B38" s="164">
        <v>7</v>
      </c>
      <c r="G38" s="167"/>
      <c r="H38" s="168"/>
    </row>
    <row r="39" spans="2:8" ht="30" customHeight="1">
      <c r="B39" s="164">
        <v>8</v>
      </c>
      <c r="C39" s="3540"/>
      <c r="D39" s="3541"/>
      <c r="E39" s="3541"/>
      <c r="F39" s="3541"/>
      <c r="G39" s="167"/>
      <c r="H39" s="168"/>
    </row>
    <row r="40" spans="2:8" ht="30" customHeight="1">
      <c r="B40" s="164">
        <v>9</v>
      </c>
      <c r="C40" s="3540"/>
      <c r="D40" s="3541"/>
      <c r="E40" s="3541"/>
      <c r="F40" s="3541"/>
      <c r="G40" s="167"/>
      <c r="H40" s="168"/>
    </row>
    <row r="41" spans="2:8" ht="30" customHeight="1" thickBot="1">
      <c r="B41" s="169">
        <v>10</v>
      </c>
      <c r="C41" s="3542"/>
      <c r="D41" s="3543"/>
      <c r="E41" s="3543"/>
      <c r="F41" s="3543"/>
      <c r="G41" s="170"/>
      <c r="H41" s="171"/>
    </row>
    <row r="42" spans="2:8" ht="30" customHeight="1">
      <c r="B42" s="156" t="s">
        <v>478</v>
      </c>
    </row>
    <row r="43" spans="2:8" ht="30" customHeight="1">
      <c r="B43" s="156" t="s">
        <v>479</v>
      </c>
    </row>
    <row r="44" spans="2:8" ht="30" customHeight="1"/>
    <row r="45" spans="2:8" ht="30" customHeight="1"/>
    <row r="46" spans="2:8" ht="30" customHeight="1"/>
    <row r="47" spans="2:8" ht="30" customHeight="1"/>
    <row r="48" spans="2:8" ht="30" customHeight="1"/>
  </sheetData>
  <mergeCells count="45">
    <mergeCell ref="B9:F9"/>
    <mergeCell ref="C10:F10"/>
    <mergeCell ref="C11:F11"/>
    <mergeCell ref="C12:F12"/>
    <mergeCell ref="B3:H3"/>
    <mergeCell ref="B6:B8"/>
    <mergeCell ref="C6:E6"/>
    <mergeCell ref="G6:H6"/>
    <mergeCell ref="C7:E7"/>
    <mergeCell ref="G7:H7"/>
    <mergeCell ref="C8:E8"/>
    <mergeCell ref="G8:H8"/>
    <mergeCell ref="B4:F4"/>
    <mergeCell ref="G4:H4"/>
    <mergeCell ref="B5:F5"/>
    <mergeCell ref="G5:H5"/>
    <mergeCell ref="C17:F17"/>
    <mergeCell ref="C18:F18"/>
    <mergeCell ref="C19:F19"/>
    <mergeCell ref="B25:H25"/>
    <mergeCell ref="C13:F13"/>
    <mergeCell ref="C14:F14"/>
    <mergeCell ref="C15:F15"/>
    <mergeCell ref="C16:F16"/>
    <mergeCell ref="C40:F40"/>
    <mergeCell ref="C41:F41"/>
    <mergeCell ref="C35:F35"/>
    <mergeCell ref="C36:F36"/>
    <mergeCell ref="C37:F37"/>
    <mergeCell ref="C39:F39"/>
    <mergeCell ref="C32:F32"/>
    <mergeCell ref="C33:F33"/>
    <mergeCell ref="C34:F34"/>
    <mergeCell ref="B28:B30"/>
    <mergeCell ref="C28:E28"/>
    <mergeCell ref="C29:E29"/>
    <mergeCell ref="C30:E30"/>
    <mergeCell ref="B26:F26"/>
    <mergeCell ref="G26:H26"/>
    <mergeCell ref="B27:F27"/>
    <mergeCell ref="G27:H27"/>
    <mergeCell ref="B31:F31"/>
    <mergeCell ref="G28:H28"/>
    <mergeCell ref="G29:H29"/>
    <mergeCell ref="G30:H30"/>
  </mergeCells>
  <phoneticPr fontId="6"/>
  <pageMargins left="0.45" right="0.53" top="0.68" bottom="0.98399999999999999" header="0.51200000000000001" footer="0.51200000000000001"/>
  <pageSetup paperSize="9" scale="90" orientation="portrait" horizontalDpi="300" verticalDpi="300" r:id="rId1"/>
  <headerFooter alignWithMargins="0"/>
  <rowBreaks count="1" manualBreakCount="1">
    <brk id="21"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M59"/>
  <sheetViews>
    <sheetView showGridLines="0" view="pageBreakPreview" zoomScale="60" zoomScaleNormal="100" workbookViewId="0"/>
  </sheetViews>
  <sheetFormatPr defaultColWidth="2.25" defaultRowHeight="13.5"/>
  <cols>
    <col min="1" max="1" width="2.375" style="525" customWidth="1"/>
    <col min="2" max="2" width="2.375" style="526" customWidth="1"/>
    <col min="3" max="38" width="2.375" style="525" customWidth="1"/>
    <col min="39" max="256" width="2.25" style="525"/>
    <col min="257" max="294" width="2.375" style="525" customWidth="1"/>
    <col min="295" max="512" width="2.25" style="525"/>
    <col min="513" max="550" width="2.375" style="525" customWidth="1"/>
    <col min="551" max="768" width="2.25" style="525"/>
    <col min="769" max="806" width="2.375" style="525" customWidth="1"/>
    <col min="807" max="1024" width="2.25" style="525"/>
    <col min="1025" max="1062" width="2.375" style="525" customWidth="1"/>
    <col min="1063" max="1280" width="2.25" style="525"/>
    <col min="1281" max="1318" width="2.375" style="525" customWidth="1"/>
    <col min="1319" max="1536" width="2.25" style="525"/>
    <col min="1537" max="1574" width="2.375" style="525" customWidth="1"/>
    <col min="1575" max="1792" width="2.25" style="525"/>
    <col min="1793" max="1830" width="2.375" style="525" customWidth="1"/>
    <col min="1831" max="2048" width="2.25" style="525"/>
    <col min="2049" max="2086" width="2.375" style="525" customWidth="1"/>
    <col min="2087" max="2304" width="2.25" style="525"/>
    <col min="2305" max="2342" width="2.375" style="525" customWidth="1"/>
    <col min="2343" max="2560" width="2.25" style="525"/>
    <col min="2561" max="2598" width="2.375" style="525" customWidth="1"/>
    <col min="2599" max="2816" width="2.25" style="525"/>
    <col min="2817" max="2854" width="2.375" style="525" customWidth="1"/>
    <col min="2855" max="3072" width="2.25" style="525"/>
    <col min="3073" max="3110" width="2.375" style="525" customWidth="1"/>
    <col min="3111" max="3328" width="2.25" style="525"/>
    <col min="3329" max="3366" width="2.375" style="525" customWidth="1"/>
    <col min="3367" max="3584" width="2.25" style="525"/>
    <col min="3585" max="3622" width="2.375" style="525" customWidth="1"/>
    <col min="3623" max="3840" width="2.25" style="525"/>
    <col min="3841" max="3878" width="2.375" style="525" customWidth="1"/>
    <col min="3879" max="4096" width="2.25" style="525"/>
    <col min="4097" max="4134" width="2.375" style="525" customWidth="1"/>
    <col min="4135" max="4352" width="2.25" style="525"/>
    <col min="4353" max="4390" width="2.375" style="525" customWidth="1"/>
    <col min="4391" max="4608" width="2.25" style="525"/>
    <col min="4609" max="4646" width="2.375" style="525" customWidth="1"/>
    <col min="4647" max="4864" width="2.25" style="525"/>
    <col min="4865" max="4902" width="2.375" style="525" customWidth="1"/>
    <col min="4903" max="5120" width="2.25" style="525"/>
    <col min="5121" max="5158" width="2.375" style="525" customWidth="1"/>
    <col min="5159" max="5376" width="2.25" style="525"/>
    <col min="5377" max="5414" width="2.375" style="525" customWidth="1"/>
    <col min="5415" max="5632" width="2.25" style="525"/>
    <col min="5633" max="5670" width="2.375" style="525" customWidth="1"/>
    <col min="5671" max="5888" width="2.25" style="525"/>
    <col min="5889" max="5926" width="2.375" style="525" customWidth="1"/>
    <col min="5927" max="6144" width="2.25" style="525"/>
    <col min="6145" max="6182" width="2.375" style="525" customWidth="1"/>
    <col min="6183" max="6400" width="2.25" style="525"/>
    <col min="6401" max="6438" width="2.375" style="525" customWidth="1"/>
    <col min="6439" max="6656" width="2.25" style="525"/>
    <col min="6657" max="6694" width="2.375" style="525" customWidth="1"/>
    <col min="6695" max="6912" width="2.25" style="525"/>
    <col min="6913" max="6950" width="2.375" style="525" customWidth="1"/>
    <col min="6951" max="7168" width="2.25" style="525"/>
    <col min="7169" max="7206" width="2.375" style="525" customWidth="1"/>
    <col min="7207" max="7424" width="2.25" style="525"/>
    <col min="7425" max="7462" width="2.375" style="525" customWidth="1"/>
    <col min="7463" max="7680" width="2.25" style="525"/>
    <col min="7681" max="7718" width="2.375" style="525" customWidth="1"/>
    <col min="7719" max="7936" width="2.25" style="525"/>
    <col min="7937" max="7974" width="2.375" style="525" customWidth="1"/>
    <col min="7975" max="8192" width="2.25" style="525"/>
    <col min="8193" max="8230" width="2.375" style="525" customWidth="1"/>
    <col min="8231" max="8448" width="2.25" style="525"/>
    <col min="8449" max="8486" width="2.375" style="525" customWidth="1"/>
    <col min="8487" max="8704" width="2.25" style="525"/>
    <col min="8705" max="8742" width="2.375" style="525" customWidth="1"/>
    <col min="8743" max="8960" width="2.25" style="525"/>
    <col min="8961" max="8998" width="2.375" style="525" customWidth="1"/>
    <col min="8999" max="9216" width="2.25" style="525"/>
    <col min="9217" max="9254" width="2.375" style="525" customWidth="1"/>
    <col min="9255" max="9472" width="2.25" style="525"/>
    <col min="9473" max="9510" width="2.375" style="525" customWidth="1"/>
    <col min="9511" max="9728" width="2.25" style="525"/>
    <col min="9729" max="9766" width="2.375" style="525" customWidth="1"/>
    <col min="9767" max="9984" width="2.25" style="525"/>
    <col min="9985" max="10022" width="2.375" style="525" customWidth="1"/>
    <col min="10023" max="10240" width="2.25" style="525"/>
    <col min="10241" max="10278" width="2.375" style="525" customWidth="1"/>
    <col min="10279" max="10496" width="2.25" style="525"/>
    <col min="10497" max="10534" width="2.375" style="525" customWidth="1"/>
    <col min="10535" max="10752" width="2.25" style="525"/>
    <col min="10753" max="10790" width="2.375" style="525" customWidth="1"/>
    <col min="10791" max="11008" width="2.25" style="525"/>
    <col min="11009" max="11046" width="2.375" style="525" customWidth="1"/>
    <col min="11047" max="11264" width="2.25" style="525"/>
    <col min="11265" max="11302" width="2.375" style="525" customWidth="1"/>
    <col min="11303" max="11520" width="2.25" style="525"/>
    <col min="11521" max="11558" width="2.375" style="525" customWidth="1"/>
    <col min="11559" max="11776" width="2.25" style="525"/>
    <col min="11777" max="11814" width="2.375" style="525" customWidth="1"/>
    <col min="11815" max="12032" width="2.25" style="525"/>
    <col min="12033" max="12070" width="2.375" style="525" customWidth="1"/>
    <col min="12071" max="12288" width="2.25" style="525"/>
    <col min="12289" max="12326" width="2.375" style="525" customWidth="1"/>
    <col min="12327" max="12544" width="2.25" style="525"/>
    <col min="12545" max="12582" width="2.375" style="525" customWidth="1"/>
    <col min="12583" max="12800" width="2.25" style="525"/>
    <col min="12801" max="12838" width="2.375" style="525" customWidth="1"/>
    <col min="12839" max="13056" width="2.25" style="525"/>
    <col min="13057" max="13094" width="2.375" style="525" customWidth="1"/>
    <col min="13095" max="13312" width="2.25" style="525"/>
    <col min="13313" max="13350" width="2.375" style="525" customWidth="1"/>
    <col min="13351" max="13568" width="2.25" style="525"/>
    <col min="13569" max="13606" width="2.375" style="525" customWidth="1"/>
    <col min="13607" max="13824" width="2.25" style="525"/>
    <col min="13825" max="13862" width="2.375" style="525" customWidth="1"/>
    <col min="13863" max="14080" width="2.25" style="525"/>
    <col min="14081" max="14118" width="2.375" style="525" customWidth="1"/>
    <col min="14119" max="14336" width="2.25" style="525"/>
    <col min="14337" max="14374" width="2.375" style="525" customWidth="1"/>
    <col min="14375" max="14592" width="2.25" style="525"/>
    <col min="14593" max="14630" width="2.375" style="525" customWidth="1"/>
    <col min="14631" max="14848" width="2.25" style="525"/>
    <col min="14849" max="14886" width="2.375" style="525" customWidth="1"/>
    <col min="14887" max="15104" width="2.25" style="525"/>
    <col min="15105" max="15142" width="2.375" style="525" customWidth="1"/>
    <col min="15143" max="15360" width="2.25" style="525"/>
    <col min="15361" max="15398" width="2.375" style="525" customWidth="1"/>
    <col min="15399" max="15616" width="2.25" style="525"/>
    <col min="15617" max="15654" width="2.375" style="525" customWidth="1"/>
    <col min="15655" max="15872" width="2.25" style="525"/>
    <col min="15873" max="15910" width="2.375" style="525" customWidth="1"/>
    <col min="15911" max="16128" width="2.25" style="525"/>
    <col min="16129" max="16166" width="2.375" style="525" customWidth="1"/>
    <col min="16167" max="16384" width="2.25" style="525"/>
  </cols>
  <sheetData>
    <row r="1" spans="1:39" ht="21" customHeight="1">
      <c r="A1" s="207" t="s">
        <v>1063</v>
      </c>
      <c r="B1" s="519"/>
      <c r="C1" s="307"/>
      <c r="D1" s="307"/>
      <c r="AB1" s="3606" t="s">
        <v>849</v>
      </c>
      <c r="AC1" s="3606"/>
      <c r="AD1" s="3606"/>
      <c r="AE1" s="3606"/>
      <c r="AF1" s="3606"/>
      <c r="AG1" s="3606"/>
      <c r="AH1" s="3606"/>
      <c r="AI1" s="3606"/>
      <c r="AK1" s="3607" t="s">
        <v>589</v>
      </c>
      <c r="AL1" s="3607"/>
    </row>
    <row r="2" spans="1:39" ht="20.25" customHeight="1">
      <c r="AL2" s="527"/>
      <c r="AM2" s="527"/>
    </row>
    <row r="3" spans="1:39" ht="20.25" customHeight="1">
      <c r="A3" s="3386" t="s">
        <v>850</v>
      </c>
      <c r="B3" s="3608"/>
      <c r="C3" s="3608"/>
      <c r="D3" s="3608"/>
      <c r="E3" s="3608"/>
      <c r="F3" s="3608"/>
      <c r="G3" s="3608"/>
      <c r="H3" s="3608"/>
      <c r="I3" s="3608"/>
      <c r="J3" s="3608"/>
      <c r="K3" s="3608"/>
      <c r="L3" s="3608"/>
      <c r="M3" s="3608"/>
      <c r="N3" s="3608"/>
      <c r="O3" s="3608"/>
      <c r="P3" s="3608"/>
      <c r="Q3" s="3608"/>
      <c r="R3" s="3608"/>
      <c r="S3" s="3608"/>
      <c r="T3" s="3608"/>
      <c r="U3" s="3608"/>
      <c r="V3" s="3608"/>
      <c r="W3" s="3608"/>
      <c r="X3" s="3608"/>
      <c r="Y3" s="3608"/>
      <c r="Z3" s="3608"/>
      <c r="AA3" s="3608"/>
      <c r="AB3" s="3608"/>
      <c r="AC3" s="3608"/>
      <c r="AD3" s="3608"/>
      <c r="AE3" s="3608"/>
      <c r="AF3" s="3608"/>
      <c r="AG3" s="3608"/>
      <c r="AH3" s="3608"/>
      <c r="AI3" s="3608"/>
      <c r="AJ3" s="3608"/>
      <c r="AK3" s="3608"/>
      <c r="AL3" s="3608"/>
      <c r="AM3" s="3608"/>
    </row>
    <row r="4" spans="1:39" ht="20.25" customHeight="1">
      <c r="A4" s="3608"/>
      <c r="B4" s="3608"/>
      <c r="C4" s="3608"/>
      <c r="D4" s="3608"/>
      <c r="E4" s="3608"/>
      <c r="F4" s="3608"/>
      <c r="G4" s="3608"/>
      <c r="H4" s="3608"/>
      <c r="I4" s="3608"/>
      <c r="J4" s="3608"/>
      <c r="K4" s="3608"/>
      <c r="L4" s="3608"/>
      <c r="M4" s="3608"/>
      <c r="N4" s="3608"/>
      <c r="O4" s="3608"/>
      <c r="P4" s="3608"/>
      <c r="Q4" s="3608"/>
      <c r="R4" s="3608"/>
      <c r="S4" s="3608"/>
      <c r="T4" s="3608"/>
      <c r="U4" s="3608"/>
      <c r="V4" s="3608"/>
      <c r="W4" s="3608"/>
      <c r="X4" s="3608"/>
      <c r="Y4" s="3608"/>
      <c r="Z4" s="3608"/>
      <c r="AA4" s="3608"/>
      <c r="AB4" s="3608"/>
      <c r="AC4" s="3608"/>
      <c r="AD4" s="3608"/>
      <c r="AE4" s="3608"/>
      <c r="AF4" s="3608"/>
      <c r="AG4" s="3608"/>
      <c r="AH4" s="3608"/>
      <c r="AI4" s="3608"/>
      <c r="AJ4" s="3608"/>
      <c r="AK4" s="3608"/>
      <c r="AL4" s="3608"/>
      <c r="AM4" s="3608"/>
    </row>
    <row r="5" spans="1:39" ht="20.25" customHeight="1"/>
    <row r="6" spans="1:39" ht="25.5" customHeight="1">
      <c r="B6" s="3609" t="s">
        <v>590</v>
      </c>
      <c r="C6" s="3610"/>
      <c r="D6" s="3610"/>
      <c r="E6" s="3610"/>
      <c r="F6" s="3610"/>
      <c r="G6" s="3610"/>
      <c r="H6" s="3610"/>
      <c r="I6" s="3610"/>
      <c r="J6" s="3610"/>
      <c r="K6" s="3611"/>
      <c r="L6" s="3609"/>
      <c r="M6" s="3610"/>
      <c r="N6" s="3610"/>
      <c r="O6" s="3610"/>
      <c r="P6" s="3610"/>
      <c r="Q6" s="3610"/>
      <c r="R6" s="3610"/>
      <c r="S6" s="3610"/>
      <c r="T6" s="3610"/>
      <c r="U6" s="3610"/>
      <c r="V6" s="3610"/>
      <c r="W6" s="3610"/>
      <c r="X6" s="3610"/>
      <c r="Y6" s="3610"/>
      <c r="Z6" s="3610"/>
      <c r="AA6" s="3610"/>
      <c r="AB6" s="3610"/>
      <c r="AC6" s="3610"/>
      <c r="AD6" s="3610"/>
      <c r="AE6" s="3610"/>
      <c r="AF6" s="3610"/>
      <c r="AG6" s="3610"/>
      <c r="AH6" s="3610"/>
      <c r="AI6" s="3610"/>
      <c r="AJ6" s="3610"/>
      <c r="AK6" s="3610"/>
      <c r="AL6" s="3611"/>
    </row>
    <row r="7" spans="1:39" ht="10.5" customHeight="1">
      <c r="B7" s="3612" t="s">
        <v>591</v>
      </c>
      <c r="C7" s="3613"/>
      <c r="D7" s="528"/>
      <c r="E7" s="528"/>
      <c r="F7" s="528"/>
      <c r="G7" s="528"/>
      <c r="H7" s="528"/>
      <c r="I7" s="528"/>
      <c r="J7" s="528"/>
      <c r="K7" s="528"/>
      <c r="L7" s="528"/>
      <c r="M7" s="528"/>
      <c r="N7" s="528"/>
      <c r="O7" s="528"/>
      <c r="P7" s="528"/>
      <c r="Q7" s="528"/>
      <c r="R7" s="3618" t="s">
        <v>592</v>
      </c>
      <c r="S7" s="3619"/>
      <c r="T7" s="529"/>
      <c r="U7" s="528"/>
      <c r="V7" s="528"/>
      <c r="W7" s="528"/>
      <c r="X7" s="528"/>
      <c r="Y7" s="528"/>
      <c r="Z7" s="528"/>
      <c r="AA7" s="528"/>
      <c r="AB7" s="528"/>
      <c r="AC7" s="528"/>
      <c r="AD7" s="528"/>
      <c r="AE7" s="528"/>
      <c r="AF7" s="528"/>
      <c r="AG7" s="528"/>
      <c r="AH7" s="528"/>
      <c r="AI7" s="528"/>
      <c r="AJ7" s="528"/>
      <c r="AK7" s="528"/>
      <c r="AL7" s="530"/>
    </row>
    <row r="8" spans="1:39" ht="10.5" customHeight="1">
      <c r="B8" s="3614"/>
      <c r="C8" s="3615"/>
      <c r="D8" s="531"/>
      <c r="E8" s="531"/>
      <c r="F8" s="531"/>
      <c r="G8" s="531"/>
      <c r="H8" s="531"/>
      <c r="I8" s="531"/>
      <c r="J8" s="531"/>
      <c r="K8" s="531"/>
      <c r="L8" s="531"/>
      <c r="M8" s="531"/>
      <c r="N8" s="531"/>
      <c r="O8" s="531"/>
      <c r="P8" s="531"/>
      <c r="Q8" s="531"/>
      <c r="R8" s="3620"/>
      <c r="S8" s="3621"/>
      <c r="T8" s="532"/>
      <c r="U8" s="3387">
        <v>1</v>
      </c>
      <c r="V8" s="531"/>
      <c r="W8" s="3597" t="s">
        <v>593</v>
      </c>
      <c r="X8" s="3597"/>
      <c r="Y8" s="3597"/>
      <c r="Z8" s="3597"/>
      <c r="AA8" s="3597"/>
      <c r="AB8" s="3597"/>
      <c r="AC8" s="3597"/>
      <c r="AD8" s="3597"/>
      <c r="AE8" s="3597"/>
      <c r="AF8" s="3597"/>
      <c r="AG8" s="3597"/>
      <c r="AH8" s="3597"/>
      <c r="AI8" s="3597"/>
      <c r="AJ8" s="3597"/>
      <c r="AK8" s="3597"/>
      <c r="AL8" s="533"/>
    </row>
    <row r="9" spans="1:39" ht="10.5" customHeight="1">
      <c r="B9" s="3614"/>
      <c r="C9" s="3615"/>
      <c r="D9" s="531"/>
      <c r="E9" s="531"/>
      <c r="F9" s="531"/>
      <c r="G9" s="531"/>
      <c r="H9" s="531"/>
      <c r="I9" s="531"/>
      <c r="J9" s="531"/>
      <c r="K9" s="531"/>
      <c r="L9" s="531"/>
      <c r="M9" s="531"/>
      <c r="N9" s="531"/>
      <c r="O9" s="531"/>
      <c r="P9" s="531"/>
      <c r="Q9" s="531"/>
      <c r="R9" s="3620"/>
      <c r="S9" s="3621"/>
      <c r="T9" s="532"/>
      <c r="U9" s="3387"/>
      <c r="V9" s="531"/>
      <c r="W9" s="3597"/>
      <c r="X9" s="3597"/>
      <c r="Y9" s="3597"/>
      <c r="Z9" s="3597"/>
      <c r="AA9" s="3597"/>
      <c r="AB9" s="3597"/>
      <c r="AC9" s="3597"/>
      <c r="AD9" s="3597"/>
      <c r="AE9" s="3597"/>
      <c r="AF9" s="3597"/>
      <c r="AG9" s="3597"/>
      <c r="AH9" s="3597"/>
      <c r="AI9" s="3597"/>
      <c r="AJ9" s="3597"/>
      <c r="AK9" s="3597"/>
      <c r="AL9" s="533"/>
    </row>
    <row r="10" spans="1:39" ht="10.5" customHeight="1">
      <c r="B10" s="3614"/>
      <c r="C10" s="3615"/>
      <c r="F10" s="3598">
        <v>1</v>
      </c>
      <c r="G10" s="534"/>
      <c r="H10" s="3597" t="s">
        <v>594</v>
      </c>
      <c r="I10" s="3597"/>
      <c r="J10" s="3597"/>
      <c r="K10" s="3597"/>
      <c r="L10" s="3597"/>
      <c r="M10" s="3597"/>
      <c r="N10" s="3597"/>
      <c r="O10" s="3597"/>
      <c r="P10" s="535"/>
      <c r="Q10" s="535"/>
      <c r="R10" s="3620"/>
      <c r="S10" s="3621"/>
      <c r="T10" s="532"/>
      <c r="U10" s="3387">
        <v>2</v>
      </c>
      <c r="V10" s="531"/>
      <c r="W10" s="3597" t="s">
        <v>595</v>
      </c>
      <c r="X10" s="3597"/>
      <c r="Y10" s="3597"/>
      <c r="Z10" s="3597"/>
      <c r="AA10" s="3597"/>
      <c r="AB10" s="3597"/>
      <c r="AC10" s="3597"/>
      <c r="AD10" s="3597"/>
      <c r="AE10" s="3597"/>
      <c r="AF10" s="3597"/>
      <c r="AG10" s="3597"/>
      <c r="AH10" s="3597"/>
      <c r="AI10" s="3597"/>
      <c r="AJ10" s="3597"/>
      <c r="AK10" s="3597"/>
      <c r="AL10" s="536"/>
    </row>
    <row r="11" spans="1:39" ht="10.5" customHeight="1">
      <c r="B11" s="3614"/>
      <c r="C11" s="3615"/>
      <c r="F11" s="3598"/>
      <c r="G11" s="534"/>
      <c r="H11" s="3597"/>
      <c r="I11" s="3597"/>
      <c r="J11" s="3597"/>
      <c r="K11" s="3597"/>
      <c r="L11" s="3597"/>
      <c r="M11" s="3597"/>
      <c r="N11" s="3597"/>
      <c r="O11" s="3597"/>
      <c r="P11" s="535"/>
      <c r="Q11" s="535"/>
      <c r="R11" s="3620"/>
      <c r="S11" s="3621"/>
      <c r="T11" s="532"/>
      <c r="U11" s="3387"/>
      <c r="V11" s="531"/>
      <c r="W11" s="3597"/>
      <c r="X11" s="3597"/>
      <c r="Y11" s="3597"/>
      <c r="Z11" s="3597"/>
      <c r="AA11" s="3597"/>
      <c r="AB11" s="3597"/>
      <c r="AC11" s="3597"/>
      <c r="AD11" s="3597"/>
      <c r="AE11" s="3597"/>
      <c r="AF11" s="3597"/>
      <c r="AG11" s="3597"/>
      <c r="AH11" s="3597"/>
      <c r="AI11" s="3597"/>
      <c r="AJ11" s="3597"/>
      <c r="AK11" s="3597"/>
      <c r="AL11" s="536"/>
    </row>
    <row r="12" spans="1:39" ht="10.5" customHeight="1">
      <c r="B12" s="3614"/>
      <c r="C12" s="3615"/>
      <c r="F12" s="3598">
        <v>2</v>
      </c>
      <c r="G12" s="534"/>
      <c r="H12" s="3597" t="s">
        <v>596</v>
      </c>
      <c r="I12" s="3597"/>
      <c r="J12" s="3597"/>
      <c r="K12" s="3597"/>
      <c r="L12" s="3597"/>
      <c r="M12" s="3597"/>
      <c r="N12" s="3597"/>
      <c r="O12" s="3597"/>
      <c r="P12" s="535"/>
      <c r="Q12" s="535"/>
      <c r="R12" s="3620"/>
      <c r="S12" s="3621"/>
      <c r="T12" s="532"/>
      <c r="U12" s="3387">
        <v>3</v>
      </c>
      <c r="V12" s="531"/>
      <c r="W12" s="3597" t="s">
        <v>597</v>
      </c>
      <c r="X12" s="3597"/>
      <c r="Y12" s="3597"/>
      <c r="Z12" s="3597"/>
      <c r="AA12" s="3597"/>
      <c r="AB12" s="3597"/>
      <c r="AC12" s="3597"/>
      <c r="AD12" s="3597"/>
      <c r="AE12" s="3597"/>
      <c r="AF12" s="3597"/>
      <c r="AG12" s="3597"/>
      <c r="AH12" s="3597"/>
      <c r="AI12" s="3597"/>
      <c r="AJ12" s="3597"/>
      <c r="AK12" s="3597"/>
      <c r="AL12" s="533"/>
    </row>
    <row r="13" spans="1:39" ht="10.5" customHeight="1">
      <c r="B13" s="3614"/>
      <c r="C13" s="3615"/>
      <c r="F13" s="3598"/>
      <c r="G13" s="534"/>
      <c r="H13" s="3597"/>
      <c r="I13" s="3597"/>
      <c r="J13" s="3597"/>
      <c r="K13" s="3597"/>
      <c r="L13" s="3597"/>
      <c r="M13" s="3597"/>
      <c r="N13" s="3597"/>
      <c r="O13" s="3597"/>
      <c r="P13" s="535"/>
      <c r="Q13" s="535"/>
      <c r="R13" s="3620"/>
      <c r="S13" s="3621"/>
      <c r="T13" s="532"/>
      <c r="U13" s="3387"/>
      <c r="V13" s="531"/>
      <c r="W13" s="3597"/>
      <c r="X13" s="3597"/>
      <c r="Y13" s="3597"/>
      <c r="Z13" s="3597"/>
      <c r="AA13" s="3597"/>
      <c r="AB13" s="3597"/>
      <c r="AC13" s="3597"/>
      <c r="AD13" s="3597"/>
      <c r="AE13" s="3597"/>
      <c r="AF13" s="3597"/>
      <c r="AG13" s="3597"/>
      <c r="AH13" s="3597"/>
      <c r="AI13" s="3597"/>
      <c r="AJ13" s="3597"/>
      <c r="AK13" s="3597"/>
      <c r="AL13" s="533"/>
    </row>
    <row r="14" spans="1:39" ht="10.5" customHeight="1">
      <c r="B14" s="3614"/>
      <c r="C14" s="3615"/>
      <c r="F14" s="3598">
        <v>3</v>
      </c>
      <c r="G14" s="534"/>
      <c r="H14" s="3597" t="s">
        <v>598</v>
      </c>
      <c r="I14" s="3597"/>
      <c r="J14" s="3597"/>
      <c r="K14" s="3597"/>
      <c r="L14" s="3597"/>
      <c r="M14" s="3597"/>
      <c r="N14" s="3597"/>
      <c r="O14" s="3597"/>
      <c r="P14" s="535"/>
      <c r="Q14" s="535"/>
      <c r="R14" s="3620"/>
      <c r="S14" s="3621"/>
      <c r="T14" s="532"/>
      <c r="U14" s="3596">
        <v>4</v>
      </c>
      <c r="V14" s="531"/>
      <c r="W14" s="3597" t="s">
        <v>599</v>
      </c>
      <c r="X14" s="3597"/>
      <c r="Y14" s="3597"/>
      <c r="Z14" s="3597"/>
      <c r="AA14" s="3597"/>
      <c r="AB14" s="3597"/>
      <c r="AC14" s="3597"/>
      <c r="AD14" s="3597"/>
      <c r="AE14" s="3597"/>
      <c r="AF14" s="3597"/>
      <c r="AG14" s="3597"/>
      <c r="AH14" s="3597"/>
      <c r="AI14" s="3597"/>
      <c r="AJ14" s="3597"/>
      <c r="AK14" s="3597"/>
      <c r="AL14" s="533"/>
    </row>
    <row r="15" spans="1:39" ht="10.5" customHeight="1">
      <c r="B15" s="3614"/>
      <c r="C15" s="3615"/>
      <c r="F15" s="3598"/>
      <c r="G15" s="534"/>
      <c r="H15" s="3597"/>
      <c r="I15" s="3597"/>
      <c r="J15" s="3597"/>
      <c r="K15" s="3597"/>
      <c r="L15" s="3597"/>
      <c r="M15" s="3597"/>
      <c r="N15" s="3597"/>
      <c r="O15" s="3597"/>
      <c r="P15" s="535"/>
      <c r="Q15" s="535"/>
      <c r="R15" s="3620"/>
      <c r="S15" s="3621"/>
      <c r="T15" s="532"/>
      <c r="U15" s="3596"/>
      <c r="V15" s="531"/>
      <c r="W15" s="3597"/>
      <c r="X15" s="3597"/>
      <c r="Y15" s="3597"/>
      <c r="Z15" s="3597"/>
      <c r="AA15" s="3597"/>
      <c r="AB15" s="3597"/>
      <c r="AC15" s="3597"/>
      <c r="AD15" s="3597"/>
      <c r="AE15" s="3597"/>
      <c r="AF15" s="3597"/>
      <c r="AG15" s="3597"/>
      <c r="AH15" s="3597"/>
      <c r="AI15" s="3597"/>
      <c r="AJ15" s="3597"/>
      <c r="AK15" s="3597"/>
      <c r="AL15" s="533"/>
    </row>
    <row r="16" spans="1:39" ht="10.5" customHeight="1">
      <c r="B16" s="3614"/>
      <c r="C16" s="3615"/>
      <c r="F16" s="3598">
        <v>4</v>
      </c>
      <c r="G16" s="534"/>
      <c r="H16" s="3597" t="s">
        <v>600</v>
      </c>
      <c r="I16" s="3597"/>
      <c r="J16" s="3597"/>
      <c r="K16" s="3597"/>
      <c r="L16" s="3597"/>
      <c r="M16" s="3597"/>
      <c r="N16" s="3597"/>
      <c r="O16" s="3597"/>
      <c r="P16" s="535"/>
      <c r="Q16" s="535"/>
      <c r="R16" s="3620"/>
      <c r="S16" s="3621"/>
      <c r="T16" s="532"/>
      <c r="U16" s="3596">
        <v>5</v>
      </c>
      <c r="V16" s="531"/>
      <c r="W16" s="3597" t="s">
        <v>601</v>
      </c>
      <c r="X16" s="3597"/>
      <c r="Y16" s="3597"/>
      <c r="Z16" s="3597"/>
      <c r="AA16" s="3597"/>
      <c r="AB16" s="3597"/>
      <c r="AC16" s="3597"/>
      <c r="AD16" s="3597"/>
      <c r="AE16" s="3597"/>
      <c r="AF16" s="3597"/>
      <c r="AG16" s="3597"/>
      <c r="AH16" s="3597"/>
      <c r="AI16" s="3597"/>
      <c r="AJ16" s="3597"/>
      <c r="AK16" s="3597"/>
      <c r="AL16" s="533"/>
    </row>
    <row r="17" spans="2:38" ht="10.5" customHeight="1">
      <c r="B17" s="3614"/>
      <c r="C17" s="3615"/>
      <c r="F17" s="3598"/>
      <c r="G17" s="534"/>
      <c r="H17" s="3597"/>
      <c r="I17" s="3597"/>
      <c r="J17" s="3597"/>
      <c r="K17" s="3597"/>
      <c r="L17" s="3597"/>
      <c r="M17" s="3597"/>
      <c r="N17" s="3597"/>
      <c r="O17" s="3597"/>
      <c r="P17" s="535"/>
      <c r="Q17" s="535"/>
      <c r="R17" s="3620"/>
      <c r="S17" s="3621"/>
      <c r="T17" s="532"/>
      <c r="U17" s="3596"/>
      <c r="V17" s="531"/>
      <c r="W17" s="3597"/>
      <c r="X17" s="3597"/>
      <c r="Y17" s="3597"/>
      <c r="Z17" s="3597"/>
      <c r="AA17" s="3597"/>
      <c r="AB17" s="3597"/>
      <c r="AC17" s="3597"/>
      <c r="AD17" s="3597"/>
      <c r="AE17" s="3597"/>
      <c r="AF17" s="3597"/>
      <c r="AG17" s="3597"/>
      <c r="AH17" s="3597"/>
      <c r="AI17" s="3597"/>
      <c r="AJ17" s="3597"/>
      <c r="AK17" s="3597"/>
      <c r="AL17" s="533"/>
    </row>
    <row r="18" spans="2:38" ht="10.5" customHeight="1">
      <c r="B18" s="3614"/>
      <c r="C18" s="3615"/>
      <c r="F18" s="3598">
        <v>5</v>
      </c>
      <c r="G18" s="534"/>
      <c r="H18" s="3597" t="s">
        <v>602</v>
      </c>
      <c r="I18" s="3597"/>
      <c r="J18" s="3597"/>
      <c r="K18" s="3597"/>
      <c r="L18" s="3597"/>
      <c r="M18" s="3597"/>
      <c r="N18" s="3597"/>
      <c r="O18" s="3597"/>
      <c r="P18" s="535"/>
      <c r="Q18" s="535"/>
      <c r="R18" s="3620"/>
      <c r="S18" s="3621"/>
      <c r="T18" s="532"/>
      <c r="U18" s="3596">
        <v>6</v>
      </c>
      <c r="V18" s="531"/>
      <c r="W18" s="3597" t="s">
        <v>603</v>
      </c>
      <c r="X18" s="3597"/>
      <c r="Y18" s="3597"/>
      <c r="Z18" s="3597"/>
      <c r="AA18" s="3597"/>
      <c r="AB18" s="3597"/>
      <c r="AC18" s="3597"/>
      <c r="AD18" s="3597"/>
      <c r="AE18" s="3597"/>
      <c r="AF18" s="3597"/>
      <c r="AG18" s="3597"/>
      <c r="AH18" s="3597"/>
      <c r="AI18" s="3597"/>
      <c r="AJ18" s="3597"/>
      <c r="AK18" s="3597"/>
      <c r="AL18" s="533"/>
    </row>
    <row r="19" spans="2:38" ht="10.5" customHeight="1">
      <c r="B19" s="3614"/>
      <c r="C19" s="3615"/>
      <c r="F19" s="3598"/>
      <c r="G19" s="534"/>
      <c r="H19" s="3597"/>
      <c r="I19" s="3597"/>
      <c r="J19" s="3597"/>
      <c r="K19" s="3597"/>
      <c r="L19" s="3597"/>
      <c r="M19" s="3597"/>
      <c r="N19" s="3597"/>
      <c r="O19" s="3597"/>
      <c r="P19" s="535"/>
      <c r="Q19" s="535"/>
      <c r="R19" s="3620"/>
      <c r="S19" s="3621"/>
      <c r="T19" s="532"/>
      <c r="U19" s="3596"/>
      <c r="V19" s="531"/>
      <c r="W19" s="3597"/>
      <c r="X19" s="3597"/>
      <c r="Y19" s="3597"/>
      <c r="Z19" s="3597"/>
      <c r="AA19" s="3597"/>
      <c r="AB19" s="3597"/>
      <c r="AC19" s="3597"/>
      <c r="AD19" s="3597"/>
      <c r="AE19" s="3597"/>
      <c r="AF19" s="3597"/>
      <c r="AG19" s="3597"/>
      <c r="AH19" s="3597"/>
      <c r="AI19" s="3597"/>
      <c r="AJ19" s="3597"/>
      <c r="AK19" s="3597"/>
      <c r="AL19" s="533"/>
    </row>
    <row r="20" spans="2:38" ht="10.5" customHeight="1">
      <c r="B20" s="3614"/>
      <c r="C20" s="3615"/>
      <c r="D20" s="531"/>
      <c r="E20" s="531"/>
      <c r="F20" s="531"/>
      <c r="G20" s="531"/>
      <c r="H20" s="531"/>
      <c r="I20" s="531"/>
      <c r="J20" s="531"/>
      <c r="K20" s="531"/>
      <c r="L20" s="531"/>
      <c r="M20" s="531"/>
      <c r="N20" s="531"/>
      <c r="O20" s="531"/>
      <c r="P20" s="531"/>
      <c r="Q20" s="531"/>
      <c r="R20" s="3620"/>
      <c r="S20" s="3621"/>
      <c r="T20" s="532"/>
      <c r="U20" s="3596">
        <v>7</v>
      </c>
      <c r="V20" s="531"/>
      <c r="W20" s="3597" t="s">
        <v>604</v>
      </c>
      <c r="X20" s="3597"/>
      <c r="Y20" s="3597"/>
      <c r="Z20" s="3597"/>
      <c r="AA20" s="3597"/>
      <c r="AB20" s="3597"/>
      <c r="AC20" s="3597"/>
      <c r="AD20" s="3597"/>
      <c r="AE20" s="3597"/>
      <c r="AF20" s="3597"/>
      <c r="AG20" s="3597"/>
      <c r="AH20" s="3597"/>
      <c r="AI20" s="3597"/>
      <c r="AJ20" s="3597"/>
      <c r="AK20" s="3597"/>
      <c r="AL20" s="533"/>
    </row>
    <row r="21" spans="2:38" ht="10.5" customHeight="1">
      <c r="B21" s="3614"/>
      <c r="C21" s="3615"/>
      <c r="D21" s="531"/>
      <c r="E21" s="531"/>
      <c r="F21" s="531"/>
      <c r="G21" s="531"/>
      <c r="H21" s="531"/>
      <c r="I21" s="531"/>
      <c r="J21" s="531"/>
      <c r="K21" s="531"/>
      <c r="L21" s="531"/>
      <c r="M21" s="531"/>
      <c r="N21" s="531"/>
      <c r="O21" s="531"/>
      <c r="P21" s="531"/>
      <c r="Q21" s="531"/>
      <c r="R21" s="3620"/>
      <c r="S21" s="3621"/>
      <c r="T21" s="532"/>
      <c r="U21" s="3596"/>
      <c r="V21" s="531"/>
      <c r="W21" s="3597"/>
      <c r="X21" s="3597"/>
      <c r="Y21" s="3597"/>
      <c r="Z21" s="3597"/>
      <c r="AA21" s="3597"/>
      <c r="AB21" s="3597"/>
      <c r="AC21" s="3597"/>
      <c r="AD21" s="3597"/>
      <c r="AE21" s="3597"/>
      <c r="AF21" s="3597"/>
      <c r="AG21" s="3597"/>
      <c r="AH21" s="3597"/>
      <c r="AI21" s="3597"/>
      <c r="AJ21" s="3597"/>
      <c r="AK21" s="3597"/>
      <c r="AL21" s="533"/>
    </row>
    <row r="22" spans="2:38" ht="10.5" customHeight="1">
      <c r="B22" s="3614"/>
      <c r="C22" s="3615"/>
      <c r="D22" s="531"/>
      <c r="E22" s="531"/>
      <c r="F22" s="531"/>
      <c r="G22" s="531"/>
      <c r="H22" s="531"/>
      <c r="I22" s="531"/>
      <c r="J22" s="531"/>
      <c r="K22" s="531"/>
      <c r="L22" s="531"/>
      <c r="M22" s="531"/>
      <c r="N22" s="531"/>
      <c r="O22" s="531"/>
      <c r="P22" s="531"/>
      <c r="Q22" s="531"/>
      <c r="R22" s="3620"/>
      <c r="S22" s="3621"/>
      <c r="T22" s="532"/>
      <c r="U22" s="3596">
        <v>8</v>
      </c>
      <c r="V22" s="531"/>
      <c r="W22" s="3597" t="s">
        <v>605</v>
      </c>
      <c r="X22" s="3597"/>
      <c r="Y22" s="3597"/>
      <c r="Z22" s="3597"/>
      <c r="AA22" s="3597"/>
      <c r="AB22" s="3597"/>
      <c r="AC22" s="3597"/>
      <c r="AD22" s="3597"/>
      <c r="AE22" s="3597"/>
      <c r="AF22" s="3597"/>
      <c r="AG22" s="3597"/>
      <c r="AH22" s="3597"/>
      <c r="AI22" s="3597"/>
      <c r="AJ22" s="3597"/>
      <c r="AK22" s="3597"/>
      <c r="AL22" s="533"/>
    </row>
    <row r="23" spans="2:38" ht="10.5" customHeight="1">
      <c r="B23" s="3614"/>
      <c r="C23" s="3615"/>
      <c r="D23" s="531"/>
      <c r="E23" s="531"/>
      <c r="F23" s="531"/>
      <c r="G23" s="531"/>
      <c r="H23" s="531"/>
      <c r="I23" s="531"/>
      <c r="J23" s="531"/>
      <c r="K23" s="531"/>
      <c r="L23" s="531"/>
      <c r="M23" s="531"/>
      <c r="N23" s="531"/>
      <c r="O23" s="531"/>
      <c r="P23" s="531"/>
      <c r="Q23" s="531"/>
      <c r="R23" s="3620"/>
      <c r="S23" s="3621"/>
      <c r="T23" s="532"/>
      <c r="U23" s="3596"/>
      <c r="V23" s="531"/>
      <c r="W23" s="3597"/>
      <c r="X23" s="3597"/>
      <c r="Y23" s="3597"/>
      <c r="Z23" s="3597"/>
      <c r="AA23" s="3597"/>
      <c r="AB23" s="3597"/>
      <c r="AC23" s="3597"/>
      <c r="AD23" s="3597"/>
      <c r="AE23" s="3597"/>
      <c r="AF23" s="3597"/>
      <c r="AG23" s="3597"/>
      <c r="AH23" s="3597"/>
      <c r="AI23" s="3597"/>
      <c r="AJ23" s="3597"/>
      <c r="AK23" s="3597"/>
      <c r="AL23" s="533"/>
    </row>
    <row r="24" spans="2:38" ht="10.5" customHeight="1">
      <c r="B24" s="3616"/>
      <c r="C24" s="3617"/>
      <c r="D24" s="537"/>
      <c r="E24" s="537"/>
      <c r="F24" s="537"/>
      <c r="G24" s="537"/>
      <c r="H24" s="537"/>
      <c r="I24" s="537"/>
      <c r="J24" s="537"/>
      <c r="K24" s="537"/>
      <c r="L24" s="537"/>
      <c r="M24" s="537"/>
      <c r="N24" s="537"/>
      <c r="O24" s="537"/>
      <c r="P24" s="537"/>
      <c r="Q24" s="537"/>
      <c r="R24" s="3622"/>
      <c r="S24" s="3623"/>
      <c r="T24" s="538"/>
      <c r="U24" s="539"/>
      <c r="V24" s="537"/>
      <c r="W24" s="540"/>
      <c r="X24" s="540"/>
      <c r="Y24" s="540"/>
      <c r="Z24" s="540"/>
      <c r="AA24" s="540"/>
      <c r="AB24" s="540"/>
      <c r="AC24" s="540"/>
      <c r="AD24" s="540"/>
      <c r="AE24" s="540"/>
      <c r="AF24" s="540"/>
      <c r="AG24" s="540"/>
      <c r="AH24" s="540"/>
      <c r="AI24" s="540"/>
      <c r="AJ24" s="540"/>
      <c r="AK24" s="540"/>
      <c r="AL24" s="541"/>
    </row>
    <row r="25" spans="2:38" ht="13.5" customHeight="1">
      <c r="B25" s="3599" t="s">
        <v>851</v>
      </c>
      <c r="C25" s="3600"/>
      <c r="D25" s="528"/>
      <c r="E25" s="528"/>
      <c r="F25" s="528"/>
      <c r="G25" s="528"/>
      <c r="H25" s="528"/>
      <c r="I25" s="528"/>
      <c r="J25" s="528"/>
      <c r="K25" s="528"/>
      <c r="L25" s="528"/>
      <c r="M25" s="528"/>
      <c r="N25" s="528"/>
      <c r="O25" s="528"/>
      <c r="P25" s="528"/>
      <c r="Q25" s="528"/>
      <c r="R25" s="542"/>
      <c r="S25" s="542"/>
      <c r="T25" s="528"/>
      <c r="U25" s="528"/>
      <c r="V25" s="528"/>
      <c r="W25" s="543"/>
      <c r="X25" s="543"/>
      <c r="Y25" s="543"/>
      <c r="Z25" s="543"/>
      <c r="AA25" s="543"/>
      <c r="AB25" s="543"/>
      <c r="AC25" s="543"/>
      <c r="AD25" s="543"/>
      <c r="AE25" s="543"/>
      <c r="AF25" s="543"/>
      <c r="AG25" s="543"/>
      <c r="AH25" s="543"/>
      <c r="AI25" s="543"/>
      <c r="AJ25" s="543"/>
      <c r="AK25" s="543"/>
      <c r="AL25" s="530"/>
    </row>
    <row r="26" spans="2:38">
      <c r="B26" s="3601"/>
      <c r="C26" s="3602"/>
      <c r="D26" s="531"/>
      <c r="E26" s="3605"/>
      <c r="F26" s="3605"/>
      <c r="G26" s="544" t="s">
        <v>607</v>
      </c>
      <c r="H26" s="544"/>
      <c r="I26" s="544"/>
      <c r="J26" s="544"/>
      <c r="K26" s="544"/>
      <c r="L26" s="544"/>
      <c r="M26" s="544"/>
      <c r="N26" s="544"/>
      <c r="O26" s="545"/>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46"/>
    </row>
    <row r="27" spans="2:38">
      <c r="B27" s="3601"/>
      <c r="C27" s="3602"/>
      <c r="D27" s="531"/>
      <c r="E27" s="3605"/>
      <c r="F27" s="3605"/>
      <c r="G27" s="3590" t="s">
        <v>852</v>
      </c>
      <c r="H27" s="3591"/>
      <c r="I27" s="3591"/>
      <c r="J27" s="3592"/>
      <c r="K27" s="3590" t="s">
        <v>853</v>
      </c>
      <c r="L27" s="3591"/>
      <c r="M27" s="3591"/>
      <c r="N27" s="3592"/>
      <c r="O27" s="545"/>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46"/>
    </row>
    <row r="28" spans="2:38">
      <c r="B28" s="3601"/>
      <c r="C28" s="3602"/>
      <c r="D28" s="531"/>
      <c r="E28" s="3605"/>
      <c r="F28" s="3605"/>
      <c r="G28" s="3593" t="s">
        <v>854</v>
      </c>
      <c r="H28" s="3594"/>
      <c r="I28" s="3594"/>
      <c r="J28" s="3595"/>
      <c r="K28" s="3593" t="s">
        <v>854</v>
      </c>
      <c r="L28" s="3594"/>
      <c r="M28" s="3594"/>
      <c r="N28" s="3595"/>
      <c r="O28" s="545"/>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46"/>
    </row>
    <row r="29" spans="2:38" ht="11.25" customHeight="1">
      <c r="B29" s="3601"/>
      <c r="C29" s="3602"/>
      <c r="D29" s="531"/>
      <c r="E29" s="3396" t="s">
        <v>608</v>
      </c>
      <c r="F29" s="3396"/>
      <c r="G29" s="3581"/>
      <c r="H29" s="3582"/>
      <c r="I29" s="3583"/>
      <c r="J29" s="3587" t="s">
        <v>67</v>
      </c>
      <c r="K29" s="3581"/>
      <c r="L29" s="3582"/>
      <c r="M29" s="3583"/>
      <c r="N29" s="3587" t="s">
        <v>67</v>
      </c>
      <c r="O29" s="547"/>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46"/>
    </row>
    <row r="30" spans="2:38" ht="11.25" customHeight="1">
      <c r="B30" s="3601"/>
      <c r="C30" s="3602"/>
      <c r="D30" s="531"/>
      <c r="E30" s="3396"/>
      <c r="F30" s="3396"/>
      <c r="G30" s="3584"/>
      <c r="H30" s="3585"/>
      <c r="I30" s="3586"/>
      <c r="J30" s="3588"/>
      <c r="K30" s="3584"/>
      <c r="L30" s="3585"/>
      <c r="M30" s="3586"/>
      <c r="N30" s="3588"/>
      <c r="O30" s="547"/>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46"/>
    </row>
    <row r="31" spans="2:38" ht="11.25" customHeight="1">
      <c r="B31" s="3601"/>
      <c r="C31" s="3602"/>
      <c r="D31" s="531"/>
      <c r="E31" s="3396" t="s">
        <v>609</v>
      </c>
      <c r="F31" s="3396"/>
      <c r="G31" s="3581"/>
      <c r="H31" s="3582"/>
      <c r="I31" s="3583"/>
      <c r="J31" s="3587" t="s">
        <v>67</v>
      </c>
      <c r="K31" s="3581"/>
      <c r="L31" s="3582"/>
      <c r="M31" s="3583"/>
      <c r="N31" s="3587" t="s">
        <v>67</v>
      </c>
      <c r="O31" s="547"/>
      <c r="P31" s="531"/>
      <c r="Q31" s="531"/>
      <c r="R31" s="531"/>
      <c r="S31" s="531"/>
      <c r="T31" s="531"/>
      <c r="U31" s="531"/>
      <c r="V31" s="531"/>
      <c r="W31" s="531"/>
      <c r="X31" s="531"/>
      <c r="Y31" s="531"/>
      <c r="Z31" s="531"/>
      <c r="AA31" s="531"/>
      <c r="AB31" s="531"/>
      <c r="AC31" s="531"/>
      <c r="AD31" s="531"/>
      <c r="AE31" s="531"/>
      <c r="AF31" s="531"/>
      <c r="AG31" s="531"/>
      <c r="AH31" s="531"/>
      <c r="AI31" s="531"/>
      <c r="AJ31" s="531"/>
      <c r="AK31" s="531"/>
      <c r="AL31" s="546"/>
    </row>
    <row r="32" spans="2:38" ht="11.25" customHeight="1">
      <c r="B32" s="3601"/>
      <c r="C32" s="3602"/>
      <c r="D32" s="531"/>
      <c r="E32" s="3396"/>
      <c r="F32" s="3396"/>
      <c r="G32" s="3584"/>
      <c r="H32" s="3585"/>
      <c r="I32" s="3586"/>
      <c r="J32" s="3588"/>
      <c r="K32" s="3584"/>
      <c r="L32" s="3585"/>
      <c r="M32" s="3586"/>
      <c r="N32" s="3588"/>
      <c r="O32" s="547"/>
      <c r="P32" s="531"/>
      <c r="Q32" s="531"/>
      <c r="R32" s="531"/>
      <c r="S32" s="531"/>
      <c r="T32" s="531"/>
      <c r="U32" s="531"/>
      <c r="V32" s="531"/>
      <c r="W32" s="531"/>
      <c r="X32" s="531"/>
      <c r="Y32" s="531"/>
      <c r="Z32" s="531"/>
      <c r="AA32" s="531"/>
      <c r="AB32" s="531"/>
      <c r="AC32" s="531"/>
      <c r="AD32" s="531"/>
      <c r="AE32" s="531"/>
      <c r="AF32" s="531"/>
      <c r="AG32" s="531"/>
      <c r="AH32" s="531"/>
      <c r="AI32" s="531"/>
      <c r="AJ32" s="531"/>
      <c r="AK32" s="531"/>
      <c r="AL32" s="546"/>
    </row>
    <row r="33" spans="2:38" ht="11.25" customHeight="1">
      <c r="B33" s="3601"/>
      <c r="C33" s="3602"/>
      <c r="D33" s="531"/>
      <c r="E33" s="3396" t="s">
        <v>610</v>
      </c>
      <c r="F33" s="3396"/>
      <c r="G33" s="3581"/>
      <c r="H33" s="3582"/>
      <c r="I33" s="3583"/>
      <c r="J33" s="3587" t="s">
        <v>67</v>
      </c>
      <c r="K33" s="3581"/>
      <c r="L33" s="3582"/>
      <c r="M33" s="3583"/>
      <c r="N33" s="3587" t="s">
        <v>67</v>
      </c>
      <c r="O33" s="547"/>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46"/>
    </row>
    <row r="34" spans="2:38" ht="11.25" customHeight="1">
      <c r="B34" s="3601"/>
      <c r="C34" s="3602"/>
      <c r="D34" s="531"/>
      <c r="E34" s="3396"/>
      <c r="F34" s="3396"/>
      <c r="G34" s="3584"/>
      <c r="H34" s="3585"/>
      <c r="I34" s="3586"/>
      <c r="J34" s="3588"/>
      <c r="K34" s="3584"/>
      <c r="L34" s="3585"/>
      <c r="M34" s="3586"/>
      <c r="N34" s="3588"/>
      <c r="O34" s="547"/>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46"/>
    </row>
    <row r="35" spans="2:38" ht="11.25" customHeight="1">
      <c r="B35" s="3601"/>
      <c r="C35" s="3602"/>
      <c r="D35" s="531"/>
      <c r="E35" s="3396" t="s">
        <v>611</v>
      </c>
      <c r="F35" s="3396"/>
      <c r="G35" s="3581"/>
      <c r="H35" s="3582"/>
      <c r="I35" s="3583"/>
      <c r="J35" s="3587" t="s">
        <v>67</v>
      </c>
      <c r="K35" s="3581"/>
      <c r="L35" s="3582"/>
      <c r="M35" s="3583"/>
      <c r="N35" s="3587" t="s">
        <v>67</v>
      </c>
      <c r="O35" s="547"/>
      <c r="P35" s="531"/>
      <c r="Q35" s="531"/>
      <c r="R35" s="531"/>
      <c r="S35" s="531"/>
      <c r="T35" s="531"/>
      <c r="U35" s="531"/>
      <c r="V35" s="531"/>
      <c r="W35" s="531"/>
      <c r="X35" s="531"/>
      <c r="Y35" s="531"/>
      <c r="Z35" s="531"/>
      <c r="AA35" s="531"/>
      <c r="AB35" s="531"/>
      <c r="AC35" s="531"/>
      <c r="AD35" s="531"/>
      <c r="AE35" s="531"/>
      <c r="AF35" s="531"/>
      <c r="AG35" s="531"/>
      <c r="AH35" s="531"/>
      <c r="AI35" s="531"/>
      <c r="AJ35" s="531"/>
      <c r="AK35" s="531"/>
      <c r="AL35" s="546"/>
    </row>
    <row r="36" spans="2:38" ht="11.25" customHeight="1">
      <c r="B36" s="3601"/>
      <c r="C36" s="3602"/>
      <c r="D36" s="531"/>
      <c r="E36" s="3396"/>
      <c r="F36" s="3396"/>
      <c r="G36" s="3584"/>
      <c r="H36" s="3585"/>
      <c r="I36" s="3586"/>
      <c r="J36" s="3588"/>
      <c r="K36" s="3584"/>
      <c r="L36" s="3585"/>
      <c r="M36" s="3586"/>
      <c r="N36" s="3588"/>
      <c r="O36" s="547"/>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46"/>
    </row>
    <row r="37" spans="2:38" ht="11.25" customHeight="1">
      <c r="B37" s="3601"/>
      <c r="C37" s="3602"/>
      <c r="D37" s="531"/>
      <c r="E37" s="3396" t="s">
        <v>612</v>
      </c>
      <c r="F37" s="3396"/>
      <c r="G37" s="3581"/>
      <c r="H37" s="3582"/>
      <c r="I37" s="3583"/>
      <c r="J37" s="3587" t="s">
        <v>67</v>
      </c>
      <c r="K37" s="3581"/>
      <c r="L37" s="3582"/>
      <c r="M37" s="3583"/>
      <c r="N37" s="3587" t="s">
        <v>67</v>
      </c>
      <c r="O37" s="547"/>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46"/>
    </row>
    <row r="38" spans="2:38" ht="11.25" customHeight="1">
      <c r="B38" s="3601"/>
      <c r="C38" s="3602"/>
      <c r="D38" s="531"/>
      <c r="E38" s="3396"/>
      <c r="F38" s="3396"/>
      <c r="G38" s="3584"/>
      <c r="H38" s="3585"/>
      <c r="I38" s="3586"/>
      <c r="J38" s="3588"/>
      <c r="K38" s="3584"/>
      <c r="L38" s="3585"/>
      <c r="M38" s="3586"/>
      <c r="N38" s="3588"/>
      <c r="O38" s="547"/>
      <c r="P38" s="531"/>
      <c r="Q38" s="531"/>
      <c r="R38" s="531"/>
      <c r="S38" s="531"/>
      <c r="T38" s="531"/>
      <c r="U38" s="531"/>
      <c r="V38" s="531"/>
      <c r="W38" s="531"/>
      <c r="X38" s="531"/>
      <c r="Y38" s="531"/>
      <c r="Z38" s="531"/>
      <c r="AA38" s="531"/>
      <c r="AB38" s="531"/>
      <c r="AC38" s="531"/>
      <c r="AD38" s="531"/>
      <c r="AE38" s="531"/>
      <c r="AF38" s="531"/>
      <c r="AG38" s="531"/>
      <c r="AH38" s="531"/>
      <c r="AI38" s="531"/>
      <c r="AJ38" s="531"/>
      <c r="AK38" s="531"/>
      <c r="AL38" s="546"/>
    </row>
    <row r="39" spans="2:38" ht="11.25" customHeight="1">
      <c r="B39" s="3601"/>
      <c r="C39" s="3602"/>
      <c r="D39" s="531"/>
      <c r="E39" s="3396" t="s">
        <v>613</v>
      </c>
      <c r="F39" s="3396"/>
      <c r="G39" s="3581"/>
      <c r="H39" s="3582"/>
      <c r="I39" s="3583"/>
      <c r="J39" s="3587" t="s">
        <v>67</v>
      </c>
      <c r="K39" s="3581"/>
      <c r="L39" s="3582"/>
      <c r="M39" s="3583"/>
      <c r="N39" s="3587" t="s">
        <v>67</v>
      </c>
      <c r="O39" s="547"/>
      <c r="P39" s="531"/>
      <c r="Q39" s="531"/>
      <c r="R39" s="531"/>
      <c r="S39" s="531"/>
      <c r="T39" s="531"/>
      <c r="U39" s="531"/>
      <c r="V39" s="531"/>
      <c r="W39" s="531"/>
      <c r="X39" s="531"/>
      <c r="Y39" s="531"/>
      <c r="Z39" s="531"/>
      <c r="AA39" s="531"/>
      <c r="AB39" s="531"/>
      <c r="AC39" s="531"/>
      <c r="AD39" s="531"/>
      <c r="AE39" s="531"/>
      <c r="AF39" s="531"/>
      <c r="AG39" s="531"/>
      <c r="AH39" s="531"/>
      <c r="AI39" s="531"/>
      <c r="AJ39" s="531"/>
      <c r="AK39" s="531"/>
      <c r="AL39" s="546"/>
    </row>
    <row r="40" spans="2:38" ht="11.25" customHeight="1">
      <c r="B40" s="3601"/>
      <c r="C40" s="3602"/>
      <c r="D40" s="531"/>
      <c r="E40" s="3396"/>
      <c r="F40" s="3396"/>
      <c r="G40" s="3584"/>
      <c r="H40" s="3585"/>
      <c r="I40" s="3586"/>
      <c r="J40" s="3588"/>
      <c r="K40" s="3584"/>
      <c r="L40" s="3585"/>
      <c r="M40" s="3586"/>
      <c r="N40" s="3588"/>
      <c r="O40" s="547"/>
      <c r="P40" s="531"/>
      <c r="Q40" s="531"/>
      <c r="R40" s="531"/>
      <c r="S40" s="531"/>
      <c r="T40" s="531"/>
      <c r="U40" s="531"/>
      <c r="V40" s="531"/>
      <c r="W40" s="531"/>
      <c r="X40" s="531"/>
      <c r="Y40" s="531"/>
      <c r="Z40" s="531"/>
      <c r="AA40" s="531"/>
      <c r="AB40" s="531"/>
      <c r="AC40" s="531"/>
      <c r="AD40" s="531"/>
      <c r="AE40" s="531"/>
      <c r="AF40" s="531"/>
      <c r="AG40" s="531"/>
      <c r="AH40" s="531"/>
      <c r="AI40" s="531"/>
      <c r="AJ40" s="531"/>
      <c r="AK40" s="531"/>
      <c r="AL40" s="546"/>
    </row>
    <row r="41" spans="2:38" ht="11.25" customHeight="1">
      <c r="B41" s="3601"/>
      <c r="C41" s="3602"/>
      <c r="D41" s="531"/>
      <c r="E41" s="3396" t="s">
        <v>614</v>
      </c>
      <c r="F41" s="3396"/>
      <c r="G41" s="3581"/>
      <c r="H41" s="3582"/>
      <c r="I41" s="3583"/>
      <c r="J41" s="3587" t="s">
        <v>67</v>
      </c>
      <c r="K41" s="3581"/>
      <c r="L41" s="3582"/>
      <c r="M41" s="3583"/>
      <c r="N41" s="3587" t="s">
        <v>67</v>
      </c>
      <c r="O41" s="547"/>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46"/>
    </row>
    <row r="42" spans="2:38" ht="11.25" customHeight="1">
      <c r="B42" s="3601"/>
      <c r="C42" s="3602"/>
      <c r="D42" s="531"/>
      <c r="E42" s="3396"/>
      <c r="F42" s="3396"/>
      <c r="G42" s="3584"/>
      <c r="H42" s="3585"/>
      <c r="I42" s="3586"/>
      <c r="J42" s="3588"/>
      <c r="K42" s="3584"/>
      <c r="L42" s="3585"/>
      <c r="M42" s="3586"/>
      <c r="N42" s="3588"/>
      <c r="O42" s="547"/>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46"/>
    </row>
    <row r="43" spans="2:38" ht="11.25" customHeight="1">
      <c r="B43" s="3601"/>
      <c r="C43" s="3602"/>
      <c r="D43" s="531"/>
      <c r="E43" s="3396" t="s">
        <v>615</v>
      </c>
      <c r="F43" s="3396"/>
      <c r="G43" s="3581"/>
      <c r="H43" s="3582"/>
      <c r="I43" s="3583"/>
      <c r="J43" s="3587" t="s">
        <v>67</v>
      </c>
      <c r="K43" s="3581"/>
      <c r="L43" s="3582"/>
      <c r="M43" s="3583"/>
      <c r="N43" s="3587" t="s">
        <v>67</v>
      </c>
      <c r="O43" s="547"/>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46"/>
    </row>
    <row r="44" spans="2:38" ht="11.25" customHeight="1">
      <c r="B44" s="3601"/>
      <c r="C44" s="3602"/>
      <c r="D44" s="531"/>
      <c r="E44" s="3396"/>
      <c r="F44" s="3396"/>
      <c r="G44" s="3584"/>
      <c r="H44" s="3585"/>
      <c r="I44" s="3586"/>
      <c r="J44" s="3588"/>
      <c r="K44" s="3584"/>
      <c r="L44" s="3585"/>
      <c r="M44" s="3586"/>
      <c r="N44" s="3588"/>
      <c r="O44" s="547"/>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46"/>
    </row>
    <row r="45" spans="2:38" ht="11.25" customHeight="1">
      <c r="B45" s="3601"/>
      <c r="C45" s="3602"/>
      <c r="D45" s="531"/>
      <c r="E45" s="3396" t="s">
        <v>616</v>
      </c>
      <c r="F45" s="3396"/>
      <c r="G45" s="3581"/>
      <c r="H45" s="3582"/>
      <c r="I45" s="3583"/>
      <c r="J45" s="3587" t="s">
        <v>67</v>
      </c>
      <c r="K45" s="3581"/>
      <c r="L45" s="3582"/>
      <c r="M45" s="3583"/>
      <c r="N45" s="3587" t="s">
        <v>67</v>
      </c>
      <c r="O45" s="547"/>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46"/>
    </row>
    <row r="46" spans="2:38" ht="11.25" customHeight="1">
      <c r="B46" s="3601"/>
      <c r="C46" s="3602"/>
      <c r="D46" s="531"/>
      <c r="E46" s="3396"/>
      <c r="F46" s="3396"/>
      <c r="G46" s="3584"/>
      <c r="H46" s="3585"/>
      <c r="I46" s="3586"/>
      <c r="J46" s="3588"/>
      <c r="K46" s="3584"/>
      <c r="L46" s="3585"/>
      <c r="M46" s="3586"/>
      <c r="N46" s="3588"/>
      <c r="O46" s="547"/>
      <c r="P46" s="531"/>
      <c r="Q46" s="531"/>
      <c r="R46" s="531"/>
      <c r="S46" s="531"/>
      <c r="T46" s="531"/>
      <c r="U46" s="531"/>
      <c r="V46" s="531"/>
      <c r="W46" s="531"/>
      <c r="X46" s="531"/>
      <c r="Y46" s="531"/>
      <c r="Z46" s="531"/>
      <c r="AA46" s="531"/>
      <c r="AB46" s="531"/>
      <c r="AC46" s="531"/>
      <c r="AD46" s="531"/>
      <c r="AE46" s="531"/>
      <c r="AF46" s="531"/>
      <c r="AG46" s="531"/>
      <c r="AH46" s="531"/>
      <c r="AI46" s="531"/>
      <c r="AJ46" s="531"/>
      <c r="AK46" s="531"/>
      <c r="AL46" s="546"/>
    </row>
    <row r="47" spans="2:38" ht="11.25" customHeight="1">
      <c r="B47" s="3601"/>
      <c r="C47" s="3602"/>
      <c r="D47" s="531"/>
      <c r="E47" s="3396" t="s">
        <v>617</v>
      </c>
      <c r="F47" s="3396"/>
      <c r="G47" s="3581"/>
      <c r="H47" s="3582"/>
      <c r="I47" s="3583"/>
      <c r="J47" s="3587" t="s">
        <v>67</v>
      </c>
      <c r="K47" s="3581"/>
      <c r="L47" s="3582"/>
      <c r="M47" s="3583"/>
      <c r="N47" s="3587" t="s">
        <v>67</v>
      </c>
      <c r="O47" s="547"/>
      <c r="P47" s="531"/>
      <c r="Q47" s="531"/>
      <c r="R47" s="531"/>
      <c r="S47" s="3589"/>
      <c r="T47" s="3589"/>
      <c r="U47" s="3581" t="s">
        <v>855</v>
      </c>
      <c r="V47" s="3582"/>
      <c r="W47" s="3582"/>
      <c r="X47" s="3582"/>
      <c r="Y47" s="3582"/>
      <c r="Z47" s="3583"/>
      <c r="AA47" s="531"/>
      <c r="AB47" s="531"/>
      <c r="AC47" s="531"/>
      <c r="AD47" s="531"/>
      <c r="AE47" s="531"/>
      <c r="AF47" s="531"/>
      <c r="AG47" s="531"/>
      <c r="AH47" s="531"/>
      <c r="AI47" s="531"/>
      <c r="AJ47" s="531"/>
      <c r="AK47" s="531"/>
      <c r="AL47" s="546"/>
    </row>
    <row r="48" spans="2:38" ht="11.25" customHeight="1">
      <c r="B48" s="3601"/>
      <c r="C48" s="3602"/>
      <c r="D48" s="531"/>
      <c r="E48" s="3396"/>
      <c r="F48" s="3396"/>
      <c r="G48" s="3584"/>
      <c r="H48" s="3585"/>
      <c r="I48" s="3586"/>
      <c r="J48" s="3588"/>
      <c r="K48" s="3584"/>
      <c r="L48" s="3585"/>
      <c r="M48" s="3586"/>
      <c r="N48" s="3588"/>
      <c r="O48" s="547"/>
      <c r="P48" s="531"/>
      <c r="Q48" s="531"/>
      <c r="R48" s="531"/>
      <c r="S48" s="3589"/>
      <c r="T48" s="3589"/>
      <c r="U48" s="3584"/>
      <c r="V48" s="3585"/>
      <c r="W48" s="3585"/>
      <c r="X48" s="3585"/>
      <c r="Y48" s="3585"/>
      <c r="Z48" s="3586"/>
      <c r="AA48" s="531"/>
      <c r="AB48" s="531"/>
      <c r="AC48" s="531"/>
      <c r="AD48" s="531"/>
      <c r="AE48" s="531"/>
      <c r="AF48" s="531"/>
      <c r="AG48" s="531"/>
      <c r="AH48" s="531"/>
      <c r="AI48" s="531"/>
      <c r="AJ48" s="531"/>
      <c r="AK48" s="531"/>
      <c r="AL48" s="546"/>
    </row>
    <row r="49" spans="2:38" ht="11.25" customHeight="1">
      <c r="B49" s="3601"/>
      <c r="C49" s="3602"/>
      <c r="D49" s="531"/>
      <c r="E49" s="3396" t="s">
        <v>618</v>
      </c>
      <c r="F49" s="3396"/>
      <c r="G49" s="3581"/>
      <c r="H49" s="3582"/>
      <c r="I49" s="3583"/>
      <c r="J49" s="3587" t="s">
        <v>67</v>
      </c>
      <c r="K49" s="3581"/>
      <c r="L49" s="3582"/>
      <c r="M49" s="3583"/>
      <c r="N49" s="3587" t="s">
        <v>67</v>
      </c>
      <c r="O49" s="547"/>
      <c r="P49" s="531"/>
      <c r="Q49" s="531"/>
      <c r="R49" s="531"/>
      <c r="S49" s="3590" t="s">
        <v>852</v>
      </c>
      <c r="T49" s="3591"/>
      <c r="U49" s="3591"/>
      <c r="V49" s="3592"/>
      <c r="W49" s="3590" t="s">
        <v>853</v>
      </c>
      <c r="X49" s="3591"/>
      <c r="Y49" s="3591"/>
      <c r="Z49" s="3592"/>
      <c r="AA49" s="531"/>
      <c r="AB49" s="531"/>
      <c r="AC49" s="531"/>
      <c r="AD49" s="531"/>
      <c r="AE49" s="531"/>
      <c r="AF49" s="531"/>
      <c r="AG49" s="531"/>
      <c r="AH49" s="531"/>
      <c r="AI49" s="531"/>
      <c r="AJ49" s="531"/>
      <c r="AK49" s="531"/>
      <c r="AL49" s="546"/>
    </row>
    <row r="50" spans="2:38" ht="11.25" customHeight="1" thickBot="1">
      <c r="B50" s="3601"/>
      <c r="C50" s="3602"/>
      <c r="D50" s="531"/>
      <c r="E50" s="3396"/>
      <c r="F50" s="3396"/>
      <c r="G50" s="3584"/>
      <c r="H50" s="3585"/>
      <c r="I50" s="3586"/>
      <c r="J50" s="3588"/>
      <c r="K50" s="3584"/>
      <c r="L50" s="3585"/>
      <c r="M50" s="3586"/>
      <c r="N50" s="3588"/>
      <c r="O50" s="547"/>
      <c r="P50" s="531"/>
      <c r="Q50" s="531"/>
      <c r="R50" s="531"/>
      <c r="S50" s="3593" t="s">
        <v>854</v>
      </c>
      <c r="T50" s="3594"/>
      <c r="U50" s="3594"/>
      <c r="V50" s="3595"/>
      <c r="W50" s="3593" t="s">
        <v>854</v>
      </c>
      <c r="X50" s="3594"/>
      <c r="Y50" s="3594"/>
      <c r="Z50" s="3595"/>
      <c r="AA50" s="531"/>
      <c r="AB50" s="531"/>
      <c r="AC50" s="531"/>
      <c r="AD50" s="531"/>
      <c r="AE50" s="531"/>
      <c r="AF50" s="531"/>
      <c r="AG50" s="531"/>
      <c r="AH50" s="531"/>
      <c r="AI50" s="531"/>
      <c r="AJ50" s="531"/>
      <c r="AK50" s="531"/>
      <c r="AL50" s="546"/>
    </row>
    <row r="51" spans="2:38" ht="11.25" customHeight="1">
      <c r="B51" s="3601"/>
      <c r="C51" s="3602"/>
      <c r="D51" s="531"/>
      <c r="E51" s="3396" t="s">
        <v>619</v>
      </c>
      <c r="F51" s="3396"/>
      <c r="G51" s="3581"/>
      <c r="H51" s="3582"/>
      <c r="I51" s="3583"/>
      <c r="J51" s="3587" t="s">
        <v>67</v>
      </c>
      <c r="K51" s="3581"/>
      <c r="L51" s="3582"/>
      <c r="M51" s="3583"/>
      <c r="N51" s="3587" t="s">
        <v>67</v>
      </c>
      <c r="O51" s="547"/>
      <c r="P51" s="531"/>
      <c r="Q51" s="531"/>
      <c r="R51" s="531"/>
      <c r="S51" s="3581"/>
      <c r="T51" s="3582"/>
      <c r="U51" s="3583"/>
      <c r="V51" s="3587" t="s">
        <v>67</v>
      </c>
      <c r="W51" s="3581"/>
      <c r="X51" s="3582"/>
      <c r="Y51" s="3583"/>
      <c r="Z51" s="3587" t="s">
        <v>67</v>
      </c>
      <c r="AA51" s="531"/>
      <c r="AB51" s="531"/>
      <c r="AC51" s="531"/>
      <c r="AD51" s="531"/>
      <c r="AE51" s="3559" t="s">
        <v>621</v>
      </c>
      <c r="AF51" s="3560"/>
      <c r="AG51" s="3560"/>
      <c r="AH51" s="3560"/>
      <c r="AI51" s="3560"/>
      <c r="AJ51" s="3560"/>
      <c r="AK51" s="3561"/>
      <c r="AL51" s="546"/>
    </row>
    <row r="52" spans="2:38" ht="11.25" customHeight="1" thickBot="1">
      <c r="B52" s="3601"/>
      <c r="C52" s="3602"/>
      <c r="D52" s="531"/>
      <c r="E52" s="3580"/>
      <c r="F52" s="3580"/>
      <c r="G52" s="3584"/>
      <c r="H52" s="3585"/>
      <c r="I52" s="3586"/>
      <c r="J52" s="3588"/>
      <c r="K52" s="3584"/>
      <c r="L52" s="3585"/>
      <c r="M52" s="3586"/>
      <c r="N52" s="3588"/>
      <c r="O52" s="547"/>
      <c r="P52" s="531"/>
      <c r="Q52" s="531"/>
      <c r="R52" s="531"/>
      <c r="S52" s="3584"/>
      <c r="T52" s="3585"/>
      <c r="U52" s="3586"/>
      <c r="V52" s="3588"/>
      <c r="W52" s="3584"/>
      <c r="X52" s="3585"/>
      <c r="Y52" s="3586"/>
      <c r="Z52" s="3588"/>
      <c r="AA52" s="531"/>
      <c r="AB52" s="531"/>
      <c r="AC52" s="531"/>
      <c r="AD52" s="531"/>
      <c r="AE52" s="3562"/>
      <c r="AF52" s="3554"/>
      <c r="AG52" s="3554"/>
      <c r="AH52" s="3554"/>
      <c r="AI52" s="3554"/>
      <c r="AJ52" s="3554"/>
      <c r="AK52" s="3555"/>
      <c r="AL52" s="546"/>
    </row>
    <row r="53" spans="2:38" ht="11.25" customHeight="1">
      <c r="B53" s="3601"/>
      <c r="C53" s="3602"/>
      <c r="D53" s="531"/>
      <c r="E53" s="3563" t="s">
        <v>60</v>
      </c>
      <c r="F53" s="3564"/>
      <c r="G53" s="3560"/>
      <c r="H53" s="3560"/>
      <c r="I53" s="3560"/>
      <c r="J53" s="3560"/>
      <c r="K53" s="3560"/>
      <c r="L53" s="3560"/>
      <c r="M53" s="3560"/>
      <c r="N53" s="3567" t="s">
        <v>67</v>
      </c>
      <c r="O53" s="548"/>
      <c r="P53" s="3569" t="s">
        <v>856</v>
      </c>
      <c r="Q53" s="3569"/>
      <c r="R53" s="548"/>
      <c r="S53" s="3563" t="s">
        <v>60</v>
      </c>
      <c r="T53" s="3564"/>
      <c r="U53" s="3570"/>
      <c r="V53" s="3571"/>
      <c r="W53" s="3571"/>
      <c r="X53" s="3571"/>
      <c r="Y53" s="3572"/>
      <c r="Z53" s="3567" t="s">
        <v>67</v>
      </c>
      <c r="AA53" s="531"/>
      <c r="AB53" s="3569" t="s">
        <v>857</v>
      </c>
      <c r="AC53" s="3569"/>
      <c r="AD53" s="531"/>
      <c r="AE53" s="3576"/>
      <c r="AF53" s="3577"/>
      <c r="AG53" s="3577"/>
      <c r="AH53" s="3577"/>
      <c r="AI53" s="3577"/>
      <c r="AJ53" s="3554" t="s">
        <v>858</v>
      </c>
      <c r="AK53" s="3555"/>
      <c r="AL53" s="546"/>
    </row>
    <row r="54" spans="2:38" ht="11.25" customHeight="1" thickBot="1">
      <c r="B54" s="3601"/>
      <c r="C54" s="3602"/>
      <c r="D54" s="531"/>
      <c r="E54" s="3565"/>
      <c r="F54" s="3566"/>
      <c r="G54" s="3556"/>
      <c r="H54" s="3556"/>
      <c r="I54" s="3556"/>
      <c r="J54" s="3556"/>
      <c r="K54" s="3556"/>
      <c r="L54" s="3556"/>
      <c r="M54" s="3556"/>
      <c r="N54" s="3568"/>
      <c r="O54" s="548"/>
      <c r="P54" s="3569"/>
      <c r="Q54" s="3569"/>
      <c r="R54" s="548"/>
      <c r="S54" s="3565"/>
      <c r="T54" s="3566"/>
      <c r="U54" s="3573"/>
      <c r="V54" s="3574"/>
      <c r="W54" s="3574"/>
      <c r="X54" s="3574"/>
      <c r="Y54" s="3575"/>
      <c r="Z54" s="3568"/>
      <c r="AA54" s="531"/>
      <c r="AB54" s="3569"/>
      <c r="AC54" s="3569"/>
      <c r="AD54" s="531"/>
      <c r="AE54" s="3578"/>
      <c r="AF54" s="3579"/>
      <c r="AG54" s="3579"/>
      <c r="AH54" s="3579"/>
      <c r="AI54" s="3579"/>
      <c r="AJ54" s="3556"/>
      <c r="AK54" s="3557"/>
      <c r="AL54" s="546"/>
    </row>
    <row r="55" spans="2:38">
      <c r="B55" s="3603"/>
      <c r="C55" s="3604"/>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49"/>
    </row>
    <row r="56" spans="2:38" ht="163.5" customHeight="1">
      <c r="B56" s="3558" t="s">
        <v>859</v>
      </c>
      <c r="C56" s="3558"/>
      <c r="D56" s="3558"/>
      <c r="E56" s="3558"/>
      <c r="F56" s="3558"/>
      <c r="G56" s="3558"/>
      <c r="H56" s="3558"/>
      <c r="I56" s="3558"/>
      <c r="J56" s="3558"/>
      <c r="K56" s="3558"/>
      <c r="L56" s="3558"/>
      <c r="M56" s="3558"/>
      <c r="N56" s="3558"/>
      <c r="O56" s="3558"/>
      <c r="P56" s="3558"/>
      <c r="Q56" s="3558"/>
      <c r="R56" s="3558"/>
      <c r="S56" s="3558"/>
      <c r="T56" s="3558"/>
      <c r="U56" s="3558"/>
      <c r="V56" s="3558"/>
      <c r="W56" s="3558"/>
      <c r="X56" s="3558"/>
      <c r="Y56" s="3558"/>
      <c r="Z56" s="3558"/>
      <c r="AA56" s="3558"/>
      <c r="AB56" s="3558"/>
      <c r="AC56" s="3558"/>
      <c r="AD56" s="3558"/>
      <c r="AE56" s="3558"/>
      <c r="AF56" s="3558"/>
      <c r="AG56" s="3558"/>
      <c r="AH56" s="3558"/>
      <c r="AI56" s="3558"/>
      <c r="AJ56" s="3558"/>
      <c r="AK56" s="3558"/>
      <c r="AL56" s="3558"/>
    </row>
    <row r="57" spans="2:38">
      <c r="B57" s="550"/>
      <c r="C57" s="550"/>
      <c r="D57" s="550"/>
      <c r="E57" s="550"/>
      <c r="F57" s="550"/>
      <c r="G57" s="550"/>
      <c r="H57" s="550"/>
      <c r="I57" s="550"/>
      <c r="J57" s="550"/>
      <c r="K57" s="550"/>
      <c r="L57" s="550"/>
      <c r="M57" s="550"/>
      <c r="N57" s="550"/>
      <c r="O57" s="550"/>
      <c r="P57" s="550"/>
      <c r="Q57" s="550"/>
      <c r="R57" s="550"/>
      <c r="S57" s="550"/>
      <c r="T57" s="550"/>
      <c r="U57" s="550"/>
      <c r="V57" s="550"/>
      <c r="W57" s="550"/>
      <c r="X57" s="550"/>
      <c r="Y57" s="550"/>
      <c r="Z57" s="550"/>
      <c r="AA57" s="550"/>
      <c r="AB57" s="550"/>
      <c r="AC57" s="550"/>
      <c r="AD57" s="550"/>
      <c r="AE57" s="550"/>
      <c r="AF57" s="550"/>
      <c r="AG57" s="550"/>
      <c r="AH57" s="550"/>
      <c r="AI57" s="550"/>
      <c r="AJ57" s="550"/>
      <c r="AK57" s="550"/>
      <c r="AL57" s="550"/>
    </row>
    <row r="58" spans="2:38">
      <c r="B58" s="550"/>
      <c r="C58" s="550"/>
      <c r="D58" s="550"/>
      <c r="E58" s="550"/>
      <c r="F58" s="550"/>
      <c r="G58" s="550"/>
      <c r="H58" s="550"/>
      <c r="I58" s="550"/>
      <c r="J58" s="550"/>
      <c r="K58" s="550"/>
      <c r="L58" s="550"/>
      <c r="M58" s="550"/>
      <c r="N58" s="550"/>
      <c r="O58" s="550"/>
      <c r="P58" s="550"/>
      <c r="Q58" s="550"/>
      <c r="R58" s="550"/>
      <c r="S58" s="550"/>
      <c r="T58" s="550"/>
      <c r="U58" s="550"/>
      <c r="V58" s="550"/>
      <c r="W58" s="550"/>
      <c r="X58" s="550"/>
      <c r="Y58" s="550"/>
      <c r="Z58" s="550"/>
      <c r="AA58" s="550"/>
      <c r="AB58" s="550"/>
      <c r="AC58" s="550"/>
      <c r="AD58" s="550"/>
      <c r="AE58" s="550"/>
      <c r="AF58" s="550"/>
      <c r="AG58" s="550"/>
      <c r="AH58" s="550"/>
      <c r="AI58" s="550"/>
      <c r="AJ58" s="550"/>
      <c r="AK58" s="550"/>
      <c r="AL58" s="550"/>
    </row>
    <row r="59" spans="2:38">
      <c r="B59" s="550"/>
      <c r="C59" s="550"/>
      <c r="D59" s="550"/>
      <c r="E59" s="550"/>
      <c r="F59" s="550"/>
      <c r="G59" s="550"/>
      <c r="H59" s="550"/>
      <c r="I59" s="550"/>
      <c r="J59" s="550"/>
      <c r="K59" s="550"/>
      <c r="L59" s="550"/>
      <c r="M59" s="550"/>
      <c r="N59" s="550"/>
      <c r="O59" s="550"/>
      <c r="P59" s="550"/>
      <c r="Q59" s="550"/>
      <c r="R59" s="550"/>
      <c r="S59" s="550"/>
      <c r="T59" s="550"/>
      <c r="U59" s="550"/>
      <c r="V59" s="550"/>
      <c r="W59" s="550"/>
      <c r="X59" s="550"/>
      <c r="Y59" s="550"/>
      <c r="Z59" s="550"/>
      <c r="AA59" s="550"/>
      <c r="AB59" s="550"/>
      <c r="AC59" s="550"/>
      <c r="AD59" s="550"/>
      <c r="AE59" s="550"/>
      <c r="AF59" s="550"/>
      <c r="AG59" s="550"/>
      <c r="AH59" s="550"/>
      <c r="AI59" s="550"/>
      <c r="AJ59" s="550"/>
      <c r="AK59" s="550"/>
      <c r="AL59" s="550"/>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6"/>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K49"/>
  <sheetViews>
    <sheetView showGridLines="0" view="pageBreakPreview" zoomScale="60" zoomScaleNormal="100" workbookViewId="0"/>
  </sheetViews>
  <sheetFormatPr defaultRowHeight="13.5"/>
  <cols>
    <col min="1" max="1" width="1.625" style="525" customWidth="1"/>
    <col min="2" max="2" width="3.5" style="525" customWidth="1"/>
    <col min="3" max="4" width="9" style="525" customWidth="1"/>
    <col min="5" max="6" width="8.5" style="525" customWidth="1"/>
    <col min="7" max="7" width="8.375" style="525" customWidth="1"/>
    <col min="8" max="8" width="7.375" style="525" customWidth="1"/>
    <col min="9" max="10" width="10" style="525" customWidth="1"/>
    <col min="11" max="11" width="17.125" style="525" customWidth="1"/>
    <col min="12" max="256" width="9" style="525"/>
    <col min="257" max="257" width="1.625" style="525" customWidth="1"/>
    <col min="258" max="258" width="3.5" style="525" customWidth="1"/>
    <col min="259" max="260" width="9" style="525" customWidth="1"/>
    <col min="261" max="262" width="8.5" style="525" customWidth="1"/>
    <col min="263" max="263" width="8.375" style="525" customWidth="1"/>
    <col min="264" max="264" width="7.375" style="525" customWidth="1"/>
    <col min="265" max="266" width="10" style="525" customWidth="1"/>
    <col min="267" max="267" width="17.125" style="525" customWidth="1"/>
    <col min="268" max="512" width="9" style="525"/>
    <col min="513" max="513" width="1.625" style="525" customWidth="1"/>
    <col min="514" max="514" width="3.5" style="525" customWidth="1"/>
    <col min="515" max="516" width="9" style="525" customWidth="1"/>
    <col min="517" max="518" width="8.5" style="525" customWidth="1"/>
    <col min="519" max="519" width="8.375" style="525" customWidth="1"/>
    <col min="520" max="520" width="7.375" style="525" customWidth="1"/>
    <col min="521" max="522" width="10" style="525" customWidth="1"/>
    <col min="523" max="523" width="17.125" style="525" customWidth="1"/>
    <col min="524" max="768" width="9" style="525"/>
    <col min="769" max="769" width="1.625" style="525" customWidth="1"/>
    <col min="770" max="770" width="3.5" style="525" customWidth="1"/>
    <col min="771" max="772" width="9" style="525" customWidth="1"/>
    <col min="773" max="774" width="8.5" style="525" customWidth="1"/>
    <col min="775" max="775" width="8.375" style="525" customWidth="1"/>
    <col min="776" max="776" width="7.375" style="525" customWidth="1"/>
    <col min="777" max="778" width="10" style="525" customWidth="1"/>
    <col min="779" max="779" width="17.125" style="525" customWidth="1"/>
    <col min="780" max="1024" width="9" style="525"/>
    <col min="1025" max="1025" width="1.625" style="525" customWidth="1"/>
    <col min="1026" max="1026" width="3.5" style="525" customWidth="1"/>
    <col min="1027" max="1028" width="9" style="525" customWidth="1"/>
    <col min="1029" max="1030" width="8.5" style="525" customWidth="1"/>
    <col min="1031" max="1031" width="8.375" style="525" customWidth="1"/>
    <col min="1032" max="1032" width="7.375" style="525" customWidth="1"/>
    <col min="1033" max="1034" width="10" style="525" customWidth="1"/>
    <col min="1035" max="1035" width="17.125" style="525" customWidth="1"/>
    <col min="1036" max="1280" width="9" style="525"/>
    <col min="1281" max="1281" width="1.625" style="525" customWidth="1"/>
    <col min="1282" max="1282" width="3.5" style="525" customWidth="1"/>
    <col min="1283" max="1284" width="9" style="525" customWidth="1"/>
    <col min="1285" max="1286" width="8.5" style="525" customWidth="1"/>
    <col min="1287" max="1287" width="8.375" style="525" customWidth="1"/>
    <col min="1288" max="1288" width="7.375" style="525" customWidth="1"/>
    <col min="1289" max="1290" width="10" style="525" customWidth="1"/>
    <col min="1291" max="1291" width="17.125" style="525" customWidth="1"/>
    <col min="1292" max="1536" width="9" style="525"/>
    <col min="1537" max="1537" width="1.625" style="525" customWidth="1"/>
    <col min="1538" max="1538" width="3.5" style="525" customWidth="1"/>
    <col min="1539" max="1540" width="9" style="525" customWidth="1"/>
    <col min="1541" max="1542" width="8.5" style="525" customWidth="1"/>
    <col min="1543" max="1543" width="8.375" style="525" customWidth="1"/>
    <col min="1544" max="1544" width="7.375" style="525" customWidth="1"/>
    <col min="1545" max="1546" width="10" style="525" customWidth="1"/>
    <col min="1547" max="1547" width="17.125" style="525" customWidth="1"/>
    <col min="1548" max="1792" width="9" style="525"/>
    <col min="1793" max="1793" width="1.625" style="525" customWidth="1"/>
    <col min="1794" max="1794" width="3.5" style="525" customWidth="1"/>
    <col min="1795" max="1796" width="9" style="525" customWidth="1"/>
    <col min="1797" max="1798" width="8.5" style="525" customWidth="1"/>
    <col min="1799" max="1799" width="8.375" style="525" customWidth="1"/>
    <col min="1800" max="1800" width="7.375" style="525" customWidth="1"/>
    <col min="1801" max="1802" width="10" style="525" customWidth="1"/>
    <col min="1803" max="1803" width="17.125" style="525" customWidth="1"/>
    <col min="1804" max="2048" width="9" style="525"/>
    <col min="2049" max="2049" width="1.625" style="525" customWidth="1"/>
    <col min="2050" max="2050" width="3.5" style="525" customWidth="1"/>
    <col min="2051" max="2052" width="9" style="525" customWidth="1"/>
    <col min="2053" max="2054" width="8.5" style="525" customWidth="1"/>
    <col min="2055" max="2055" width="8.375" style="525" customWidth="1"/>
    <col min="2056" max="2056" width="7.375" style="525" customWidth="1"/>
    <col min="2057" max="2058" width="10" style="525" customWidth="1"/>
    <col min="2059" max="2059" width="17.125" style="525" customWidth="1"/>
    <col min="2060" max="2304" width="9" style="525"/>
    <col min="2305" max="2305" width="1.625" style="525" customWidth="1"/>
    <col min="2306" max="2306" width="3.5" style="525" customWidth="1"/>
    <col min="2307" max="2308" width="9" style="525" customWidth="1"/>
    <col min="2309" max="2310" width="8.5" style="525" customWidth="1"/>
    <col min="2311" max="2311" width="8.375" style="525" customWidth="1"/>
    <col min="2312" max="2312" width="7.375" style="525" customWidth="1"/>
    <col min="2313" max="2314" width="10" style="525" customWidth="1"/>
    <col min="2315" max="2315" width="17.125" style="525" customWidth="1"/>
    <col min="2316" max="2560" width="9" style="525"/>
    <col min="2561" max="2561" width="1.625" style="525" customWidth="1"/>
    <col min="2562" max="2562" width="3.5" style="525" customWidth="1"/>
    <col min="2563" max="2564" width="9" style="525" customWidth="1"/>
    <col min="2565" max="2566" width="8.5" style="525" customWidth="1"/>
    <col min="2567" max="2567" width="8.375" style="525" customWidth="1"/>
    <col min="2568" max="2568" width="7.375" style="525" customWidth="1"/>
    <col min="2569" max="2570" width="10" style="525" customWidth="1"/>
    <col min="2571" max="2571" width="17.125" style="525" customWidth="1"/>
    <col min="2572" max="2816" width="9" style="525"/>
    <col min="2817" max="2817" width="1.625" style="525" customWidth="1"/>
    <col min="2818" max="2818" width="3.5" style="525" customWidth="1"/>
    <col min="2819" max="2820" width="9" style="525" customWidth="1"/>
    <col min="2821" max="2822" width="8.5" style="525" customWidth="1"/>
    <col min="2823" max="2823" width="8.375" style="525" customWidth="1"/>
    <col min="2824" max="2824" width="7.375" style="525" customWidth="1"/>
    <col min="2825" max="2826" width="10" style="525" customWidth="1"/>
    <col min="2827" max="2827" width="17.125" style="525" customWidth="1"/>
    <col min="2828" max="3072" width="9" style="525"/>
    <col min="3073" max="3073" width="1.625" style="525" customWidth="1"/>
    <col min="3074" max="3074" width="3.5" style="525" customWidth="1"/>
    <col min="3075" max="3076" width="9" style="525" customWidth="1"/>
    <col min="3077" max="3078" width="8.5" style="525" customWidth="1"/>
    <col min="3079" max="3079" width="8.375" style="525" customWidth="1"/>
    <col min="3080" max="3080" width="7.375" style="525" customWidth="1"/>
    <col min="3081" max="3082" width="10" style="525" customWidth="1"/>
    <col min="3083" max="3083" width="17.125" style="525" customWidth="1"/>
    <col min="3084" max="3328" width="9" style="525"/>
    <col min="3329" max="3329" width="1.625" style="525" customWidth="1"/>
    <col min="3330" max="3330" width="3.5" style="525" customWidth="1"/>
    <col min="3331" max="3332" width="9" style="525" customWidth="1"/>
    <col min="3333" max="3334" width="8.5" style="525" customWidth="1"/>
    <col min="3335" max="3335" width="8.375" style="525" customWidth="1"/>
    <col min="3336" max="3336" width="7.375" style="525" customWidth="1"/>
    <col min="3337" max="3338" width="10" style="525" customWidth="1"/>
    <col min="3339" max="3339" width="17.125" style="525" customWidth="1"/>
    <col min="3340" max="3584" width="9" style="525"/>
    <col min="3585" max="3585" width="1.625" style="525" customWidth="1"/>
    <col min="3586" max="3586" width="3.5" style="525" customWidth="1"/>
    <col min="3587" max="3588" width="9" style="525" customWidth="1"/>
    <col min="3589" max="3590" width="8.5" style="525" customWidth="1"/>
    <col min="3591" max="3591" width="8.375" style="525" customWidth="1"/>
    <col min="3592" max="3592" width="7.375" style="525" customWidth="1"/>
    <col min="3593" max="3594" width="10" style="525" customWidth="1"/>
    <col min="3595" max="3595" width="17.125" style="525" customWidth="1"/>
    <col min="3596" max="3840" width="9" style="525"/>
    <col min="3841" max="3841" width="1.625" style="525" customWidth="1"/>
    <col min="3842" max="3842" width="3.5" style="525" customWidth="1"/>
    <col min="3843" max="3844" width="9" style="525" customWidth="1"/>
    <col min="3845" max="3846" width="8.5" style="525" customWidth="1"/>
    <col min="3847" max="3847" width="8.375" style="525" customWidth="1"/>
    <col min="3848" max="3848" width="7.375" style="525" customWidth="1"/>
    <col min="3849" max="3850" width="10" style="525" customWidth="1"/>
    <col min="3851" max="3851" width="17.125" style="525" customWidth="1"/>
    <col min="3852" max="4096" width="9" style="525"/>
    <col min="4097" max="4097" width="1.625" style="525" customWidth="1"/>
    <col min="4098" max="4098" width="3.5" style="525" customWidth="1"/>
    <col min="4099" max="4100" width="9" style="525" customWidth="1"/>
    <col min="4101" max="4102" width="8.5" style="525" customWidth="1"/>
    <col min="4103" max="4103" width="8.375" style="525" customWidth="1"/>
    <col min="4104" max="4104" width="7.375" style="525" customWidth="1"/>
    <col min="4105" max="4106" width="10" style="525" customWidth="1"/>
    <col min="4107" max="4107" width="17.125" style="525" customWidth="1"/>
    <col min="4108" max="4352" width="9" style="525"/>
    <col min="4353" max="4353" width="1.625" style="525" customWidth="1"/>
    <col min="4354" max="4354" width="3.5" style="525" customWidth="1"/>
    <col min="4355" max="4356" width="9" style="525" customWidth="1"/>
    <col min="4357" max="4358" width="8.5" style="525" customWidth="1"/>
    <col min="4359" max="4359" width="8.375" style="525" customWidth="1"/>
    <col min="4360" max="4360" width="7.375" style="525" customWidth="1"/>
    <col min="4361" max="4362" width="10" style="525" customWidth="1"/>
    <col min="4363" max="4363" width="17.125" style="525" customWidth="1"/>
    <col min="4364" max="4608" width="9" style="525"/>
    <col min="4609" max="4609" width="1.625" style="525" customWidth="1"/>
    <col min="4610" max="4610" width="3.5" style="525" customWidth="1"/>
    <col min="4611" max="4612" width="9" style="525" customWidth="1"/>
    <col min="4613" max="4614" width="8.5" style="525" customWidth="1"/>
    <col min="4615" max="4615" width="8.375" style="525" customWidth="1"/>
    <col min="4616" max="4616" width="7.375" style="525" customWidth="1"/>
    <col min="4617" max="4618" width="10" style="525" customWidth="1"/>
    <col min="4619" max="4619" width="17.125" style="525" customWidth="1"/>
    <col min="4620" max="4864" width="9" style="525"/>
    <col min="4865" max="4865" width="1.625" style="525" customWidth="1"/>
    <col min="4866" max="4866" width="3.5" style="525" customWidth="1"/>
    <col min="4867" max="4868" width="9" style="525" customWidth="1"/>
    <col min="4869" max="4870" width="8.5" style="525" customWidth="1"/>
    <col min="4871" max="4871" width="8.375" style="525" customWidth="1"/>
    <col min="4872" max="4872" width="7.375" style="525" customWidth="1"/>
    <col min="4873" max="4874" width="10" style="525" customWidth="1"/>
    <col min="4875" max="4875" width="17.125" style="525" customWidth="1"/>
    <col min="4876" max="5120" width="9" style="525"/>
    <col min="5121" max="5121" width="1.625" style="525" customWidth="1"/>
    <col min="5122" max="5122" width="3.5" style="525" customWidth="1"/>
    <col min="5123" max="5124" width="9" style="525" customWidth="1"/>
    <col min="5125" max="5126" width="8.5" style="525" customWidth="1"/>
    <col min="5127" max="5127" width="8.375" style="525" customWidth="1"/>
    <col min="5128" max="5128" width="7.375" style="525" customWidth="1"/>
    <col min="5129" max="5130" width="10" style="525" customWidth="1"/>
    <col min="5131" max="5131" width="17.125" style="525" customWidth="1"/>
    <col min="5132" max="5376" width="9" style="525"/>
    <col min="5377" max="5377" width="1.625" style="525" customWidth="1"/>
    <col min="5378" max="5378" width="3.5" style="525" customWidth="1"/>
    <col min="5379" max="5380" width="9" style="525" customWidth="1"/>
    <col min="5381" max="5382" width="8.5" style="525" customWidth="1"/>
    <col min="5383" max="5383" width="8.375" style="525" customWidth="1"/>
    <col min="5384" max="5384" width="7.375" style="525" customWidth="1"/>
    <col min="5385" max="5386" width="10" style="525" customWidth="1"/>
    <col min="5387" max="5387" width="17.125" style="525" customWidth="1"/>
    <col min="5388" max="5632" width="9" style="525"/>
    <col min="5633" max="5633" width="1.625" style="525" customWidth="1"/>
    <col min="5634" max="5634" width="3.5" style="525" customWidth="1"/>
    <col min="5635" max="5636" width="9" style="525" customWidth="1"/>
    <col min="5637" max="5638" width="8.5" style="525" customWidth="1"/>
    <col min="5639" max="5639" width="8.375" style="525" customWidth="1"/>
    <col min="5640" max="5640" width="7.375" style="525" customWidth="1"/>
    <col min="5641" max="5642" width="10" style="525" customWidth="1"/>
    <col min="5643" max="5643" width="17.125" style="525" customWidth="1"/>
    <col min="5644" max="5888" width="9" style="525"/>
    <col min="5889" max="5889" width="1.625" style="525" customWidth="1"/>
    <col min="5890" max="5890" width="3.5" style="525" customWidth="1"/>
    <col min="5891" max="5892" width="9" style="525" customWidth="1"/>
    <col min="5893" max="5894" width="8.5" style="525" customWidth="1"/>
    <col min="5895" max="5895" width="8.375" style="525" customWidth="1"/>
    <col min="5896" max="5896" width="7.375" style="525" customWidth="1"/>
    <col min="5897" max="5898" width="10" style="525" customWidth="1"/>
    <col min="5899" max="5899" width="17.125" style="525" customWidth="1"/>
    <col min="5900" max="6144" width="9" style="525"/>
    <col min="6145" max="6145" width="1.625" style="525" customWidth="1"/>
    <col min="6146" max="6146" width="3.5" style="525" customWidth="1"/>
    <col min="6147" max="6148" width="9" style="525" customWidth="1"/>
    <col min="6149" max="6150" width="8.5" style="525" customWidth="1"/>
    <col min="6151" max="6151" width="8.375" style="525" customWidth="1"/>
    <col min="6152" max="6152" width="7.375" style="525" customWidth="1"/>
    <col min="6153" max="6154" width="10" style="525" customWidth="1"/>
    <col min="6155" max="6155" width="17.125" style="525" customWidth="1"/>
    <col min="6156" max="6400" width="9" style="525"/>
    <col min="6401" max="6401" width="1.625" style="525" customWidth="1"/>
    <col min="6402" max="6402" width="3.5" style="525" customWidth="1"/>
    <col min="6403" max="6404" width="9" style="525" customWidth="1"/>
    <col min="6405" max="6406" width="8.5" style="525" customWidth="1"/>
    <col min="6407" max="6407" width="8.375" style="525" customWidth="1"/>
    <col min="6408" max="6408" width="7.375" style="525" customWidth="1"/>
    <col min="6409" max="6410" width="10" style="525" customWidth="1"/>
    <col min="6411" max="6411" width="17.125" style="525" customWidth="1"/>
    <col min="6412" max="6656" width="9" style="525"/>
    <col min="6657" max="6657" width="1.625" style="525" customWidth="1"/>
    <col min="6658" max="6658" width="3.5" style="525" customWidth="1"/>
    <col min="6659" max="6660" width="9" style="525" customWidth="1"/>
    <col min="6661" max="6662" width="8.5" style="525" customWidth="1"/>
    <col min="6663" max="6663" width="8.375" style="525" customWidth="1"/>
    <col min="6664" max="6664" width="7.375" style="525" customWidth="1"/>
    <col min="6665" max="6666" width="10" style="525" customWidth="1"/>
    <col min="6667" max="6667" width="17.125" style="525" customWidth="1"/>
    <col min="6668" max="6912" width="9" style="525"/>
    <col min="6913" max="6913" width="1.625" style="525" customWidth="1"/>
    <col min="6914" max="6914" width="3.5" style="525" customWidth="1"/>
    <col min="6915" max="6916" width="9" style="525" customWidth="1"/>
    <col min="6917" max="6918" width="8.5" style="525" customWidth="1"/>
    <col min="6919" max="6919" width="8.375" style="525" customWidth="1"/>
    <col min="6920" max="6920" width="7.375" style="525" customWidth="1"/>
    <col min="6921" max="6922" width="10" style="525" customWidth="1"/>
    <col min="6923" max="6923" width="17.125" style="525" customWidth="1"/>
    <col min="6924" max="7168" width="9" style="525"/>
    <col min="7169" max="7169" width="1.625" style="525" customWidth="1"/>
    <col min="7170" max="7170" width="3.5" style="525" customWidth="1"/>
    <col min="7171" max="7172" width="9" style="525" customWidth="1"/>
    <col min="7173" max="7174" width="8.5" style="525" customWidth="1"/>
    <col min="7175" max="7175" width="8.375" style="525" customWidth="1"/>
    <col min="7176" max="7176" width="7.375" style="525" customWidth="1"/>
    <col min="7177" max="7178" width="10" style="525" customWidth="1"/>
    <col min="7179" max="7179" width="17.125" style="525" customWidth="1"/>
    <col min="7180" max="7424" width="9" style="525"/>
    <col min="7425" max="7425" width="1.625" style="525" customWidth="1"/>
    <col min="7426" max="7426" width="3.5" style="525" customWidth="1"/>
    <col min="7427" max="7428" width="9" style="525" customWidth="1"/>
    <col min="7429" max="7430" width="8.5" style="525" customWidth="1"/>
    <col min="7431" max="7431" width="8.375" style="525" customWidth="1"/>
    <col min="7432" max="7432" width="7.375" style="525" customWidth="1"/>
    <col min="7433" max="7434" width="10" style="525" customWidth="1"/>
    <col min="7435" max="7435" width="17.125" style="525" customWidth="1"/>
    <col min="7436" max="7680" width="9" style="525"/>
    <col min="7681" max="7681" width="1.625" style="525" customWidth="1"/>
    <col min="7682" max="7682" width="3.5" style="525" customWidth="1"/>
    <col min="7683" max="7684" width="9" style="525" customWidth="1"/>
    <col min="7685" max="7686" width="8.5" style="525" customWidth="1"/>
    <col min="7687" max="7687" width="8.375" style="525" customWidth="1"/>
    <col min="7688" max="7688" width="7.375" style="525" customWidth="1"/>
    <col min="7689" max="7690" width="10" style="525" customWidth="1"/>
    <col min="7691" max="7691" width="17.125" style="525" customWidth="1"/>
    <col min="7692" max="7936" width="9" style="525"/>
    <col min="7937" max="7937" width="1.625" style="525" customWidth="1"/>
    <col min="7938" max="7938" width="3.5" style="525" customWidth="1"/>
    <col min="7939" max="7940" width="9" style="525" customWidth="1"/>
    <col min="7941" max="7942" width="8.5" style="525" customWidth="1"/>
    <col min="7943" max="7943" width="8.375" style="525" customWidth="1"/>
    <col min="7944" max="7944" width="7.375" style="525" customWidth="1"/>
    <col min="7945" max="7946" width="10" style="525" customWidth="1"/>
    <col min="7947" max="7947" width="17.125" style="525" customWidth="1"/>
    <col min="7948" max="8192" width="9" style="525"/>
    <col min="8193" max="8193" width="1.625" style="525" customWidth="1"/>
    <col min="8194" max="8194" width="3.5" style="525" customWidth="1"/>
    <col min="8195" max="8196" width="9" style="525" customWidth="1"/>
    <col min="8197" max="8198" width="8.5" style="525" customWidth="1"/>
    <col min="8199" max="8199" width="8.375" style="525" customWidth="1"/>
    <col min="8200" max="8200" width="7.375" style="525" customWidth="1"/>
    <col min="8201" max="8202" width="10" style="525" customWidth="1"/>
    <col min="8203" max="8203" width="17.125" style="525" customWidth="1"/>
    <col min="8204" max="8448" width="9" style="525"/>
    <col min="8449" max="8449" width="1.625" style="525" customWidth="1"/>
    <col min="8450" max="8450" width="3.5" style="525" customWidth="1"/>
    <col min="8451" max="8452" width="9" style="525" customWidth="1"/>
    <col min="8453" max="8454" width="8.5" style="525" customWidth="1"/>
    <col min="8455" max="8455" width="8.375" style="525" customWidth="1"/>
    <col min="8456" max="8456" width="7.375" style="525" customWidth="1"/>
    <col min="8457" max="8458" width="10" style="525" customWidth="1"/>
    <col min="8459" max="8459" width="17.125" style="525" customWidth="1"/>
    <col min="8460" max="8704" width="9" style="525"/>
    <col min="8705" max="8705" width="1.625" style="525" customWidth="1"/>
    <col min="8706" max="8706" width="3.5" style="525" customWidth="1"/>
    <col min="8707" max="8708" width="9" style="525" customWidth="1"/>
    <col min="8709" max="8710" width="8.5" style="525" customWidth="1"/>
    <col min="8711" max="8711" width="8.375" style="525" customWidth="1"/>
    <col min="8712" max="8712" width="7.375" style="525" customWidth="1"/>
    <col min="8713" max="8714" width="10" style="525" customWidth="1"/>
    <col min="8715" max="8715" width="17.125" style="525" customWidth="1"/>
    <col min="8716" max="8960" width="9" style="525"/>
    <col min="8961" max="8961" width="1.625" style="525" customWidth="1"/>
    <col min="8962" max="8962" width="3.5" style="525" customWidth="1"/>
    <col min="8963" max="8964" width="9" style="525" customWidth="1"/>
    <col min="8965" max="8966" width="8.5" style="525" customWidth="1"/>
    <col min="8967" max="8967" width="8.375" style="525" customWidth="1"/>
    <col min="8968" max="8968" width="7.375" style="525" customWidth="1"/>
    <col min="8969" max="8970" width="10" style="525" customWidth="1"/>
    <col min="8971" max="8971" width="17.125" style="525" customWidth="1"/>
    <col min="8972" max="9216" width="9" style="525"/>
    <col min="9217" max="9217" width="1.625" style="525" customWidth="1"/>
    <col min="9218" max="9218" width="3.5" style="525" customWidth="1"/>
    <col min="9219" max="9220" width="9" style="525" customWidth="1"/>
    <col min="9221" max="9222" width="8.5" style="525" customWidth="1"/>
    <col min="9223" max="9223" width="8.375" style="525" customWidth="1"/>
    <col min="9224" max="9224" width="7.375" style="525" customWidth="1"/>
    <col min="9225" max="9226" width="10" style="525" customWidth="1"/>
    <col min="9227" max="9227" width="17.125" style="525" customWidth="1"/>
    <col min="9228" max="9472" width="9" style="525"/>
    <col min="9473" max="9473" width="1.625" style="525" customWidth="1"/>
    <col min="9474" max="9474" width="3.5" style="525" customWidth="1"/>
    <col min="9475" max="9476" width="9" style="525" customWidth="1"/>
    <col min="9477" max="9478" width="8.5" style="525" customWidth="1"/>
    <col min="9479" max="9479" width="8.375" style="525" customWidth="1"/>
    <col min="9480" max="9480" width="7.375" style="525" customWidth="1"/>
    <col min="9481" max="9482" width="10" style="525" customWidth="1"/>
    <col min="9483" max="9483" width="17.125" style="525" customWidth="1"/>
    <col min="9484" max="9728" width="9" style="525"/>
    <col min="9729" max="9729" width="1.625" style="525" customWidth="1"/>
    <col min="9730" max="9730" width="3.5" style="525" customWidth="1"/>
    <col min="9731" max="9732" width="9" style="525" customWidth="1"/>
    <col min="9733" max="9734" width="8.5" style="525" customWidth="1"/>
    <col min="9735" max="9735" width="8.375" style="525" customWidth="1"/>
    <col min="9736" max="9736" width="7.375" style="525" customWidth="1"/>
    <col min="9737" max="9738" width="10" style="525" customWidth="1"/>
    <col min="9739" max="9739" width="17.125" style="525" customWidth="1"/>
    <col min="9740" max="9984" width="9" style="525"/>
    <col min="9985" max="9985" width="1.625" style="525" customWidth="1"/>
    <col min="9986" max="9986" width="3.5" style="525" customWidth="1"/>
    <col min="9987" max="9988" width="9" style="525" customWidth="1"/>
    <col min="9989" max="9990" width="8.5" style="525" customWidth="1"/>
    <col min="9991" max="9991" width="8.375" style="525" customWidth="1"/>
    <col min="9992" max="9992" width="7.375" style="525" customWidth="1"/>
    <col min="9993" max="9994" width="10" style="525" customWidth="1"/>
    <col min="9995" max="9995" width="17.125" style="525" customWidth="1"/>
    <col min="9996" max="10240" width="9" style="525"/>
    <col min="10241" max="10241" width="1.625" style="525" customWidth="1"/>
    <col min="10242" max="10242" width="3.5" style="525" customWidth="1"/>
    <col min="10243" max="10244" width="9" style="525" customWidth="1"/>
    <col min="10245" max="10246" width="8.5" style="525" customWidth="1"/>
    <col min="10247" max="10247" width="8.375" style="525" customWidth="1"/>
    <col min="10248" max="10248" width="7.375" style="525" customWidth="1"/>
    <col min="10249" max="10250" width="10" style="525" customWidth="1"/>
    <col min="10251" max="10251" width="17.125" style="525" customWidth="1"/>
    <col min="10252" max="10496" width="9" style="525"/>
    <col min="10497" max="10497" width="1.625" style="525" customWidth="1"/>
    <col min="10498" max="10498" width="3.5" style="525" customWidth="1"/>
    <col min="10499" max="10500" width="9" style="525" customWidth="1"/>
    <col min="10501" max="10502" width="8.5" style="525" customWidth="1"/>
    <col min="10503" max="10503" width="8.375" style="525" customWidth="1"/>
    <col min="10504" max="10504" width="7.375" style="525" customWidth="1"/>
    <col min="10505" max="10506" width="10" style="525" customWidth="1"/>
    <col min="10507" max="10507" width="17.125" style="525" customWidth="1"/>
    <col min="10508" max="10752" width="9" style="525"/>
    <col min="10753" max="10753" width="1.625" style="525" customWidth="1"/>
    <col min="10754" max="10754" width="3.5" style="525" customWidth="1"/>
    <col min="10755" max="10756" width="9" style="525" customWidth="1"/>
    <col min="10757" max="10758" width="8.5" style="525" customWidth="1"/>
    <col min="10759" max="10759" width="8.375" style="525" customWidth="1"/>
    <col min="10760" max="10760" width="7.375" style="525" customWidth="1"/>
    <col min="10761" max="10762" width="10" style="525" customWidth="1"/>
    <col min="10763" max="10763" width="17.125" style="525" customWidth="1"/>
    <col min="10764" max="11008" width="9" style="525"/>
    <col min="11009" max="11009" width="1.625" style="525" customWidth="1"/>
    <col min="11010" max="11010" width="3.5" style="525" customWidth="1"/>
    <col min="11011" max="11012" width="9" style="525" customWidth="1"/>
    <col min="11013" max="11014" width="8.5" style="525" customWidth="1"/>
    <col min="11015" max="11015" width="8.375" style="525" customWidth="1"/>
    <col min="11016" max="11016" width="7.375" style="525" customWidth="1"/>
    <col min="11017" max="11018" width="10" style="525" customWidth="1"/>
    <col min="11019" max="11019" width="17.125" style="525" customWidth="1"/>
    <col min="11020" max="11264" width="9" style="525"/>
    <col min="11265" max="11265" width="1.625" style="525" customWidth="1"/>
    <col min="11266" max="11266" width="3.5" style="525" customWidth="1"/>
    <col min="11267" max="11268" width="9" style="525" customWidth="1"/>
    <col min="11269" max="11270" width="8.5" style="525" customWidth="1"/>
    <col min="11271" max="11271" width="8.375" style="525" customWidth="1"/>
    <col min="11272" max="11272" width="7.375" style="525" customWidth="1"/>
    <col min="11273" max="11274" width="10" style="525" customWidth="1"/>
    <col min="11275" max="11275" width="17.125" style="525" customWidth="1"/>
    <col min="11276" max="11520" width="9" style="525"/>
    <col min="11521" max="11521" width="1.625" style="525" customWidth="1"/>
    <col min="11522" max="11522" width="3.5" style="525" customWidth="1"/>
    <col min="11523" max="11524" width="9" style="525" customWidth="1"/>
    <col min="11525" max="11526" width="8.5" style="525" customWidth="1"/>
    <col min="11527" max="11527" width="8.375" style="525" customWidth="1"/>
    <col min="11528" max="11528" width="7.375" style="525" customWidth="1"/>
    <col min="11529" max="11530" width="10" style="525" customWidth="1"/>
    <col min="11531" max="11531" width="17.125" style="525" customWidth="1"/>
    <col min="11532" max="11776" width="9" style="525"/>
    <col min="11777" max="11777" width="1.625" style="525" customWidth="1"/>
    <col min="11778" max="11778" width="3.5" style="525" customWidth="1"/>
    <col min="11779" max="11780" width="9" style="525" customWidth="1"/>
    <col min="11781" max="11782" width="8.5" style="525" customWidth="1"/>
    <col min="11783" max="11783" width="8.375" style="525" customWidth="1"/>
    <col min="11784" max="11784" width="7.375" style="525" customWidth="1"/>
    <col min="11785" max="11786" width="10" style="525" customWidth="1"/>
    <col min="11787" max="11787" width="17.125" style="525" customWidth="1"/>
    <col min="11788" max="12032" width="9" style="525"/>
    <col min="12033" max="12033" width="1.625" style="525" customWidth="1"/>
    <col min="12034" max="12034" width="3.5" style="525" customWidth="1"/>
    <col min="12035" max="12036" width="9" style="525" customWidth="1"/>
    <col min="12037" max="12038" width="8.5" style="525" customWidth="1"/>
    <col min="12039" max="12039" width="8.375" style="525" customWidth="1"/>
    <col min="12040" max="12040" width="7.375" style="525" customWidth="1"/>
    <col min="12041" max="12042" width="10" style="525" customWidth="1"/>
    <col min="12043" max="12043" width="17.125" style="525" customWidth="1"/>
    <col min="12044" max="12288" width="9" style="525"/>
    <col min="12289" max="12289" width="1.625" style="525" customWidth="1"/>
    <col min="12290" max="12290" width="3.5" style="525" customWidth="1"/>
    <col min="12291" max="12292" width="9" style="525" customWidth="1"/>
    <col min="12293" max="12294" width="8.5" style="525" customWidth="1"/>
    <col min="12295" max="12295" width="8.375" style="525" customWidth="1"/>
    <col min="12296" max="12296" width="7.375" style="525" customWidth="1"/>
    <col min="12297" max="12298" width="10" style="525" customWidth="1"/>
    <col min="12299" max="12299" width="17.125" style="525" customWidth="1"/>
    <col min="12300" max="12544" width="9" style="525"/>
    <col min="12545" max="12545" width="1.625" style="525" customWidth="1"/>
    <col min="12546" max="12546" width="3.5" style="525" customWidth="1"/>
    <col min="12547" max="12548" width="9" style="525" customWidth="1"/>
    <col min="12549" max="12550" width="8.5" style="525" customWidth="1"/>
    <col min="12551" max="12551" width="8.375" style="525" customWidth="1"/>
    <col min="12552" max="12552" width="7.375" style="525" customWidth="1"/>
    <col min="12553" max="12554" width="10" style="525" customWidth="1"/>
    <col min="12555" max="12555" width="17.125" style="525" customWidth="1"/>
    <col min="12556" max="12800" width="9" style="525"/>
    <col min="12801" max="12801" width="1.625" style="525" customWidth="1"/>
    <col min="12802" max="12802" width="3.5" style="525" customWidth="1"/>
    <col min="12803" max="12804" width="9" style="525" customWidth="1"/>
    <col min="12805" max="12806" width="8.5" style="525" customWidth="1"/>
    <col min="12807" max="12807" width="8.375" style="525" customWidth="1"/>
    <col min="12808" max="12808" width="7.375" style="525" customWidth="1"/>
    <col min="12809" max="12810" width="10" style="525" customWidth="1"/>
    <col min="12811" max="12811" width="17.125" style="525" customWidth="1"/>
    <col min="12812" max="13056" width="9" style="525"/>
    <col min="13057" max="13057" width="1.625" style="525" customWidth="1"/>
    <col min="13058" max="13058" width="3.5" style="525" customWidth="1"/>
    <col min="13059" max="13060" width="9" style="525" customWidth="1"/>
    <col min="13061" max="13062" width="8.5" style="525" customWidth="1"/>
    <col min="13063" max="13063" width="8.375" style="525" customWidth="1"/>
    <col min="13064" max="13064" width="7.375" style="525" customWidth="1"/>
    <col min="13065" max="13066" width="10" style="525" customWidth="1"/>
    <col min="13067" max="13067" width="17.125" style="525" customWidth="1"/>
    <col min="13068" max="13312" width="9" style="525"/>
    <col min="13313" max="13313" width="1.625" style="525" customWidth="1"/>
    <col min="13314" max="13314" width="3.5" style="525" customWidth="1"/>
    <col min="13315" max="13316" width="9" style="525" customWidth="1"/>
    <col min="13317" max="13318" width="8.5" style="525" customWidth="1"/>
    <col min="13319" max="13319" width="8.375" style="525" customWidth="1"/>
    <col min="13320" max="13320" width="7.375" style="525" customWidth="1"/>
    <col min="13321" max="13322" width="10" style="525" customWidth="1"/>
    <col min="13323" max="13323" width="17.125" style="525" customWidth="1"/>
    <col min="13324" max="13568" width="9" style="525"/>
    <col min="13569" max="13569" width="1.625" style="525" customWidth="1"/>
    <col min="13570" max="13570" width="3.5" style="525" customWidth="1"/>
    <col min="13571" max="13572" width="9" style="525" customWidth="1"/>
    <col min="13573" max="13574" width="8.5" style="525" customWidth="1"/>
    <col min="13575" max="13575" width="8.375" style="525" customWidth="1"/>
    <col min="13576" max="13576" width="7.375" style="525" customWidth="1"/>
    <col min="13577" max="13578" width="10" style="525" customWidth="1"/>
    <col min="13579" max="13579" width="17.125" style="525" customWidth="1"/>
    <col min="13580" max="13824" width="9" style="525"/>
    <col min="13825" max="13825" width="1.625" style="525" customWidth="1"/>
    <col min="13826" max="13826" width="3.5" style="525" customWidth="1"/>
    <col min="13827" max="13828" width="9" style="525" customWidth="1"/>
    <col min="13829" max="13830" width="8.5" style="525" customWidth="1"/>
    <col min="13831" max="13831" width="8.375" style="525" customWidth="1"/>
    <col min="13832" max="13832" width="7.375" style="525" customWidth="1"/>
    <col min="13833" max="13834" width="10" style="525" customWidth="1"/>
    <col min="13835" max="13835" width="17.125" style="525" customWidth="1"/>
    <col min="13836" max="14080" width="9" style="525"/>
    <col min="14081" max="14081" width="1.625" style="525" customWidth="1"/>
    <col min="14082" max="14082" width="3.5" style="525" customWidth="1"/>
    <col min="14083" max="14084" width="9" style="525" customWidth="1"/>
    <col min="14085" max="14086" width="8.5" style="525" customWidth="1"/>
    <col min="14087" max="14087" width="8.375" style="525" customWidth="1"/>
    <col min="14088" max="14088" width="7.375" style="525" customWidth="1"/>
    <col min="14089" max="14090" width="10" style="525" customWidth="1"/>
    <col min="14091" max="14091" width="17.125" style="525" customWidth="1"/>
    <col min="14092" max="14336" width="9" style="525"/>
    <col min="14337" max="14337" width="1.625" style="525" customWidth="1"/>
    <col min="14338" max="14338" width="3.5" style="525" customWidth="1"/>
    <col min="14339" max="14340" width="9" style="525" customWidth="1"/>
    <col min="14341" max="14342" width="8.5" style="525" customWidth="1"/>
    <col min="14343" max="14343" width="8.375" style="525" customWidth="1"/>
    <col min="14344" max="14344" width="7.375" style="525" customWidth="1"/>
    <col min="14345" max="14346" width="10" style="525" customWidth="1"/>
    <col min="14347" max="14347" width="17.125" style="525" customWidth="1"/>
    <col min="14348" max="14592" width="9" style="525"/>
    <col min="14593" max="14593" width="1.625" style="525" customWidth="1"/>
    <col min="14594" max="14594" width="3.5" style="525" customWidth="1"/>
    <col min="14595" max="14596" width="9" style="525" customWidth="1"/>
    <col min="14597" max="14598" width="8.5" style="525" customWidth="1"/>
    <col min="14599" max="14599" width="8.375" style="525" customWidth="1"/>
    <col min="14600" max="14600" width="7.375" style="525" customWidth="1"/>
    <col min="14601" max="14602" width="10" style="525" customWidth="1"/>
    <col min="14603" max="14603" width="17.125" style="525" customWidth="1"/>
    <col min="14604" max="14848" width="9" style="525"/>
    <col min="14849" max="14849" width="1.625" style="525" customWidth="1"/>
    <col min="14850" max="14850" width="3.5" style="525" customWidth="1"/>
    <col min="14851" max="14852" width="9" style="525" customWidth="1"/>
    <col min="14853" max="14854" width="8.5" style="525" customWidth="1"/>
    <col min="14855" max="14855" width="8.375" style="525" customWidth="1"/>
    <col min="14856" max="14856" width="7.375" style="525" customWidth="1"/>
    <col min="14857" max="14858" width="10" style="525" customWidth="1"/>
    <col min="14859" max="14859" width="17.125" style="525" customWidth="1"/>
    <col min="14860" max="15104" width="9" style="525"/>
    <col min="15105" max="15105" width="1.625" style="525" customWidth="1"/>
    <col min="15106" max="15106" width="3.5" style="525" customWidth="1"/>
    <col min="15107" max="15108" width="9" style="525" customWidth="1"/>
    <col min="15109" max="15110" width="8.5" style="525" customWidth="1"/>
    <col min="15111" max="15111" width="8.375" style="525" customWidth="1"/>
    <col min="15112" max="15112" width="7.375" style="525" customWidth="1"/>
    <col min="15113" max="15114" width="10" style="525" customWidth="1"/>
    <col min="15115" max="15115" width="17.125" style="525" customWidth="1"/>
    <col min="15116" max="15360" width="9" style="525"/>
    <col min="15361" max="15361" width="1.625" style="525" customWidth="1"/>
    <col min="15362" max="15362" width="3.5" style="525" customWidth="1"/>
    <col min="15363" max="15364" width="9" style="525" customWidth="1"/>
    <col min="15365" max="15366" width="8.5" style="525" customWidth="1"/>
    <col min="15367" max="15367" width="8.375" style="525" customWidth="1"/>
    <col min="15368" max="15368" width="7.375" style="525" customWidth="1"/>
    <col min="15369" max="15370" width="10" style="525" customWidth="1"/>
    <col min="15371" max="15371" width="17.125" style="525" customWidth="1"/>
    <col min="15372" max="15616" width="9" style="525"/>
    <col min="15617" max="15617" width="1.625" style="525" customWidth="1"/>
    <col min="15618" max="15618" width="3.5" style="525" customWidth="1"/>
    <col min="15619" max="15620" width="9" style="525" customWidth="1"/>
    <col min="15621" max="15622" width="8.5" style="525" customWidth="1"/>
    <col min="15623" max="15623" width="8.375" style="525" customWidth="1"/>
    <col min="15624" max="15624" width="7.375" style="525" customWidth="1"/>
    <col min="15625" max="15626" width="10" style="525" customWidth="1"/>
    <col min="15627" max="15627" width="17.125" style="525" customWidth="1"/>
    <col min="15628" max="15872" width="9" style="525"/>
    <col min="15873" max="15873" width="1.625" style="525" customWidth="1"/>
    <col min="15874" max="15874" width="3.5" style="525" customWidth="1"/>
    <col min="15875" max="15876" width="9" style="525" customWidth="1"/>
    <col min="15877" max="15878" width="8.5" style="525" customWidth="1"/>
    <col min="15879" max="15879" width="8.375" style="525" customWidth="1"/>
    <col min="15880" max="15880" width="7.375" style="525" customWidth="1"/>
    <col min="15881" max="15882" width="10" style="525" customWidth="1"/>
    <col min="15883" max="15883" width="17.125" style="525" customWidth="1"/>
    <col min="15884" max="16128" width="9" style="525"/>
    <col min="16129" max="16129" width="1.625" style="525" customWidth="1"/>
    <col min="16130" max="16130" width="3.5" style="525" customWidth="1"/>
    <col min="16131" max="16132" width="9" style="525" customWidth="1"/>
    <col min="16133" max="16134" width="8.5" style="525" customWidth="1"/>
    <col min="16135" max="16135" width="8.375" style="525" customWidth="1"/>
    <col min="16136" max="16136" width="7.375" style="525" customWidth="1"/>
    <col min="16137" max="16138" width="10" style="525" customWidth="1"/>
    <col min="16139" max="16139" width="17.125" style="525" customWidth="1"/>
    <col min="16140" max="16384" width="9" style="525"/>
  </cols>
  <sheetData>
    <row r="1" spans="2:11" ht="18" customHeight="1" thickBot="1">
      <c r="B1" s="3641" t="s">
        <v>622</v>
      </c>
      <c r="C1" s="3642"/>
      <c r="H1" s="3606" t="s">
        <v>860</v>
      </c>
      <c r="I1" s="3606"/>
      <c r="J1" s="3606"/>
      <c r="K1" s="3606"/>
    </row>
    <row r="2" spans="2:11" ht="41.25" customHeight="1">
      <c r="B2" s="3386" t="s">
        <v>623</v>
      </c>
      <c r="C2" s="3608"/>
      <c r="D2" s="3608"/>
      <c r="E2" s="3608"/>
      <c r="F2" s="3608"/>
      <c r="G2" s="3608"/>
      <c r="H2" s="3608"/>
      <c r="I2" s="3608"/>
      <c r="J2" s="3608"/>
      <c r="K2" s="3608"/>
    </row>
    <row r="3" spans="2:11" ht="6" customHeight="1">
      <c r="B3" s="3388"/>
      <c r="C3" s="3388"/>
      <c r="D3" s="3388"/>
      <c r="E3" s="3389"/>
      <c r="F3" s="3387"/>
      <c r="G3" s="551"/>
    </row>
    <row r="4" spans="2:11" ht="15" customHeight="1">
      <c r="B4" s="3388"/>
      <c r="C4" s="3388"/>
      <c r="D4" s="3388"/>
      <c r="E4" s="3389"/>
      <c r="F4" s="3387"/>
      <c r="G4" s="551"/>
      <c r="H4" s="3643" t="s">
        <v>861</v>
      </c>
      <c r="I4" s="3643"/>
      <c r="J4" s="3644"/>
      <c r="K4" s="3644"/>
    </row>
    <row r="5" spans="2:11" ht="15" customHeight="1">
      <c r="B5" s="3388"/>
      <c r="C5" s="3388"/>
      <c r="D5" s="3388"/>
      <c r="E5" s="3389"/>
      <c r="F5" s="3387"/>
      <c r="G5" s="552"/>
      <c r="H5" s="3643"/>
      <c r="I5" s="3643"/>
      <c r="J5" s="3644"/>
      <c r="K5" s="3644"/>
    </row>
    <row r="6" spans="2:11" ht="6" customHeight="1" thickBot="1">
      <c r="B6" s="553"/>
      <c r="C6" s="553"/>
      <c r="D6" s="553"/>
      <c r="E6" s="553"/>
      <c r="F6" s="553"/>
      <c r="G6" s="553"/>
      <c r="H6" s="553"/>
      <c r="I6" s="553"/>
      <c r="J6" s="553"/>
      <c r="K6" s="553"/>
    </row>
    <row r="7" spans="2:11" s="553" customFormat="1" ht="24.75" customHeight="1">
      <c r="B7" s="554"/>
      <c r="C7" s="3396" t="s">
        <v>52</v>
      </c>
      <c r="D7" s="3396"/>
      <c r="E7" s="3396" t="s">
        <v>862</v>
      </c>
      <c r="F7" s="3396"/>
      <c r="G7" s="3396" t="s">
        <v>338</v>
      </c>
      <c r="H7" s="3397"/>
      <c r="I7" s="3639" t="s">
        <v>863</v>
      </c>
      <c r="J7" s="3640"/>
      <c r="K7" s="555" t="s">
        <v>526</v>
      </c>
    </row>
    <row r="8" spans="2:11" s="553" customFormat="1" ht="17.25" customHeight="1">
      <c r="B8" s="554">
        <f>ROW()-7</f>
        <v>1</v>
      </c>
      <c r="C8" s="3375"/>
      <c r="D8" s="3375"/>
      <c r="E8" s="3379"/>
      <c r="F8" s="3380"/>
      <c r="G8" s="3375"/>
      <c r="H8" s="3376"/>
      <c r="I8" s="3626"/>
      <c r="J8" s="3627"/>
      <c r="K8" s="556"/>
    </row>
    <row r="9" spans="2:11" s="553" customFormat="1" ht="17.25" customHeight="1">
      <c r="B9" s="554">
        <f t="shared" ref="B9:B47" si="0">ROW()-7</f>
        <v>2</v>
      </c>
      <c r="C9" s="3375"/>
      <c r="D9" s="3375"/>
      <c r="E9" s="3379"/>
      <c r="F9" s="3380"/>
      <c r="G9" s="3375"/>
      <c r="H9" s="3376"/>
      <c r="I9" s="3626"/>
      <c r="J9" s="3627"/>
      <c r="K9" s="556"/>
    </row>
    <row r="10" spans="2:11" s="553" customFormat="1" ht="17.25" customHeight="1">
      <c r="B10" s="554">
        <f t="shared" si="0"/>
        <v>3</v>
      </c>
      <c r="C10" s="3376"/>
      <c r="D10" s="3632"/>
      <c r="E10" s="3381"/>
      <c r="F10" s="3384"/>
      <c r="G10" s="3376"/>
      <c r="H10" s="3385"/>
      <c r="I10" s="3626"/>
      <c r="J10" s="3633"/>
      <c r="K10" s="556"/>
    </row>
    <row r="11" spans="2:11" s="553" customFormat="1" ht="17.25" customHeight="1">
      <c r="B11" s="554">
        <f t="shared" si="0"/>
        <v>4</v>
      </c>
      <c r="C11" s="3376"/>
      <c r="D11" s="3632"/>
      <c r="E11" s="3381"/>
      <c r="F11" s="3384"/>
      <c r="G11" s="3376"/>
      <c r="H11" s="3385"/>
      <c r="I11" s="3626"/>
      <c r="J11" s="3633"/>
      <c r="K11" s="556"/>
    </row>
    <row r="12" spans="2:11" s="553" customFormat="1" ht="17.25" customHeight="1">
      <c r="B12" s="554">
        <f t="shared" si="0"/>
        <v>5</v>
      </c>
      <c r="C12" s="3376"/>
      <c r="D12" s="3632"/>
      <c r="E12" s="3381"/>
      <c r="F12" s="3384"/>
      <c r="G12" s="3376"/>
      <c r="H12" s="3385"/>
      <c r="I12" s="3626"/>
      <c r="J12" s="3633"/>
      <c r="K12" s="556"/>
    </row>
    <row r="13" spans="2:11" s="553" customFormat="1" ht="17.25" customHeight="1">
      <c r="B13" s="554">
        <f t="shared" si="0"/>
        <v>6</v>
      </c>
      <c r="C13" s="3376"/>
      <c r="D13" s="3632"/>
      <c r="E13" s="3381"/>
      <c r="F13" s="3384"/>
      <c r="G13" s="3376"/>
      <c r="H13" s="3385"/>
      <c r="I13" s="3626"/>
      <c r="J13" s="3633"/>
      <c r="K13" s="557"/>
    </row>
    <row r="14" spans="2:11" s="553" customFormat="1" ht="17.25" customHeight="1">
      <c r="B14" s="554">
        <f t="shared" si="0"/>
        <v>7</v>
      </c>
      <c r="C14" s="3375"/>
      <c r="D14" s="3375"/>
      <c r="E14" s="3375"/>
      <c r="F14" s="3375"/>
      <c r="G14" s="3375"/>
      <c r="H14" s="3376"/>
      <c r="I14" s="3637"/>
      <c r="J14" s="3638"/>
      <c r="K14" s="558"/>
    </row>
    <row r="15" spans="2:11" s="553" customFormat="1" ht="17.25" customHeight="1">
      <c r="B15" s="554">
        <f t="shared" si="0"/>
        <v>8</v>
      </c>
      <c r="C15" s="3375"/>
      <c r="D15" s="3375"/>
      <c r="E15" s="3375"/>
      <c r="F15" s="3375"/>
      <c r="G15" s="3375"/>
      <c r="H15" s="3376"/>
      <c r="I15" s="3636"/>
      <c r="J15" s="3627"/>
      <c r="K15" s="557"/>
    </row>
    <row r="16" spans="2:11" s="553" customFormat="1" ht="17.25" customHeight="1">
      <c r="B16" s="554">
        <f t="shared" si="0"/>
        <v>9</v>
      </c>
      <c r="C16" s="3375"/>
      <c r="D16" s="3375"/>
      <c r="E16" s="3375"/>
      <c r="F16" s="3375"/>
      <c r="G16" s="3375"/>
      <c r="H16" s="3376"/>
      <c r="I16" s="3636"/>
      <c r="J16" s="3627"/>
      <c r="K16" s="557"/>
    </row>
    <row r="17" spans="2:11" s="553" customFormat="1" ht="17.25" customHeight="1">
      <c r="B17" s="554">
        <f t="shared" si="0"/>
        <v>10</v>
      </c>
      <c r="C17" s="3375"/>
      <c r="D17" s="3375"/>
      <c r="E17" s="3375"/>
      <c r="F17" s="3375"/>
      <c r="G17" s="3375"/>
      <c r="H17" s="3376"/>
      <c r="I17" s="3634"/>
      <c r="J17" s="3635"/>
      <c r="K17" s="557"/>
    </row>
    <row r="18" spans="2:11" s="553" customFormat="1" ht="17.25" customHeight="1">
      <c r="B18" s="554">
        <f t="shared" si="0"/>
        <v>11</v>
      </c>
      <c r="C18" s="3376"/>
      <c r="D18" s="3632"/>
      <c r="E18" s="3381"/>
      <c r="F18" s="3384"/>
      <c r="G18" s="3375"/>
      <c r="H18" s="3376"/>
      <c r="I18" s="3626"/>
      <c r="J18" s="3633"/>
      <c r="K18" s="556"/>
    </row>
    <row r="19" spans="2:11" s="553" customFormat="1" ht="17.25" customHeight="1">
      <c r="B19" s="554">
        <f t="shared" si="0"/>
        <v>12</v>
      </c>
      <c r="C19" s="3375"/>
      <c r="D19" s="3375"/>
      <c r="E19" s="3379"/>
      <c r="F19" s="3380"/>
      <c r="G19" s="3375"/>
      <c r="H19" s="3376"/>
      <c r="I19" s="3626"/>
      <c r="J19" s="3627"/>
      <c r="K19" s="556"/>
    </row>
    <row r="20" spans="2:11" s="553" customFormat="1" ht="17.25" customHeight="1">
      <c r="B20" s="554">
        <f t="shared" si="0"/>
        <v>13</v>
      </c>
      <c r="C20" s="3376"/>
      <c r="D20" s="3632"/>
      <c r="E20" s="3381"/>
      <c r="F20" s="3384"/>
      <c r="G20" s="3376"/>
      <c r="H20" s="3385"/>
      <c r="I20" s="3626"/>
      <c r="J20" s="3633"/>
      <c r="K20" s="556"/>
    </row>
    <row r="21" spans="2:11" s="553" customFormat="1" ht="17.25" customHeight="1">
      <c r="B21" s="554">
        <f t="shared" si="0"/>
        <v>14</v>
      </c>
      <c r="C21" s="3375"/>
      <c r="D21" s="3375"/>
      <c r="E21" s="3379"/>
      <c r="F21" s="3380"/>
      <c r="G21" s="3375"/>
      <c r="H21" s="3376"/>
      <c r="I21" s="3626"/>
      <c r="J21" s="3627"/>
      <c r="K21" s="556"/>
    </row>
    <row r="22" spans="2:11" s="553" customFormat="1" ht="17.25" customHeight="1">
      <c r="B22" s="554">
        <f t="shared" si="0"/>
        <v>15</v>
      </c>
      <c r="C22" s="3375"/>
      <c r="D22" s="3375"/>
      <c r="E22" s="3381"/>
      <c r="F22" s="3382"/>
      <c r="G22" s="3375"/>
      <c r="H22" s="3376"/>
      <c r="I22" s="3626"/>
      <c r="J22" s="3627"/>
      <c r="K22" s="557"/>
    </row>
    <row r="23" spans="2:11" s="553" customFormat="1" ht="17.25" customHeight="1">
      <c r="B23" s="554">
        <f t="shared" si="0"/>
        <v>16</v>
      </c>
      <c r="C23" s="3375"/>
      <c r="D23" s="3375"/>
      <c r="E23" s="3383"/>
      <c r="F23" s="3375"/>
      <c r="G23" s="3375"/>
      <c r="H23" s="3376"/>
      <c r="I23" s="3626"/>
      <c r="J23" s="3627"/>
      <c r="K23" s="557"/>
    </row>
    <row r="24" spans="2:11" s="553" customFormat="1" ht="17.25" customHeight="1">
      <c r="B24" s="554">
        <f t="shared" si="0"/>
        <v>17</v>
      </c>
      <c r="C24" s="3375"/>
      <c r="D24" s="3375"/>
      <c r="E24" s="3375"/>
      <c r="F24" s="3375"/>
      <c r="G24" s="3375"/>
      <c r="H24" s="3376"/>
      <c r="I24" s="3626"/>
      <c r="J24" s="3627"/>
      <c r="K24" s="557"/>
    </row>
    <row r="25" spans="2:11" s="553" customFormat="1" ht="17.25" customHeight="1">
      <c r="B25" s="554">
        <f t="shared" si="0"/>
        <v>18</v>
      </c>
      <c r="C25" s="3375"/>
      <c r="D25" s="3375"/>
      <c r="E25" s="3375"/>
      <c r="F25" s="3375"/>
      <c r="G25" s="3375"/>
      <c r="H25" s="3376"/>
      <c r="I25" s="3626"/>
      <c r="J25" s="3627"/>
      <c r="K25" s="557"/>
    </row>
    <row r="26" spans="2:11" s="553" customFormat="1" ht="17.25" customHeight="1">
      <c r="B26" s="554">
        <f t="shared" si="0"/>
        <v>19</v>
      </c>
      <c r="C26" s="3375"/>
      <c r="D26" s="3375"/>
      <c r="E26" s="3375"/>
      <c r="F26" s="3375"/>
      <c r="G26" s="3375"/>
      <c r="H26" s="3376"/>
      <c r="I26" s="3626"/>
      <c r="J26" s="3627"/>
      <c r="K26" s="557"/>
    </row>
    <row r="27" spans="2:11" s="553" customFormat="1" ht="17.25" customHeight="1">
      <c r="B27" s="554">
        <f t="shared" si="0"/>
        <v>20</v>
      </c>
      <c r="C27" s="3375"/>
      <c r="D27" s="3375"/>
      <c r="E27" s="3375"/>
      <c r="F27" s="3375"/>
      <c r="G27" s="3375"/>
      <c r="H27" s="3376"/>
      <c r="I27" s="3626"/>
      <c r="J27" s="3627"/>
      <c r="K27" s="557"/>
    </row>
    <row r="28" spans="2:11" s="553" customFormat="1" ht="17.25" customHeight="1">
      <c r="B28" s="554">
        <f t="shared" si="0"/>
        <v>21</v>
      </c>
      <c r="C28" s="3375"/>
      <c r="D28" s="3375"/>
      <c r="E28" s="3628"/>
      <c r="F28" s="3629"/>
      <c r="G28" s="3375"/>
      <c r="H28" s="3376"/>
      <c r="I28" s="3630"/>
      <c r="J28" s="3631"/>
      <c r="K28" s="556"/>
    </row>
    <row r="29" spans="2:11" s="553" customFormat="1" ht="17.25" customHeight="1">
      <c r="B29" s="554">
        <f t="shared" si="0"/>
        <v>22</v>
      </c>
      <c r="C29" s="3375"/>
      <c r="D29" s="3375"/>
      <c r="E29" s="3628"/>
      <c r="F29" s="3629"/>
      <c r="G29" s="3375"/>
      <c r="H29" s="3376"/>
      <c r="I29" s="3626"/>
      <c r="J29" s="3627"/>
      <c r="K29" s="556"/>
    </row>
    <row r="30" spans="2:11" s="553" customFormat="1" ht="17.25" customHeight="1">
      <c r="B30" s="554">
        <f t="shared" si="0"/>
        <v>23</v>
      </c>
      <c r="C30" s="3375"/>
      <c r="D30" s="3375"/>
      <c r="E30" s="3628"/>
      <c r="F30" s="3629"/>
      <c r="G30" s="3375"/>
      <c r="H30" s="3376"/>
      <c r="I30" s="3626"/>
      <c r="J30" s="3627"/>
      <c r="K30" s="556"/>
    </row>
    <row r="31" spans="2:11" s="553" customFormat="1" ht="17.25" customHeight="1">
      <c r="B31" s="554">
        <f t="shared" si="0"/>
        <v>24</v>
      </c>
      <c r="C31" s="3375"/>
      <c r="D31" s="3375"/>
      <c r="E31" s="3628"/>
      <c r="F31" s="3629"/>
      <c r="G31" s="3375"/>
      <c r="H31" s="3376"/>
      <c r="I31" s="3626"/>
      <c r="J31" s="3627"/>
      <c r="K31" s="556"/>
    </row>
    <row r="32" spans="2:11" s="553" customFormat="1" ht="17.25" customHeight="1">
      <c r="B32" s="554">
        <f t="shared" si="0"/>
        <v>25</v>
      </c>
      <c r="C32" s="3375"/>
      <c r="D32" s="3375"/>
      <c r="E32" s="3628"/>
      <c r="F32" s="3629"/>
      <c r="G32" s="3375"/>
      <c r="H32" s="3376"/>
      <c r="I32" s="3626"/>
      <c r="J32" s="3627"/>
      <c r="K32" s="556"/>
    </row>
    <row r="33" spans="2:11" s="553" customFormat="1" ht="17.25" customHeight="1">
      <c r="B33" s="554">
        <f t="shared" si="0"/>
        <v>26</v>
      </c>
      <c r="C33" s="3375"/>
      <c r="D33" s="3375"/>
      <c r="E33" s="3628"/>
      <c r="F33" s="3629"/>
      <c r="G33" s="3375"/>
      <c r="H33" s="3376"/>
      <c r="I33" s="3626"/>
      <c r="J33" s="3627"/>
      <c r="K33" s="556"/>
    </row>
    <row r="34" spans="2:11" s="553" customFormat="1" ht="17.25" customHeight="1">
      <c r="B34" s="554">
        <f t="shared" si="0"/>
        <v>27</v>
      </c>
      <c r="C34" s="3375"/>
      <c r="D34" s="3375"/>
      <c r="E34" s="3628"/>
      <c r="F34" s="3629"/>
      <c r="G34" s="3375"/>
      <c r="H34" s="3376"/>
      <c r="I34" s="3626"/>
      <c r="J34" s="3627"/>
      <c r="K34" s="556"/>
    </row>
    <row r="35" spans="2:11" s="553" customFormat="1" ht="17.25" customHeight="1">
      <c r="B35" s="554">
        <f t="shared" si="0"/>
        <v>28</v>
      </c>
      <c r="C35" s="3375"/>
      <c r="D35" s="3375"/>
      <c r="E35" s="3628"/>
      <c r="F35" s="3629"/>
      <c r="G35" s="3375"/>
      <c r="H35" s="3376"/>
      <c r="I35" s="3626"/>
      <c r="J35" s="3627"/>
      <c r="K35" s="556"/>
    </row>
    <row r="36" spans="2:11" s="553" customFormat="1" ht="17.25" customHeight="1">
      <c r="B36" s="554">
        <f t="shared" si="0"/>
        <v>29</v>
      </c>
      <c r="C36" s="3375"/>
      <c r="D36" s="3375"/>
      <c r="E36" s="3628"/>
      <c r="F36" s="3629"/>
      <c r="G36" s="3375"/>
      <c r="H36" s="3376"/>
      <c r="I36" s="3626"/>
      <c r="J36" s="3627"/>
      <c r="K36" s="556"/>
    </row>
    <row r="37" spans="2:11" s="553" customFormat="1" ht="17.25" customHeight="1">
      <c r="B37" s="554">
        <f t="shared" si="0"/>
        <v>30</v>
      </c>
      <c r="C37" s="3375"/>
      <c r="D37" s="3375"/>
      <c r="E37" s="3628"/>
      <c r="F37" s="3629"/>
      <c r="G37" s="3375"/>
      <c r="H37" s="3376"/>
      <c r="I37" s="3626"/>
      <c r="J37" s="3627"/>
      <c r="K37" s="556"/>
    </row>
    <row r="38" spans="2:11" s="553" customFormat="1" ht="17.25" customHeight="1">
      <c r="B38" s="554">
        <f t="shared" si="0"/>
        <v>31</v>
      </c>
      <c r="C38" s="3375"/>
      <c r="D38" s="3375"/>
      <c r="E38" s="3628"/>
      <c r="F38" s="3629"/>
      <c r="G38" s="3375"/>
      <c r="H38" s="3376"/>
      <c r="I38" s="3626"/>
      <c r="J38" s="3627"/>
      <c r="K38" s="556"/>
    </row>
    <row r="39" spans="2:11" s="553" customFormat="1" ht="17.25" customHeight="1">
      <c r="B39" s="554">
        <f t="shared" si="0"/>
        <v>32</v>
      </c>
      <c r="C39" s="3375"/>
      <c r="D39" s="3375"/>
      <c r="E39" s="3628"/>
      <c r="F39" s="3629"/>
      <c r="G39" s="3375"/>
      <c r="H39" s="3376"/>
      <c r="I39" s="3626"/>
      <c r="J39" s="3627"/>
      <c r="K39" s="556"/>
    </row>
    <row r="40" spans="2:11" s="553" customFormat="1" ht="17.25" customHeight="1">
      <c r="B40" s="554">
        <f t="shared" si="0"/>
        <v>33</v>
      </c>
      <c r="C40" s="3375"/>
      <c r="D40" s="3375"/>
      <c r="E40" s="3628"/>
      <c r="F40" s="3629"/>
      <c r="G40" s="3375"/>
      <c r="H40" s="3376"/>
      <c r="I40" s="3626"/>
      <c r="J40" s="3627"/>
      <c r="K40" s="556"/>
    </row>
    <row r="41" spans="2:11" s="553" customFormat="1" ht="17.25" customHeight="1">
      <c r="B41" s="554">
        <f t="shared" si="0"/>
        <v>34</v>
      </c>
      <c r="C41" s="3375"/>
      <c r="D41" s="3375"/>
      <c r="E41" s="3628"/>
      <c r="F41" s="3629"/>
      <c r="G41" s="3375"/>
      <c r="H41" s="3376"/>
      <c r="I41" s="3626"/>
      <c r="J41" s="3627"/>
      <c r="K41" s="557"/>
    </row>
    <row r="42" spans="2:11" s="553" customFormat="1" ht="17.25" customHeight="1">
      <c r="B42" s="554">
        <f t="shared" si="0"/>
        <v>35</v>
      </c>
      <c r="C42" s="3375"/>
      <c r="D42" s="3375"/>
      <c r="E42" s="3628"/>
      <c r="F42" s="3629"/>
      <c r="G42" s="3375"/>
      <c r="H42" s="3376"/>
      <c r="I42" s="3626"/>
      <c r="J42" s="3627"/>
      <c r="K42" s="557"/>
    </row>
    <row r="43" spans="2:11" s="553" customFormat="1" ht="17.25" customHeight="1">
      <c r="B43" s="554">
        <f t="shared" si="0"/>
        <v>36</v>
      </c>
      <c r="C43" s="3375"/>
      <c r="D43" s="3375"/>
      <c r="E43" s="3375"/>
      <c r="F43" s="3375"/>
      <c r="G43" s="3375"/>
      <c r="H43" s="3376"/>
      <c r="I43" s="3626"/>
      <c r="J43" s="3627"/>
      <c r="K43" s="557"/>
    </row>
    <row r="44" spans="2:11" s="553" customFormat="1" ht="17.25" customHeight="1">
      <c r="B44" s="554">
        <f t="shared" si="0"/>
        <v>37</v>
      </c>
      <c r="C44" s="3375"/>
      <c r="D44" s="3375"/>
      <c r="E44" s="3375"/>
      <c r="F44" s="3375"/>
      <c r="G44" s="3375"/>
      <c r="H44" s="3376"/>
      <c r="I44" s="3626"/>
      <c r="J44" s="3627"/>
      <c r="K44" s="557"/>
    </row>
    <row r="45" spans="2:11" s="553" customFormat="1" ht="17.25" customHeight="1">
      <c r="B45" s="554">
        <f t="shared" si="0"/>
        <v>38</v>
      </c>
      <c r="C45" s="3375"/>
      <c r="D45" s="3375"/>
      <c r="E45" s="3375"/>
      <c r="F45" s="3375"/>
      <c r="G45" s="3375"/>
      <c r="H45" s="3376"/>
      <c r="I45" s="3626"/>
      <c r="J45" s="3627"/>
      <c r="K45" s="557"/>
    </row>
    <row r="46" spans="2:11" s="553" customFormat="1" ht="17.25" customHeight="1">
      <c r="B46" s="554">
        <f t="shared" si="0"/>
        <v>39</v>
      </c>
      <c r="C46" s="3375"/>
      <c r="D46" s="3375"/>
      <c r="E46" s="3375"/>
      <c r="F46" s="3375"/>
      <c r="G46" s="3375"/>
      <c r="H46" s="3376"/>
      <c r="I46" s="3626"/>
      <c r="J46" s="3627"/>
      <c r="K46" s="557"/>
    </row>
    <row r="47" spans="2:11" s="553" customFormat="1" ht="17.25" customHeight="1" thickBot="1">
      <c r="B47" s="554">
        <f t="shared" si="0"/>
        <v>40</v>
      </c>
      <c r="C47" s="3375"/>
      <c r="D47" s="3375"/>
      <c r="E47" s="3375"/>
      <c r="F47" s="3375"/>
      <c r="G47" s="3375"/>
      <c r="H47" s="3376"/>
      <c r="I47" s="3624"/>
      <c r="J47" s="3625"/>
      <c r="K47" s="557"/>
    </row>
    <row r="48" spans="2:11" ht="13.5" customHeight="1">
      <c r="B48" s="3377" t="s">
        <v>625</v>
      </c>
      <c r="C48" s="3378"/>
      <c r="D48" s="3378"/>
      <c r="E48" s="3378"/>
      <c r="F48" s="3378"/>
      <c r="G48" s="3378"/>
      <c r="H48" s="3378"/>
      <c r="I48" s="3378"/>
      <c r="J48" s="3378"/>
      <c r="K48" s="3378"/>
    </row>
    <row r="49" spans="2:11" ht="13.5" customHeight="1">
      <c r="B49" s="3378"/>
      <c r="C49" s="3378"/>
      <c r="D49" s="3378"/>
      <c r="E49" s="3378"/>
      <c r="F49" s="3378"/>
      <c r="G49" s="3378"/>
      <c r="H49" s="3378"/>
      <c r="I49" s="3378"/>
      <c r="J49" s="3378"/>
      <c r="K49" s="3378"/>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6"/>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M58"/>
  <sheetViews>
    <sheetView showGridLines="0" view="pageBreakPreview" zoomScale="60" zoomScaleNormal="100" workbookViewId="0"/>
  </sheetViews>
  <sheetFormatPr defaultColWidth="2.25" defaultRowHeight="13.5"/>
  <cols>
    <col min="1" max="1" width="2.25" style="525" customWidth="1"/>
    <col min="2" max="2" width="2.25" style="526" customWidth="1"/>
    <col min="3" max="5" width="2.25" style="525"/>
    <col min="6" max="6" width="2.5" style="525" bestFit="1" customWidth="1"/>
    <col min="7" max="20" width="2.25" style="525"/>
    <col min="21" max="21" width="2.5" style="525" bestFit="1" customWidth="1"/>
    <col min="22" max="22" width="2.25" style="525"/>
    <col min="23" max="34" width="2.75" style="525" customWidth="1"/>
    <col min="35" max="35" width="1.625" style="525" customWidth="1"/>
    <col min="36" max="37" width="2.5" style="525" customWidth="1"/>
    <col min="38" max="256" width="2.25" style="525"/>
    <col min="257" max="258" width="2.25" style="525" customWidth="1"/>
    <col min="259" max="261" width="2.25" style="525"/>
    <col min="262" max="262" width="2.5" style="525" bestFit="1" customWidth="1"/>
    <col min="263" max="276" width="2.25" style="525"/>
    <col min="277" max="277" width="2.5" style="525" bestFit="1" customWidth="1"/>
    <col min="278" max="278" width="2.25" style="525"/>
    <col min="279" max="290" width="2.75" style="525" customWidth="1"/>
    <col min="291" max="291" width="1.625" style="525" customWidth="1"/>
    <col min="292" max="293" width="2.5" style="525" customWidth="1"/>
    <col min="294" max="512" width="2.25" style="525"/>
    <col min="513" max="514" width="2.25" style="525" customWidth="1"/>
    <col min="515" max="517" width="2.25" style="525"/>
    <col min="518" max="518" width="2.5" style="525" bestFit="1" customWidth="1"/>
    <col min="519" max="532" width="2.25" style="525"/>
    <col min="533" max="533" width="2.5" style="525" bestFit="1" customWidth="1"/>
    <col min="534" max="534" width="2.25" style="525"/>
    <col min="535" max="546" width="2.75" style="525" customWidth="1"/>
    <col min="547" max="547" width="1.625" style="525" customWidth="1"/>
    <col min="548" max="549" width="2.5" style="525" customWidth="1"/>
    <col min="550" max="768" width="2.25" style="525"/>
    <col min="769" max="770" width="2.25" style="525" customWidth="1"/>
    <col min="771" max="773" width="2.25" style="525"/>
    <col min="774" max="774" width="2.5" style="525" bestFit="1" customWidth="1"/>
    <col min="775" max="788" width="2.25" style="525"/>
    <col min="789" max="789" width="2.5" style="525" bestFit="1" customWidth="1"/>
    <col min="790" max="790" width="2.25" style="525"/>
    <col min="791" max="802" width="2.75" style="525" customWidth="1"/>
    <col min="803" max="803" width="1.625" style="525" customWidth="1"/>
    <col min="804" max="805" width="2.5" style="525" customWidth="1"/>
    <col min="806" max="1024" width="2.25" style="525"/>
    <col min="1025" max="1026" width="2.25" style="525" customWidth="1"/>
    <col min="1027" max="1029" width="2.25" style="525"/>
    <col min="1030" max="1030" width="2.5" style="525" bestFit="1" customWidth="1"/>
    <col min="1031" max="1044" width="2.25" style="525"/>
    <col min="1045" max="1045" width="2.5" style="525" bestFit="1" customWidth="1"/>
    <col min="1046" max="1046" width="2.25" style="525"/>
    <col min="1047" max="1058" width="2.75" style="525" customWidth="1"/>
    <col min="1059" max="1059" width="1.625" style="525" customWidth="1"/>
    <col min="1060" max="1061" width="2.5" style="525" customWidth="1"/>
    <col min="1062" max="1280" width="2.25" style="525"/>
    <col min="1281" max="1282" width="2.25" style="525" customWidth="1"/>
    <col min="1283" max="1285" width="2.25" style="525"/>
    <col min="1286" max="1286" width="2.5" style="525" bestFit="1" customWidth="1"/>
    <col min="1287" max="1300" width="2.25" style="525"/>
    <col min="1301" max="1301" width="2.5" style="525" bestFit="1" customWidth="1"/>
    <col min="1302" max="1302" width="2.25" style="525"/>
    <col min="1303" max="1314" width="2.75" style="525" customWidth="1"/>
    <col min="1315" max="1315" width="1.625" style="525" customWidth="1"/>
    <col min="1316" max="1317" width="2.5" style="525" customWidth="1"/>
    <col min="1318" max="1536" width="2.25" style="525"/>
    <col min="1537" max="1538" width="2.25" style="525" customWidth="1"/>
    <col min="1539" max="1541" width="2.25" style="525"/>
    <col min="1542" max="1542" width="2.5" style="525" bestFit="1" customWidth="1"/>
    <col min="1543" max="1556" width="2.25" style="525"/>
    <col min="1557" max="1557" width="2.5" style="525" bestFit="1" customWidth="1"/>
    <col min="1558" max="1558" width="2.25" style="525"/>
    <col min="1559" max="1570" width="2.75" style="525" customWidth="1"/>
    <col min="1571" max="1571" width="1.625" style="525" customWidth="1"/>
    <col min="1572" max="1573" width="2.5" style="525" customWidth="1"/>
    <col min="1574" max="1792" width="2.25" style="525"/>
    <col min="1793" max="1794" width="2.25" style="525" customWidth="1"/>
    <col min="1795" max="1797" width="2.25" style="525"/>
    <col min="1798" max="1798" width="2.5" style="525" bestFit="1" customWidth="1"/>
    <col min="1799" max="1812" width="2.25" style="525"/>
    <col min="1813" max="1813" width="2.5" style="525" bestFit="1" customWidth="1"/>
    <col min="1814" max="1814" width="2.25" style="525"/>
    <col min="1815" max="1826" width="2.75" style="525" customWidth="1"/>
    <col min="1827" max="1827" width="1.625" style="525" customWidth="1"/>
    <col min="1828" max="1829" width="2.5" style="525" customWidth="1"/>
    <col min="1830" max="2048" width="2.25" style="525"/>
    <col min="2049" max="2050" width="2.25" style="525" customWidth="1"/>
    <col min="2051" max="2053" width="2.25" style="525"/>
    <col min="2054" max="2054" width="2.5" style="525" bestFit="1" customWidth="1"/>
    <col min="2055" max="2068" width="2.25" style="525"/>
    <col min="2069" max="2069" width="2.5" style="525" bestFit="1" customWidth="1"/>
    <col min="2070" max="2070" width="2.25" style="525"/>
    <col min="2071" max="2082" width="2.75" style="525" customWidth="1"/>
    <col min="2083" max="2083" width="1.625" style="525" customWidth="1"/>
    <col min="2084" max="2085" width="2.5" style="525" customWidth="1"/>
    <col min="2086" max="2304" width="2.25" style="525"/>
    <col min="2305" max="2306" width="2.25" style="525" customWidth="1"/>
    <col min="2307" max="2309" width="2.25" style="525"/>
    <col min="2310" max="2310" width="2.5" style="525" bestFit="1" customWidth="1"/>
    <col min="2311" max="2324" width="2.25" style="525"/>
    <col min="2325" max="2325" width="2.5" style="525" bestFit="1" customWidth="1"/>
    <col min="2326" max="2326" width="2.25" style="525"/>
    <col min="2327" max="2338" width="2.75" style="525" customWidth="1"/>
    <col min="2339" max="2339" width="1.625" style="525" customWidth="1"/>
    <col min="2340" max="2341" width="2.5" style="525" customWidth="1"/>
    <col min="2342" max="2560" width="2.25" style="525"/>
    <col min="2561" max="2562" width="2.25" style="525" customWidth="1"/>
    <col min="2563" max="2565" width="2.25" style="525"/>
    <col min="2566" max="2566" width="2.5" style="525" bestFit="1" customWidth="1"/>
    <col min="2567" max="2580" width="2.25" style="525"/>
    <col min="2581" max="2581" width="2.5" style="525" bestFit="1" customWidth="1"/>
    <col min="2582" max="2582" width="2.25" style="525"/>
    <col min="2583" max="2594" width="2.75" style="525" customWidth="1"/>
    <col min="2595" max="2595" width="1.625" style="525" customWidth="1"/>
    <col min="2596" max="2597" width="2.5" style="525" customWidth="1"/>
    <col min="2598" max="2816" width="2.25" style="525"/>
    <col min="2817" max="2818" width="2.25" style="525" customWidth="1"/>
    <col min="2819" max="2821" width="2.25" style="525"/>
    <col min="2822" max="2822" width="2.5" style="525" bestFit="1" customWidth="1"/>
    <col min="2823" max="2836" width="2.25" style="525"/>
    <col min="2837" max="2837" width="2.5" style="525" bestFit="1" customWidth="1"/>
    <col min="2838" max="2838" width="2.25" style="525"/>
    <col min="2839" max="2850" width="2.75" style="525" customWidth="1"/>
    <col min="2851" max="2851" width="1.625" style="525" customWidth="1"/>
    <col min="2852" max="2853" width="2.5" style="525" customWidth="1"/>
    <col min="2854" max="3072" width="2.25" style="525"/>
    <col min="3073" max="3074" width="2.25" style="525" customWidth="1"/>
    <col min="3075" max="3077" width="2.25" style="525"/>
    <col min="3078" max="3078" width="2.5" style="525" bestFit="1" customWidth="1"/>
    <col min="3079" max="3092" width="2.25" style="525"/>
    <col min="3093" max="3093" width="2.5" style="525" bestFit="1" customWidth="1"/>
    <col min="3094" max="3094" width="2.25" style="525"/>
    <col min="3095" max="3106" width="2.75" style="525" customWidth="1"/>
    <col min="3107" max="3107" width="1.625" style="525" customWidth="1"/>
    <col min="3108" max="3109" width="2.5" style="525" customWidth="1"/>
    <col min="3110" max="3328" width="2.25" style="525"/>
    <col min="3329" max="3330" width="2.25" style="525" customWidth="1"/>
    <col min="3331" max="3333" width="2.25" style="525"/>
    <col min="3334" max="3334" width="2.5" style="525" bestFit="1" customWidth="1"/>
    <col min="3335" max="3348" width="2.25" style="525"/>
    <col min="3349" max="3349" width="2.5" style="525" bestFit="1" customWidth="1"/>
    <col min="3350" max="3350" width="2.25" style="525"/>
    <col min="3351" max="3362" width="2.75" style="525" customWidth="1"/>
    <col min="3363" max="3363" width="1.625" style="525" customWidth="1"/>
    <col min="3364" max="3365" width="2.5" style="525" customWidth="1"/>
    <col min="3366" max="3584" width="2.25" style="525"/>
    <col min="3585" max="3586" width="2.25" style="525" customWidth="1"/>
    <col min="3587" max="3589" width="2.25" style="525"/>
    <col min="3590" max="3590" width="2.5" style="525" bestFit="1" customWidth="1"/>
    <col min="3591" max="3604" width="2.25" style="525"/>
    <col min="3605" max="3605" width="2.5" style="525" bestFit="1" customWidth="1"/>
    <col min="3606" max="3606" width="2.25" style="525"/>
    <col min="3607" max="3618" width="2.75" style="525" customWidth="1"/>
    <col min="3619" max="3619" width="1.625" style="525" customWidth="1"/>
    <col min="3620" max="3621" width="2.5" style="525" customWidth="1"/>
    <col min="3622" max="3840" width="2.25" style="525"/>
    <col min="3841" max="3842" width="2.25" style="525" customWidth="1"/>
    <col min="3843" max="3845" width="2.25" style="525"/>
    <col min="3846" max="3846" width="2.5" style="525" bestFit="1" customWidth="1"/>
    <col min="3847" max="3860" width="2.25" style="525"/>
    <col min="3861" max="3861" width="2.5" style="525" bestFit="1" customWidth="1"/>
    <col min="3862" max="3862" width="2.25" style="525"/>
    <col min="3863" max="3874" width="2.75" style="525" customWidth="1"/>
    <col min="3875" max="3875" width="1.625" style="525" customWidth="1"/>
    <col min="3876" max="3877" width="2.5" style="525" customWidth="1"/>
    <col min="3878" max="4096" width="2.25" style="525"/>
    <col min="4097" max="4098" width="2.25" style="525" customWidth="1"/>
    <col min="4099" max="4101" width="2.25" style="525"/>
    <col min="4102" max="4102" width="2.5" style="525" bestFit="1" customWidth="1"/>
    <col min="4103" max="4116" width="2.25" style="525"/>
    <col min="4117" max="4117" width="2.5" style="525" bestFit="1" customWidth="1"/>
    <col min="4118" max="4118" width="2.25" style="525"/>
    <col min="4119" max="4130" width="2.75" style="525" customWidth="1"/>
    <col min="4131" max="4131" width="1.625" style="525" customWidth="1"/>
    <col min="4132" max="4133" width="2.5" style="525" customWidth="1"/>
    <col min="4134" max="4352" width="2.25" style="525"/>
    <col min="4353" max="4354" width="2.25" style="525" customWidth="1"/>
    <col min="4355" max="4357" width="2.25" style="525"/>
    <col min="4358" max="4358" width="2.5" style="525" bestFit="1" customWidth="1"/>
    <col min="4359" max="4372" width="2.25" style="525"/>
    <col min="4373" max="4373" width="2.5" style="525" bestFit="1" customWidth="1"/>
    <col min="4374" max="4374" width="2.25" style="525"/>
    <col min="4375" max="4386" width="2.75" style="525" customWidth="1"/>
    <col min="4387" max="4387" width="1.625" style="525" customWidth="1"/>
    <col min="4388" max="4389" width="2.5" style="525" customWidth="1"/>
    <col min="4390" max="4608" width="2.25" style="525"/>
    <col min="4609" max="4610" width="2.25" style="525" customWidth="1"/>
    <col min="4611" max="4613" width="2.25" style="525"/>
    <col min="4614" max="4614" width="2.5" style="525" bestFit="1" customWidth="1"/>
    <col min="4615" max="4628" width="2.25" style="525"/>
    <col min="4629" max="4629" width="2.5" style="525" bestFit="1" customWidth="1"/>
    <col min="4630" max="4630" width="2.25" style="525"/>
    <col min="4631" max="4642" width="2.75" style="525" customWidth="1"/>
    <col min="4643" max="4643" width="1.625" style="525" customWidth="1"/>
    <col min="4644" max="4645" width="2.5" style="525" customWidth="1"/>
    <col min="4646" max="4864" width="2.25" style="525"/>
    <col min="4865" max="4866" width="2.25" style="525" customWidth="1"/>
    <col min="4867" max="4869" width="2.25" style="525"/>
    <col min="4870" max="4870" width="2.5" style="525" bestFit="1" customWidth="1"/>
    <col min="4871" max="4884" width="2.25" style="525"/>
    <col min="4885" max="4885" width="2.5" style="525" bestFit="1" customWidth="1"/>
    <col min="4886" max="4886" width="2.25" style="525"/>
    <col min="4887" max="4898" width="2.75" style="525" customWidth="1"/>
    <col min="4899" max="4899" width="1.625" style="525" customWidth="1"/>
    <col min="4900" max="4901" width="2.5" style="525" customWidth="1"/>
    <col min="4902" max="5120" width="2.25" style="525"/>
    <col min="5121" max="5122" width="2.25" style="525" customWidth="1"/>
    <col min="5123" max="5125" width="2.25" style="525"/>
    <col min="5126" max="5126" width="2.5" style="525" bestFit="1" customWidth="1"/>
    <col min="5127" max="5140" width="2.25" style="525"/>
    <col min="5141" max="5141" width="2.5" style="525" bestFit="1" customWidth="1"/>
    <col min="5142" max="5142" width="2.25" style="525"/>
    <col min="5143" max="5154" width="2.75" style="525" customWidth="1"/>
    <col min="5155" max="5155" width="1.625" style="525" customWidth="1"/>
    <col min="5156" max="5157" width="2.5" style="525" customWidth="1"/>
    <col min="5158" max="5376" width="2.25" style="525"/>
    <col min="5377" max="5378" width="2.25" style="525" customWidth="1"/>
    <col min="5379" max="5381" width="2.25" style="525"/>
    <col min="5382" max="5382" width="2.5" style="525" bestFit="1" customWidth="1"/>
    <col min="5383" max="5396" width="2.25" style="525"/>
    <col min="5397" max="5397" width="2.5" style="525" bestFit="1" customWidth="1"/>
    <col min="5398" max="5398" width="2.25" style="525"/>
    <col min="5399" max="5410" width="2.75" style="525" customWidth="1"/>
    <col min="5411" max="5411" width="1.625" style="525" customWidth="1"/>
    <col min="5412" max="5413" width="2.5" style="525" customWidth="1"/>
    <col min="5414" max="5632" width="2.25" style="525"/>
    <col min="5633" max="5634" width="2.25" style="525" customWidth="1"/>
    <col min="5635" max="5637" width="2.25" style="525"/>
    <col min="5638" max="5638" width="2.5" style="525" bestFit="1" customWidth="1"/>
    <col min="5639" max="5652" width="2.25" style="525"/>
    <col min="5653" max="5653" width="2.5" style="525" bestFit="1" customWidth="1"/>
    <col min="5654" max="5654" width="2.25" style="525"/>
    <col min="5655" max="5666" width="2.75" style="525" customWidth="1"/>
    <col min="5667" max="5667" width="1.625" style="525" customWidth="1"/>
    <col min="5668" max="5669" width="2.5" style="525" customWidth="1"/>
    <col min="5670" max="5888" width="2.25" style="525"/>
    <col min="5889" max="5890" width="2.25" style="525" customWidth="1"/>
    <col min="5891" max="5893" width="2.25" style="525"/>
    <col min="5894" max="5894" width="2.5" style="525" bestFit="1" customWidth="1"/>
    <col min="5895" max="5908" width="2.25" style="525"/>
    <col min="5909" max="5909" width="2.5" style="525" bestFit="1" customWidth="1"/>
    <col min="5910" max="5910" width="2.25" style="525"/>
    <col min="5911" max="5922" width="2.75" style="525" customWidth="1"/>
    <col min="5923" max="5923" width="1.625" style="525" customWidth="1"/>
    <col min="5924" max="5925" width="2.5" style="525" customWidth="1"/>
    <col min="5926" max="6144" width="2.25" style="525"/>
    <col min="6145" max="6146" width="2.25" style="525" customWidth="1"/>
    <col min="6147" max="6149" width="2.25" style="525"/>
    <col min="6150" max="6150" width="2.5" style="525" bestFit="1" customWidth="1"/>
    <col min="6151" max="6164" width="2.25" style="525"/>
    <col min="6165" max="6165" width="2.5" style="525" bestFit="1" customWidth="1"/>
    <col min="6166" max="6166" width="2.25" style="525"/>
    <col min="6167" max="6178" width="2.75" style="525" customWidth="1"/>
    <col min="6179" max="6179" width="1.625" style="525" customWidth="1"/>
    <col min="6180" max="6181" width="2.5" style="525" customWidth="1"/>
    <col min="6182" max="6400" width="2.25" style="525"/>
    <col min="6401" max="6402" width="2.25" style="525" customWidth="1"/>
    <col min="6403" max="6405" width="2.25" style="525"/>
    <col min="6406" max="6406" width="2.5" style="525" bestFit="1" customWidth="1"/>
    <col min="6407" max="6420" width="2.25" style="525"/>
    <col min="6421" max="6421" width="2.5" style="525" bestFit="1" customWidth="1"/>
    <col min="6422" max="6422" width="2.25" style="525"/>
    <col min="6423" max="6434" width="2.75" style="525" customWidth="1"/>
    <col min="6435" max="6435" width="1.625" style="525" customWidth="1"/>
    <col min="6436" max="6437" width="2.5" style="525" customWidth="1"/>
    <col min="6438" max="6656" width="2.25" style="525"/>
    <col min="6657" max="6658" width="2.25" style="525" customWidth="1"/>
    <col min="6659" max="6661" width="2.25" style="525"/>
    <col min="6662" max="6662" width="2.5" style="525" bestFit="1" customWidth="1"/>
    <col min="6663" max="6676" width="2.25" style="525"/>
    <col min="6677" max="6677" width="2.5" style="525" bestFit="1" customWidth="1"/>
    <col min="6678" max="6678" width="2.25" style="525"/>
    <col min="6679" max="6690" width="2.75" style="525" customWidth="1"/>
    <col min="6691" max="6691" width="1.625" style="525" customWidth="1"/>
    <col min="6692" max="6693" width="2.5" style="525" customWidth="1"/>
    <col min="6694" max="6912" width="2.25" style="525"/>
    <col min="6913" max="6914" width="2.25" style="525" customWidth="1"/>
    <col min="6915" max="6917" width="2.25" style="525"/>
    <col min="6918" max="6918" width="2.5" style="525" bestFit="1" customWidth="1"/>
    <col min="6919" max="6932" width="2.25" style="525"/>
    <col min="6933" max="6933" width="2.5" style="525" bestFit="1" customWidth="1"/>
    <col min="6934" max="6934" width="2.25" style="525"/>
    <col min="6935" max="6946" width="2.75" style="525" customWidth="1"/>
    <col min="6947" max="6947" width="1.625" style="525" customWidth="1"/>
    <col min="6948" max="6949" width="2.5" style="525" customWidth="1"/>
    <col min="6950" max="7168" width="2.25" style="525"/>
    <col min="7169" max="7170" width="2.25" style="525" customWidth="1"/>
    <col min="7171" max="7173" width="2.25" style="525"/>
    <col min="7174" max="7174" width="2.5" style="525" bestFit="1" customWidth="1"/>
    <col min="7175" max="7188" width="2.25" style="525"/>
    <col min="7189" max="7189" width="2.5" style="525" bestFit="1" customWidth="1"/>
    <col min="7190" max="7190" width="2.25" style="525"/>
    <col min="7191" max="7202" width="2.75" style="525" customWidth="1"/>
    <col min="7203" max="7203" width="1.625" style="525" customWidth="1"/>
    <col min="7204" max="7205" width="2.5" style="525" customWidth="1"/>
    <col min="7206" max="7424" width="2.25" style="525"/>
    <col min="7425" max="7426" width="2.25" style="525" customWidth="1"/>
    <col min="7427" max="7429" width="2.25" style="525"/>
    <col min="7430" max="7430" width="2.5" style="525" bestFit="1" customWidth="1"/>
    <col min="7431" max="7444" width="2.25" style="525"/>
    <col min="7445" max="7445" width="2.5" style="525" bestFit="1" customWidth="1"/>
    <col min="7446" max="7446" width="2.25" style="525"/>
    <col min="7447" max="7458" width="2.75" style="525" customWidth="1"/>
    <col min="7459" max="7459" width="1.625" style="525" customWidth="1"/>
    <col min="7460" max="7461" width="2.5" style="525" customWidth="1"/>
    <col min="7462" max="7680" width="2.25" style="525"/>
    <col min="7681" max="7682" width="2.25" style="525" customWidth="1"/>
    <col min="7683" max="7685" width="2.25" style="525"/>
    <col min="7686" max="7686" width="2.5" style="525" bestFit="1" customWidth="1"/>
    <col min="7687" max="7700" width="2.25" style="525"/>
    <col min="7701" max="7701" width="2.5" style="525" bestFit="1" customWidth="1"/>
    <col min="7702" max="7702" width="2.25" style="525"/>
    <col min="7703" max="7714" width="2.75" style="525" customWidth="1"/>
    <col min="7715" max="7715" width="1.625" style="525" customWidth="1"/>
    <col min="7716" max="7717" width="2.5" style="525" customWidth="1"/>
    <col min="7718" max="7936" width="2.25" style="525"/>
    <col min="7937" max="7938" width="2.25" style="525" customWidth="1"/>
    <col min="7939" max="7941" width="2.25" style="525"/>
    <col min="7942" max="7942" width="2.5" style="525" bestFit="1" customWidth="1"/>
    <col min="7943" max="7956" width="2.25" style="525"/>
    <col min="7957" max="7957" width="2.5" style="525" bestFit="1" customWidth="1"/>
    <col min="7958" max="7958" width="2.25" style="525"/>
    <col min="7959" max="7970" width="2.75" style="525" customWidth="1"/>
    <col min="7971" max="7971" width="1.625" style="525" customWidth="1"/>
    <col min="7972" max="7973" width="2.5" style="525" customWidth="1"/>
    <col min="7974" max="8192" width="2.25" style="525"/>
    <col min="8193" max="8194" width="2.25" style="525" customWidth="1"/>
    <col min="8195" max="8197" width="2.25" style="525"/>
    <col min="8198" max="8198" width="2.5" style="525" bestFit="1" customWidth="1"/>
    <col min="8199" max="8212" width="2.25" style="525"/>
    <col min="8213" max="8213" width="2.5" style="525" bestFit="1" customWidth="1"/>
    <col min="8214" max="8214" width="2.25" style="525"/>
    <col min="8215" max="8226" width="2.75" style="525" customWidth="1"/>
    <col min="8227" max="8227" width="1.625" style="525" customWidth="1"/>
    <col min="8228" max="8229" width="2.5" style="525" customWidth="1"/>
    <col min="8230" max="8448" width="2.25" style="525"/>
    <col min="8449" max="8450" width="2.25" style="525" customWidth="1"/>
    <col min="8451" max="8453" width="2.25" style="525"/>
    <col min="8454" max="8454" width="2.5" style="525" bestFit="1" customWidth="1"/>
    <col min="8455" max="8468" width="2.25" style="525"/>
    <col min="8469" max="8469" width="2.5" style="525" bestFit="1" customWidth="1"/>
    <col min="8470" max="8470" width="2.25" style="525"/>
    <col min="8471" max="8482" width="2.75" style="525" customWidth="1"/>
    <col min="8483" max="8483" width="1.625" style="525" customWidth="1"/>
    <col min="8484" max="8485" width="2.5" style="525" customWidth="1"/>
    <col min="8486" max="8704" width="2.25" style="525"/>
    <col min="8705" max="8706" width="2.25" style="525" customWidth="1"/>
    <col min="8707" max="8709" width="2.25" style="525"/>
    <col min="8710" max="8710" width="2.5" style="525" bestFit="1" customWidth="1"/>
    <col min="8711" max="8724" width="2.25" style="525"/>
    <col min="8725" max="8725" width="2.5" style="525" bestFit="1" customWidth="1"/>
    <col min="8726" max="8726" width="2.25" style="525"/>
    <col min="8727" max="8738" width="2.75" style="525" customWidth="1"/>
    <col min="8739" max="8739" width="1.625" style="525" customWidth="1"/>
    <col min="8740" max="8741" width="2.5" style="525" customWidth="1"/>
    <col min="8742" max="8960" width="2.25" style="525"/>
    <col min="8961" max="8962" width="2.25" style="525" customWidth="1"/>
    <col min="8963" max="8965" width="2.25" style="525"/>
    <col min="8966" max="8966" width="2.5" style="525" bestFit="1" customWidth="1"/>
    <col min="8967" max="8980" width="2.25" style="525"/>
    <col min="8981" max="8981" width="2.5" style="525" bestFit="1" customWidth="1"/>
    <col min="8982" max="8982" width="2.25" style="525"/>
    <col min="8983" max="8994" width="2.75" style="525" customWidth="1"/>
    <col min="8995" max="8995" width="1.625" style="525" customWidth="1"/>
    <col min="8996" max="8997" width="2.5" style="525" customWidth="1"/>
    <col min="8998" max="9216" width="2.25" style="525"/>
    <col min="9217" max="9218" width="2.25" style="525" customWidth="1"/>
    <col min="9219" max="9221" width="2.25" style="525"/>
    <col min="9222" max="9222" width="2.5" style="525" bestFit="1" customWidth="1"/>
    <col min="9223" max="9236" width="2.25" style="525"/>
    <col min="9237" max="9237" width="2.5" style="525" bestFit="1" customWidth="1"/>
    <col min="9238" max="9238" width="2.25" style="525"/>
    <col min="9239" max="9250" width="2.75" style="525" customWidth="1"/>
    <col min="9251" max="9251" width="1.625" style="525" customWidth="1"/>
    <col min="9252" max="9253" width="2.5" style="525" customWidth="1"/>
    <col min="9254" max="9472" width="2.25" style="525"/>
    <col min="9473" max="9474" width="2.25" style="525" customWidth="1"/>
    <col min="9475" max="9477" width="2.25" style="525"/>
    <col min="9478" max="9478" width="2.5" style="525" bestFit="1" customWidth="1"/>
    <col min="9479" max="9492" width="2.25" style="525"/>
    <col min="9493" max="9493" width="2.5" style="525" bestFit="1" customWidth="1"/>
    <col min="9494" max="9494" width="2.25" style="525"/>
    <col min="9495" max="9506" width="2.75" style="525" customWidth="1"/>
    <col min="9507" max="9507" width="1.625" style="525" customWidth="1"/>
    <col min="9508" max="9509" width="2.5" style="525" customWidth="1"/>
    <col min="9510" max="9728" width="2.25" style="525"/>
    <col min="9729" max="9730" width="2.25" style="525" customWidth="1"/>
    <col min="9731" max="9733" width="2.25" style="525"/>
    <col min="9734" max="9734" width="2.5" style="525" bestFit="1" customWidth="1"/>
    <col min="9735" max="9748" width="2.25" style="525"/>
    <col min="9749" max="9749" width="2.5" style="525" bestFit="1" customWidth="1"/>
    <col min="9750" max="9750" width="2.25" style="525"/>
    <col min="9751" max="9762" width="2.75" style="525" customWidth="1"/>
    <col min="9763" max="9763" width="1.625" style="525" customWidth="1"/>
    <col min="9764" max="9765" width="2.5" style="525" customWidth="1"/>
    <col min="9766" max="9984" width="2.25" style="525"/>
    <col min="9985" max="9986" width="2.25" style="525" customWidth="1"/>
    <col min="9987" max="9989" width="2.25" style="525"/>
    <col min="9990" max="9990" width="2.5" style="525" bestFit="1" customWidth="1"/>
    <col min="9991" max="10004" width="2.25" style="525"/>
    <col min="10005" max="10005" width="2.5" style="525" bestFit="1" customWidth="1"/>
    <col min="10006" max="10006" width="2.25" style="525"/>
    <col min="10007" max="10018" width="2.75" style="525" customWidth="1"/>
    <col min="10019" max="10019" width="1.625" style="525" customWidth="1"/>
    <col min="10020" max="10021" width="2.5" style="525" customWidth="1"/>
    <col min="10022" max="10240" width="2.25" style="525"/>
    <col min="10241" max="10242" width="2.25" style="525" customWidth="1"/>
    <col min="10243" max="10245" width="2.25" style="525"/>
    <col min="10246" max="10246" width="2.5" style="525" bestFit="1" customWidth="1"/>
    <col min="10247" max="10260" width="2.25" style="525"/>
    <col min="10261" max="10261" width="2.5" style="525" bestFit="1" customWidth="1"/>
    <col min="10262" max="10262" width="2.25" style="525"/>
    <col min="10263" max="10274" width="2.75" style="525" customWidth="1"/>
    <col min="10275" max="10275" width="1.625" style="525" customWidth="1"/>
    <col min="10276" max="10277" width="2.5" style="525" customWidth="1"/>
    <col min="10278" max="10496" width="2.25" style="525"/>
    <col min="10497" max="10498" width="2.25" style="525" customWidth="1"/>
    <col min="10499" max="10501" width="2.25" style="525"/>
    <col min="10502" max="10502" width="2.5" style="525" bestFit="1" customWidth="1"/>
    <col min="10503" max="10516" width="2.25" style="525"/>
    <col min="10517" max="10517" width="2.5" style="525" bestFit="1" customWidth="1"/>
    <col min="10518" max="10518" width="2.25" style="525"/>
    <col min="10519" max="10530" width="2.75" style="525" customWidth="1"/>
    <col min="10531" max="10531" width="1.625" style="525" customWidth="1"/>
    <col min="10532" max="10533" width="2.5" style="525" customWidth="1"/>
    <col min="10534" max="10752" width="2.25" style="525"/>
    <col min="10753" max="10754" width="2.25" style="525" customWidth="1"/>
    <col min="10755" max="10757" width="2.25" style="525"/>
    <col min="10758" max="10758" width="2.5" style="525" bestFit="1" customWidth="1"/>
    <col min="10759" max="10772" width="2.25" style="525"/>
    <col min="10773" max="10773" width="2.5" style="525" bestFit="1" customWidth="1"/>
    <col min="10774" max="10774" width="2.25" style="525"/>
    <col min="10775" max="10786" width="2.75" style="525" customWidth="1"/>
    <col min="10787" max="10787" width="1.625" style="525" customWidth="1"/>
    <col min="10788" max="10789" width="2.5" style="525" customWidth="1"/>
    <col min="10790" max="11008" width="2.25" style="525"/>
    <col min="11009" max="11010" width="2.25" style="525" customWidth="1"/>
    <col min="11011" max="11013" width="2.25" style="525"/>
    <col min="11014" max="11014" width="2.5" style="525" bestFit="1" customWidth="1"/>
    <col min="11015" max="11028" width="2.25" style="525"/>
    <col min="11029" max="11029" width="2.5" style="525" bestFit="1" customWidth="1"/>
    <col min="11030" max="11030" width="2.25" style="525"/>
    <col min="11031" max="11042" width="2.75" style="525" customWidth="1"/>
    <col min="11043" max="11043" width="1.625" style="525" customWidth="1"/>
    <col min="11044" max="11045" width="2.5" style="525" customWidth="1"/>
    <col min="11046" max="11264" width="2.25" style="525"/>
    <col min="11265" max="11266" width="2.25" style="525" customWidth="1"/>
    <col min="11267" max="11269" width="2.25" style="525"/>
    <col min="11270" max="11270" width="2.5" style="525" bestFit="1" customWidth="1"/>
    <col min="11271" max="11284" width="2.25" style="525"/>
    <col min="11285" max="11285" width="2.5" style="525" bestFit="1" customWidth="1"/>
    <col min="11286" max="11286" width="2.25" style="525"/>
    <col min="11287" max="11298" width="2.75" style="525" customWidth="1"/>
    <col min="11299" max="11299" width="1.625" style="525" customWidth="1"/>
    <col min="11300" max="11301" width="2.5" style="525" customWidth="1"/>
    <col min="11302" max="11520" width="2.25" style="525"/>
    <col min="11521" max="11522" width="2.25" style="525" customWidth="1"/>
    <col min="11523" max="11525" width="2.25" style="525"/>
    <col min="11526" max="11526" width="2.5" style="525" bestFit="1" customWidth="1"/>
    <col min="11527" max="11540" width="2.25" style="525"/>
    <col min="11541" max="11541" width="2.5" style="525" bestFit="1" customWidth="1"/>
    <col min="11542" max="11542" width="2.25" style="525"/>
    <col min="11543" max="11554" width="2.75" style="525" customWidth="1"/>
    <col min="11555" max="11555" width="1.625" style="525" customWidth="1"/>
    <col min="11556" max="11557" width="2.5" style="525" customWidth="1"/>
    <col min="11558" max="11776" width="2.25" style="525"/>
    <col min="11777" max="11778" width="2.25" style="525" customWidth="1"/>
    <col min="11779" max="11781" width="2.25" style="525"/>
    <col min="11782" max="11782" width="2.5" style="525" bestFit="1" customWidth="1"/>
    <col min="11783" max="11796" width="2.25" style="525"/>
    <col min="11797" max="11797" width="2.5" style="525" bestFit="1" customWidth="1"/>
    <col min="11798" max="11798" width="2.25" style="525"/>
    <col min="11799" max="11810" width="2.75" style="525" customWidth="1"/>
    <col min="11811" max="11811" width="1.625" style="525" customWidth="1"/>
    <col min="11812" max="11813" width="2.5" style="525" customWidth="1"/>
    <col min="11814" max="12032" width="2.25" style="525"/>
    <col min="12033" max="12034" width="2.25" style="525" customWidth="1"/>
    <col min="12035" max="12037" width="2.25" style="525"/>
    <col min="12038" max="12038" width="2.5" style="525" bestFit="1" customWidth="1"/>
    <col min="12039" max="12052" width="2.25" style="525"/>
    <col min="12053" max="12053" width="2.5" style="525" bestFit="1" customWidth="1"/>
    <col min="12054" max="12054" width="2.25" style="525"/>
    <col min="12055" max="12066" width="2.75" style="525" customWidth="1"/>
    <col min="12067" max="12067" width="1.625" style="525" customWidth="1"/>
    <col min="12068" max="12069" width="2.5" style="525" customWidth="1"/>
    <col min="12070" max="12288" width="2.25" style="525"/>
    <col min="12289" max="12290" width="2.25" style="525" customWidth="1"/>
    <col min="12291" max="12293" width="2.25" style="525"/>
    <col min="12294" max="12294" width="2.5" style="525" bestFit="1" customWidth="1"/>
    <col min="12295" max="12308" width="2.25" style="525"/>
    <col min="12309" max="12309" width="2.5" style="525" bestFit="1" customWidth="1"/>
    <col min="12310" max="12310" width="2.25" style="525"/>
    <col min="12311" max="12322" width="2.75" style="525" customWidth="1"/>
    <col min="12323" max="12323" width="1.625" style="525" customWidth="1"/>
    <col min="12324" max="12325" width="2.5" style="525" customWidth="1"/>
    <col min="12326" max="12544" width="2.25" style="525"/>
    <col min="12545" max="12546" width="2.25" style="525" customWidth="1"/>
    <col min="12547" max="12549" width="2.25" style="525"/>
    <col min="12550" max="12550" width="2.5" style="525" bestFit="1" customWidth="1"/>
    <col min="12551" max="12564" width="2.25" style="525"/>
    <col min="12565" max="12565" width="2.5" style="525" bestFit="1" customWidth="1"/>
    <col min="12566" max="12566" width="2.25" style="525"/>
    <col min="12567" max="12578" width="2.75" style="525" customWidth="1"/>
    <col min="12579" max="12579" width="1.625" style="525" customWidth="1"/>
    <col min="12580" max="12581" width="2.5" style="525" customWidth="1"/>
    <col min="12582" max="12800" width="2.25" style="525"/>
    <col min="12801" max="12802" width="2.25" style="525" customWidth="1"/>
    <col min="12803" max="12805" width="2.25" style="525"/>
    <col min="12806" max="12806" width="2.5" style="525" bestFit="1" customWidth="1"/>
    <col min="12807" max="12820" width="2.25" style="525"/>
    <col min="12821" max="12821" width="2.5" style="525" bestFit="1" customWidth="1"/>
    <col min="12822" max="12822" width="2.25" style="525"/>
    <col min="12823" max="12834" width="2.75" style="525" customWidth="1"/>
    <col min="12835" max="12835" width="1.625" style="525" customWidth="1"/>
    <col min="12836" max="12837" width="2.5" style="525" customWidth="1"/>
    <col min="12838" max="13056" width="2.25" style="525"/>
    <col min="13057" max="13058" width="2.25" style="525" customWidth="1"/>
    <col min="13059" max="13061" width="2.25" style="525"/>
    <col min="13062" max="13062" width="2.5" style="525" bestFit="1" customWidth="1"/>
    <col min="13063" max="13076" width="2.25" style="525"/>
    <col min="13077" max="13077" width="2.5" style="525" bestFit="1" customWidth="1"/>
    <col min="13078" max="13078" width="2.25" style="525"/>
    <col min="13079" max="13090" width="2.75" style="525" customWidth="1"/>
    <col min="13091" max="13091" width="1.625" style="525" customWidth="1"/>
    <col min="13092" max="13093" width="2.5" style="525" customWidth="1"/>
    <col min="13094" max="13312" width="2.25" style="525"/>
    <col min="13313" max="13314" width="2.25" style="525" customWidth="1"/>
    <col min="13315" max="13317" width="2.25" style="525"/>
    <col min="13318" max="13318" width="2.5" style="525" bestFit="1" customWidth="1"/>
    <col min="13319" max="13332" width="2.25" style="525"/>
    <col min="13333" max="13333" width="2.5" style="525" bestFit="1" customWidth="1"/>
    <col min="13334" max="13334" width="2.25" style="525"/>
    <col min="13335" max="13346" width="2.75" style="525" customWidth="1"/>
    <col min="13347" max="13347" width="1.625" style="525" customWidth="1"/>
    <col min="13348" max="13349" width="2.5" style="525" customWidth="1"/>
    <col min="13350" max="13568" width="2.25" style="525"/>
    <col min="13569" max="13570" width="2.25" style="525" customWidth="1"/>
    <col min="13571" max="13573" width="2.25" style="525"/>
    <col min="13574" max="13574" width="2.5" style="525" bestFit="1" customWidth="1"/>
    <col min="13575" max="13588" width="2.25" style="525"/>
    <col min="13589" max="13589" width="2.5" style="525" bestFit="1" customWidth="1"/>
    <col min="13590" max="13590" width="2.25" style="525"/>
    <col min="13591" max="13602" width="2.75" style="525" customWidth="1"/>
    <col min="13603" max="13603" width="1.625" style="525" customWidth="1"/>
    <col min="13604" max="13605" width="2.5" style="525" customWidth="1"/>
    <col min="13606" max="13824" width="2.25" style="525"/>
    <col min="13825" max="13826" width="2.25" style="525" customWidth="1"/>
    <col min="13827" max="13829" width="2.25" style="525"/>
    <col min="13830" max="13830" width="2.5" style="525" bestFit="1" customWidth="1"/>
    <col min="13831" max="13844" width="2.25" style="525"/>
    <col min="13845" max="13845" width="2.5" style="525" bestFit="1" customWidth="1"/>
    <col min="13846" max="13846" width="2.25" style="525"/>
    <col min="13847" max="13858" width="2.75" style="525" customWidth="1"/>
    <col min="13859" max="13859" width="1.625" style="525" customWidth="1"/>
    <col min="13860" max="13861" width="2.5" style="525" customWidth="1"/>
    <col min="13862" max="14080" width="2.25" style="525"/>
    <col min="14081" max="14082" width="2.25" style="525" customWidth="1"/>
    <col min="14083" max="14085" width="2.25" style="525"/>
    <col min="14086" max="14086" width="2.5" style="525" bestFit="1" customWidth="1"/>
    <col min="14087" max="14100" width="2.25" style="525"/>
    <col min="14101" max="14101" width="2.5" style="525" bestFit="1" customWidth="1"/>
    <col min="14102" max="14102" width="2.25" style="525"/>
    <col min="14103" max="14114" width="2.75" style="525" customWidth="1"/>
    <col min="14115" max="14115" width="1.625" style="525" customWidth="1"/>
    <col min="14116" max="14117" width="2.5" style="525" customWidth="1"/>
    <col min="14118" max="14336" width="2.25" style="525"/>
    <col min="14337" max="14338" width="2.25" style="525" customWidth="1"/>
    <col min="14339" max="14341" width="2.25" style="525"/>
    <col min="14342" max="14342" width="2.5" style="525" bestFit="1" customWidth="1"/>
    <col min="14343" max="14356" width="2.25" style="525"/>
    <col min="14357" max="14357" width="2.5" style="525" bestFit="1" customWidth="1"/>
    <col min="14358" max="14358" width="2.25" style="525"/>
    <col min="14359" max="14370" width="2.75" style="525" customWidth="1"/>
    <col min="14371" max="14371" width="1.625" style="525" customWidth="1"/>
    <col min="14372" max="14373" width="2.5" style="525" customWidth="1"/>
    <col min="14374" max="14592" width="2.25" style="525"/>
    <col min="14593" max="14594" width="2.25" style="525" customWidth="1"/>
    <col min="14595" max="14597" width="2.25" style="525"/>
    <col min="14598" max="14598" width="2.5" style="525" bestFit="1" customWidth="1"/>
    <col min="14599" max="14612" width="2.25" style="525"/>
    <col min="14613" max="14613" width="2.5" style="525" bestFit="1" customWidth="1"/>
    <col min="14614" max="14614" width="2.25" style="525"/>
    <col min="14615" max="14626" width="2.75" style="525" customWidth="1"/>
    <col min="14627" max="14627" width="1.625" style="525" customWidth="1"/>
    <col min="14628" max="14629" width="2.5" style="525" customWidth="1"/>
    <col min="14630" max="14848" width="2.25" style="525"/>
    <col min="14849" max="14850" width="2.25" style="525" customWidth="1"/>
    <col min="14851" max="14853" width="2.25" style="525"/>
    <col min="14854" max="14854" width="2.5" style="525" bestFit="1" customWidth="1"/>
    <col min="14855" max="14868" width="2.25" style="525"/>
    <col min="14869" max="14869" width="2.5" style="525" bestFit="1" customWidth="1"/>
    <col min="14870" max="14870" width="2.25" style="525"/>
    <col min="14871" max="14882" width="2.75" style="525" customWidth="1"/>
    <col min="14883" max="14883" width="1.625" style="525" customWidth="1"/>
    <col min="14884" max="14885" width="2.5" style="525" customWidth="1"/>
    <col min="14886" max="15104" width="2.25" style="525"/>
    <col min="15105" max="15106" width="2.25" style="525" customWidth="1"/>
    <col min="15107" max="15109" width="2.25" style="525"/>
    <col min="15110" max="15110" width="2.5" style="525" bestFit="1" customWidth="1"/>
    <col min="15111" max="15124" width="2.25" style="525"/>
    <col min="15125" max="15125" width="2.5" style="525" bestFit="1" customWidth="1"/>
    <col min="15126" max="15126" width="2.25" style="525"/>
    <col min="15127" max="15138" width="2.75" style="525" customWidth="1"/>
    <col min="15139" max="15139" width="1.625" style="525" customWidth="1"/>
    <col min="15140" max="15141" width="2.5" style="525" customWidth="1"/>
    <col min="15142" max="15360" width="2.25" style="525"/>
    <col min="15361" max="15362" width="2.25" style="525" customWidth="1"/>
    <col min="15363" max="15365" width="2.25" style="525"/>
    <col min="15366" max="15366" width="2.5" style="525" bestFit="1" customWidth="1"/>
    <col min="15367" max="15380" width="2.25" style="525"/>
    <col min="15381" max="15381" width="2.5" style="525" bestFit="1" customWidth="1"/>
    <col min="15382" max="15382" width="2.25" style="525"/>
    <col min="15383" max="15394" width="2.75" style="525" customWidth="1"/>
    <col min="15395" max="15395" width="1.625" style="525" customWidth="1"/>
    <col min="15396" max="15397" width="2.5" style="525" customWidth="1"/>
    <col min="15398" max="15616" width="2.25" style="525"/>
    <col min="15617" max="15618" width="2.25" style="525" customWidth="1"/>
    <col min="15619" max="15621" width="2.25" style="525"/>
    <col min="15622" max="15622" width="2.5" style="525" bestFit="1" customWidth="1"/>
    <col min="15623" max="15636" width="2.25" style="525"/>
    <col min="15637" max="15637" width="2.5" style="525" bestFit="1" customWidth="1"/>
    <col min="15638" max="15638" width="2.25" style="525"/>
    <col min="15639" max="15650" width="2.75" style="525" customWidth="1"/>
    <col min="15651" max="15651" width="1.625" style="525" customWidth="1"/>
    <col min="15652" max="15653" width="2.5" style="525" customWidth="1"/>
    <col min="15654" max="15872" width="2.25" style="525"/>
    <col min="15873" max="15874" width="2.25" style="525" customWidth="1"/>
    <col min="15875" max="15877" width="2.25" style="525"/>
    <col min="15878" max="15878" width="2.5" style="525" bestFit="1" customWidth="1"/>
    <col min="15879" max="15892" width="2.25" style="525"/>
    <col min="15893" max="15893" width="2.5" style="525" bestFit="1" customWidth="1"/>
    <col min="15894" max="15894" width="2.25" style="525"/>
    <col min="15895" max="15906" width="2.75" style="525" customWidth="1"/>
    <col min="15907" max="15907" width="1.625" style="525" customWidth="1"/>
    <col min="15908" max="15909" width="2.5" style="525" customWidth="1"/>
    <col min="15910" max="16128" width="2.25" style="525"/>
    <col min="16129" max="16130" width="2.25" style="525" customWidth="1"/>
    <col min="16131" max="16133" width="2.25" style="525"/>
    <col min="16134" max="16134" width="2.5" style="525" bestFit="1" customWidth="1"/>
    <col min="16135" max="16148" width="2.25" style="525"/>
    <col min="16149" max="16149" width="2.5" style="525" bestFit="1" customWidth="1"/>
    <col min="16150" max="16150" width="2.25" style="525"/>
    <col min="16151" max="16162" width="2.75" style="525" customWidth="1"/>
    <col min="16163" max="16163" width="1.625" style="525" customWidth="1"/>
    <col min="16164" max="16165" width="2.5" style="525" customWidth="1"/>
    <col min="16166" max="16384" width="2.25" style="525"/>
  </cols>
  <sheetData>
    <row r="1" spans="1:39" ht="21" customHeight="1">
      <c r="A1" s="207" t="s">
        <v>1064</v>
      </c>
      <c r="AB1" s="3646" t="s">
        <v>849</v>
      </c>
      <c r="AC1" s="3646"/>
      <c r="AD1" s="3646"/>
      <c r="AE1" s="3646"/>
      <c r="AF1" s="3646"/>
      <c r="AG1" s="3646"/>
      <c r="AH1" s="3646"/>
      <c r="AI1" s="3646"/>
      <c r="AK1" s="3607" t="s">
        <v>589</v>
      </c>
      <c r="AL1" s="3607"/>
    </row>
    <row r="2" spans="1:39" ht="20.25" customHeight="1">
      <c r="AL2" s="527"/>
      <c r="AM2" s="527"/>
    </row>
    <row r="3" spans="1:39" ht="20.25" customHeight="1">
      <c r="A3" s="3386" t="s">
        <v>864</v>
      </c>
      <c r="B3" s="3386"/>
      <c r="C3" s="3386"/>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3386"/>
      <c r="AJ3" s="3386"/>
      <c r="AK3" s="3386"/>
      <c r="AL3" s="3386"/>
      <c r="AM3" s="559"/>
    </row>
    <row r="4" spans="1:39" ht="20.25" customHeight="1">
      <c r="A4" s="3386"/>
      <c r="B4" s="3386"/>
      <c r="C4" s="3386"/>
      <c r="D4" s="3386"/>
      <c r="E4" s="3386"/>
      <c r="F4" s="3386"/>
      <c r="G4" s="3386"/>
      <c r="H4" s="3386"/>
      <c r="I4" s="3386"/>
      <c r="J4" s="3386"/>
      <c r="K4" s="3386"/>
      <c r="L4" s="3386"/>
      <c r="M4" s="3386"/>
      <c r="N4" s="3386"/>
      <c r="O4" s="3386"/>
      <c r="P4" s="3386"/>
      <c r="Q4" s="3386"/>
      <c r="R4" s="3386"/>
      <c r="S4" s="3386"/>
      <c r="T4" s="3386"/>
      <c r="U4" s="3386"/>
      <c r="V4" s="3386"/>
      <c r="W4" s="3386"/>
      <c r="X4" s="3386"/>
      <c r="Y4" s="3386"/>
      <c r="Z4" s="3386"/>
      <c r="AA4" s="3386"/>
      <c r="AB4" s="3386"/>
      <c r="AC4" s="3386"/>
      <c r="AD4" s="3386"/>
      <c r="AE4" s="3386"/>
      <c r="AF4" s="3386"/>
      <c r="AG4" s="3386"/>
      <c r="AH4" s="3386"/>
      <c r="AI4" s="3386"/>
      <c r="AJ4" s="3386"/>
      <c r="AK4" s="3386"/>
      <c r="AL4" s="3386"/>
      <c r="AM4" s="559"/>
    </row>
    <row r="5" spans="1:39" ht="20.25" customHeight="1"/>
    <row r="6" spans="1:39" ht="25.5" customHeight="1">
      <c r="B6" s="3609" t="s">
        <v>590</v>
      </c>
      <c r="C6" s="3610"/>
      <c r="D6" s="3610"/>
      <c r="E6" s="3610"/>
      <c r="F6" s="3610"/>
      <c r="G6" s="3610"/>
      <c r="H6" s="3610"/>
      <c r="I6" s="3610"/>
      <c r="J6" s="3610"/>
      <c r="K6" s="3611"/>
      <c r="L6" s="3609"/>
      <c r="M6" s="3610"/>
      <c r="N6" s="3610"/>
      <c r="O6" s="3610"/>
      <c r="P6" s="3610"/>
      <c r="Q6" s="3610"/>
      <c r="R6" s="3610"/>
      <c r="S6" s="3610"/>
      <c r="T6" s="3610"/>
      <c r="U6" s="3610"/>
      <c r="V6" s="3610"/>
      <c r="W6" s="3610"/>
      <c r="X6" s="3610"/>
      <c r="Y6" s="3610"/>
      <c r="Z6" s="3610"/>
      <c r="AA6" s="3610"/>
      <c r="AB6" s="3610"/>
      <c r="AC6" s="3610"/>
      <c r="AD6" s="3610"/>
      <c r="AE6" s="3610"/>
      <c r="AF6" s="3610"/>
      <c r="AG6" s="3610"/>
      <c r="AH6" s="3610"/>
      <c r="AI6" s="3610"/>
      <c r="AJ6" s="3610"/>
      <c r="AK6" s="3610"/>
      <c r="AL6" s="3611"/>
    </row>
    <row r="7" spans="1:39" ht="13.5" customHeight="1">
      <c r="B7" s="3612" t="s">
        <v>591</v>
      </c>
      <c r="C7" s="3613"/>
      <c r="D7" s="528"/>
      <c r="E7" s="528"/>
      <c r="F7" s="528"/>
      <c r="G7" s="528"/>
      <c r="H7" s="528"/>
      <c r="I7" s="528"/>
      <c r="J7" s="528"/>
      <c r="K7" s="528"/>
      <c r="L7" s="528"/>
      <c r="M7" s="528"/>
      <c r="N7" s="528"/>
      <c r="O7" s="528"/>
      <c r="P7" s="528"/>
      <c r="Q7" s="528"/>
      <c r="R7" s="3618" t="s">
        <v>592</v>
      </c>
      <c r="S7" s="3619"/>
      <c r="T7" s="529"/>
      <c r="U7" s="528"/>
      <c r="V7" s="528"/>
      <c r="W7" s="528"/>
      <c r="X7" s="528"/>
      <c r="Y7" s="528"/>
      <c r="Z7" s="528"/>
      <c r="AA7" s="528"/>
      <c r="AB7" s="528"/>
      <c r="AC7" s="528"/>
      <c r="AD7" s="528"/>
      <c r="AE7" s="528"/>
      <c r="AF7" s="528"/>
      <c r="AG7" s="528"/>
      <c r="AH7" s="528"/>
      <c r="AI7" s="528"/>
      <c r="AJ7" s="528"/>
      <c r="AK7" s="528"/>
      <c r="AL7" s="530"/>
    </row>
    <row r="8" spans="1:39">
      <c r="B8" s="3614"/>
      <c r="C8" s="3615"/>
      <c r="D8" s="531"/>
      <c r="E8" s="531"/>
      <c r="F8" s="531"/>
      <c r="G8" s="531"/>
      <c r="H8" s="531"/>
      <c r="I8" s="531"/>
      <c r="J8" s="531"/>
      <c r="K8" s="531"/>
      <c r="L8" s="531"/>
      <c r="M8" s="531"/>
      <c r="N8" s="531"/>
      <c r="O8" s="531"/>
      <c r="P8" s="531"/>
      <c r="Q8" s="531"/>
      <c r="R8" s="3620"/>
      <c r="S8" s="3621"/>
      <c r="T8" s="532"/>
      <c r="U8" s="3387">
        <v>1</v>
      </c>
      <c r="V8" s="531"/>
      <c r="W8" s="3597" t="s">
        <v>593</v>
      </c>
      <c r="X8" s="3597"/>
      <c r="Y8" s="3597"/>
      <c r="Z8" s="3597"/>
      <c r="AA8" s="3597"/>
      <c r="AB8" s="3597"/>
      <c r="AC8" s="3597"/>
      <c r="AD8" s="3597"/>
      <c r="AE8" s="3597"/>
      <c r="AF8" s="3597"/>
      <c r="AG8" s="3597"/>
      <c r="AH8" s="3597"/>
      <c r="AI8" s="3597"/>
      <c r="AJ8" s="3597"/>
      <c r="AK8" s="3597"/>
      <c r="AL8" s="533"/>
    </row>
    <row r="9" spans="1:39">
      <c r="B9" s="3614"/>
      <c r="C9" s="3615"/>
      <c r="D9" s="531"/>
      <c r="E9" s="531"/>
      <c r="F9" s="531"/>
      <c r="G9" s="531"/>
      <c r="H9" s="531"/>
      <c r="I9" s="531"/>
      <c r="J9" s="531"/>
      <c r="K9" s="531"/>
      <c r="L9" s="531"/>
      <c r="M9" s="531"/>
      <c r="N9" s="531"/>
      <c r="O9" s="531"/>
      <c r="P9" s="531"/>
      <c r="Q9" s="531"/>
      <c r="R9" s="3620"/>
      <c r="S9" s="3621"/>
      <c r="T9" s="532"/>
      <c r="U9" s="3387"/>
      <c r="V9" s="531"/>
      <c r="W9" s="3597"/>
      <c r="X9" s="3597"/>
      <c r="Y9" s="3597"/>
      <c r="Z9" s="3597"/>
      <c r="AA9" s="3597"/>
      <c r="AB9" s="3597"/>
      <c r="AC9" s="3597"/>
      <c r="AD9" s="3597"/>
      <c r="AE9" s="3597"/>
      <c r="AF9" s="3597"/>
      <c r="AG9" s="3597"/>
      <c r="AH9" s="3597"/>
      <c r="AI9" s="3597"/>
      <c r="AJ9" s="3597"/>
      <c r="AK9" s="3597"/>
      <c r="AL9" s="533"/>
    </row>
    <row r="10" spans="1:39">
      <c r="B10" s="3614"/>
      <c r="C10" s="3615"/>
      <c r="F10" s="3598">
        <v>1</v>
      </c>
      <c r="G10" s="534"/>
      <c r="H10" s="3597" t="s">
        <v>594</v>
      </c>
      <c r="I10" s="3597"/>
      <c r="J10" s="3597"/>
      <c r="K10" s="3597"/>
      <c r="L10" s="3597"/>
      <c r="M10" s="3597"/>
      <c r="N10" s="3597"/>
      <c r="O10" s="3597"/>
      <c r="P10" s="535"/>
      <c r="Q10" s="535"/>
      <c r="R10" s="3620"/>
      <c r="S10" s="3621"/>
      <c r="T10" s="532"/>
      <c r="U10" s="3387">
        <v>2</v>
      </c>
      <c r="V10" s="531"/>
      <c r="W10" s="3597" t="s">
        <v>595</v>
      </c>
      <c r="X10" s="3597"/>
      <c r="Y10" s="3597"/>
      <c r="Z10" s="3597"/>
      <c r="AA10" s="3597"/>
      <c r="AB10" s="3597"/>
      <c r="AC10" s="3597"/>
      <c r="AD10" s="3597"/>
      <c r="AE10" s="3597"/>
      <c r="AF10" s="3597"/>
      <c r="AG10" s="3597"/>
      <c r="AH10" s="3597"/>
      <c r="AI10" s="3597"/>
      <c r="AJ10" s="3597"/>
      <c r="AK10" s="3597"/>
      <c r="AL10" s="536"/>
    </row>
    <row r="11" spans="1:39">
      <c r="B11" s="3614"/>
      <c r="C11" s="3615"/>
      <c r="F11" s="3598"/>
      <c r="G11" s="534"/>
      <c r="H11" s="3597"/>
      <c r="I11" s="3597"/>
      <c r="J11" s="3597"/>
      <c r="K11" s="3597"/>
      <c r="L11" s="3597"/>
      <c r="M11" s="3597"/>
      <c r="N11" s="3597"/>
      <c r="O11" s="3597"/>
      <c r="P11" s="535"/>
      <c r="Q11" s="535"/>
      <c r="R11" s="3620"/>
      <c r="S11" s="3621"/>
      <c r="T11" s="532"/>
      <c r="U11" s="3387"/>
      <c r="V11" s="531"/>
      <c r="W11" s="3597"/>
      <c r="X11" s="3597"/>
      <c r="Y11" s="3597"/>
      <c r="Z11" s="3597"/>
      <c r="AA11" s="3597"/>
      <c r="AB11" s="3597"/>
      <c r="AC11" s="3597"/>
      <c r="AD11" s="3597"/>
      <c r="AE11" s="3597"/>
      <c r="AF11" s="3597"/>
      <c r="AG11" s="3597"/>
      <c r="AH11" s="3597"/>
      <c r="AI11" s="3597"/>
      <c r="AJ11" s="3597"/>
      <c r="AK11" s="3597"/>
      <c r="AL11" s="536"/>
    </row>
    <row r="12" spans="1:39">
      <c r="B12" s="3614"/>
      <c r="C12" s="3615"/>
      <c r="F12" s="3598">
        <v>2</v>
      </c>
      <c r="G12" s="534"/>
      <c r="H12" s="3597" t="s">
        <v>596</v>
      </c>
      <c r="I12" s="3597"/>
      <c r="J12" s="3597"/>
      <c r="K12" s="3597"/>
      <c r="L12" s="3597"/>
      <c r="M12" s="3597"/>
      <c r="N12" s="3597"/>
      <c r="O12" s="3597"/>
      <c r="P12" s="535"/>
      <c r="Q12" s="535"/>
      <c r="R12" s="3620"/>
      <c r="S12" s="3621"/>
      <c r="T12" s="532"/>
      <c r="U12" s="3387">
        <v>3</v>
      </c>
      <c r="V12" s="531"/>
      <c r="W12" s="3597" t="s">
        <v>597</v>
      </c>
      <c r="X12" s="3597"/>
      <c r="Y12" s="3597"/>
      <c r="Z12" s="3597"/>
      <c r="AA12" s="3597"/>
      <c r="AB12" s="3597"/>
      <c r="AC12" s="3597"/>
      <c r="AD12" s="3597"/>
      <c r="AE12" s="3597"/>
      <c r="AF12" s="3597"/>
      <c r="AG12" s="3597"/>
      <c r="AH12" s="3597"/>
      <c r="AI12" s="3597"/>
      <c r="AJ12" s="3597"/>
      <c r="AK12" s="3597"/>
      <c r="AL12" s="533"/>
    </row>
    <row r="13" spans="1:39">
      <c r="B13" s="3614"/>
      <c r="C13" s="3615"/>
      <c r="F13" s="3598"/>
      <c r="G13" s="534"/>
      <c r="H13" s="3597"/>
      <c r="I13" s="3597"/>
      <c r="J13" s="3597"/>
      <c r="K13" s="3597"/>
      <c r="L13" s="3597"/>
      <c r="M13" s="3597"/>
      <c r="N13" s="3597"/>
      <c r="O13" s="3597"/>
      <c r="P13" s="535"/>
      <c r="Q13" s="535"/>
      <c r="R13" s="3620"/>
      <c r="S13" s="3621"/>
      <c r="T13" s="532"/>
      <c r="U13" s="3387"/>
      <c r="V13" s="531"/>
      <c r="W13" s="3597"/>
      <c r="X13" s="3597"/>
      <c r="Y13" s="3597"/>
      <c r="Z13" s="3597"/>
      <c r="AA13" s="3597"/>
      <c r="AB13" s="3597"/>
      <c r="AC13" s="3597"/>
      <c r="AD13" s="3597"/>
      <c r="AE13" s="3597"/>
      <c r="AF13" s="3597"/>
      <c r="AG13" s="3597"/>
      <c r="AH13" s="3597"/>
      <c r="AI13" s="3597"/>
      <c r="AJ13" s="3597"/>
      <c r="AK13" s="3597"/>
      <c r="AL13" s="533"/>
    </row>
    <row r="14" spans="1:39">
      <c r="B14" s="3614"/>
      <c r="C14" s="3615"/>
      <c r="F14" s="3598">
        <v>3</v>
      </c>
      <c r="G14" s="534"/>
      <c r="H14" s="3597" t="s">
        <v>598</v>
      </c>
      <c r="I14" s="3597"/>
      <c r="J14" s="3597"/>
      <c r="K14" s="3597"/>
      <c r="L14" s="3597"/>
      <c r="M14" s="3597"/>
      <c r="N14" s="3597"/>
      <c r="O14" s="3597"/>
      <c r="P14" s="535"/>
      <c r="Q14" s="535"/>
      <c r="R14" s="3620"/>
      <c r="S14" s="3621"/>
      <c r="T14" s="532"/>
      <c r="U14" s="3596">
        <v>4</v>
      </c>
      <c r="V14" s="531"/>
      <c r="W14" s="3597" t="s">
        <v>599</v>
      </c>
      <c r="X14" s="3597"/>
      <c r="Y14" s="3597"/>
      <c r="Z14" s="3597"/>
      <c r="AA14" s="3597"/>
      <c r="AB14" s="3597"/>
      <c r="AC14" s="3597"/>
      <c r="AD14" s="3597"/>
      <c r="AE14" s="3597"/>
      <c r="AF14" s="3597"/>
      <c r="AG14" s="3597"/>
      <c r="AH14" s="3597"/>
      <c r="AI14" s="3597"/>
      <c r="AJ14" s="3597"/>
      <c r="AK14" s="3597"/>
      <c r="AL14" s="533"/>
    </row>
    <row r="15" spans="1:39">
      <c r="B15" s="3614"/>
      <c r="C15" s="3615"/>
      <c r="F15" s="3598"/>
      <c r="G15" s="534"/>
      <c r="H15" s="3597"/>
      <c r="I15" s="3597"/>
      <c r="J15" s="3597"/>
      <c r="K15" s="3597"/>
      <c r="L15" s="3597"/>
      <c r="M15" s="3597"/>
      <c r="N15" s="3597"/>
      <c r="O15" s="3597"/>
      <c r="P15" s="535"/>
      <c r="Q15" s="535"/>
      <c r="R15" s="3620"/>
      <c r="S15" s="3621"/>
      <c r="T15" s="532"/>
      <c r="U15" s="3596"/>
      <c r="V15" s="531"/>
      <c r="W15" s="3597"/>
      <c r="X15" s="3597"/>
      <c r="Y15" s="3597"/>
      <c r="Z15" s="3597"/>
      <c r="AA15" s="3597"/>
      <c r="AB15" s="3597"/>
      <c r="AC15" s="3597"/>
      <c r="AD15" s="3597"/>
      <c r="AE15" s="3597"/>
      <c r="AF15" s="3597"/>
      <c r="AG15" s="3597"/>
      <c r="AH15" s="3597"/>
      <c r="AI15" s="3597"/>
      <c r="AJ15" s="3597"/>
      <c r="AK15" s="3597"/>
      <c r="AL15" s="533"/>
    </row>
    <row r="16" spans="1:39">
      <c r="B16" s="3614"/>
      <c r="C16" s="3615"/>
      <c r="F16" s="3598">
        <v>4</v>
      </c>
      <c r="G16" s="534"/>
      <c r="H16" s="3597" t="s">
        <v>600</v>
      </c>
      <c r="I16" s="3597"/>
      <c r="J16" s="3597"/>
      <c r="K16" s="3597"/>
      <c r="L16" s="3597"/>
      <c r="M16" s="3597"/>
      <c r="N16" s="3597"/>
      <c r="O16" s="3597"/>
      <c r="P16" s="535"/>
      <c r="Q16" s="535"/>
      <c r="R16" s="3620"/>
      <c r="S16" s="3621"/>
      <c r="T16" s="532"/>
      <c r="U16" s="3596">
        <v>5</v>
      </c>
      <c r="V16" s="531"/>
      <c r="W16" s="3597" t="s">
        <v>601</v>
      </c>
      <c r="X16" s="3597"/>
      <c r="Y16" s="3597"/>
      <c r="Z16" s="3597"/>
      <c r="AA16" s="3597"/>
      <c r="AB16" s="3597"/>
      <c r="AC16" s="3597"/>
      <c r="AD16" s="3597"/>
      <c r="AE16" s="3597"/>
      <c r="AF16" s="3597"/>
      <c r="AG16" s="3597"/>
      <c r="AH16" s="3597"/>
      <c r="AI16" s="3597"/>
      <c r="AJ16" s="3597"/>
      <c r="AK16" s="3597"/>
      <c r="AL16" s="533"/>
    </row>
    <row r="17" spans="2:38">
      <c r="B17" s="3614"/>
      <c r="C17" s="3615"/>
      <c r="F17" s="3598"/>
      <c r="G17" s="534"/>
      <c r="H17" s="3597"/>
      <c r="I17" s="3597"/>
      <c r="J17" s="3597"/>
      <c r="K17" s="3597"/>
      <c r="L17" s="3597"/>
      <c r="M17" s="3597"/>
      <c r="N17" s="3597"/>
      <c r="O17" s="3597"/>
      <c r="P17" s="535"/>
      <c r="Q17" s="535"/>
      <c r="R17" s="3620"/>
      <c r="S17" s="3621"/>
      <c r="T17" s="532"/>
      <c r="U17" s="3596"/>
      <c r="V17" s="531"/>
      <c r="W17" s="3597"/>
      <c r="X17" s="3597"/>
      <c r="Y17" s="3597"/>
      <c r="Z17" s="3597"/>
      <c r="AA17" s="3597"/>
      <c r="AB17" s="3597"/>
      <c r="AC17" s="3597"/>
      <c r="AD17" s="3597"/>
      <c r="AE17" s="3597"/>
      <c r="AF17" s="3597"/>
      <c r="AG17" s="3597"/>
      <c r="AH17" s="3597"/>
      <c r="AI17" s="3597"/>
      <c r="AJ17" s="3597"/>
      <c r="AK17" s="3597"/>
      <c r="AL17" s="533"/>
    </row>
    <row r="18" spans="2:38">
      <c r="B18" s="3614"/>
      <c r="C18" s="3615"/>
      <c r="F18" s="3598">
        <v>5</v>
      </c>
      <c r="G18" s="534"/>
      <c r="H18" s="3597" t="s">
        <v>602</v>
      </c>
      <c r="I18" s="3597"/>
      <c r="J18" s="3597"/>
      <c r="K18" s="3597"/>
      <c r="L18" s="3597"/>
      <c r="M18" s="3597"/>
      <c r="N18" s="3597"/>
      <c r="O18" s="3597"/>
      <c r="P18" s="535"/>
      <c r="Q18" s="535"/>
      <c r="R18" s="3620"/>
      <c r="S18" s="3621"/>
      <c r="T18" s="532"/>
      <c r="U18" s="3596">
        <v>6</v>
      </c>
      <c r="V18" s="531"/>
      <c r="W18" s="3597" t="s">
        <v>603</v>
      </c>
      <c r="X18" s="3597"/>
      <c r="Y18" s="3597"/>
      <c r="Z18" s="3597"/>
      <c r="AA18" s="3597"/>
      <c r="AB18" s="3597"/>
      <c r="AC18" s="3597"/>
      <c r="AD18" s="3597"/>
      <c r="AE18" s="3597"/>
      <c r="AF18" s="3597"/>
      <c r="AG18" s="3597"/>
      <c r="AH18" s="3597"/>
      <c r="AI18" s="3597"/>
      <c r="AJ18" s="3597"/>
      <c r="AK18" s="3597"/>
      <c r="AL18" s="533"/>
    </row>
    <row r="19" spans="2:38">
      <c r="B19" s="3614"/>
      <c r="C19" s="3615"/>
      <c r="F19" s="3598"/>
      <c r="G19" s="534"/>
      <c r="H19" s="3597"/>
      <c r="I19" s="3597"/>
      <c r="J19" s="3597"/>
      <c r="K19" s="3597"/>
      <c r="L19" s="3597"/>
      <c r="M19" s="3597"/>
      <c r="N19" s="3597"/>
      <c r="O19" s="3597"/>
      <c r="P19" s="535"/>
      <c r="Q19" s="535"/>
      <c r="R19" s="3620"/>
      <c r="S19" s="3621"/>
      <c r="T19" s="532"/>
      <c r="U19" s="3596"/>
      <c r="V19" s="531"/>
      <c r="W19" s="3597"/>
      <c r="X19" s="3597"/>
      <c r="Y19" s="3597"/>
      <c r="Z19" s="3597"/>
      <c r="AA19" s="3597"/>
      <c r="AB19" s="3597"/>
      <c r="AC19" s="3597"/>
      <c r="AD19" s="3597"/>
      <c r="AE19" s="3597"/>
      <c r="AF19" s="3597"/>
      <c r="AG19" s="3597"/>
      <c r="AH19" s="3597"/>
      <c r="AI19" s="3597"/>
      <c r="AJ19" s="3597"/>
      <c r="AK19" s="3597"/>
      <c r="AL19" s="533"/>
    </row>
    <row r="20" spans="2:38">
      <c r="B20" s="3614"/>
      <c r="C20" s="3615"/>
      <c r="D20" s="531"/>
      <c r="E20" s="531"/>
      <c r="F20" s="531"/>
      <c r="G20" s="531"/>
      <c r="H20" s="531"/>
      <c r="I20" s="531"/>
      <c r="J20" s="531"/>
      <c r="K20" s="531"/>
      <c r="L20" s="531"/>
      <c r="M20" s="531"/>
      <c r="N20" s="531"/>
      <c r="O20" s="531"/>
      <c r="P20" s="531"/>
      <c r="Q20" s="531"/>
      <c r="R20" s="3620"/>
      <c r="S20" s="3621"/>
      <c r="T20" s="532"/>
      <c r="U20" s="3596">
        <v>7</v>
      </c>
      <c r="V20" s="531"/>
      <c r="W20" s="3597" t="s">
        <v>604</v>
      </c>
      <c r="X20" s="3597"/>
      <c r="Y20" s="3597"/>
      <c r="Z20" s="3597"/>
      <c r="AA20" s="3597"/>
      <c r="AB20" s="3597"/>
      <c r="AC20" s="3597"/>
      <c r="AD20" s="3597"/>
      <c r="AE20" s="3597"/>
      <c r="AF20" s="3597"/>
      <c r="AG20" s="3597"/>
      <c r="AH20" s="3597"/>
      <c r="AI20" s="3597"/>
      <c r="AJ20" s="3597"/>
      <c r="AK20" s="3597"/>
      <c r="AL20" s="533"/>
    </row>
    <row r="21" spans="2:38">
      <c r="B21" s="3614"/>
      <c r="C21" s="3615"/>
      <c r="D21" s="531"/>
      <c r="E21" s="531"/>
      <c r="F21" s="531"/>
      <c r="G21" s="531"/>
      <c r="H21" s="531"/>
      <c r="I21" s="531"/>
      <c r="J21" s="531"/>
      <c r="K21" s="531"/>
      <c r="L21" s="531"/>
      <c r="M21" s="531"/>
      <c r="N21" s="531"/>
      <c r="O21" s="531"/>
      <c r="P21" s="531"/>
      <c r="Q21" s="531"/>
      <c r="R21" s="3620"/>
      <c r="S21" s="3621"/>
      <c r="T21" s="532"/>
      <c r="U21" s="3596"/>
      <c r="V21" s="531"/>
      <c r="W21" s="3597"/>
      <c r="X21" s="3597"/>
      <c r="Y21" s="3597"/>
      <c r="Z21" s="3597"/>
      <c r="AA21" s="3597"/>
      <c r="AB21" s="3597"/>
      <c r="AC21" s="3597"/>
      <c r="AD21" s="3597"/>
      <c r="AE21" s="3597"/>
      <c r="AF21" s="3597"/>
      <c r="AG21" s="3597"/>
      <c r="AH21" s="3597"/>
      <c r="AI21" s="3597"/>
      <c r="AJ21" s="3597"/>
      <c r="AK21" s="3597"/>
      <c r="AL21" s="533"/>
    </row>
    <row r="22" spans="2:38">
      <c r="B22" s="3614"/>
      <c r="C22" s="3615"/>
      <c r="D22" s="531"/>
      <c r="E22" s="531"/>
      <c r="F22" s="531"/>
      <c r="G22" s="531"/>
      <c r="H22" s="531"/>
      <c r="I22" s="531"/>
      <c r="J22" s="531"/>
      <c r="K22" s="531"/>
      <c r="L22" s="531"/>
      <c r="M22" s="531"/>
      <c r="N22" s="531"/>
      <c r="O22" s="531"/>
      <c r="P22" s="531"/>
      <c r="Q22" s="531"/>
      <c r="R22" s="3620"/>
      <c r="S22" s="3621"/>
      <c r="T22" s="532"/>
      <c r="U22" s="3596">
        <v>8</v>
      </c>
      <c r="V22" s="531"/>
      <c r="W22" s="3597" t="s">
        <v>605</v>
      </c>
      <c r="X22" s="3597"/>
      <c r="Y22" s="3597"/>
      <c r="Z22" s="3597"/>
      <c r="AA22" s="3597"/>
      <c r="AB22" s="3597"/>
      <c r="AC22" s="3597"/>
      <c r="AD22" s="3597"/>
      <c r="AE22" s="3597"/>
      <c r="AF22" s="3597"/>
      <c r="AG22" s="3597"/>
      <c r="AH22" s="3597"/>
      <c r="AI22" s="3597"/>
      <c r="AJ22" s="3597"/>
      <c r="AK22" s="3597"/>
      <c r="AL22" s="533"/>
    </row>
    <row r="23" spans="2:38">
      <c r="B23" s="3614"/>
      <c r="C23" s="3615"/>
      <c r="D23" s="531"/>
      <c r="E23" s="531"/>
      <c r="F23" s="531"/>
      <c r="G23" s="531"/>
      <c r="H23" s="531"/>
      <c r="I23" s="531"/>
      <c r="J23" s="531"/>
      <c r="K23" s="531"/>
      <c r="L23" s="531"/>
      <c r="M23" s="531"/>
      <c r="N23" s="531"/>
      <c r="O23" s="531"/>
      <c r="P23" s="531"/>
      <c r="Q23" s="531"/>
      <c r="R23" s="3620"/>
      <c r="S23" s="3621"/>
      <c r="T23" s="532"/>
      <c r="U23" s="3596"/>
      <c r="V23" s="531"/>
      <c r="W23" s="3597"/>
      <c r="X23" s="3597"/>
      <c r="Y23" s="3597"/>
      <c r="Z23" s="3597"/>
      <c r="AA23" s="3597"/>
      <c r="AB23" s="3597"/>
      <c r="AC23" s="3597"/>
      <c r="AD23" s="3597"/>
      <c r="AE23" s="3597"/>
      <c r="AF23" s="3597"/>
      <c r="AG23" s="3597"/>
      <c r="AH23" s="3597"/>
      <c r="AI23" s="3597"/>
      <c r="AJ23" s="3597"/>
      <c r="AK23" s="3597"/>
      <c r="AL23" s="533"/>
    </row>
    <row r="24" spans="2:38">
      <c r="B24" s="3616"/>
      <c r="C24" s="3617"/>
      <c r="D24" s="537"/>
      <c r="E24" s="537"/>
      <c r="F24" s="537"/>
      <c r="G24" s="537"/>
      <c r="H24" s="537"/>
      <c r="I24" s="537"/>
      <c r="J24" s="537"/>
      <c r="K24" s="537"/>
      <c r="L24" s="537"/>
      <c r="M24" s="537"/>
      <c r="N24" s="537"/>
      <c r="O24" s="537"/>
      <c r="P24" s="537"/>
      <c r="Q24" s="537"/>
      <c r="R24" s="3622"/>
      <c r="S24" s="3623"/>
      <c r="T24" s="538"/>
      <c r="U24" s="539"/>
      <c r="V24" s="537"/>
      <c r="W24" s="540"/>
      <c r="X24" s="540"/>
      <c r="Y24" s="540"/>
      <c r="Z24" s="540"/>
      <c r="AA24" s="540"/>
      <c r="AB24" s="540"/>
      <c r="AC24" s="540"/>
      <c r="AD24" s="540"/>
      <c r="AE24" s="540"/>
      <c r="AF24" s="540"/>
      <c r="AG24" s="540"/>
      <c r="AH24" s="540"/>
      <c r="AI24" s="540"/>
      <c r="AJ24" s="540"/>
      <c r="AK24" s="540"/>
      <c r="AL24" s="541"/>
    </row>
    <row r="25" spans="2:38" ht="13.5" customHeight="1">
      <c r="B25" s="3612" t="s">
        <v>606</v>
      </c>
      <c r="C25" s="3613"/>
      <c r="D25" s="528"/>
      <c r="E25" s="528"/>
      <c r="F25" s="528"/>
      <c r="G25" s="528"/>
      <c r="H25" s="528"/>
      <c r="I25" s="528"/>
      <c r="J25" s="528"/>
      <c r="K25" s="528"/>
      <c r="L25" s="528"/>
      <c r="M25" s="528"/>
      <c r="N25" s="528"/>
      <c r="O25" s="528"/>
      <c r="P25" s="528"/>
      <c r="Q25" s="528"/>
      <c r="R25" s="542"/>
      <c r="S25" s="542"/>
      <c r="T25" s="528"/>
      <c r="U25" s="528"/>
      <c r="V25" s="528"/>
      <c r="W25" s="543"/>
      <c r="X25" s="543"/>
      <c r="Y25" s="543"/>
      <c r="Z25" s="543"/>
      <c r="AA25" s="543"/>
      <c r="AB25" s="543"/>
      <c r="AC25" s="543"/>
      <c r="AD25" s="543"/>
      <c r="AE25" s="543"/>
      <c r="AF25" s="543"/>
      <c r="AG25" s="543"/>
      <c r="AH25" s="543"/>
      <c r="AI25" s="543"/>
      <c r="AJ25" s="543"/>
      <c r="AK25" s="543"/>
      <c r="AL25" s="530"/>
    </row>
    <row r="26" spans="2:38">
      <c r="B26" s="3614"/>
      <c r="C26" s="3615"/>
      <c r="D26" s="531"/>
      <c r="E26" s="3605"/>
      <c r="F26" s="3605"/>
      <c r="G26" s="3396" t="s">
        <v>607</v>
      </c>
      <c r="H26" s="3396"/>
      <c r="I26" s="3396"/>
      <c r="J26" s="3396"/>
      <c r="K26" s="3396"/>
      <c r="L26" s="3396"/>
      <c r="M26" s="3396"/>
      <c r="N26" s="3396"/>
      <c r="O26" s="3396"/>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46"/>
    </row>
    <row r="27" spans="2:38">
      <c r="B27" s="3614"/>
      <c r="C27" s="3615"/>
      <c r="D27" s="531"/>
      <c r="E27" s="3605"/>
      <c r="F27" s="3605"/>
      <c r="G27" s="3396"/>
      <c r="H27" s="3396"/>
      <c r="I27" s="3396"/>
      <c r="J27" s="3396"/>
      <c r="K27" s="3396"/>
      <c r="L27" s="3396"/>
      <c r="M27" s="3396"/>
      <c r="N27" s="3396"/>
      <c r="O27" s="3396"/>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46"/>
    </row>
    <row r="28" spans="2:38" ht="11.25" customHeight="1">
      <c r="B28" s="3614"/>
      <c r="C28" s="3615"/>
      <c r="D28" s="531"/>
      <c r="E28" s="3396" t="s">
        <v>608</v>
      </c>
      <c r="F28" s="3396"/>
      <c r="G28" s="3605"/>
      <c r="H28" s="3605"/>
      <c r="I28" s="3605"/>
      <c r="J28" s="3605"/>
      <c r="K28" s="3605"/>
      <c r="L28" s="3605"/>
      <c r="M28" s="3605"/>
      <c r="N28" s="3605" t="s">
        <v>67</v>
      </c>
      <c r="O28" s="3605"/>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46"/>
    </row>
    <row r="29" spans="2:38" ht="11.25" customHeight="1">
      <c r="B29" s="3614"/>
      <c r="C29" s="3615"/>
      <c r="D29" s="531"/>
      <c r="E29" s="3396"/>
      <c r="F29" s="3396"/>
      <c r="G29" s="3605"/>
      <c r="H29" s="3605"/>
      <c r="I29" s="3605"/>
      <c r="J29" s="3605"/>
      <c r="K29" s="3605"/>
      <c r="L29" s="3605"/>
      <c r="M29" s="3605"/>
      <c r="N29" s="3605"/>
      <c r="O29" s="3605"/>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46"/>
    </row>
    <row r="30" spans="2:38" ht="11.25" customHeight="1">
      <c r="B30" s="3614"/>
      <c r="C30" s="3615"/>
      <c r="D30" s="531"/>
      <c r="E30" s="3396" t="s">
        <v>609</v>
      </c>
      <c r="F30" s="3396"/>
      <c r="G30" s="3605"/>
      <c r="H30" s="3605"/>
      <c r="I30" s="3605"/>
      <c r="J30" s="3605"/>
      <c r="K30" s="3605"/>
      <c r="L30" s="3605"/>
      <c r="M30" s="3605"/>
      <c r="N30" s="3605" t="s">
        <v>67</v>
      </c>
      <c r="O30" s="3605"/>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46"/>
    </row>
    <row r="31" spans="2:38" ht="11.25" customHeight="1">
      <c r="B31" s="3614"/>
      <c r="C31" s="3615"/>
      <c r="D31" s="531"/>
      <c r="E31" s="3396"/>
      <c r="F31" s="3396"/>
      <c r="G31" s="3605"/>
      <c r="H31" s="3605"/>
      <c r="I31" s="3605"/>
      <c r="J31" s="3605"/>
      <c r="K31" s="3605"/>
      <c r="L31" s="3605"/>
      <c r="M31" s="3605"/>
      <c r="N31" s="3605"/>
      <c r="O31" s="3605"/>
      <c r="P31" s="531"/>
      <c r="Q31" s="531"/>
      <c r="R31" s="531"/>
      <c r="S31" s="531"/>
      <c r="T31" s="531"/>
      <c r="U31" s="531"/>
      <c r="V31" s="531"/>
      <c r="W31" s="531"/>
      <c r="X31" s="531"/>
      <c r="Y31" s="531"/>
      <c r="Z31" s="531"/>
      <c r="AA31" s="531"/>
      <c r="AB31" s="531"/>
      <c r="AC31" s="531"/>
      <c r="AD31" s="531"/>
      <c r="AE31" s="531"/>
      <c r="AF31" s="531"/>
      <c r="AG31" s="531"/>
      <c r="AH31" s="531"/>
      <c r="AI31" s="531"/>
      <c r="AJ31" s="531"/>
      <c r="AK31" s="531"/>
      <c r="AL31" s="546"/>
    </row>
    <row r="32" spans="2:38" ht="11.25" customHeight="1">
      <c r="B32" s="3614"/>
      <c r="C32" s="3615"/>
      <c r="D32" s="531"/>
      <c r="E32" s="3396" t="s">
        <v>610</v>
      </c>
      <c r="F32" s="3396"/>
      <c r="G32" s="3605"/>
      <c r="H32" s="3605"/>
      <c r="I32" s="3605"/>
      <c r="J32" s="3605"/>
      <c r="K32" s="3605"/>
      <c r="L32" s="3605"/>
      <c r="M32" s="3605"/>
      <c r="N32" s="3605" t="s">
        <v>67</v>
      </c>
      <c r="O32" s="3605"/>
      <c r="P32" s="531"/>
      <c r="Q32" s="531"/>
      <c r="R32" s="531"/>
      <c r="S32" s="531"/>
      <c r="T32" s="531"/>
      <c r="U32" s="531"/>
      <c r="V32" s="531"/>
      <c r="W32" s="531"/>
      <c r="X32" s="531"/>
      <c r="Y32" s="531"/>
      <c r="Z32" s="531"/>
      <c r="AA32" s="531"/>
      <c r="AB32" s="531"/>
      <c r="AC32" s="531"/>
      <c r="AD32" s="531"/>
      <c r="AE32" s="531"/>
      <c r="AF32" s="531"/>
      <c r="AG32" s="531"/>
      <c r="AH32" s="531"/>
      <c r="AI32" s="531"/>
      <c r="AJ32" s="531"/>
      <c r="AK32" s="531"/>
      <c r="AL32" s="546"/>
    </row>
    <row r="33" spans="2:38" ht="11.25" customHeight="1">
      <c r="B33" s="3614"/>
      <c r="C33" s="3615"/>
      <c r="D33" s="531"/>
      <c r="E33" s="3396"/>
      <c r="F33" s="3396"/>
      <c r="G33" s="3605"/>
      <c r="H33" s="3605"/>
      <c r="I33" s="3605"/>
      <c r="J33" s="3605"/>
      <c r="K33" s="3605"/>
      <c r="L33" s="3605"/>
      <c r="M33" s="3605"/>
      <c r="N33" s="3605"/>
      <c r="O33" s="3605"/>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46"/>
    </row>
    <row r="34" spans="2:38" ht="11.25" customHeight="1">
      <c r="B34" s="3614"/>
      <c r="C34" s="3615"/>
      <c r="D34" s="531"/>
      <c r="E34" s="3396" t="s">
        <v>611</v>
      </c>
      <c r="F34" s="3396"/>
      <c r="G34" s="3605"/>
      <c r="H34" s="3605"/>
      <c r="I34" s="3605"/>
      <c r="J34" s="3605"/>
      <c r="K34" s="3605"/>
      <c r="L34" s="3605"/>
      <c r="M34" s="3605"/>
      <c r="N34" s="3605" t="s">
        <v>67</v>
      </c>
      <c r="O34" s="3605"/>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46"/>
    </row>
    <row r="35" spans="2:38" ht="11.25" customHeight="1">
      <c r="B35" s="3614"/>
      <c r="C35" s="3615"/>
      <c r="D35" s="531"/>
      <c r="E35" s="3396"/>
      <c r="F35" s="3396"/>
      <c r="G35" s="3605"/>
      <c r="H35" s="3605"/>
      <c r="I35" s="3605"/>
      <c r="J35" s="3605"/>
      <c r="K35" s="3605"/>
      <c r="L35" s="3605"/>
      <c r="M35" s="3605"/>
      <c r="N35" s="3605"/>
      <c r="O35" s="3605"/>
      <c r="P35" s="531"/>
      <c r="Q35" s="531"/>
      <c r="R35" s="531"/>
      <c r="S35" s="531"/>
      <c r="T35" s="531"/>
      <c r="U35" s="531"/>
      <c r="V35" s="531"/>
      <c r="W35" s="531"/>
      <c r="X35" s="531"/>
      <c r="Y35" s="531"/>
      <c r="Z35" s="531"/>
      <c r="AA35" s="531"/>
      <c r="AB35" s="531"/>
      <c r="AC35" s="531"/>
      <c r="AD35" s="531"/>
      <c r="AE35" s="531"/>
      <c r="AF35" s="531"/>
      <c r="AG35" s="531"/>
      <c r="AH35" s="531"/>
      <c r="AI35" s="531"/>
      <c r="AJ35" s="531"/>
      <c r="AK35" s="531"/>
      <c r="AL35" s="546"/>
    </row>
    <row r="36" spans="2:38" ht="11.25" customHeight="1">
      <c r="B36" s="3614"/>
      <c r="C36" s="3615"/>
      <c r="D36" s="531"/>
      <c r="E36" s="3396" t="s">
        <v>612</v>
      </c>
      <c r="F36" s="3396"/>
      <c r="G36" s="3605"/>
      <c r="H36" s="3605"/>
      <c r="I36" s="3605"/>
      <c r="J36" s="3605"/>
      <c r="K36" s="3605"/>
      <c r="L36" s="3605"/>
      <c r="M36" s="3605"/>
      <c r="N36" s="3605" t="s">
        <v>67</v>
      </c>
      <c r="O36" s="3605"/>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46"/>
    </row>
    <row r="37" spans="2:38" ht="11.25" customHeight="1">
      <c r="B37" s="3614"/>
      <c r="C37" s="3615"/>
      <c r="D37" s="531"/>
      <c r="E37" s="3396"/>
      <c r="F37" s="3396"/>
      <c r="G37" s="3605"/>
      <c r="H37" s="3605"/>
      <c r="I37" s="3605"/>
      <c r="J37" s="3605"/>
      <c r="K37" s="3605"/>
      <c r="L37" s="3605"/>
      <c r="M37" s="3605"/>
      <c r="N37" s="3605"/>
      <c r="O37" s="3605"/>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46"/>
    </row>
    <row r="38" spans="2:38" ht="11.25" customHeight="1">
      <c r="B38" s="3614"/>
      <c r="C38" s="3615"/>
      <c r="D38" s="531"/>
      <c r="E38" s="3396" t="s">
        <v>613</v>
      </c>
      <c r="F38" s="3396"/>
      <c r="G38" s="3605"/>
      <c r="H38" s="3605"/>
      <c r="I38" s="3605"/>
      <c r="J38" s="3605"/>
      <c r="K38" s="3605"/>
      <c r="L38" s="3605"/>
      <c r="M38" s="3605"/>
      <c r="N38" s="3605" t="s">
        <v>67</v>
      </c>
      <c r="O38" s="3605"/>
      <c r="P38" s="531"/>
      <c r="Q38" s="531"/>
      <c r="R38" s="531"/>
      <c r="S38" s="531"/>
      <c r="T38" s="531"/>
      <c r="U38" s="531"/>
      <c r="V38" s="531"/>
      <c r="W38" s="531"/>
      <c r="X38" s="531"/>
      <c r="Y38" s="531"/>
      <c r="Z38" s="531"/>
      <c r="AA38" s="531"/>
      <c r="AB38" s="531"/>
      <c r="AC38" s="531"/>
      <c r="AD38" s="531"/>
      <c r="AE38" s="531"/>
      <c r="AF38" s="531"/>
      <c r="AG38" s="531"/>
      <c r="AH38" s="531"/>
      <c r="AI38" s="531"/>
      <c r="AJ38" s="531"/>
      <c r="AK38" s="531"/>
      <c r="AL38" s="546"/>
    </row>
    <row r="39" spans="2:38" ht="11.25" customHeight="1">
      <c r="B39" s="3614"/>
      <c r="C39" s="3615"/>
      <c r="D39" s="531"/>
      <c r="E39" s="3396"/>
      <c r="F39" s="3396"/>
      <c r="G39" s="3605"/>
      <c r="H39" s="3605"/>
      <c r="I39" s="3605"/>
      <c r="J39" s="3605"/>
      <c r="K39" s="3605"/>
      <c r="L39" s="3605"/>
      <c r="M39" s="3605"/>
      <c r="N39" s="3605"/>
      <c r="O39" s="3605"/>
      <c r="P39" s="531"/>
      <c r="Q39" s="531"/>
      <c r="R39" s="531"/>
      <c r="S39" s="531"/>
      <c r="T39" s="531"/>
      <c r="U39" s="531"/>
      <c r="V39" s="531"/>
      <c r="W39" s="531"/>
      <c r="X39" s="531"/>
      <c r="Y39" s="531"/>
      <c r="Z39" s="531"/>
      <c r="AA39" s="531"/>
      <c r="AB39" s="531"/>
      <c r="AC39" s="531"/>
      <c r="AD39" s="531"/>
      <c r="AE39" s="531"/>
      <c r="AF39" s="531"/>
      <c r="AG39" s="531"/>
      <c r="AH39" s="531"/>
      <c r="AI39" s="531"/>
      <c r="AJ39" s="531"/>
      <c r="AK39" s="531"/>
      <c r="AL39" s="546"/>
    </row>
    <row r="40" spans="2:38" ht="11.25" customHeight="1">
      <c r="B40" s="3614"/>
      <c r="C40" s="3615"/>
      <c r="D40" s="531"/>
      <c r="E40" s="3396" t="s">
        <v>614</v>
      </c>
      <c r="F40" s="3396"/>
      <c r="G40" s="3605"/>
      <c r="H40" s="3605"/>
      <c r="I40" s="3605"/>
      <c r="J40" s="3605"/>
      <c r="K40" s="3605"/>
      <c r="L40" s="3605"/>
      <c r="M40" s="3605"/>
      <c r="N40" s="3605" t="s">
        <v>67</v>
      </c>
      <c r="O40" s="3605"/>
      <c r="P40" s="531"/>
      <c r="Q40" s="531"/>
      <c r="R40" s="531"/>
      <c r="S40" s="531"/>
      <c r="T40" s="531"/>
      <c r="U40" s="531"/>
      <c r="V40" s="531"/>
      <c r="W40" s="531"/>
      <c r="X40" s="531"/>
      <c r="Y40" s="531"/>
      <c r="Z40" s="531"/>
      <c r="AA40" s="531"/>
      <c r="AB40" s="531"/>
      <c r="AC40" s="531"/>
      <c r="AD40" s="531"/>
      <c r="AE40" s="531"/>
      <c r="AF40" s="531"/>
      <c r="AG40" s="531"/>
      <c r="AH40" s="531"/>
      <c r="AI40" s="531"/>
      <c r="AJ40" s="531"/>
      <c r="AK40" s="531"/>
      <c r="AL40" s="546"/>
    </row>
    <row r="41" spans="2:38" ht="11.25" customHeight="1">
      <c r="B41" s="3614"/>
      <c r="C41" s="3615"/>
      <c r="D41" s="531"/>
      <c r="E41" s="3396"/>
      <c r="F41" s="3396"/>
      <c r="G41" s="3605"/>
      <c r="H41" s="3605"/>
      <c r="I41" s="3605"/>
      <c r="J41" s="3605"/>
      <c r="K41" s="3605"/>
      <c r="L41" s="3605"/>
      <c r="M41" s="3605"/>
      <c r="N41" s="3605"/>
      <c r="O41" s="3605"/>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46"/>
    </row>
    <row r="42" spans="2:38" ht="11.25" customHeight="1">
      <c r="B42" s="3614"/>
      <c r="C42" s="3615"/>
      <c r="D42" s="531"/>
      <c r="E42" s="3396" t="s">
        <v>615</v>
      </c>
      <c r="F42" s="3396"/>
      <c r="G42" s="3605"/>
      <c r="H42" s="3605"/>
      <c r="I42" s="3605"/>
      <c r="J42" s="3605"/>
      <c r="K42" s="3605"/>
      <c r="L42" s="3605"/>
      <c r="M42" s="3605"/>
      <c r="N42" s="3605" t="s">
        <v>67</v>
      </c>
      <c r="O42" s="3605"/>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46"/>
    </row>
    <row r="43" spans="2:38" ht="11.25" customHeight="1">
      <c r="B43" s="3614"/>
      <c r="C43" s="3615"/>
      <c r="D43" s="531"/>
      <c r="E43" s="3396"/>
      <c r="F43" s="3396"/>
      <c r="G43" s="3605"/>
      <c r="H43" s="3605"/>
      <c r="I43" s="3605"/>
      <c r="J43" s="3605"/>
      <c r="K43" s="3605"/>
      <c r="L43" s="3605"/>
      <c r="M43" s="3605"/>
      <c r="N43" s="3605"/>
      <c r="O43" s="3605"/>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46"/>
    </row>
    <row r="44" spans="2:38" ht="11.25" customHeight="1">
      <c r="B44" s="3614"/>
      <c r="C44" s="3615"/>
      <c r="D44" s="531"/>
      <c r="E44" s="3396" t="s">
        <v>616</v>
      </c>
      <c r="F44" s="3396"/>
      <c r="G44" s="3605"/>
      <c r="H44" s="3605"/>
      <c r="I44" s="3605"/>
      <c r="J44" s="3605"/>
      <c r="K44" s="3605"/>
      <c r="L44" s="3605"/>
      <c r="M44" s="3605"/>
      <c r="N44" s="3605" t="s">
        <v>67</v>
      </c>
      <c r="O44" s="3605"/>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46"/>
    </row>
    <row r="45" spans="2:38" ht="11.25" customHeight="1">
      <c r="B45" s="3614"/>
      <c r="C45" s="3615"/>
      <c r="D45" s="531"/>
      <c r="E45" s="3396"/>
      <c r="F45" s="3396"/>
      <c r="G45" s="3605"/>
      <c r="H45" s="3605"/>
      <c r="I45" s="3605"/>
      <c r="J45" s="3605"/>
      <c r="K45" s="3605"/>
      <c r="L45" s="3605"/>
      <c r="M45" s="3605"/>
      <c r="N45" s="3605"/>
      <c r="O45" s="3605"/>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46"/>
    </row>
    <row r="46" spans="2:38" ht="11.25" customHeight="1">
      <c r="B46" s="3614"/>
      <c r="C46" s="3615"/>
      <c r="D46" s="531"/>
      <c r="E46" s="3396" t="s">
        <v>617</v>
      </c>
      <c r="F46" s="3396"/>
      <c r="G46" s="3605"/>
      <c r="H46" s="3605"/>
      <c r="I46" s="3605"/>
      <c r="J46" s="3605"/>
      <c r="K46" s="3605"/>
      <c r="L46" s="3605"/>
      <c r="M46" s="3605"/>
      <c r="N46" s="3605" t="s">
        <v>67</v>
      </c>
      <c r="O46" s="3605"/>
      <c r="P46" s="531"/>
      <c r="Q46" s="531"/>
      <c r="R46" s="531"/>
      <c r="S46" s="531"/>
      <c r="T46" s="531"/>
      <c r="U46" s="531"/>
      <c r="V46" s="531"/>
      <c r="W46" s="531"/>
      <c r="X46" s="531"/>
      <c r="Y46" s="531"/>
      <c r="Z46" s="531"/>
      <c r="AA46" s="531"/>
      <c r="AB46" s="531"/>
      <c r="AC46" s="531"/>
      <c r="AD46" s="531"/>
      <c r="AE46" s="531"/>
      <c r="AF46" s="531"/>
      <c r="AG46" s="531"/>
      <c r="AH46" s="531"/>
      <c r="AI46" s="531"/>
      <c r="AJ46" s="531"/>
      <c r="AK46" s="531"/>
      <c r="AL46" s="546"/>
    </row>
    <row r="47" spans="2:38" ht="11.25" customHeight="1">
      <c r="B47" s="3614"/>
      <c r="C47" s="3615"/>
      <c r="D47" s="531"/>
      <c r="E47" s="3396"/>
      <c r="F47" s="3396"/>
      <c r="G47" s="3605"/>
      <c r="H47" s="3605"/>
      <c r="I47" s="3605"/>
      <c r="J47" s="3605"/>
      <c r="K47" s="3605"/>
      <c r="L47" s="3605"/>
      <c r="M47" s="3605"/>
      <c r="N47" s="3605"/>
      <c r="O47" s="3605"/>
      <c r="P47" s="531"/>
      <c r="Q47" s="531"/>
      <c r="R47" s="531"/>
      <c r="S47" s="531"/>
      <c r="T47" s="531"/>
      <c r="U47" s="531"/>
      <c r="V47" s="531"/>
      <c r="W47" s="531"/>
      <c r="X47" s="531"/>
      <c r="Y47" s="531"/>
      <c r="Z47" s="531"/>
      <c r="AA47" s="531"/>
      <c r="AB47" s="531"/>
      <c r="AC47" s="531"/>
      <c r="AD47" s="531"/>
      <c r="AE47" s="531"/>
      <c r="AF47" s="531"/>
      <c r="AG47" s="531"/>
      <c r="AH47" s="531"/>
      <c r="AI47" s="531"/>
      <c r="AJ47" s="531"/>
      <c r="AK47" s="531"/>
      <c r="AL47" s="546"/>
    </row>
    <row r="48" spans="2:38" ht="11.25" customHeight="1">
      <c r="B48" s="3614"/>
      <c r="C48" s="3615"/>
      <c r="D48" s="531"/>
      <c r="E48" s="3396" t="s">
        <v>618</v>
      </c>
      <c r="F48" s="3396"/>
      <c r="G48" s="3605"/>
      <c r="H48" s="3605"/>
      <c r="I48" s="3605"/>
      <c r="J48" s="3605"/>
      <c r="K48" s="3605"/>
      <c r="L48" s="3605"/>
      <c r="M48" s="3605"/>
      <c r="N48" s="3605" t="s">
        <v>67</v>
      </c>
      <c r="O48" s="3605"/>
      <c r="P48" s="531"/>
      <c r="Q48" s="531"/>
      <c r="R48" s="531"/>
      <c r="S48" s="531"/>
      <c r="T48" s="531"/>
      <c r="U48" s="531"/>
      <c r="V48" s="531"/>
      <c r="W48" s="531"/>
      <c r="X48" s="531"/>
      <c r="Y48" s="531"/>
      <c r="Z48" s="531"/>
      <c r="AA48" s="531"/>
      <c r="AB48" s="531"/>
      <c r="AC48" s="531"/>
      <c r="AD48" s="531"/>
      <c r="AE48" s="531"/>
      <c r="AF48" s="531"/>
      <c r="AG48" s="531"/>
      <c r="AH48" s="531"/>
      <c r="AI48" s="531"/>
      <c r="AJ48" s="531"/>
      <c r="AK48" s="531"/>
      <c r="AL48" s="546"/>
    </row>
    <row r="49" spans="2:38" ht="11.25" customHeight="1" thickBot="1">
      <c r="B49" s="3614"/>
      <c r="C49" s="3615"/>
      <c r="D49" s="531"/>
      <c r="E49" s="3396"/>
      <c r="F49" s="3396"/>
      <c r="G49" s="3605"/>
      <c r="H49" s="3605"/>
      <c r="I49" s="3605"/>
      <c r="J49" s="3605"/>
      <c r="K49" s="3605"/>
      <c r="L49" s="3605"/>
      <c r="M49" s="3605"/>
      <c r="N49" s="3605"/>
      <c r="O49" s="3605"/>
      <c r="P49" s="531"/>
      <c r="Q49" s="531"/>
      <c r="R49" s="531"/>
      <c r="S49" s="531"/>
      <c r="T49" s="531"/>
      <c r="U49" s="531"/>
      <c r="V49" s="531"/>
      <c r="W49" s="531"/>
      <c r="X49" s="531"/>
      <c r="Y49" s="531"/>
      <c r="Z49" s="531"/>
      <c r="AA49" s="531"/>
      <c r="AB49" s="531"/>
      <c r="AC49" s="531"/>
      <c r="AD49" s="531"/>
      <c r="AE49" s="531"/>
      <c r="AF49" s="531"/>
      <c r="AG49" s="531"/>
      <c r="AH49" s="531"/>
      <c r="AI49" s="531"/>
      <c r="AJ49" s="531"/>
      <c r="AK49" s="531"/>
      <c r="AL49" s="546"/>
    </row>
    <row r="50" spans="2:38" ht="11.25" customHeight="1">
      <c r="B50" s="3614"/>
      <c r="C50" s="3615"/>
      <c r="D50" s="531"/>
      <c r="E50" s="3396" t="s">
        <v>619</v>
      </c>
      <c r="F50" s="3396"/>
      <c r="G50" s="3605"/>
      <c r="H50" s="3605"/>
      <c r="I50" s="3605"/>
      <c r="J50" s="3605"/>
      <c r="K50" s="3605"/>
      <c r="L50" s="3605"/>
      <c r="M50" s="3605"/>
      <c r="N50" s="3605" t="s">
        <v>67</v>
      </c>
      <c r="O50" s="3605"/>
      <c r="P50" s="531"/>
      <c r="Q50" s="531"/>
      <c r="R50" s="531"/>
      <c r="S50" s="531"/>
      <c r="T50" s="3559" t="s">
        <v>620</v>
      </c>
      <c r="U50" s="3560"/>
      <c r="V50" s="3560"/>
      <c r="W50" s="3560"/>
      <c r="X50" s="3560"/>
      <c r="Y50" s="3560"/>
      <c r="Z50" s="3561"/>
      <c r="AA50" s="531"/>
      <c r="AB50" s="531"/>
      <c r="AC50" s="531"/>
      <c r="AD50" s="531"/>
      <c r="AE50" s="3559" t="s">
        <v>621</v>
      </c>
      <c r="AF50" s="3560"/>
      <c r="AG50" s="3560"/>
      <c r="AH50" s="3560"/>
      <c r="AI50" s="3560"/>
      <c r="AJ50" s="3560"/>
      <c r="AK50" s="3561"/>
      <c r="AL50" s="546"/>
    </row>
    <row r="51" spans="2:38" ht="11.25" customHeight="1" thickBot="1">
      <c r="B51" s="3614"/>
      <c r="C51" s="3615"/>
      <c r="D51" s="531"/>
      <c r="E51" s="3580"/>
      <c r="F51" s="3580"/>
      <c r="G51" s="3587"/>
      <c r="H51" s="3587"/>
      <c r="I51" s="3587"/>
      <c r="J51" s="3587"/>
      <c r="K51" s="3587"/>
      <c r="L51" s="3587"/>
      <c r="M51" s="3587"/>
      <c r="N51" s="3587"/>
      <c r="O51" s="3587"/>
      <c r="P51" s="531"/>
      <c r="Q51" s="531"/>
      <c r="R51" s="531"/>
      <c r="S51" s="531"/>
      <c r="T51" s="3562"/>
      <c r="U51" s="3554"/>
      <c r="V51" s="3554"/>
      <c r="W51" s="3554"/>
      <c r="X51" s="3554"/>
      <c r="Y51" s="3554"/>
      <c r="Z51" s="3555"/>
      <c r="AA51" s="531"/>
      <c r="AB51" s="531"/>
      <c r="AC51" s="531"/>
      <c r="AD51" s="531"/>
      <c r="AE51" s="3562"/>
      <c r="AF51" s="3554"/>
      <c r="AG51" s="3554"/>
      <c r="AH51" s="3554"/>
      <c r="AI51" s="3554"/>
      <c r="AJ51" s="3554"/>
      <c r="AK51" s="3555"/>
      <c r="AL51" s="546"/>
    </row>
    <row r="52" spans="2:38" ht="11.25" customHeight="1">
      <c r="B52" s="3614"/>
      <c r="C52" s="3615"/>
      <c r="D52" s="531"/>
      <c r="E52" s="3563" t="s">
        <v>60</v>
      </c>
      <c r="F52" s="3564"/>
      <c r="G52" s="3560"/>
      <c r="H52" s="3560"/>
      <c r="I52" s="3560"/>
      <c r="J52" s="3560"/>
      <c r="K52" s="3560"/>
      <c r="L52" s="3560"/>
      <c r="M52" s="3560"/>
      <c r="N52" s="3560" t="s">
        <v>67</v>
      </c>
      <c r="O52" s="3561"/>
      <c r="P52" s="531"/>
      <c r="Q52" s="3569" t="s">
        <v>856</v>
      </c>
      <c r="R52" s="3569"/>
      <c r="S52" s="531"/>
      <c r="T52" s="3562"/>
      <c r="U52" s="3554"/>
      <c r="V52" s="3554"/>
      <c r="W52" s="3554"/>
      <c r="X52" s="3554"/>
      <c r="Y52" s="3554" t="s">
        <v>67</v>
      </c>
      <c r="Z52" s="3555"/>
      <c r="AA52" s="531"/>
      <c r="AB52" s="3569" t="s">
        <v>857</v>
      </c>
      <c r="AC52" s="3569"/>
      <c r="AD52" s="531"/>
      <c r="AE52" s="3576"/>
      <c r="AF52" s="3577"/>
      <c r="AG52" s="3577"/>
      <c r="AH52" s="3577"/>
      <c r="AI52" s="3577"/>
      <c r="AJ52" s="3554" t="s">
        <v>858</v>
      </c>
      <c r="AK52" s="3555"/>
      <c r="AL52" s="546"/>
    </row>
    <row r="53" spans="2:38" ht="11.25" customHeight="1" thickBot="1">
      <c r="B53" s="3614"/>
      <c r="C53" s="3615"/>
      <c r="D53" s="531"/>
      <c r="E53" s="3565"/>
      <c r="F53" s="3566"/>
      <c r="G53" s="3556"/>
      <c r="H53" s="3556"/>
      <c r="I53" s="3556"/>
      <c r="J53" s="3556"/>
      <c r="K53" s="3556"/>
      <c r="L53" s="3556"/>
      <c r="M53" s="3556"/>
      <c r="N53" s="3556"/>
      <c r="O53" s="3557"/>
      <c r="P53" s="531"/>
      <c r="Q53" s="3569"/>
      <c r="R53" s="3569"/>
      <c r="S53" s="531"/>
      <c r="T53" s="3645"/>
      <c r="U53" s="3556"/>
      <c r="V53" s="3556"/>
      <c r="W53" s="3556"/>
      <c r="X53" s="3556"/>
      <c r="Y53" s="3556"/>
      <c r="Z53" s="3557"/>
      <c r="AA53" s="531"/>
      <c r="AB53" s="3569"/>
      <c r="AC53" s="3569"/>
      <c r="AD53" s="531"/>
      <c r="AE53" s="3578"/>
      <c r="AF53" s="3579"/>
      <c r="AG53" s="3579"/>
      <c r="AH53" s="3579"/>
      <c r="AI53" s="3579"/>
      <c r="AJ53" s="3556"/>
      <c r="AK53" s="3557"/>
      <c r="AL53" s="546"/>
    </row>
    <row r="54" spans="2:38">
      <c r="B54" s="3616"/>
      <c r="C54" s="3617"/>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49"/>
    </row>
    <row r="55" spans="2:38" ht="126.75" customHeight="1">
      <c r="B55" s="3558" t="s">
        <v>865</v>
      </c>
      <c r="C55" s="3558"/>
      <c r="D55" s="3558"/>
      <c r="E55" s="3558"/>
      <c r="F55" s="3558"/>
      <c r="G55" s="3558"/>
      <c r="H55" s="3558"/>
      <c r="I55" s="3558"/>
      <c r="J55" s="3558"/>
      <c r="K55" s="3558"/>
      <c r="L55" s="3558"/>
      <c r="M55" s="3558"/>
      <c r="N55" s="3558"/>
      <c r="O55" s="3558"/>
      <c r="P55" s="3558"/>
      <c r="Q55" s="3558"/>
      <c r="R55" s="3558"/>
      <c r="S55" s="3558"/>
      <c r="T55" s="3558"/>
      <c r="U55" s="3558"/>
      <c r="V55" s="3558"/>
      <c r="W55" s="3558"/>
      <c r="X55" s="3558"/>
      <c r="Y55" s="3558"/>
      <c r="Z55" s="3558"/>
      <c r="AA55" s="3558"/>
      <c r="AB55" s="3558"/>
      <c r="AC55" s="3558"/>
      <c r="AD55" s="3558"/>
      <c r="AE55" s="3558"/>
      <c r="AF55" s="3558"/>
      <c r="AG55" s="3558"/>
      <c r="AH55" s="3558"/>
      <c r="AI55" s="3558"/>
      <c r="AJ55" s="3558"/>
      <c r="AK55" s="3558"/>
      <c r="AL55" s="3558"/>
    </row>
    <row r="56" spans="2:38">
      <c r="B56" s="550"/>
      <c r="C56" s="550"/>
      <c r="D56" s="550"/>
      <c r="E56" s="550"/>
      <c r="F56" s="550"/>
      <c r="G56" s="550"/>
      <c r="H56" s="550"/>
      <c r="I56" s="550"/>
      <c r="J56" s="550"/>
      <c r="K56" s="550"/>
      <c r="L56" s="550"/>
      <c r="M56" s="550"/>
      <c r="N56" s="550"/>
      <c r="O56" s="550"/>
      <c r="P56" s="550"/>
      <c r="Q56" s="550"/>
      <c r="R56" s="550"/>
      <c r="S56" s="550"/>
      <c r="T56" s="550"/>
      <c r="U56" s="550"/>
      <c r="V56" s="550"/>
      <c r="W56" s="550"/>
      <c r="X56" s="550"/>
      <c r="Y56" s="550"/>
      <c r="Z56" s="550"/>
      <c r="AA56" s="550"/>
      <c r="AB56" s="550"/>
      <c r="AC56" s="550"/>
      <c r="AD56" s="550"/>
      <c r="AE56" s="550"/>
      <c r="AF56" s="550"/>
      <c r="AG56" s="550"/>
      <c r="AH56" s="550"/>
      <c r="AI56" s="550"/>
      <c r="AJ56" s="550"/>
      <c r="AK56" s="550"/>
      <c r="AL56" s="550"/>
    </row>
    <row r="57" spans="2:38">
      <c r="B57" s="550"/>
      <c r="C57" s="550"/>
      <c r="D57" s="550"/>
      <c r="E57" s="550"/>
      <c r="F57" s="550"/>
      <c r="G57" s="550"/>
      <c r="H57" s="550"/>
      <c r="I57" s="550"/>
      <c r="J57" s="550"/>
      <c r="K57" s="550"/>
      <c r="L57" s="550"/>
      <c r="M57" s="550"/>
      <c r="N57" s="550"/>
      <c r="O57" s="550"/>
      <c r="P57" s="550"/>
      <c r="Q57" s="550"/>
      <c r="R57" s="550"/>
      <c r="S57" s="550"/>
      <c r="T57" s="550"/>
      <c r="U57" s="550"/>
      <c r="V57" s="550"/>
      <c r="W57" s="550"/>
      <c r="X57" s="550"/>
      <c r="Y57" s="550"/>
      <c r="Z57" s="550"/>
      <c r="AA57" s="550"/>
      <c r="AB57" s="550"/>
      <c r="AC57" s="550"/>
      <c r="AD57" s="550"/>
      <c r="AE57" s="550"/>
      <c r="AF57" s="550"/>
      <c r="AG57" s="550"/>
      <c r="AH57" s="550"/>
      <c r="AI57" s="550"/>
      <c r="AJ57" s="550"/>
      <c r="AK57" s="550"/>
      <c r="AL57" s="550"/>
    </row>
    <row r="58" spans="2:38">
      <c r="B58" s="550"/>
      <c r="C58" s="550"/>
      <c r="D58" s="550"/>
      <c r="E58" s="550"/>
      <c r="F58" s="550"/>
      <c r="G58" s="550"/>
      <c r="H58" s="550"/>
      <c r="I58" s="550"/>
      <c r="J58" s="550"/>
      <c r="K58" s="550"/>
      <c r="L58" s="550"/>
      <c r="M58" s="550"/>
      <c r="N58" s="550"/>
      <c r="O58" s="550"/>
      <c r="P58" s="550"/>
      <c r="Q58" s="550"/>
      <c r="R58" s="550"/>
      <c r="S58" s="550"/>
      <c r="T58" s="550"/>
      <c r="U58" s="550"/>
      <c r="V58" s="550"/>
      <c r="W58" s="550"/>
      <c r="X58" s="550"/>
      <c r="Y58" s="550"/>
      <c r="Z58" s="550"/>
      <c r="AA58" s="550"/>
      <c r="AB58" s="550"/>
      <c r="AC58" s="550"/>
      <c r="AD58" s="550"/>
      <c r="AE58" s="550"/>
      <c r="AF58" s="550"/>
      <c r="AG58" s="550"/>
      <c r="AH58" s="550"/>
      <c r="AI58" s="550"/>
      <c r="AJ58" s="550"/>
      <c r="AK58" s="550"/>
      <c r="AL58" s="550"/>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6"/>
  <pageMargins left="0.7" right="0.7" top="0.75" bottom="0.75" header="0.3" footer="0.3"/>
  <pageSetup paperSize="9" scale="9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K49"/>
  <sheetViews>
    <sheetView showGridLines="0" view="pageBreakPreview" zoomScale="60" zoomScaleNormal="100" workbookViewId="0"/>
  </sheetViews>
  <sheetFormatPr defaultRowHeight="13.5"/>
  <cols>
    <col min="1" max="1" width="1.625" style="525" customWidth="1"/>
    <col min="2" max="2" width="3.5" style="525" customWidth="1"/>
    <col min="3" max="4" width="9" style="525" customWidth="1"/>
    <col min="5" max="6" width="8.5" style="525" customWidth="1"/>
    <col min="7" max="7" width="8.375" style="525" customWidth="1"/>
    <col min="8" max="8" width="7.375" style="525" customWidth="1"/>
    <col min="9" max="10" width="10" style="525" customWidth="1"/>
    <col min="11" max="11" width="17.125" style="525" customWidth="1"/>
    <col min="12" max="256" width="9" style="525"/>
    <col min="257" max="257" width="1.625" style="525" customWidth="1"/>
    <col min="258" max="258" width="3.5" style="525" customWidth="1"/>
    <col min="259" max="260" width="9" style="525" customWidth="1"/>
    <col min="261" max="262" width="8.5" style="525" customWidth="1"/>
    <col min="263" max="263" width="8.375" style="525" customWidth="1"/>
    <col min="264" max="264" width="7.375" style="525" customWidth="1"/>
    <col min="265" max="266" width="10" style="525" customWidth="1"/>
    <col min="267" max="267" width="17.125" style="525" customWidth="1"/>
    <col min="268" max="512" width="9" style="525"/>
    <col min="513" max="513" width="1.625" style="525" customWidth="1"/>
    <col min="514" max="514" width="3.5" style="525" customWidth="1"/>
    <col min="515" max="516" width="9" style="525" customWidth="1"/>
    <col min="517" max="518" width="8.5" style="525" customWidth="1"/>
    <col min="519" max="519" width="8.375" style="525" customWidth="1"/>
    <col min="520" max="520" width="7.375" style="525" customWidth="1"/>
    <col min="521" max="522" width="10" style="525" customWidth="1"/>
    <col min="523" max="523" width="17.125" style="525" customWidth="1"/>
    <col min="524" max="768" width="9" style="525"/>
    <col min="769" max="769" width="1.625" style="525" customWidth="1"/>
    <col min="770" max="770" width="3.5" style="525" customWidth="1"/>
    <col min="771" max="772" width="9" style="525" customWidth="1"/>
    <col min="773" max="774" width="8.5" style="525" customWidth="1"/>
    <col min="775" max="775" width="8.375" style="525" customWidth="1"/>
    <col min="776" max="776" width="7.375" style="525" customWidth="1"/>
    <col min="777" max="778" width="10" style="525" customWidth="1"/>
    <col min="779" max="779" width="17.125" style="525" customWidth="1"/>
    <col min="780" max="1024" width="9" style="525"/>
    <col min="1025" max="1025" width="1.625" style="525" customWidth="1"/>
    <col min="1026" max="1026" width="3.5" style="525" customWidth="1"/>
    <col min="1027" max="1028" width="9" style="525" customWidth="1"/>
    <col min="1029" max="1030" width="8.5" style="525" customWidth="1"/>
    <col min="1031" max="1031" width="8.375" style="525" customWidth="1"/>
    <col min="1032" max="1032" width="7.375" style="525" customWidth="1"/>
    <col min="1033" max="1034" width="10" style="525" customWidth="1"/>
    <col min="1035" max="1035" width="17.125" style="525" customWidth="1"/>
    <col min="1036" max="1280" width="9" style="525"/>
    <col min="1281" max="1281" width="1.625" style="525" customWidth="1"/>
    <col min="1282" max="1282" width="3.5" style="525" customWidth="1"/>
    <col min="1283" max="1284" width="9" style="525" customWidth="1"/>
    <col min="1285" max="1286" width="8.5" style="525" customWidth="1"/>
    <col min="1287" max="1287" width="8.375" style="525" customWidth="1"/>
    <col min="1288" max="1288" width="7.375" style="525" customWidth="1"/>
    <col min="1289" max="1290" width="10" style="525" customWidth="1"/>
    <col min="1291" max="1291" width="17.125" style="525" customWidth="1"/>
    <col min="1292" max="1536" width="9" style="525"/>
    <col min="1537" max="1537" width="1.625" style="525" customWidth="1"/>
    <col min="1538" max="1538" width="3.5" style="525" customWidth="1"/>
    <col min="1539" max="1540" width="9" style="525" customWidth="1"/>
    <col min="1541" max="1542" width="8.5" style="525" customWidth="1"/>
    <col min="1543" max="1543" width="8.375" style="525" customWidth="1"/>
    <col min="1544" max="1544" width="7.375" style="525" customWidth="1"/>
    <col min="1545" max="1546" width="10" style="525" customWidth="1"/>
    <col min="1547" max="1547" width="17.125" style="525" customWidth="1"/>
    <col min="1548" max="1792" width="9" style="525"/>
    <col min="1793" max="1793" width="1.625" style="525" customWidth="1"/>
    <col min="1794" max="1794" width="3.5" style="525" customWidth="1"/>
    <col min="1795" max="1796" width="9" style="525" customWidth="1"/>
    <col min="1797" max="1798" width="8.5" style="525" customWidth="1"/>
    <col min="1799" max="1799" width="8.375" style="525" customWidth="1"/>
    <col min="1800" max="1800" width="7.375" style="525" customWidth="1"/>
    <col min="1801" max="1802" width="10" style="525" customWidth="1"/>
    <col min="1803" max="1803" width="17.125" style="525" customWidth="1"/>
    <col min="1804" max="2048" width="9" style="525"/>
    <col min="2049" max="2049" width="1.625" style="525" customWidth="1"/>
    <col min="2050" max="2050" width="3.5" style="525" customWidth="1"/>
    <col min="2051" max="2052" width="9" style="525" customWidth="1"/>
    <col min="2053" max="2054" width="8.5" style="525" customWidth="1"/>
    <col min="2055" max="2055" width="8.375" style="525" customWidth="1"/>
    <col min="2056" max="2056" width="7.375" style="525" customWidth="1"/>
    <col min="2057" max="2058" width="10" style="525" customWidth="1"/>
    <col min="2059" max="2059" width="17.125" style="525" customWidth="1"/>
    <col min="2060" max="2304" width="9" style="525"/>
    <col min="2305" max="2305" width="1.625" style="525" customWidth="1"/>
    <col min="2306" max="2306" width="3.5" style="525" customWidth="1"/>
    <col min="2307" max="2308" width="9" style="525" customWidth="1"/>
    <col min="2309" max="2310" width="8.5" style="525" customWidth="1"/>
    <col min="2311" max="2311" width="8.375" style="525" customWidth="1"/>
    <col min="2312" max="2312" width="7.375" style="525" customWidth="1"/>
    <col min="2313" max="2314" width="10" style="525" customWidth="1"/>
    <col min="2315" max="2315" width="17.125" style="525" customWidth="1"/>
    <col min="2316" max="2560" width="9" style="525"/>
    <col min="2561" max="2561" width="1.625" style="525" customWidth="1"/>
    <col min="2562" max="2562" width="3.5" style="525" customWidth="1"/>
    <col min="2563" max="2564" width="9" style="525" customWidth="1"/>
    <col min="2565" max="2566" width="8.5" style="525" customWidth="1"/>
    <col min="2567" max="2567" width="8.375" style="525" customWidth="1"/>
    <col min="2568" max="2568" width="7.375" style="525" customWidth="1"/>
    <col min="2569" max="2570" width="10" style="525" customWidth="1"/>
    <col min="2571" max="2571" width="17.125" style="525" customWidth="1"/>
    <col min="2572" max="2816" width="9" style="525"/>
    <col min="2817" max="2817" width="1.625" style="525" customWidth="1"/>
    <col min="2818" max="2818" width="3.5" style="525" customWidth="1"/>
    <col min="2819" max="2820" width="9" style="525" customWidth="1"/>
    <col min="2821" max="2822" width="8.5" style="525" customWidth="1"/>
    <col min="2823" max="2823" width="8.375" style="525" customWidth="1"/>
    <col min="2824" max="2824" width="7.375" style="525" customWidth="1"/>
    <col min="2825" max="2826" width="10" style="525" customWidth="1"/>
    <col min="2827" max="2827" width="17.125" style="525" customWidth="1"/>
    <col min="2828" max="3072" width="9" style="525"/>
    <col min="3073" max="3073" width="1.625" style="525" customWidth="1"/>
    <col min="3074" max="3074" width="3.5" style="525" customWidth="1"/>
    <col min="3075" max="3076" width="9" style="525" customWidth="1"/>
    <col min="3077" max="3078" width="8.5" style="525" customWidth="1"/>
    <col min="3079" max="3079" width="8.375" style="525" customWidth="1"/>
    <col min="3080" max="3080" width="7.375" style="525" customWidth="1"/>
    <col min="3081" max="3082" width="10" style="525" customWidth="1"/>
    <col min="3083" max="3083" width="17.125" style="525" customWidth="1"/>
    <col min="3084" max="3328" width="9" style="525"/>
    <col min="3329" max="3329" width="1.625" style="525" customWidth="1"/>
    <col min="3330" max="3330" width="3.5" style="525" customWidth="1"/>
    <col min="3331" max="3332" width="9" style="525" customWidth="1"/>
    <col min="3333" max="3334" width="8.5" style="525" customWidth="1"/>
    <col min="3335" max="3335" width="8.375" style="525" customWidth="1"/>
    <col min="3336" max="3336" width="7.375" style="525" customWidth="1"/>
    <col min="3337" max="3338" width="10" style="525" customWidth="1"/>
    <col min="3339" max="3339" width="17.125" style="525" customWidth="1"/>
    <col min="3340" max="3584" width="9" style="525"/>
    <col min="3585" max="3585" width="1.625" style="525" customWidth="1"/>
    <col min="3586" max="3586" width="3.5" style="525" customWidth="1"/>
    <col min="3587" max="3588" width="9" style="525" customWidth="1"/>
    <col min="3589" max="3590" width="8.5" style="525" customWidth="1"/>
    <col min="3591" max="3591" width="8.375" style="525" customWidth="1"/>
    <col min="3592" max="3592" width="7.375" style="525" customWidth="1"/>
    <col min="3593" max="3594" width="10" style="525" customWidth="1"/>
    <col min="3595" max="3595" width="17.125" style="525" customWidth="1"/>
    <col min="3596" max="3840" width="9" style="525"/>
    <col min="3841" max="3841" width="1.625" style="525" customWidth="1"/>
    <col min="3842" max="3842" width="3.5" style="525" customWidth="1"/>
    <col min="3843" max="3844" width="9" style="525" customWidth="1"/>
    <col min="3845" max="3846" width="8.5" style="525" customWidth="1"/>
    <col min="3847" max="3847" width="8.375" style="525" customWidth="1"/>
    <col min="3848" max="3848" width="7.375" style="525" customWidth="1"/>
    <col min="3849" max="3850" width="10" style="525" customWidth="1"/>
    <col min="3851" max="3851" width="17.125" style="525" customWidth="1"/>
    <col min="3852" max="4096" width="9" style="525"/>
    <col min="4097" max="4097" width="1.625" style="525" customWidth="1"/>
    <col min="4098" max="4098" width="3.5" style="525" customWidth="1"/>
    <col min="4099" max="4100" width="9" style="525" customWidth="1"/>
    <col min="4101" max="4102" width="8.5" style="525" customWidth="1"/>
    <col min="4103" max="4103" width="8.375" style="525" customWidth="1"/>
    <col min="4104" max="4104" width="7.375" style="525" customWidth="1"/>
    <col min="4105" max="4106" width="10" style="525" customWidth="1"/>
    <col min="4107" max="4107" width="17.125" style="525" customWidth="1"/>
    <col min="4108" max="4352" width="9" style="525"/>
    <col min="4353" max="4353" width="1.625" style="525" customWidth="1"/>
    <col min="4354" max="4354" width="3.5" style="525" customWidth="1"/>
    <col min="4355" max="4356" width="9" style="525" customWidth="1"/>
    <col min="4357" max="4358" width="8.5" style="525" customWidth="1"/>
    <col min="4359" max="4359" width="8.375" style="525" customWidth="1"/>
    <col min="4360" max="4360" width="7.375" style="525" customWidth="1"/>
    <col min="4361" max="4362" width="10" style="525" customWidth="1"/>
    <col min="4363" max="4363" width="17.125" style="525" customWidth="1"/>
    <col min="4364" max="4608" width="9" style="525"/>
    <col min="4609" max="4609" width="1.625" style="525" customWidth="1"/>
    <col min="4610" max="4610" width="3.5" style="525" customWidth="1"/>
    <col min="4611" max="4612" width="9" style="525" customWidth="1"/>
    <col min="4613" max="4614" width="8.5" style="525" customWidth="1"/>
    <col min="4615" max="4615" width="8.375" style="525" customWidth="1"/>
    <col min="4616" max="4616" width="7.375" style="525" customWidth="1"/>
    <col min="4617" max="4618" width="10" style="525" customWidth="1"/>
    <col min="4619" max="4619" width="17.125" style="525" customWidth="1"/>
    <col min="4620" max="4864" width="9" style="525"/>
    <col min="4865" max="4865" width="1.625" style="525" customWidth="1"/>
    <col min="4866" max="4866" width="3.5" style="525" customWidth="1"/>
    <col min="4867" max="4868" width="9" style="525" customWidth="1"/>
    <col min="4869" max="4870" width="8.5" style="525" customWidth="1"/>
    <col min="4871" max="4871" width="8.375" style="525" customWidth="1"/>
    <col min="4872" max="4872" width="7.375" style="525" customWidth="1"/>
    <col min="4873" max="4874" width="10" style="525" customWidth="1"/>
    <col min="4875" max="4875" width="17.125" style="525" customWidth="1"/>
    <col min="4876" max="5120" width="9" style="525"/>
    <col min="5121" max="5121" width="1.625" style="525" customWidth="1"/>
    <col min="5122" max="5122" width="3.5" style="525" customWidth="1"/>
    <col min="5123" max="5124" width="9" style="525" customWidth="1"/>
    <col min="5125" max="5126" width="8.5" style="525" customWidth="1"/>
    <col min="5127" max="5127" width="8.375" style="525" customWidth="1"/>
    <col min="5128" max="5128" width="7.375" style="525" customWidth="1"/>
    <col min="5129" max="5130" width="10" style="525" customWidth="1"/>
    <col min="5131" max="5131" width="17.125" style="525" customWidth="1"/>
    <col min="5132" max="5376" width="9" style="525"/>
    <col min="5377" max="5377" width="1.625" style="525" customWidth="1"/>
    <col min="5378" max="5378" width="3.5" style="525" customWidth="1"/>
    <col min="5379" max="5380" width="9" style="525" customWidth="1"/>
    <col min="5381" max="5382" width="8.5" style="525" customWidth="1"/>
    <col min="5383" max="5383" width="8.375" style="525" customWidth="1"/>
    <col min="5384" max="5384" width="7.375" style="525" customWidth="1"/>
    <col min="5385" max="5386" width="10" style="525" customWidth="1"/>
    <col min="5387" max="5387" width="17.125" style="525" customWidth="1"/>
    <col min="5388" max="5632" width="9" style="525"/>
    <col min="5633" max="5633" width="1.625" style="525" customWidth="1"/>
    <col min="5634" max="5634" width="3.5" style="525" customWidth="1"/>
    <col min="5635" max="5636" width="9" style="525" customWidth="1"/>
    <col min="5637" max="5638" width="8.5" style="525" customWidth="1"/>
    <col min="5639" max="5639" width="8.375" style="525" customWidth="1"/>
    <col min="5640" max="5640" width="7.375" style="525" customWidth="1"/>
    <col min="5641" max="5642" width="10" style="525" customWidth="1"/>
    <col min="5643" max="5643" width="17.125" style="525" customWidth="1"/>
    <col min="5644" max="5888" width="9" style="525"/>
    <col min="5889" max="5889" width="1.625" style="525" customWidth="1"/>
    <col min="5890" max="5890" width="3.5" style="525" customWidth="1"/>
    <col min="5891" max="5892" width="9" style="525" customWidth="1"/>
    <col min="5893" max="5894" width="8.5" style="525" customWidth="1"/>
    <col min="5895" max="5895" width="8.375" style="525" customWidth="1"/>
    <col min="5896" max="5896" width="7.375" style="525" customWidth="1"/>
    <col min="5897" max="5898" width="10" style="525" customWidth="1"/>
    <col min="5899" max="5899" width="17.125" style="525" customWidth="1"/>
    <col min="5900" max="6144" width="9" style="525"/>
    <col min="6145" max="6145" width="1.625" style="525" customWidth="1"/>
    <col min="6146" max="6146" width="3.5" style="525" customWidth="1"/>
    <col min="6147" max="6148" width="9" style="525" customWidth="1"/>
    <col min="6149" max="6150" width="8.5" style="525" customWidth="1"/>
    <col min="6151" max="6151" width="8.375" style="525" customWidth="1"/>
    <col min="6152" max="6152" width="7.375" style="525" customWidth="1"/>
    <col min="6153" max="6154" width="10" style="525" customWidth="1"/>
    <col min="6155" max="6155" width="17.125" style="525" customWidth="1"/>
    <col min="6156" max="6400" width="9" style="525"/>
    <col min="6401" max="6401" width="1.625" style="525" customWidth="1"/>
    <col min="6402" max="6402" width="3.5" style="525" customWidth="1"/>
    <col min="6403" max="6404" width="9" style="525" customWidth="1"/>
    <col min="6405" max="6406" width="8.5" style="525" customWidth="1"/>
    <col min="6407" max="6407" width="8.375" style="525" customWidth="1"/>
    <col min="6408" max="6408" width="7.375" style="525" customWidth="1"/>
    <col min="6409" max="6410" width="10" style="525" customWidth="1"/>
    <col min="6411" max="6411" width="17.125" style="525" customWidth="1"/>
    <col min="6412" max="6656" width="9" style="525"/>
    <col min="6657" max="6657" width="1.625" style="525" customWidth="1"/>
    <col min="6658" max="6658" width="3.5" style="525" customWidth="1"/>
    <col min="6659" max="6660" width="9" style="525" customWidth="1"/>
    <col min="6661" max="6662" width="8.5" style="525" customWidth="1"/>
    <col min="6663" max="6663" width="8.375" style="525" customWidth="1"/>
    <col min="6664" max="6664" width="7.375" style="525" customWidth="1"/>
    <col min="6665" max="6666" width="10" style="525" customWidth="1"/>
    <col min="6667" max="6667" width="17.125" style="525" customWidth="1"/>
    <col min="6668" max="6912" width="9" style="525"/>
    <col min="6913" max="6913" width="1.625" style="525" customWidth="1"/>
    <col min="6914" max="6914" width="3.5" style="525" customWidth="1"/>
    <col min="6915" max="6916" width="9" style="525" customWidth="1"/>
    <col min="6917" max="6918" width="8.5" style="525" customWidth="1"/>
    <col min="6919" max="6919" width="8.375" style="525" customWidth="1"/>
    <col min="6920" max="6920" width="7.375" style="525" customWidth="1"/>
    <col min="6921" max="6922" width="10" style="525" customWidth="1"/>
    <col min="6923" max="6923" width="17.125" style="525" customWidth="1"/>
    <col min="6924" max="7168" width="9" style="525"/>
    <col min="7169" max="7169" width="1.625" style="525" customWidth="1"/>
    <col min="7170" max="7170" width="3.5" style="525" customWidth="1"/>
    <col min="7171" max="7172" width="9" style="525" customWidth="1"/>
    <col min="7173" max="7174" width="8.5" style="525" customWidth="1"/>
    <col min="7175" max="7175" width="8.375" style="525" customWidth="1"/>
    <col min="7176" max="7176" width="7.375" style="525" customWidth="1"/>
    <col min="7177" max="7178" width="10" style="525" customWidth="1"/>
    <col min="7179" max="7179" width="17.125" style="525" customWidth="1"/>
    <col min="7180" max="7424" width="9" style="525"/>
    <col min="7425" max="7425" width="1.625" style="525" customWidth="1"/>
    <col min="7426" max="7426" width="3.5" style="525" customWidth="1"/>
    <col min="7427" max="7428" width="9" style="525" customWidth="1"/>
    <col min="7429" max="7430" width="8.5" style="525" customWidth="1"/>
    <col min="7431" max="7431" width="8.375" style="525" customWidth="1"/>
    <col min="7432" max="7432" width="7.375" style="525" customWidth="1"/>
    <col min="7433" max="7434" width="10" style="525" customWidth="1"/>
    <col min="7435" max="7435" width="17.125" style="525" customWidth="1"/>
    <col min="7436" max="7680" width="9" style="525"/>
    <col min="7681" max="7681" width="1.625" style="525" customWidth="1"/>
    <col min="7682" max="7682" width="3.5" style="525" customWidth="1"/>
    <col min="7683" max="7684" width="9" style="525" customWidth="1"/>
    <col min="7685" max="7686" width="8.5" style="525" customWidth="1"/>
    <col min="7687" max="7687" width="8.375" style="525" customWidth="1"/>
    <col min="7688" max="7688" width="7.375" style="525" customWidth="1"/>
    <col min="7689" max="7690" width="10" style="525" customWidth="1"/>
    <col min="7691" max="7691" width="17.125" style="525" customWidth="1"/>
    <col min="7692" max="7936" width="9" style="525"/>
    <col min="7937" max="7937" width="1.625" style="525" customWidth="1"/>
    <col min="7938" max="7938" width="3.5" style="525" customWidth="1"/>
    <col min="7939" max="7940" width="9" style="525" customWidth="1"/>
    <col min="7941" max="7942" width="8.5" style="525" customWidth="1"/>
    <col min="7943" max="7943" width="8.375" style="525" customWidth="1"/>
    <col min="7944" max="7944" width="7.375" style="525" customWidth="1"/>
    <col min="7945" max="7946" width="10" style="525" customWidth="1"/>
    <col min="7947" max="7947" width="17.125" style="525" customWidth="1"/>
    <col min="7948" max="8192" width="9" style="525"/>
    <col min="8193" max="8193" width="1.625" style="525" customWidth="1"/>
    <col min="8194" max="8194" width="3.5" style="525" customWidth="1"/>
    <col min="8195" max="8196" width="9" style="525" customWidth="1"/>
    <col min="8197" max="8198" width="8.5" style="525" customWidth="1"/>
    <col min="8199" max="8199" width="8.375" style="525" customWidth="1"/>
    <col min="8200" max="8200" width="7.375" style="525" customWidth="1"/>
    <col min="8201" max="8202" width="10" style="525" customWidth="1"/>
    <col min="8203" max="8203" width="17.125" style="525" customWidth="1"/>
    <col min="8204" max="8448" width="9" style="525"/>
    <col min="8449" max="8449" width="1.625" style="525" customWidth="1"/>
    <col min="8450" max="8450" width="3.5" style="525" customWidth="1"/>
    <col min="8451" max="8452" width="9" style="525" customWidth="1"/>
    <col min="8453" max="8454" width="8.5" style="525" customWidth="1"/>
    <col min="8455" max="8455" width="8.375" style="525" customWidth="1"/>
    <col min="8456" max="8456" width="7.375" style="525" customWidth="1"/>
    <col min="8457" max="8458" width="10" style="525" customWidth="1"/>
    <col min="8459" max="8459" width="17.125" style="525" customWidth="1"/>
    <col min="8460" max="8704" width="9" style="525"/>
    <col min="8705" max="8705" width="1.625" style="525" customWidth="1"/>
    <col min="8706" max="8706" width="3.5" style="525" customWidth="1"/>
    <col min="8707" max="8708" width="9" style="525" customWidth="1"/>
    <col min="8709" max="8710" width="8.5" style="525" customWidth="1"/>
    <col min="8711" max="8711" width="8.375" style="525" customWidth="1"/>
    <col min="8712" max="8712" width="7.375" style="525" customWidth="1"/>
    <col min="8713" max="8714" width="10" style="525" customWidth="1"/>
    <col min="8715" max="8715" width="17.125" style="525" customWidth="1"/>
    <col min="8716" max="8960" width="9" style="525"/>
    <col min="8961" max="8961" width="1.625" style="525" customWidth="1"/>
    <col min="8962" max="8962" width="3.5" style="525" customWidth="1"/>
    <col min="8963" max="8964" width="9" style="525" customWidth="1"/>
    <col min="8965" max="8966" width="8.5" style="525" customWidth="1"/>
    <col min="8967" max="8967" width="8.375" style="525" customWidth="1"/>
    <col min="8968" max="8968" width="7.375" style="525" customWidth="1"/>
    <col min="8969" max="8970" width="10" style="525" customWidth="1"/>
    <col min="8971" max="8971" width="17.125" style="525" customWidth="1"/>
    <col min="8972" max="9216" width="9" style="525"/>
    <col min="9217" max="9217" width="1.625" style="525" customWidth="1"/>
    <col min="9218" max="9218" width="3.5" style="525" customWidth="1"/>
    <col min="9219" max="9220" width="9" style="525" customWidth="1"/>
    <col min="9221" max="9222" width="8.5" style="525" customWidth="1"/>
    <col min="9223" max="9223" width="8.375" style="525" customWidth="1"/>
    <col min="9224" max="9224" width="7.375" style="525" customWidth="1"/>
    <col min="9225" max="9226" width="10" style="525" customWidth="1"/>
    <col min="9227" max="9227" width="17.125" style="525" customWidth="1"/>
    <col min="9228" max="9472" width="9" style="525"/>
    <col min="9473" max="9473" width="1.625" style="525" customWidth="1"/>
    <col min="9474" max="9474" width="3.5" style="525" customWidth="1"/>
    <col min="9475" max="9476" width="9" style="525" customWidth="1"/>
    <col min="9477" max="9478" width="8.5" style="525" customWidth="1"/>
    <col min="9479" max="9479" width="8.375" style="525" customWidth="1"/>
    <col min="9480" max="9480" width="7.375" style="525" customWidth="1"/>
    <col min="9481" max="9482" width="10" style="525" customWidth="1"/>
    <col min="9483" max="9483" width="17.125" style="525" customWidth="1"/>
    <col min="9484" max="9728" width="9" style="525"/>
    <col min="9729" max="9729" width="1.625" style="525" customWidth="1"/>
    <col min="9730" max="9730" width="3.5" style="525" customWidth="1"/>
    <col min="9731" max="9732" width="9" style="525" customWidth="1"/>
    <col min="9733" max="9734" width="8.5" style="525" customWidth="1"/>
    <col min="9735" max="9735" width="8.375" style="525" customWidth="1"/>
    <col min="9736" max="9736" width="7.375" style="525" customWidth="1"/>
    <col min="9737" max="9738" width="10" style="525" customWidth="1"/>
    <col min="9739" max="9739" width="17.125" style="525" customWidth="1"/>
    <col min="9740" max="9984" width="9" style="525"/>
    <col min="9985" max="9985" width="1.625" style="525" customWidth="1"/>
    <col min="9986" max="9986" width="3.5" style="525" customWidth="1"/>
    <col min="9987" max="9988" width="9" style="525" customWidth="1"/>
    <col min="9989" max="9990" width="8.5" style="525" customWidth="1"/>
    <col min="9991" max="9991" width="8.375" style="525" customWidth="1"/>
    <col min="9992" max="9992" width="7.375" style="525" customWidth="1"/>
    <col min="9993" max="9994" width="10" style="525" customWidth="1"/>
    <col min="9995" max="9995" width="17.125" style="525" customWidth="1"/>
    <col min="9996" max="10240" width="9" style="525"/>
    <col min="10241" max="10241" width="1.625" style="525" customWidth="1"/>
    <col min="10242" max="10242" width="3.5" style="525" customWidth="1"/>
    <col min="10243" max="10244" width="9" style="525" customWidth="1"/>
    <col min="10245" max="10246" width="8.5" style="525" customWidth="1"/>
    <col min="10247" max="10247" width="8.375" style="525" customWidth="1"/>
    <col min="10248" max="10248" width="7.375" style="525" customWidth="1"/>
    <col min="10249" max="10250" width="10" style="525" customWidth="1"/>
    <col min="10251" max="10251" width="17.125" style="525" customWidth="1"/>
    <col min="10252" max="10496" width="9" style="525"/>
    <col min="10497" max="10497" width="1.625" style="525" customWidth="1"/>
    <col min="10498" max="10498" width="3.5" style="525" customWidth="1"/>
    <col min="10499" max="10500" width="9" style="525" customWidth="1"/>
    <col min="10501" max="10502" width="8.5" style="525" customWidth="1"/>
    <col min="10503" max="10503" width="8.375" style="525" customWidth="1"/>
    <col min="10504" max="10504" width="7.375" style="525" customWidth="1"/>
    <col min="10505" max="10506" width="10" style="525" customWidth="1"/>
    <col min="10507" max="10507" width="17.125" style="525" customWidth="1"/>
    <col min="10508" max="10752" width="9" style="525"/>
    <col min="10753" max="10753" width="1.625" style="525" customWidth="1"/>
    <col min="10754" max="10754" width="3.5" style="525" customWidth="1"/>
    <col min="10755" max="10756" width="9" style="525" customWidth="1"/>
    <col min="10757" max="10758" width="8.5" style="525" customWidth="1"/>
    <col min="10759" max="10759" width="8.375" style="525" customWidth="1"/>
    <col min="10760" max="10760" width="7.375" style="525" customWidth="1"/>
    <col min="10761" max="10762" width="10" style="525" customWidth="1"/>
    <col min="10763" max="10763" width="17.125" style="525" customWidth="1"/>
    <col min="10764" max="11008" width="9" style="525"/>
    <col min="11009" max="11009" width="1.625" style="525" customWidth="1"/>
    <col min="11010" max="11010" width="3.5" style="525" customWidth="1"/>
    <col min="11011" max="11012" width="9" style="525" customWidth="1"/>
    <col min="11013" max="11014" width="8.5" style="525" customWidth="1"/>
    <col min="11015" max="11015" width="8.375" style="525" customWidth="1"/>
    <col min="11016" max="11016" width="7.375" style="525" customWidth="1"/>
    <col min="11017" max="11018" width="10" style="525" customWidth="1"/>
    <col min="11019" max="11019" width="17.125" style="525" customWidth="1"/>
    <col min="11020" max="11264" width="9" style="525"/>
    <col min="11265" max="11265" width="1.625" style="525" customWidth="1"/>
    <col min="11266" max="11266" width="3.5" style="525" customWidth="1"/>
    <col min="11267" max="11268" width="9" style="525" customWidth="1"/>
    <col min="11269" max="11270" width="8.5" style="525" customWidth="1"/>
    <col min="11271" max="11271" width="8.375" style="525" customWidth="1"/>
    <col min="11272" max="11272" width="7.375" style="525" customWidth="1"/>
    <col min="11273" max="11274" width="10" style="525" customWidth="1"/>
    <col min="11275" max="11275" width="17.125" style="525" customWidth="1"/>
    <col min="11276" max="11520" width="9" style="525"/>
    <col min="11521" max="11521" width="1.625" style="525" customWidth="1"/>
    <col min="11522" max="11522" width="3.5" style="525" customWidth="1"/>
    <col min="11523" max="11524" width="9" style="525" customWidth="1"/>
    <col min="11525" max="11526" width="8.5" style="525" customWidth="1"/>
    <col min="11527" max="11527" width="8.375" style="525" customWidth="1"/>
    <col min="11528" max="11528" width="7.375" style="525" customWidth="1"/>
    <col min="11529" max="11530" width="10" style="525" customWidth="1"/>
    <col min="11531" max="11531" width="17.125" style="525" customWidth="1"/>
    <col min="11532" max="11776" width="9" style="525"/>
    <col min="11777" max="11777" width="1.625" style="525" customWidth="1"/>
    <col min="11778" max="11778" width="3.5" style="525" customWidth="1"/>
    <col min="11779" max="11780" width="9" style="525" customWidth="1"/>
    <col min="11781" max="11782" width="8.5" style="525" customWidth="1"/>
    <col min="11783" max="11783" width="8.375" style="525" customWidth="1"/>
    <col min="11784" max="11784" width="7.375" style="525" customWidth="1"/>
    <col min="11785" max="11786" width="10" style="525" customWidth="1"/>
    <col min="11787" max="11787" width="17.125" style="525" customWidth="1"/>
    <col min="11788" max="12032" width="9" style="525"/>
    <col min="12033" max="12033" width="1.625" style="525" customWidth="1"/>
    <col min="12034" max="12034" width="3.5" style="525" customWidth="1"/>
    <col min="12035" max="12036" width="9" style="525" customWidth="1"/>
    <col min="12037" max="12038" width="8.5" style="525" customWidth="1"/>
    <col min="12039" max="12039" width="8.375" style="525" customWidth="1"/>
    <col min="12040" max="12040" width="7.375" style="525" customWidth="1"/>
    <col min="12041" max="12042" width="10" style="525" customWidth="1"/>
    <col min="12043" max="12043" width="17.125" style="525" customWidth="1"/>
    <col min="12044" max="12288" width="9" style="525"/>
    <col min="12289" max="12289" width="1.625" style="525" customWidth="1"/>
    <col min="12290" max="12290" width="3.5" style="525" customWidth="1"/>
    <col min="12291" max="12292" width="9" style="525" customWidth="1"/>
    <col min="12293" max="12294" width="8.5" style="525" customWidth="1"/>
    <col min="12295" max="12295" width="8.375" style="525" customWidth="1"/>
    <col min="12296" max="12296" width="7.375" style="525" customWidth="1"/>
    <col min="12297" max="12298" width="10" style="525" customWidth="1"/>
    <col min="12299" max="12299" width="17.125" style="525" customWidth="1"/>
    <col min="12300" max="12544" width="9" style="525"/>
    <col min="12545" max="12545" width="1.625" style="525" customWidth="1"/>
    <col min="12546" max="12546" width="3.5" style="525" customWidth="1"/>
    <col min="12547" max="12548" width="9" style="525" customWidth="1"/>
    <col min="12549" max="12550" width="8.5" style="525" customWidth="1"/>
    <col min="12551" max="12551" width="8.375" style="525" customWidth="1"/>
    <col min="12552" max="12552" width="7.375" style="525" customWidth="1"/>
    <col min="12553" max="12554" width="10" style="525" customWidth="1"/>
    <col min="12555" max="12555" width="17.125" style="525" customWidth="1"/>
    <col min="12556" max="12800" width="9" style="525"/>
    <col min="12801" max="12801" width="1.625" style="525" customWidth="1"/>
    <col min="12802" max="12802" width="3.5" style="525" customWidth="1"/>
    <col min="12803" max="12804" width="9" style="525" customWidth="1"/>
    <col min="12805" max="12806" width="8.5" style="525" customWidth="1"/>
    <col min="12807" max="12807" width="8.375" style="525" customWidth="1"/>
    <col min="12808" max="12808" width="7.375" style="525" customWidth="1"/>
    <col min="12809" max="12810" width="10" style="525" customWidth="1"/>
    <col min="12811" max="12811" width="17.125" style="525" customWidth="1"/>
    <col min="12812" max="13056" width="9" style="525"/>
    <col min="13057" max="13057" width="1.625" style="525" customWidth="1"/>
    <col min="13058" max="13058" width="3.5" style="525" customWidth="1"/>
    <col min="13059" max="13060" width="9" style="525" customWidth="1"/>
    <col min="13061" max="13062" width="8.5" style="525" customWidth="1"/>
    <col min="13063" max="13063" width="8.375" style="525" customWidth="1"/>
    <col min="13064" max="13064" width="7.375" style="525" customWidth="1"/>
    <col min="13065" max="13066" width="10" style="525" customWidth="1"/>
    <col min="13067" max="13067" width="17.125" style="525" customWidth="1"/>
    <col min="13068" max="13312" width="9" style="525"/>
    <col min="13313" max="13313" width="1.625" style="525" customWidth="1"/>
    <col min="13314" max="13314" width="3.5" style="525" customWidth="1"/>
    <col min="13315" max="13316" width="9" style="525" customWidth="1"/>
    <col min="13317" max="13318" width="8.5" style="525" customWidth="1"/>
    <col min="13319" max="13319" width="8.375" style="525" customWidth="1"/>
    <col min="13320" max="13320" width="7.375" style="525" customWidth="1"/>
    <col min="13321" max="13322" width="10" style="525" customWidth="1"/>
    <col min="13323" max="13323" width="17.125" style="525" customWidth="1"/>
    <col min="13324" max="13568" width="9" style="525"/>
    <col min="13569" max="13569" width="1.625" style="525" customWidth="1"/>
    <col min="13570" max="13570" width="3.5" style="525" customWidth="1"/>
    <col min="13571" max="13572" width="9" style="525" customWidth="1"/>
    <col min="13573" max="13574" width="8.5" style="525" customWidth="1"/>
    <col min="13575" max="13575" width="8.375" style="525" customWidth="1"/>
    <col min="13576" max="13576" width="7.375" style="525" customWidth="1"/>
    <col min="13577" max="13578" width="10" style="525" customWidth="1"/>
    <col min="13579" max="13579" width="17.125" style="525" customWidth="1"/>
    <col min="13580" max="13824" width="9" style="525"/>
    <col min="13825" max="13825" width="1.625" style="525" customWidth="1"/>
    <col min="13826" max="13826" width="3.5" style="525" customWidth="1"/>
    <col min="13827" max="13828" width="9" style="525" customWidth="1"/>
    <col min="13829" max="13830" width="8.5" style="525" customWidth="1"/>
    <col min="13831" max="13831" width="8.375" style="525" customWidth="1"/>
    <col min="13832" max="13832" width="7.375" style="525" customWidth="1"/>
    <col min="13833" max="13834" width="10" style="525" customWidth="1"/>
    <col min="13835" max="13835" width="17.125" style="525" customWidth="1"/>
    <col min="13836" max="14080" width="9" style="525"/>
    <col min="14081" max="14081" width="1.625" style="525" customWidth="1"/>
    <col min="14082" max="14082" width="3.5" style="525" customWidth="1"/>
    <col min="14083" max="14084" width="9" style="525" customWidth="1"/>
    <col min="14085" max="14086" width="8.5" style="525" customWidth="1"/>
    <col min="14087" max="14087" width="8.375" style="525" customWidth="1"/>
    <col min="14088" max="14088" width="7.375" style="525" customWidth="1"/>
    <col min="14089" max="14090" width="10" style="525" customWidth="1"/>
    <col min="14091" max="14091" width="17.125" style="525" customWidth="1"/>
    <col min="14092" max="14336" width="9" style="525"/>
    <col min="14337" max="14337" width="1.625" style="525" customWidth="1"/>
    <col min="14338" max="14338" width="3.5" style="525" customWidth="1"/>
    <col min="14339" max="14340" width="9" style="525" customWidth="1"/>
    <col min="14341" max="14342" width="8.5" style="525" customWidth="1"/>
    <col min="14343" max="14343" width="8.375" style="525" customWidth="1"/>
    <col min="14344" max="14344" width="7.375" style="525" customWidth="1"/>
    <col min="14345" max="14346" width="10" style="525" customWidth="1"/>
    <col min="14347" max="14347" width="17.125" style="525" customWidth="1"/>
    <col min="14348" max="14592" width="9" style="525"/>
    <col min="14593" max="14593" width="1.625" style="525" customWidth="1"/>
    <col min="14594" max="14594" width="3.5" style="525" customWidth="1"/>
    <col min="14595" max="14596" width="9" style="525" customWidth="1"/>
    <col min="14597" max="14598" width="8.5" style="525" customWidth="1"/>
    <col min="14599" max="14599" width="8.375" style="525" customWidth="1"/>
    <col min="14600" max="14600" width="7.375" style="525" customWidth="1"/>
    <col min="14601" max="14602" width="10" style="525" customWidth="1"/>
    <col min="14603" max="14603" width="17.125" style="525" customWidth="1"/>
    <col min="14604" max="14848" width="9" style="525"/>
    <col min="14849" max="14849" width="1.625" style="525" customWidth="1"/>
    <col min="14850" max="14850" width="3.5" style="525" customWidth="1"/>
    <col min="14851" max="14852" width="9" style="525" customWidth="1"/>
    <col min="14853" max="14854" width="8.5" style="525" customWidth="1"/>
    <col min="14855" max="14855" width="8.375" style="525" customWidth="1"/>
    <col min="14856" max="14856" width="7.375" style="525" customWidth="1"/>
    <col min="14857" max="14858" width="10" style="525" customWidth="1"/>
    <col min="14859" max="14859" width="17.125" style="525" customWidth="1"/>
    <col min="14860" max="15104" width="9" style="525"/>
    <col min="15105" max="15105" width="1.625" style="525" customWidth="1"/>
    <col min="15106" max="15106" width="3.5" style="525" customWidth="1"/>
    <col min="15107" max="15108" width="9" style="525" customWidth="1"/>
    <col min="15109" max="15110" width="8.5" style="525" customWidth="1"/>
    <col min="15111" max="15111" width="8.375" style="525" customWidth="1"/>
    <col min="15112" max="15112" width="7.375" style="525" customWidth="1"/>
    <col min="15113" max="15114" width="10" style="525" customWidth="1"/>
    <col min="15115" max="15115" width="17.125" style="525" customWidth="1"/>
    <col min="15116" max="15360" width="9" style="525"/>
    <col min="15361" max="15361" width="1.625" style="525" customWidth="1"/>
    <col min="15362" max="15362" width="3.5" style="525" customWidth="1"/>
    <col min="15363" max="15364" width="9" style="525" customWidth="1"/>
    <col min="15365" max="15366" width="8.5" style="525" customWidth="1"/>
    <col min="15367" max="15367" width="8.375" style="525" customWidth="1"/>
    <col min="15368" max="15368" width="7.375" style="525" customWidth="1"/>
    <col min="15369" max="15370" width="10" style="525" customWidth="1"/>
    <col min="15371" max="15371" width="17.125" style="525" customWidth="1"/>
    <col min="15372" max="15616" width="9" style="525"/>
    <col min="15617" max="15617" width="1.625" style="525" customWidth="1"/>
    <col min="15618" max="15618" width="3.5" style="525" customWidth="1"/>
    <col min="15619" max="15620" width="9" style="525" customWidth="1"/>
    <col min="15621" max="15622" width="8.5" style="525" customWidth="1"/>
    <col min="15623" max="15623" width="8.375" style="525" customWidth="1"/>
    <col min="15624" max="15624" width="7.375" style="525" customWidth="1"/>
    <col min="15625" max="15626" width="10" style="525" customWidth="1"/>
    <col min="15627" max="15627" width="17.125" style="525" customWidth="1"/>
    <col min="15628" max="15872" width="9" style="525"/>
    <col min="15873" max="15873" width="1.625" style="525" customWidth="1"/>
    <col min="15874" max="15874" width="3.5" style="525" customWidth="1"/>
    <col min="15875" max="15876" width="9" style="525" customWidth="1"/>
    <col min="15877" max="15878" width="8.5" style="525" customWidth="1"/>
    <col min="15879" max="15879" width="8.375" style="525" customWidth="1"/>
    <col min="15880" max="15880" width="7.375" style="525" customWidth="1"/>
    <col min="15881" max="15882" width="10" style="525" customWidth="1"/>
    <col min="15883" max="15883" width="17.125" style="525" customWidth="1"/>
    <col min="15884" max="16128" width="9" style="525"/>
    <col min="16129" max="16129" width="1.625" style="525" customWidth="1"/>
    <col min="16130" max="16130" width="3.5" style="525" customWidth="1"/>
    <col min="16131" max="16132" width="9" style="525" customWidth="1"/>
    <col min="16133" max="16134" width="8.5" style="525" customWidth="1"/>
    <col min="16135" max="16135" width="8.375" style="525" customWidth="1"/>
    <col min="16136" max="16136" width="7.375" style="525" customWidth="1"/>
    <col min="16137" max="16138" width="10" style="525" customWidth="1"/>
    <col min="16139" max="16139" width="17.125" style="525" customWidth="1"/>
    <col min="16140" max="16384" width="9" style="525"/>
  </cols>
  <sheetData>
    <row r="1" spans="2:11" ht="18" customHeight="1" thickBot="1">
      <c r="B1" s="3641" t="s">
        <v>622</v>
      </c>
      <c r="C1" s="3642"/>
      <c r="H1" s="3606" t="s">
        <v>860</v>
      </c>
      <c r="I1" s="3606"/>
      <c r="J1" s="3606"/>
      <c r="K1" s="3606"/>
    </row>
    <row r="2" spans="2:11" ht="41.25" customHeight="1">
      <c r="B2" s="3386" t="s">
        <v>866</v>
      </c>
      <c r="C2" s="3608"/>
      <c r="D2" s="3608"/>
      <c r="E2" s="3608"/>
      <c r="F2" s="3608"/>
      <c r="G2" s="3608"/>
      <c r="H2" s="3608"/>
      <c r="I2" s="3608"/>
      <c r="J2" s="3608"/>
      <c r="K2" s="3608"/>
    </row>
    <row r="3" spans="2:11" ht="6" customHeight="1">
      <c r="B3" s="3388"/>
      <c r="C3" s="3388"/>
      <c r="D3" s="3388"/>
      <c r="E3" s="3389"/>
      <c r="F3" s="3387"/>
      <c r="G3" s="551"/>
    </row>
    <row r="4" spans="2:11" ht="15" customHeight="1">
      <c r="B4" s="3388"/>
      <c r="C4" s="3388"/>
      <c r="D4" s="3388"/>
      <c r="E4" s="3389"/>
      <c r="F4" s="3387"/>
      <c r="G4" s="551"/>
      <c r="H4" s="3398" t="s">
        <v>624</v>
      </c>
      <c r="I4" s="3398"/>
      <c r="J4" s="3644"/>
      <c r="K4" s="3644"/>
    </row>
    <row r="5" spans="2:11" ht="15" customHeight="1">
      <c r="B5" s="3388"/>
      <c r="C5" s="3388"/>
      <c r="D5" s="3388"/>
      <c r="E5" s="3389"/>
      <c r="F5" s="3387"/>
      <c r="G5" s="552"/>
      <c r="H5" s="3398"/>
      <c r="I5" s="3398"/>
      <c r="J5" s="3644"/>
      <c r="K5" s="3644"/>
    </row>
    <row r="6" spans="2:11" ht="6" customHeight="1" thickBot="1">
      <c r="B6" s="553"/>
      <c r="C6" s="553"/>
      <c r="D6" s="553"/>
      <c r="E6" s="553"/>
      <c r="F6" s="553"/>
      <c r="G6" s="553"/>
      <c r="H6" s="553"/>
      <c r="I6" s="553"/>
      <c r="J6" s="553"/>
      <c r="K6" s="553"/>
    </row>
    <row r="7" spans="2:11" s="553" customFormat="1" ht="24.75" customHeight="1">
      <c r="B7" s="554"/>
      <c r="C7" s="3396" t="s">
        <v>52</v>
      </c>
      <c r="D7" s="3396"/>
      <c r="E7" s="3396" t="s">
        <v>862</v>
      </c>
      <c r="F7" s="3396"/>
      <c r="G7" s="3396" t="s">
        <v>338</v>
      </c>
      <c r="H7" s="3397"/>
      <c r="I7" s="3647" t="s">
        <v>867</v>
      </c>
      <c r="J7" s="3648"/>
      <c r="K7" s="555" t="s">
        <v>526</v>
      </c>
    </row>
    <row r="8" spans="2:11" s="553" customFormat="1" ht="17.25" customHeight="1">
      <c r="B8" s="554">
        <f>ROW()-7</f>
        <v>1</v>
      </c>
      <c r="C8" s="3375"/>
      <c r="D8" s="3375"/>
      <c r="E8" s="3379"/>
      <c r="F8" s="3380"/>
      <c r="G8" s="3375"/>
      <c r="H8" s="3376"/>
      <c r="I8" s="3626"/>
      <c r="J8" s="3627"/>
      <c r="K8" s="556"/>
    </row>
    <row r="9" spans="2:11" s="553" customFormat="1" ht="17.25" customHeight="1">
      <c r="B9" s="554">
        <f t="shared" ref="B9:B47" si="0">ROW()-7</f>
        <v>2</v>
      </c>
      <c r="C9" s="3375"/>
      <c r="D9" s="3375"/>
      <c r="E9" s="3379"/>
      <c r="F9" s="3380"/>
      <c r="G9" s="3375"/>
      <c r="H9" s="3376"/>
      <c r="I9" s="3626"/>
      <c r="J9" s="3627"/>
      <c r="K9" s="556"/>
    </row>
    <row r="10" spans="2:11" s="553" customFormat="1" ht="17.25" customHeight="1">
      <c r="B10" s="554">
        <f t="shared" si="0"/>
        <v>3</v>
      </c>
      <c r="C10" s="3376"/>
      <c r="D10" s="3632"/>
      <c r="E10" s="3381"/>
      <c r="F10" s="3384"/>
      <c r="G10" s="3376"/>
      <c r="H10" s="3385"/>
      <c r="I10" s="3626"/>
      <c r="J10" s="3633"/>
      <c r="K10" s="556"/>
    </row>
    <row r="11" spans="2:11" s="553" customFormat="1" ht="17.25" customHeight="1">
      <c r="B11" s="554">
        <f t="shared" si="0"/>
        <v>4</v>
      </c>
      <c r="C11" s="3376"/>
      <c r="D11" s="3632"/>
      <c r="E11" s="3381"/>
      <c r="F11" s="3384"/>
      <c r="G11" s="3376"/>
      <c r="H11" s="3385"/>
      <c r="I11" s="3626"/>
      <c r="J11" s="3633"/>
      <c r="K11" s="556"/>
    </row>
    <row r="12" spans="2:11" s="553" customFormat="1" ht="17.25" customHeight="1">
      <c r="B12" s="554">
        <f t="shared" si="0"/>
        <v>5</v>
      </c>
      <c r="C12" s="3376"/>
      <c r="D12" s="3632"/>
      <c r="E12" s="3381"/>
      <c r="F12" s="3384"/>
      <c r="G12" s="3376"/>
      <c r="H12" s="3385"/>
      <c r="I12" s="3626"/>
      <c r="J12" s="3633"/>
      <c r="K12" s="556"/>
    </row>
    <row r="13" spans="2:11" s="553" customFormat="1" ht="17.25" customHeight="1">
      <c r="B13" s="554">
        <f t="shared" si="0"/>
        <v>6</v>
      </c>
      <c r="C13" s="3376"/>
      <c r="D13" s="3632"/>
      <c r="E13" s="3381"/>
      <c r="F13" s="3384"/>
      <c r="G13" s="3376"/>
      <c r="H13" s="3385"/>
      <c r="I13" s="3626"/>
      <c r="J13" s="3633"/>
      <c r="K13" s="557"/>
    </row>
    <row r="14" spans="2:11" s="553" customFormat="1" ht="17.25" customHeight="1">
      <c r="B14" s="554">
        <f t="shared" si="0"/>
        <v>7</v>
      </c>
      <c r="C14" s="3375"/>
      <c r="D14" s="3375"/>
      <c r="E14" s="3375"/>
      <c r="F14" s="3375"/>
      <c r="G14" s="3375"/>
      <c r="H14" s="3376"/>
      <c r="I14" s="3637"/>
      <c r="J14" s="3638"/>
      <c r="K14" s="558"/>
    </row>
    <row r="15" spans="2:11" s="553" customFormat="1" ht="17.25" customHeight="1">
      <c r="B15" s="554">
        <f t="shared" si="0"/>
        <v>8</v>
      </c>
      <c r="C15" s="3375"/>
      <c r="D15" s="3375"/>
      <c r="E15" s="3375"/>
      <c r="F15" s="3375"/>
      <c r="G15" s="3375"/>
      <c r="H15" s="3376"/>
      <c r="I15" s="3636"/>
      <c r="J15" s="3627"/>
      <c r="K15" s="557"/>
    </row>
    <row r="16" spans="2:11" s="553" customFormat="1" ht="17.25" customHeight="1">
      <c r="B16" s="554">
        <f t="shared" si="0"/>
        <v>9</v>
      </c>
      <c r="C16" s="3375"/>
      <c r="D16" s="3375"/>
      <c r="E16" s="3375"/>
      <c r="F16" s="3375"/>
      <c r="G16" s="3375"/>
      <c r="H16" s="3376"/>
      <c r="I16" s="3636"/>
      <c r="J16" s="3627"/>
      <c r="K16" s="557"/>
    </row>
    <row r="17" spans="2:11" s="553" customFormat="1" ht="17.25" customHeight="1">
      <c r="B17" s="554">
        <f t="shared" si="0"/>
        <v>10</v>
      </c>
      <c r="C17" s="3375"/>
      <c r="D17" s="3375"/>
      <c r="E17" s="3375"/>
      <c r="F17" s="3375"/>
      <c r="G17" s="3375"/>
      <c r="H17" s="3376"/>
      <c r="I17" s="3634"/>
      <c r="J17" s="3635"/>
      <c r="K17" s="557"/>
    </row>
    <row r="18" spans="2:11" s="553" customFormat="1" ht="17.25" customHeight="1">
      <c r="B18" s="554">
        <f t="shared" si="0"/>
        <v>11</v>
      </c>
      <c r="C18" s="3376"/>
      <c r="D18" s="3632"/>
      <c r="E18" s="3381"/>
      <c r="F18" s="3384"/>
      <c r="G18" s="3375"/>
      <c r="H18" s="3376"/>
      <c r="I18" s="3626"/>
      <c r="J18" s="3633"/>
      <c r="K18" s="556"/>
    </row>
    <row r="19" spans="2:11" s="553" customFormat="1" ht="17.25" customHeight="1">
      <c r="B19" s="554">
        <f t="shared" si="0"/>
        <v>12</v>
      </c>
      <c r="C19" s="3375"/>
      <c r="D19" s="3375"/>
      <c r="E19" s="3379"/>
      <c r="F19" s="3380"/>
      <c r="G19" s="3375"/>
      <c r="H19" s="3376"/>
      <c r="I19" s="3626"/>
      <c r="J19" s="3627"/>
      <c r="K19" s="556"/>
    </row>
    <row r="20" spans="2:11" s="553" customFormat="1" ht="17.25" customHeight="1">
      <c r="B20" s="554">
        <f t="shared" si="0"/>
        <v>13</v>
      </c>
      <c r="C20" s="3376"/>
      <c r="D20" s="3632"/>
      <c r="E20" s="3381"/>
      <c r="F20" s="3384"/>
      <c r="G20" s="3376"/>
      <c r="H20" s="3385"/>
      <c r="I20" s="3626"/>
      <c r="J20" s="3633"/>
      <c r="K20" s="556"/>
    </row>
    <row r="21" spans="2:11" s="553" customFormat="1" ht="17.25" customHeight="1">
      <c r="B21" s="554">
        <f t="shared" si="0"/>
        <v>14</v>
      </c>
      <c r="C21" s="3375"/>
      <c r="D21" s="3375"/>
      <c r="E21" s="3379"/>
      <c r="F21" s="3380"/>
      <c r="G21" s="3375"/>
      <c r="H21" s="3376"/>
      <c r="I21" s="3626"/>
      <c r="J21" s="3627"/>
      <c r="K21" s="556"/>
    </row>
    <row r="22" spans="2:11" s="553" customFormat="1" ht="17.25" customHeight="1">
      <c r="B22" s="554">
        <f t="shared" si="0"/>
        <v>15</v>
      </c>
      <c r="C22" s="3375"/>
      <c r="D22" s="3375"/>
      <c r="E22" s="3381"/>
      <c r="F22" s="3382"/>
      <c r="G22" s="3375"/>
      <c r="H22" s="3376"/>
      <c r="I22" s="3626"/>
      <c r="J22" s="3627"/>
      <c r="K22" s="557"/>
    </row>
    <row r="23" spans="2:11" s="553" customFormat="1" ht="17.25" customHeight="1">
      <c r="B23" s="554">
        <f t="shared" si="0"/>
        <v>16</v>
      </c>
      <c r="C23" s="3375"/>
      <c r="D23" s="3375"/>
      <c r="E23" s="3383"/>
      <c r="F23" s="3375"/>
      <c r="G23" s="3375"/>
      <c r="H23" s="3376"/>
      <c r="I23" s="3626"/>
      <c r="J23" s="3627"/>
      <c r="K23" s="557"/>
    </row>
    <row r="24" spans="2:11" s="553" customFormat="1" ht="17.25" customHeight="1">
      <c r="B24" s="554">
        <f t="shared" si="0"/>
        <v>17</v>
      </c>
      <c r="C24" s="3375"/>
      <c r="D24" s="3375"/>
      <c r="E24" s="3375"/>
      <c r="F24" s="3375"/>
      <c r="G24" s="3375"/>
      <c r="H24" s="3376"/>
      <c r="I24" s="3626"/>
      <c r="J24" s="3627"/>
      <c r="K24" s="557"/>
    </row>
    <row r="25" spans="2:11" s="553" customFormat="1" ht="17.25" customHeight="1">
      <c r="B25" s="554">
        <f t="shared" si="0"/>
        <v>18</v>
      </c>
      <c r="C25" s="3375"/>
      <c r="D25" s="3375"/>
      <c r="E25" s="3375"/>
      <c r="F25" s="3375"/>
      <c r="G25" s="3375"/>
      <c r="H25" s="3376"/>
      <c r="I25" s="3626"/>
      <c r="J25" s="3627"/>
      <c r="K25" s="557"/>
    </row>
    <row r="26" spans="2:11" s="553" customFormat="1" ht="17.25" customHeight="1">
      <c r="B26" s="554">
        <f t="shared" si="0"/>
        <v>19</v>
      </c>
      <c r="C26" s="3375"/>
      <c r="D26" s="3375"/>
      <c r="E26" s="3375"/>
      <c r="F26" s="3375"/>
      <c r="G26" s="3375"/>
      <c r="H26" s="3376"/>
      <c r="I26" s="3626"/>
      <c r="J26" s="3627"/>
      <c r="K26" s="557"/>
    </row>
    <row r="27" spans="2:11" s="553" customFormat="1" ht="17.25" customHeight="1">
      <c r="B27" s="554">
        <f t="shared" si="0"/>
        <v>20</v>
      </c>
      <c r="C27" s="3375"/>
      <c r="D27" s="3375"/>
      <c r="E27" s="3375"/>
      <c r="F27" s="3375"/>
      <c r="G27" s="3375"/>
      <c r="H27" s="3376"/>
      <c r="I27" s="3626"/>
      <c r="J27" s="3627"/>
      <c r="K27" s="557"/>
    </row>
    <row r="28" spans="2:11" s="553" customFormat="1" ht="17.25" customHeight="1">
      <c r="B28" s="554">
        <f t="shared" si="0"/>
        <v>21</v>
      </c>
      <c r="C28" s="3375"/>
      <c r="D28" s="3375"/>
      <c r="E28" s="3628"/>
      <c r="F28" s="3629"/>
      <c r="G28" s="3375"/>
      <c r="H28" s="3376"/>
      <c r="I28" s="3630"/>
      <c r="J28" s="3631"/>
      <c r="K28" s="556"/>
    </row>
    <row r="29" spans="2:11" s="553" customFormat="1" ht="17.25" customHeight="1">
      <c r="B29" s="554">
        <f t="shared" si="0"/>
        <v>22</v>
      </c>
      <c r="C29" s="3375"/>
      <c r="D29" s="3375"/>
      <c r="E29" s="3628"/>
      <c r="F29" s="3629"/>
      <c r="G29" s="3375"/>
      <c r="H29" s="3376"/>
      <c r="I29" s="3626"/>
      <c r="J29" s="3627"/>
      <c r="K29" s="556"/>
    </row>
    <row r="30" spans="2:11" s="553" customFormat="1" ht="17.25" customHeight="1">
      <c r="B30" s="554">
        <f t="shared" si="0"/>
        <v>23</v>
      </c>
      <c r="C30" s="3375"/>
      <c r="D30" s="3375"/>
      <c r="E30" s="3628"/>
      <c r="F30" s="3629"/>
      <c r="G30" s="3375"/>
      <c r="H30" s="3376"/>
      <c r="I30" s="3626"/>
      <c r="J30" s="3627"/>
      <c r="K30" s="556"/>
    </row>
    <row r="31" spans="2:11" s="553" customFormat="1" ht="17.25" customHeight="1">
      <c r="B31" s="554">
        <f t="shared" si="0"/>
        <v>24</v>
      </c>
      <c r="C31" s="3375"/>
      <c r="D31" s="3375"/>
      <c r="E31" s="3628"/>
      <c r="F31" s="3629"/>
      <c r="G31" s="3375"/>
      <c r="H31" s="3376"/>
      <c r="I31" s="3626"/>
      <c r="J31" s="3627"/>
      <c r="K31" s="556"/>
    </row>
    <row r="32" spans="2:11" s="553" customFormat="1" ht="17.25" customHeight="1">
      <c r="B32" s="554">
        <f t="shared" si="0"/>
        <v>25</v>
      </c>
      <c r="C32" s="3375"/>
      <c r="D32" s="3375"/>
      <c r="E32" s="3628"/>
      <c r="F32" s="3629"/>
      <c r="G32" s="3375"/>
      <c r="H32" s="3376"/>
      <c r="I32" s="3626"/>
      <c r="J32" s="3627"/>
      <c r="K32" s="556"/>
    </row>
    <row r="33" spans="2:11" s="553" customFormat="1" ht="17.25" customHeight="1">
      <c r="B33" s="554">
        <f t="shared" si="0"/>
        <v>26</v>
      </c>
      <c r="C33" s="3375"/>
      <c r="D33" s="3375"/>
      <c r="E33" s="3628"/>
      <c r="F33" s="3629"/>
      <c r="G33" s="3375"/>
      <c r="H33" s="3376"/>
      <c r="I33" s="3626"/>
      <c r="J33" s="3627"/>
      <c r="K33" s="556"/>
    </row>
    <row r="34" spans="2:11" s="553" customFormat="1" ht="17.25" customHeight="1">
      <c r="B34" s="554">
        <f t="shared" si="0"/>
        <v>27</v>
      </c>
      <c r="C34" s="3375"/>
      <c r="D34" s="3375"/>
      <c r="E34" s="3628"/>
      <c r="F34" s="3629"/>
      <c r="G34" s="3375"/>
      <c r="H34" s="3376"/>
      <c r="I34" s="3626"/>
      <c r="J34" s="3627"/>
      <c r="K34" s="556"/>
    </row>
    <row r="35" spans="2:11" s="553" customFormat="1" ht="17.25" customHeight="1">
      <c r="B35" s="554">
        <f t="shared" si="0"/>
        <v>28</v>
      </c>
      <c r="C35" s="3375"/>
      <c r="D35" s="3375"/>
      <c r="E35" s="3628"/>
      <c r="F35" s="3629"/>
      <c r="G35" s="3375"/>
      <c r="H35" s="3376"/>
      <c r="I35" s="3626"/>
      <c r="J35" s="3627"/>
      <c r="K35" s="556"/>
    </row>
    <row r="36" spans="2:11" s="553" customFormat="1" ht="17.25" customHeight="1">
      <c r="B36" s="554">
        <f t="shared" si="0"/>
        <v>29</v>
      </c>
      <c r="C36" s="3375"/>
      <c r="D36" s="3375"/>
      <c r="E36" s="3628"/>
      <c r="F36" s="3629"/>
      <c r="G36" s="3375"/>
      <c r="H36" s="3376"/>
      <c r="I36" s="3626"/>
      <c r="J36" s="3627"/>
      <c r="K36" s="556"/>
    </row>
    <row r="37" spans="2:11" s="553" customFormat="1" ht="17.25" customHeight="1">
      <c r="B37" s="554">
        <f t="shared" si="0"/>
        <v>30</v>
      </c>
      <c r="C37" s="3375"/>
      <c r="D37" s="3375"/>
      <c r="E37" s="3628"/>
      <c r="F37" s="3629"/>
      <c r="G37" s="3375"/>
      <c r="H37" s="3376"/>
      <c r="I37" s="3626"/>
      <c r="J37" s="3627"/>
      <c r="K37" s="556"/>
    </row>
    <row r="38" spans="2:11" s="553" customFormat="1" ht="17.25" customHeight="1">
      <c r="B38" s="554">
        <f t="shared" si="0"/>
        <v>31</v>
      </c>
      <c r="C38" s="3375"/>
      <c r="D38" s="3375"/>
      <c r="E38" s="3628"/>
      <c r="F38" s="3629"/>
      <c r="G38" s="3375"/>
      <c r="H38" s="3376"/>
      <c r="I38" s="3626"/>
      <c r="J38" s="3627"/>
      <c r="K38" s="556"/>
    </row>
    <row r="39" spans="2:11" s="553" customFormat="1" ht="17.25" customHeight="1">
      <c r="B39" s="554">
        <f t="shared" si="0"/>
        <v>32</v>
      </c>
      <c r="C39" s="3375"/>
      <c r="D39" s="3375"/>
      <c r="E39" s="3628"/>
      <c r="F39" s="3629"/>
      <c r="G39" s="3375"/>
      <c r="H39" s="3376"/>
      <c r="I39" s="3626"/>
      <c r="J39" s="3627"/>
      <c r="K39" s="556"/>
    </row>
    <row r="40" spans="2:11" s="553" customFormat="1" ht="17.25" customHeight="1">
      <c r="B40" s="554">
        <f t="shared" si="0"/>
        <v>33</v>
      </c>
      <c r="C40" s="3375"/>
      <c r="D40" s="3375"/>
      <c r="E40" s="3628"/>
      <c r="F40" s="3629"/>
      <c r="G40" s="3375"/>
      <c r="H40" s="3376"/>
      <c r="I40" s="3626"/>
      <c r="J40" s="3627"/>
      <c r="K40" s="556"/>
    </row>
    <row r="41" spans="2:11" s="553" customFormat="1" ht="17.25" customHeight="1">
      <c r="B41" s="554">
        <f t="shared" si="0"/>
        <v>34</v>
      </c>
      <c r="C41" s="3375"/>
      <c r="D41" s="3375"/>
      <c r="E41" s="3628"/>
      <c r="F41" s="3629"/>
      <c r="G41" s="3375"/>
      <c r="H41" s="3376"/>
      <c r="I41" s="3626"/>
      <c r="J41" s="3627"/>
      <c r="K41" s="557"/>
    </row>
    <row r="42" spans="2:11" s="553" customFormat="1" ht="17.25" customHeight="1">
      <c r="B42" s="554">
        <f t="shared" si="0"/>
        <v>35</v>
      </c>
      <c r="C42" s="3375"/>
      <c r="D42" s="3375"/>
      <c r="E42" s="3628"/>
      <c r="F42" s="3629"/>
      <c r="G42" s="3375"/>
      <c r="H42" s="3376"/>
      <c r="I42" s="3626"/>
      <c r="J42" s="3627"/>
      <c r="K42" s="557"/>
    </row>
    <row r="43" spans="2:11" s="553" customFormat="1" ht="17.25" customHeight="1">
      <c r="B43" s="554">
        <f t="shared" si="0"/>
        <v>36</v>
      </c>
      <c r="C43" s="3375"/>
      <c r="D43" s="3375"/>
      <c r="E43" s="3375"/>
      <c r="F43" s="3375"/>
      <c r="G43" s="3375"/>
      <c r="H43" s="3376"/>
      <c r="I43" s="3626"/>
      <c r="J43" s="3627"/>
      <c r="K43" s="557"/>
    </row>
    <row r="44" spans="2:11" s="553" customFormat="1" ht="17.25" customHeight="1">
      <c r="B44" s="554">
        <f t="shared" si="0"/>
        <v>37</v>
      </c>
      <c r="C44" s="3375"/>
      <c r="D44" s="3375"/>
      <c r="E44" s="3375"/>
      <c r="F44" s="3375"/>
      <c r="G44" s="3375"/>
      <c r="H44" s="3376"/>
      <c r="I44" s="3626"/>
      <c r="J44" s="3627"/>
      <c r="K44" s="557"/>
    </row>
    <row r="45" spans="2:11" s="553" customFormat="1" ht="17.25" customHeight="1">
      <c r="B45" s="554">
        <f t="shared" si="0"/>
        <v>38</v>
      </c>
      <c r="C45" s="3375"/>
      <c r="D45" s="3375"/>
      <c r="E45" s="3375"/>
      <c r="F45" s="3375"/>
      <c r="G45" s="3375"/>
      <c r="H45" s="3376"/>
      <c r="I45" s="3626"/>
      <c r="J45" s="3627"/>
      <c r="K45" s="557"/>
    </row>
    <row r="46" spans="2:11" s="553" customFormat="1" ht="17.25" customHeight="1">
      <c r="B46" s="554">
        <f t="shared" si="0"/>
        <v>39</v>
      </c>
      <c r="C46" s="3375"/>
      <c r="D46" s="3375"/>
      <c r="E46" s="3375"/>
      <c r="F46" s="3375"/>
      <c r="G46" s="3375"/>
      <c r="H46" s="3376"/>
      <c r="I46" s="3626"/>
      <c r="J46" s="3627"/>
      <c r="K46" s="557"/>
    </row>
    <row r="47" spans="2:11" s="553" customFormat="1" ht="17.25" customHeight="1" thickBot="1">
      <c r="B47" s="554">
        <f t="shared" si="0"/>
        <v>40</v>
      </c>
      <c r="C47" s="3375"/>
      <c r="D47" s="3375"/>
      <c r="E47" s="3375"/>
      <c r="F47" s="3375"/>
      <c r="G47" s="3375"/>
      <c r="H47" s="3376"/>
      <c r="I47" s="3624"/>
      <c r="J47" s="3625"/>
      <c r="K47" s="557"/>
    </row>
    <row r="48" spans="2:11" ht="13.5" customHeight="1">
      <c r="B48" s="3377" t="s">
        <v>625</v>
      </c>
      <c r="C48" s="3378"/>
      <c r="D48" s="3378"/>
      <c r="E48" s="3378"/>
      <c r="F48" s="3378"/>
      <c r="G48" s="3378"/>
      <c r="H48" s="3378"/>
      <c r="I48" s="3378"/>
      <c r="J48" s="3378"/>
      <c r="K48" s="3378"/>
    </row>
    <row r="49" spans="2:11" ht="13.5" customHeight="1">
      <c r="B49" s="3378"/>
      <c r="C49" s="3378"/>
      <c r="D49" s="3378"/>
      <c r="E49" s="3378"/>
      <c r="F49" s="3378"/>
      <c r="G49" s="3378"/>
      <c r="H49" s="3378"/>
      <c r="I49" s="3378"/>
      <c r="J49" s="3378"/>
      <c r="K49" s="3378"/>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6"/>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M38"/>
  <sheetViews>
    <sheetView showGridLines="0" view="pageBreakPreview" zoomScale="60" zoomScaleNormal="100" workbookViewId="0"/>
  </sheetViews>
  <sheetFormatPr defaultColWidth="2.25" defaultRowHeight="13.5"/>
  <cols>
    <col min="1" max="1" width="2.25" style="525" customWidth="1"/>
    <col min="2" max="2" width="2.25" style="526" customWidth="1"/>
    <col min="3" max="5" width="2.25" style="525"/>
    <col min="6" max="6" width="2.5" style="525" bestFit="1" customWidth="1"/>
    <col min="7" max="20" width="2.25" style="525"/>
    <col min="21" max="21" width="2.5" style="525" bestFit="1" customWidth="1"/>
    <col min="22" max="26" width="2.25" style="525"/>
    <col min="27" max="38" width="2.75" style="525" customWidth="1"/>
    <col min="39" max="256" width="2.25" style="525"/>
    <col min="257" max="258" width="2.25" style="525" customWidth="1"/>
    <col min="259" max="261" width="2.25" style="525"/>
    <col min="262" max="262" width="2.5" style="525" bestFit="1" customWidth="1"/>
    <col min="263" max="276" width="2.25" style="525"/>
    <col min="277" max="277" width="2.5" style="525" bestFit="1" customWidth="1"/>
    <col min="278" max="282" width="2.25" style="525"/>
    <col min="283" max="294" width="2.75" style="525" customWidth="1"/>
    <col min="295" max="512" width="2.25" style="525"/>
    <col min="513" max="514" width="2.25" style="525" customWidth="1"/>
    <col min="515" max="517" width="2.25" style="525"/>
    <col min="518" max="518" width="2.5" style="525" bestFit="1" customWidth="1"/>
    <col min="519" max="532" width="2.25" style="525"/>
    <col min="533" max="533" width="2.5" style="525" bestFit="1" customWidth="1"/>
    <col min="534" max="538" width="2.25" style="525"/>
    <col min="539" max="550" width="2.75" style="525" customWidth="1"/>
    <col min="551" max="768" width="2.25" style="525"/>
    <col min="769" max="770" width="2.25" style="525" customWidth="1"/>
    <col min="771" max="773" width="2.25" style="525"/>
    <col min="774" max="774" width="2.5" style="525" bestFit="1" customWidth="1"/>
    <col min="775" max="788" width="2.25" style="525"/>
    <col min="789" max="789" width="2.5" style="525" bestFit="1" customWidth="1"/>
    <col min="790" max="794" width="2.25" style="525"/>
    <col min="795" max="806" width="2.75" style="525" customWidth="1"/>
    <col min="807" max="1024" width="2.25" style="525"/>
    <col min="1025" max="1026" width="2.25" style="525" customWidth="1"/>
    <col min="1027" max="1029" width="2.25" style="525"/>
    <col min="1030" max="1030" width="2.5" style="525" bestFit="1" customWidth="1"/>
    <col min="1031" max="1044" width="2.25" style="525"/>
    <col min="1045" max="1045" width="2.5" style="525" bestFit="1" customWidth="1"/>
    <col min="1046" max="1050" width="2.25" style="525"/>
    <col min="1051" max="1062" width="2.75" style="525" customWidth="1"/>
    <col min="1063" max="1280" width="2.25" style="525"/>
    <col min="1281" max="1282" width="2.25" style="525" customWidth="1"/>
    <col min="1283" max="1285" width="2.25" style="525"/>
    <col min="1286" max="1286" width="2.5" style="525" bestFit="1" customWidth="1"/>
    <col min="1287" max="1300" width="2.25" style="525"/>
    <col min="1301" max="1301" width="2.5" style="525" bestFit="1" customWidth="1"/>
    <col min="1302" max="1306" width="2.25" style="525"/>
    <col min="1307" max="1318" width="2.75" style="525" customWidth="1"/>
    <col min="1319" max="1536" width="2.25" style="525"/>
    <col min="1537" max="1538" width="2.25" style="525" customWidth="1"/>
    <col min="1539" max="1541" width="2.25" style="525"/>
    <col min="1542" max="1542" width="2.5" style="525" bestFit="1" customWidth="1"/>
    <col min="1543" max="1556" width="2.25" style="525"/>
    <col min="1557" max="1557" width="2.5" style="525" bestFit="1" customWidth="1"/>
    <col min="1558" max="1562" width="2.25" style="525"/>
    <col min="1563" max="1574" width="2.75" style="525" customWidth="1"/>
    <col min="1575" max="1792" width="2.25" style="525"/>
    <col min="1793" max="1794" width="2.25" style="525" customWidth="1"/>
    <col min="1795" max="1797" width="2.25" style="525"/>
    <col min="1798" max="1798" width="2.5" style="525" bestFit="1" customWidth="1"/>
    <col min="1799" max="1812" width="2.25" style="525"/>
    <col min="1813" max="1813" width="2.5" style="525" bestFit="1" customWidth="1"/>
    <col min="1814" max="1818" width="2.25" style="525"/>
    <col min="1819" max="1830" width="2.75" style="525" customWidth="1"/>
    <col min="1831" max="2048" width="2.25" style="525"/>
    <col min="2049" max="2050" width="2.25" style="525" customWidth="1"/>
    <col min="2051" max="2053" width="2.25" style="525"/>
    <col min="2054" max="2054" width="2.5" style="525" bestFit="1" customWidth="1"/>
    <col min="2055" max="2068" width="2.25" style="525"/>
    <col min="2069" max="2069" width="2.5" style="525" bestFit="1" customWidth="1"/>
    <col min="2070" max="2074" width="2.25" style="525"/>
    <col min="2075" max="2086" width="2.75" style="525" customWidth="1"/>
    <col min="2087" max="2304" width="2.25" style="525"/>
    <col min="2305" max="2306" width="2.25" style="525" customWidth="1"/>
    <col min="2307" max="2309" width="2.25" style="525"/>
    <col min="2310" max="2310" width="2.5" style="525" bestFit="1" customWidth="1"/>
    <col min="2311" max="2324" width="2.25" style="525"/>
    <col min="2325" max="2325" width="2.5" style="525" bestFit="1" customWidth="1"/>
    <col min="2326" max="2330" width="2.25" style="525"/>
    <col min="2331" max="2342" width="2.75" style="525" customWidth="1"/>
    <col min="2343" max="2560" width="2.25" style="525"/>
    <col min="2561" max="2562" width="2.25" style="525" customWidth="1"/>
    <col min="2563" max="2565" width="2.25" style="525"/>
    <col min="2566" max="2566" width="2.5" style="525" bestFit="1" customWidth="1"/>
    <col min="2567" max="2580" width="2.25" style="525"/>
    <col min="2581" max="2581" width="2.5" style="525" bestFit="1" customWidth="1"/>
    <col min="2582" max="2586" width="2.25" style="525"/>
    <col min="2587" max="2598" width="2.75" style="525" customWidth="1"/>
    <col min="2599" max="2816" width="2.25" style="525"/>
    <col min="2817" max="2818" width="2.25" style="525" customWidth="1"/>
    <col min="2819" max="2821" width="2.25" style="525"/>
    <col min="2822" max="2822" width="2.5" style="525" bestFit="1" customWidth="1"/>
    <col min="2823" max="2836" width="2.25" style="525"/>
    <col min="2837" max="2837" width="2.5" style="525" bestFit="1" customWidth="1"/>
    <col min="2838" max="2842" width="2.25" style="525"/>
    <col min="2843" max="2854" width="2.75" style="525" customWidth="1"/>
    <col min="2855" max="3072" width="2.25" style="525"/>
    <col min="3073" max="3074" width="2.25" style="525" customWidth="1"/>
    <col min="3075" max="3077" width="2.25" style="525"/>
    <col min="3078" max="3078" width="2.5" style="525" bestFit="1" customWidth="1"/>
    <col min="3079" max="3092" width="2.25" style="525"/>
    <col min="3093" max="3093" width="2.5" style="525" bestFit="1" customWidth="1"/>
    <col min="3094" max="3098" width="2.25" style="525"/>
    <col min="3099" max="3110" width="2.75" style="525" customWidth="1"/>
    <col min="3111" max="3328" width="2.25" style="525"/>
    <col min="3329" max="3330" width="2.25" style="525" customWidth="1"/>
    <col min="3331" max="3333" width="2.25" style="525"/>
    <col min="3334" max="3334" width="2.5" style="525" bestFit="1" customWidth="1"/>
    <col min="3335" max="3348" width="2.25" style="525"/>
    <col min="3349" max="3349" width="2.5" style="525" bestFit="1" customWidth="1"/>
    <col min="3350" max="3354" width="2.25" style="525"/>
    <col min="3355" max="3366" width="2.75" style="525" customWidth="1"/>
    <col min="3367" max="3584" width="2.25" style="525"/>
    <col min="3585" max="3586" width="2.25" style="525" customWidth="1"/>
    <col min="3587" max="3589" width="2.25" style="525"/>
    <col min="3590" max="3590" width="2.5" style="525" bestFit="1" customWidth="1"/>
    <col min="3591" max="3604" width="2.25" style="525"/>
    <col min="3605" max="3605" width="2.5" style="525" bestFit="1" customWidth="1"/>
    <col min="3606" max="3610" width="2.25" style="525"/>
    <col min="3611" max="3622" width="2.75" style="525" customWidth="1"/>
    <col min="3623" max="3840" width="2.25" style="525"/>
    <col min="3841" max="3842" width="2.25" style="525" customWidth="1"/>
    <col min="3843" max="3845" width="2.25" style="525"/>
    <col min="3846" max="3846" width="2.5" style="525" bestFit="1" customWidth="1"/>
    <col min="3847" max="3860" width="2.25" style="525"/>
    <col min="3861" max="3861" width="2.5" style="525" bestFit="1" customWidth="1"/>
    <col min="3862" max="3866" width="2.25" style="525"/>
    <col min="3867" max="3878" width="2.75" style="525" customWidth="1"/>
    <col min="3879" max="4096" width="2.25" style="525"/>
    <col min="4097" max="4098" width="2.25" style="525" customWidth="1"/>
    <col min="4099" max="4101" width="2.25" style="525"/>
    <col min="4102" max="4102" width="2.5" style="525" bestFit="1" customWidth="1"/>
    <col min="4103" max="4116" width="2.25" style="525"/>
    <col min="4117" max="4117" width="2.5" style="525" bestFit="1" customWidth="1"/>
    <col min="4118" max="4122" width="2.25" style="525"/>
    <col min="4123" max="4134" width="2.75" style="525" customWidth="1"/>
    <col min="4135" max="4352" width="2.25" style="525"/>
    <col min="4353" max="4354" width="2.25" style="525" customWidth="1"/>
    <col min="4355" max="4357" width="2.25" style="525"/>
    <col min="4358" max="4358" width="2.5" style="525" bestFit="1" customWidth="1"/>
    <col min="4359" max="4372" width="2.25" style="525"/>
    <col min="4373" max="4373" width="2.5" style="525" bestFit="1" customWidth="1"/>
    <col min="4374" max="4378" width="2.25" style="525"/>
    <col min="4379" max="4390" width="2.75" style="525" customWidth="1"/>
    <col min="4391" max="4608" width="2.25" style="525"/>
    <col min="4609" max="4610" width="2.25" style="525" customWidth="1"/>
    <col min="4611" max="4613" width="2.25" style="525"/>
    <col min="4614" max="4614" width="2.5" style="525" bestFit="1" customWidth="1"/>
    <col min="4615" max="4628" width="2.25" style="525"/>
    <col min="4629" max="4629" width="2.5" style="525" bestFit="1" customWidth="1"/>
    <col min="4630" max="4634" width="2.25" style="525"/>
    <col min="4635" max="4646" width="2.75" style="525" customWidth="1"/>
    <col min="4647" max="4864" width="2.25" style="525"/>
    <col min="4865" max="4866" width="2.25" style="525" customWidth="1"/>
    <col min="4867" max="4869" width="2.25" style="525"/>
    <col min="4870" max="4870" width="2.5" style="525" bestFit="1" customWidth="1"/>
    <col min="4871" max="4884" width="2.25" style="525"/>
    <col min="4885" max="4885" width="2.5" style="525" bestFit="1" customWidth="1"/>
    <col min="4886" max="4890" width="2.25" style="525"/>
    <col min="4891" max="4902" width="2.75" style="525" customWidth="1"/>
    <col min="4903" max="5120" width="2.25" style="525"/>
    <col min="5121" max="5122" width="2.25" style="525" customWidth="1"/>
    <col min="5123" max="5125" width="2.25" style="525"/>
    <col min="5126" max="5126" width="2.5" style="525" bestFit="1" customWidth="1"/>
    <col min="5127" max="5140" width="2.25" style="525"/>
    <col min="5141" max="5141" width="2.5" style="525" bestFit="1" customWidth="1"/>
    <col min="5142" max="5146" width="2.25" style="525"/>
    <col min="5147" max="5158" width="2.75" style="525" customWidth="1"/>
    <col min="5159" max="5376" width="2.25" style="525"/>
    <col min="5377" max="5378" width="2.25" style="525" customWidth="1"/>
    <col min="5379" max="5381" width="2.25" style="525"/>
    <col min="5382" max="5382" width="2.5" style="525" bestFit="1" customWidth="1"/>
    <col min="5383" max="5396" width="2.25" style="525"/>
    <col min="5397" max="5397" width="2.5" style="525" bestFit="1" customWidth="1"/>
    <col min="5398" max="5402" width="2.25" style="525"/>
    <col min="5403" max="5414" width="2.75" style="525" customWidth="1"/>
    <col min="5415" max="5632" width="2.25" style="525"/>
    <col min="5633" max="5634" width="2.25" style="525" customWidth="1"/>
    <col min="5635" max="5637" width="2.25" style="525"/>
    <col min="5638" max="5638" width="2.5" style="525" bestFit="1" customWidth="1"/>
    <col min="5639" max="5652" width="2.25" style="525"/>
    <col min="5653" max="5653" width="2.5" style="525" bestFit="1" customWidth="1"/>
    <col min="5654" max="5658" width="2.25" style="525"/>
    <col min="5659" max="5670" width="2.75" style="525" customWidth="1"/>
    <col min="5671" max="5888" width="2.25" style="525"/>
    <col min="5889" max="5890" width="2.25" style="525" customWidth="1"/>
    <col min="5891" max="5893" width="2.25" style="525"/>
    <col min="5894" max="5894" width="2.5" style="525" bestFit="1" customWidth="1"/>
    <col min="5895" max="5908" width="2.25" style="525"/>
    <col min="5909" max="5909" width="2.5" style="525" bestFit="1" customWidth="1"/>
    <col min="5910" max="5914" width="2.25" style="525"/>
    <col min="5915" max="5926" width="2.75" style="525" customWidth="1"/>
    <col min="5927" max="6144" width="2.25" style="525"/>
    <col min="6145" max="6146" width="2.25" style="525" customWidth="1"/>
    <col min="6147" max="6149" width="2.25" style="525"/>
    <col min="6150" max="6150" width="2.5" style="525" bestFit="1" customWidth="1"/>
    <col min="6151" max="6164" width="2.25" style="525"/>
    <col min="6165" max="6165" width="2.5" style="525" bestFit="1" customWidth="1"/>
    <col min="6166" max="6170" width="2.25" style="525"/>
    <col min="6171" max="6182" width="2.75" style="525" customWidth="1"/>
    <col min="6183" max="6400" width="2.25" style="525"/>
    <col min="6401" max="6402" width="2.25" style="525" customWidth="1"/>
    <col min="6403" max="6405" width="2.25" style="525"/>
    <col min="6406" max="6406" width="2.5" style="525" bestFit="1" customWidth="1"/>
    <col min="6407" max="6420" width="2.25" style="525"/>
    <col min="6421" max="6421" width="2.5" style="525" bestFit="1" customWidth="1"/>
    <col min="6422" max="6426" width="2.25" style="525"/>
    <col min="6427" max="6438" width="2.75" style="525" customWidth="1"/>
    <col min="6439" max="6656" width="2.25" style="525"/>
    <col min="6657" max="6658" width="2.25" style="525" customWidth="1"/>
    <col min="6659" max="6661" width="2.25" style="525"/>
    <col min="6662" max="6662" width="2.5" style="525" bestFit="1" customWidth="1"/>
    <col min="6663" max="6676" width="2.25" style="525"/>
    <col min="6677" max="6677" width="2.5" style="525" bestFit="1" customWidth="1"/>
    <col min="6678" max="6682" width="2.25" style="525"/>
    <col min="6683" max="6694" width="2.75" style="525" customWidth="1"/>
    <col min="6695" max="6912" width="2.25" style="525"/>
    <col min="6913" max="6914" width="2.25" style="525" customWidth="1"/>
    <col min="6915" max="6917" width="2.25" style="525"/>
    <col min="6918" max="6918" width="2.5" style="525" bestFit="1" customWidth="1"/>
    <col min="6919" max="6932" width="2.25" style="525"/>
    <col min="6933" max="6933" width="2.5" style="525" bestFit="1" customWidth="1"/>
    <col min="6934" max="6938" width="2.25" style="525"/>
    <col min="6939" max="6950" width="2.75" style="525" customWidth="1"/>
    <col min="6951" max="7168" width="2.25" style="525"/>
    <col min="7169" max="7170" width="2.25" style="525" customWidth="1"/>
    <col min="7171" max="7173" width="2.25" style="525"/>
    <col min="7174" max="7174" width="2.5" style="525" bestFit="1" customWidth="1"/>
    <col min="7175" max="7188" width="2.25" style="525"/>
    <col min="7189" max="7189" width="2.5" style="525" bestFit="1" customWidth="1"/>
    <col min="7190" max="7194" width="2.25" style="525"/>
    <col min="7195" max="7206" width="2.75" style="525" customWidth="1"/>
    <col min="7207" max="7424" width="2.25" style="525"/>
    <col min="7425" max="7426" width="2.25" style="525" customWidth="1"/>
    <col min="7427" max="7429" width="2.25" style="525"/>
    <col min="7430" max="7430" width="2.5" style="525" bestFit="1" customWidth="1"/>
    <col min="7431" max="7444" width="2.25" style="525"/>
    <col min="7445" max="7445" width="2.5" style="525" bestFit="1" customWidth="1"/>
    <col min="7446" max="7450" width="2.25" style="525"/>
    <col min="7451" max="7462" width="2.75" style="525" customWidth="1"/>
    <col min="7463" max="7680" width="2.25" style="525"/>
    <col min="7681" max="7682" width="2.25" style="525" customWidth="1"/>
    <col min="7683" max="7685" width="2.25" style="525"/>
    <col min="7686" max="7686" width="2.5" style="525" bestFit="1" customWidth="1"/>
    <col min="7687" max="7700" width="2.25" style="525"/>
    <col min="7701" max="7701" width="2.5" style="525" bestFit="1" customWidth="1"/>
    <col min="7702" max="7706" width="2.25" style="525"/>
    <col min="7707" max="7718" width="2.75" style="525" customWidth="1"/>
    <col min="7719" max="7936" width="2.25" style="525"/>
    <col min="7937" max="7938" width="2.25" style="525" customWidth="1"/>
    <col min="7939" max="7941" width="2.25" style="525"/>
    <col min="7942" max="7942" width="2.5" style="525" bestFit="1" customWidth="1"/>
    <col min="7943" max="7956" width="2.25" style="525"/>
    <col min="7957" max="7957" width="2.5" style="525" bestFit="1" customWidth="1"/>
    <col min="7958" max="7962" width="2.25" style="525"/>
    <col min="7963" max="7974" width="2.75" style="525" customWidth="1"/>
    <col min="7975" max="8192" width="2.25" style="525"/>
    <col min="8193" max="8194" width="2.25" style="525" customWidth="1"/>
    <col min="8195" max="8197" width="2.25" style="525"/>
    <col min="8198" max="8198" width="2.5" style="525" bestFit="1" customWidth="1"/>
    <col min="8199" max="8212" width="2.25" style="525"/>
    <col min="8213" max="8213" width="2.5" style="525" bestFit="1" customWidth="1"/>
    <col min="8214" max="8218" width="2.25" style="525"/>
    <col min="8219" max="8230" width="2.75" style="525" customWidth="1"/>
    <col min="8231" max="8448" width="2.25" style="525"/>
    <col min="8449" max="8450" width="2.25" style="525" customWidth="1"/>
    <col min="8451" max="8453" width="2.25" style="525"/>
    <col min="8454" max="8454" width="2.5" style="525" bestFit="1" customWidth="1"/>
    <col min="8455" max="8468" width="2.25" style="525"/>
    <col min="8469" max="8469" width="2.5" style="525" bestFit="1" customWidth="1"/>
    <col min="8470" max="8474" width="2.25" style="525"/>
    <col min="8475" max="8486" width="2.75" style="525" customWidth="1"/>
    <col min="8487" max="8704" width="2.25" style="525"/>
    <col min="8705" max="8706" width="2.25" style="525" customWidth="1"/>
    <col min="8707" max="8709" width="2.25" style="525"/>
    <col min="8710" max="8710" width="2.5" style="525" bestFit="1" customWidth="1"/>
    <col min="8711" max="8724" width="2.25" style="525"/>
    <col min="8725" max="8725" width="2.5" style="525" bestFit="1" customWidth="1"/>
    <col min="8726" max="8730" width="2.25" style="525"/>
    <col min="8731" max="8742" width="2.75" style="525" customWidth="1"/>
    <col min="8743" max="8960" width="2.25" style="525"/>
    <col min="8961" max="8962" width="2.25" style="525" customWidth="1"/>
    <col min="8963" max="8965" width="2.25" style="525"/>
    <col min="8966" max="8966" width="2.5" style="525" bestFit="1" customWidth="1"/>
    <col min="8967" max="8980" width="2.25" style="525"/>
    <col min="8981" max="8981" width="2.5" style="525" bestFit="1" customWidth="1"/>
    <col min="8982" max="8986" width="2.25" style="525"/>
    <col min="8987" max="8998" width="2.75" style="525" customWidth="1"/>
    <col min="8999" max="9216" width="2.25" style="525"/>
    <col min="9217" max="9218" width="2.25" style="525" customWidth="1"/>
    <col min="9219" max="9221" width="2.25" style="525"/>
    <col min="9222" max="9222" width="2.5" style="525" bestFit="1" customWidth="1"/>
    <col min="9223" max="9236" width="2.25" style="525"/>
    <col min="9237" max="9237" width="2.5" style="525" bestFit="1" customWidth="1"/>
    <col min="9238" max="9242" width="2.25" style="525"/>
    <col min="9243" max="9254" width="2.75" style="525" customWidth="1"/>
    <col min="9255" max="9472" width="2.25" style="525"/>
    <col min="9473" max="9474" width="2.25" style="525" customWidth="1"/>
    <col min="9475" max="9477" width="2.25" style="525"/>
    <col min="9478" max="9478" width="2.5" style="525" bestFit="1" customWidth="1"/>
    <col min="9479" max="9492" width="2.25" style="525"/>
    <col min="9493" max="9493" width="2.5" style="525" bestFit="1" customWidth="1"/>
    <col min="9494" max="9498" width="2.25" style="525"/>
    <col min="9499" max="9510" width="2.75" style="525" customWidth="1"/>
    <col min="9511" max="9728" width="2.25" style="525"/>
    <col min="9729" max="9730" width="2.25" style="525" customWidth="1"/>
    <col min="9731" max="9733" width="2.25" style="525"/>
    <col min="9734" max="9734" width="2.5" style="525" bestFit="1" customWidth="1"/>
    <col min="9735" max="9748" width="2.25" style="525"/>
    <col min="9749" max="9749" width="2.5" style="525" bestFit="1" customWidth="1"/>
    <col min="9750" max="9754" width="2.25" style="525"/>
    <col min="9755" max="9766" width="2.75" style="525" customWidth="1"/>
    <col min="9767" max="9984" width="2.25" style="525"/>
    <col min="9985" max="9986" width="2.25" style="525" customWidth="1"/>
    <col min="9987" max="9989" width="2.25" style="525"/>
    <col min="9990" max="9990" width="2.5" style="525" bestFit="1" customWidth="1"/>
    <col min="9991" max="10004" width="2.25" style="525"/>
    <col min="10005" max="10005" width="2.5" style="525" bestFit="1" customWidth="1"/>
    <col min="10006" max="10010" width="2.25" style="525"/>
    <col min="10011" max="10022" width="2.75" style="525" customWidth="1"/>
    <col min="10023" max="10240" width="2.25" style="525"/>
    <col min="10241" max="10242" width="2.25" style="525" customWidth="1"/>
    <col min="10243" max="10245" width="2.25" style="525"/>
    <col min="10246" max="10246" width="2.5" style="525" bestFit="1" customWidth="1"/>
    <col min="10247" max="10260" width="2.25" style="525"/>
    <col min="10261" max="10261" width="2.5" style="525" bestFit="1" customWidth="1"/>
    <col min="10262" max="10266" width="2.25" style="525"/>
    <col min="10267" max="10278" width="2.75" style="525" customWidth="1"/>
    <col min="10279" max="10496" width="2.25" style="525"/>
    <col min="10497" max="10498" width="2.25" style="525" customWidth="1"/>
    <col min="10499" max="10501" width="2.25" style="525"/>
    <col min="10502" max="10502" width="2.5" style="525" bestFit="1" customWidth="1"/>
    <col min="10503" max="10516" width="2.25" style="525"/>
    <col min="10517" max="10517" width="2.5" style="525" bestFit="1" customWidth="1"/>
    <col min="10518" max="10522" width="2.25" style="525"/>
    <col min="10523" max="10534" width="2.75" style="525" customWidth="1"/>
    <col min="10535" max="10752" width="2.25" style="525"/>
    <col min="10753" max="10754" width="2.25" style="525" customWidth="1"/>
    <col min="10755" max="10757" width="2.25" style="525"/>
    <col min="10758" max="10758" width="2.5" style="525" bestFit="1" customWidth="1"/>
    <col min="10759" max="10772" width="2.25" style="525"/>
    <col min="10773" max="10773" width="2.5" style="525" bestFit="1" customWidth="1"/>
    <col min="10774" max="10778" width="2.25" style="525"/>
    <col min="10779" max="10790" width="2.75" style="525" customWidth="1"/>
    <col min="10791" max="11008" width="2.25" style="525"/>
    <col min="11009" max="11010" width="2.25" style="525" customWidth="1"/>
    <col min="11011" max="11013" width="2.25" style="525"/>
    <col min="11014" max="11014" width="2.5" style="525" bestFit="1" customWidth="1"/>
    <col min="11015" max="11028" width="2.25" style="525"/>
    <col min="11029" max="11029" width="2.5" style="525" bestFit="1" customWidth="1"/>
    <col min="11030" max="11034" width="2.25" style="525"/>
    <col min="11035" max="11046" width="2.75" style="525" customWidth="1"/>
    <col min="11047" max="11264" width="2.25" style="525"/>
    <col min="11265" max="11266" width="2.25" style="525" customWidth="1"/>
    <col min="11267" max="11269" width="2.25" style="525"/>
    <col min="11270" max="11270" width="2.5" style="525" bestFit="1" customWidth="1"/>
    <col min="11271" max="11284" width="2.25" style="525"/>
    <col min="11285" max="11285" width="2.5" style="525" bestFit="1" customWidth="1"/>
    <col min="11286" max="11290" width="2.25" style="525"/>
    <col min="11291" max="11302" width="2.75" style="525" customWidth="1"/>
    <col min="11303" max="11520" width="2.25" style="525"/>
    <col min="11521" max="11522" width="2.25" style="525" customWidth="1"/>
    <col min="11523" max="11525" width="2.25" style="525"/>
    <col min="11526" max="11526" width="2.5" style="525" bestFit="1" customWidth="1"/>
    <col min="11527" max="11540" width="2.25" style="525"/>
    <col min="11541" max="11541" width="2.5" style="525" bestFit="1" customWidth="1"/>
    <col min="11542" max="11546" width="2.25" style="525"/>
    <col min="11547" max="11558" width="2.75" style="525" customWidth="1"/>
    <col min="11559" max="11776" width="2.25" style="525"/>
    <col min="11777" max="11778" width="2.25" style="525" customWidth="1"/>
    <col min="11779" max="11781" width="2.25" style="525"/>
    <col min="11782" max="11782" width="2.5" style="525" bestFit="1" customWidth="1"/>
    <col min="11783" max="11796" width="2.25" style="525"/>
    <col min="11797" max="11797" width="2.5" style="525" bestFit="1" customWidth="1"/>
    <col min="11798" max="11802" width="2.25" style="525"/>
    <col min="11803" max="11814" width="2.75" style="525" customWidth="1"/>
    <col min="11815" max="12032" width="2.25" style="525"/>
    <col min="12033" max="12034" width="2.25" style="525" customWidth="1"/>
    <col min="12035" max="12037" width="2.25" style="525"/>
    <col min="12038" max="12038" width="2.5" style="525" bestFit="1" customWidth="1"/>
    <col min="12039" max="12052" width="2.25" style="525"/>
    <col min="12053" max="12053" width="2.5" style="525" bestFit="1" customWidth="1"/>
    <col min="12054" max="12058" width="2.25" style="525"/>
    <col min="12059" max="12070" width="2.75" style="525" customWidth="1"/>
    <col min="12071" max="12288" width="2.25" style="525"/>
    <col min="12289" max="12290" width="2.25" style="525" customWidth="1"/>
    <col min="12291" max="12293" width="2.25" style="525"/>
    <col min="12294" max="12294" width="2.5" style="525" bestFit="1" customWidth="1"/>
    <col min="12295" max="12308" width="2.25" style="525"/>
    <col min="12309" max="12309" width="2.5" style="525" bestFit="1" customWidth="1"/>
    <col min="12310" max="12314" width="2.25" style="525"/>
    <col min="12315" max="12326" width="2.75" style="525" customWidth="1"/>
    <col min="12327" max="12544" width="2.25" style="525"/>
    <col min="12545" max="12546" width="2.25" style="525" customWidth="1"/>
    <col min="12547" max="12549" width="2.25" style="525"/>
    <col min="12550" max="12550" width="2.5" style="525" bestFit="1" customWidth="1"/>
    <col min="12551" max="12564" width="2.25" style="525"/>
    <col min="12565" max="12565" width="2.5" style="525" bestFit="1" customWidth="1"/>
    <col min="12566" max="12570" width="2.25" style="525"/>
    <col min="12571" max="12582" width="2.75" style="525" customWidth="1"/>
    <col min="12583" max="12800" width="2.25" style="525"/>
    <col min="12801" max="12802" width="2.25" style="525" customWidth="1"/>
    <col min="12803" max="12805" width="2.25" style="525"/>
    <col min="12806" max="12806" width="2.5" style="525" bestFit="1" customWidth="1"/>
    <col min="12807" max="12820" width="2.25" style="525"/>
    <col min="12821" max="12821" width="2.5" style="525" bestFit="1" customWidth="1"/>
    <col min="12822" max="12826" width="2.25" style="525"/>
    <col min="12827" max="12838" width="2.75" style="525" customWidth="1"/>
    <col min="12839" max="13056" width="2.25" style="525"/>
    <col min="13057" max="13058" width="2.25" style="525" customWidth="1"/>
    <col min="13059" max="13061" width="2.25" style="525"/>
    <col min="13062" max="13062" width="2.5" style="525" bestFit="1" customWidth="1"/>
    <col min="13063" max="13076" width="2.25" style="525"/>
    <col min="13077" max="13077" width="2.5" style="525" bestFit="1" customWidth="1"/>
    <col min="13078" max="13082" width="2.25" style="525"/>
    <col min="13083" max="13094" width="2.75" style="525" customWidth="1"/>
    <col min="13095" max="13312" width="2.25" style="525"/>
    <col min="13313" max="13314" width="2.25" style="525" customWidth="1"/>
    <col min="13315" max="13317" width="2.25" style="525"/>
    <col min="13318" max="13318" width="2.5" style="525" bestFit="1" customWidth="1"/>
    <col min="13319" max="13332" width="2.25" style="525"/>
    <col min="13333" max="13333" width="2.5" style="525" bestFit="1" customWidth="1"/>
    <col min="13334" max="13338" width="2.25" style="525"/>
    <col min="13339" max="13350" width="2.75" style="525" customWidth="1"/>
    <col min="13351" max="13568" width="2.25" style="525"/>
    <col min="13569" max="13570" width="2.25" style="525" customWidth="1"/>
    <col min="13571" max="13573" width="2.25" style="525"/>
    <col min="13574" max="13574" width="2.5" style="525" bestFit="1" customWidth="1"/>
    <col min="13575" max="13588" width="2.25" style="525"/>
    <col min="13589" max="13589" width="2.5" style="525" bestFit="1" customWidth="1"/>
    <col min="13590" max="13594" width="2.25" style="525"/>
    <col min="13595" max="13606" width="2.75" style="525" customWidth="1"/>
    <col min="13607" max="13824" width="2.25" style="525"/>
    <col min="13825" max="13826" width="2.25" style="525" customWidth="1"/>
    <col min="13827" max="13829" width="2.25" style="525"/>
    <col min="13830" max="13830" width="2.5" style="525" bestFit="1" customWidth="1"/>
    <col min="13831" max="13844" width="2.25" style="525"/>
    <col min="13845" max="13845" width="2.5" style="525" bestFit="1" customWidth="1"/>
    <col min="13846" max="13850" width="2.25" style="525"/>
    <col min="13851" max="13862" width="2.75" style="525" customWidth="1"/>
    <col min="13863" max="14080" width="2.25" style="525"/>
    <col min="14081" max="14082" width="2.25" style="525" customWidth="1"/>
    <col min="14083" max="14085" width="2.25" style="525"/>
    <col min="14086" max="14086" width="2.5" style="525" bestFit="1" customWidth="1"/>
    <col min="14087" max="14100" width="2.25" style="525"/>
    <col min="14101" max="14101" width="2.5" style="525" bestFit="1" customWidth="1"/>
    <col min="14102" max="14106" width="2.25" style="525"/>
    <col min="14107" max="14118" width="2.75" style="525" customWidth="1"/>
    <col min="14119" max="14336" width="2.25" style="525"/>
    <col min="14337" max="14338" width="2.25" style="525" customWidth="1"/>
    <col min="14339" max="14341" width="2.25" style="525"/>
    <col min="14342" max="14342" width="2.5" style="525" bestFit="1" customWidth="1"/>
    <col min="14343" max="14356" width="2.25" style="525"/>
    <col min="14357" max="14357" width="2.5" style="525" bestFit="1" customWidth="1"/>
    <col min="14358" max="14362" width="2.25" style="525"/>
    <col min="14363" max="14374" width="2.75" style="525" customWidth="1"/>
    <col min="14375" max="14592" width="2.25" style="525"/>
    <col min="14593" max="14594" width="2.25" style="525" customWidth="1"/>
    <col min="14595" max="14597" width="2.25" style="525"/>
    <col min="14598" max="14598" width="2.5" style="525" bestFit="1" customWidth="1"/>
    <col min="14599" max="14612" width="2.25" style="525"/>
    <col min="14613" max="14613" width="2.5" style="525" bestFit="1" customWidth="1"/>
    <col min="14614" max="14618" width="2.25" style="525"/>
    <col min="14619" max="14630" width="2.75" style="525" customWidth="1"/>
    <col min="14631" max="14848" width="2.25" style="525"/>
    <col min="14849" max="14850" width="2.25" style="525" customWidth="1"/>
    <col min="14851" max="14853" width="2.25" style="525"/>
    <col min="14854" max="14854" width="2.5" style="525" bestFit="1" customWidth="1"/>
    <col min="14855" max="14868" width="2.25" style="525"/>
    <col min="14869" max="14869" width="2.5" style="525" bestFit="1" customWidth="1"/>
    <col min="14870" max="14874" width="2.25" style="525"/>
    <col min="14875" max="14886" width="2.75" style="525" customWidth="1"/>
    <col min="14887" max="15104" width="2.25" style="525"/>
    <col min="15105" max="15106" width="2.25" style="525" customWidth="1"/>
    <col min="15107" max="15109" width="2.25" style="525"/>
    <col min="15110" max="15110" width="2.5" style="525" bestFit="1" customWidth="1"/>
    <col min="15111" max="15124" width="2.25" style="525"/>
    <col min="15125" max="15125" width="2.5" style="525" bestFit="1" customWidth="1"/>
    <col min="15126" max="15130" width="2.25" style="525"/>
    <col min="15131" max="15142" width="2.75" style="525" customWidth="1"/>
    <col min="15143" max="15360" width="2.25" style="525"/>
    <col min="15361" max="15362" width="2.25" style="525" customWidth="1"/>
    <col min="15363" max="15365" width="2.25" style="525"/>
    <col min="15366" max="15366" width="2.5" style="525" bestFit="1" customWidth="1"/>
    <col min="15367" max="15380" width="2.25" style="525"/>
    <col min="15381" max="15381" width="2.5" style="525" bestFit="1" customWidth="1"/>
    <col min="15382" max="15386" width="2.25" style="525"/>
    <col min="15387" max="15398" width="2.75" style="525" customWidth="1"/>
    <col min="15399" max="15616" width="2.25" style="525"/>
    <col min="15617" max="15618" width="2.25" style="525" customWidth="1"/>
    <col min="15619" max="15621" width="2.25" style="525"/>
    <col min="15622" max="15622" width="2.5" style="525" bestFit="1" customWidth="1"/>
    <col min="15623" max="15636" width="2.25" style="525"/>
    <col min="15637" max="15637" width="2.5" style="525" bestFit="1" customWidth="1"/>
    <col min="15638" max="15642" width="2.25" style="525"/>
    <col min="15643" max="15654" width="2.75" style="525" customWidth="1"/>
    <col min="15655" max="15872" width="2.25" style="525"/>
    <col min="15873" max="15874" width="2.25" style="525" customWidth="1"/>
    <col min="15875" max="15877" width="2.25" style="525"/>
    <col min="15878" max="15878" width="2.5" style="525" bestFit="1" customWidth="1"/>
    <col min="15879" max="15892" width="2.25" style="525"/>
    <col min="15893" max="15893" width="2.5" style="525" bestFit="1" customWidth="1"/>
    <col min="15894" max="15898" width="2.25" style="525"/>
    <col min="15899" max="15910" width="2.75" style="525" customWidth="1"/>
    <col min="15911" max="16128" width="2.25" style="525"/>
    <col min="16129" max="16130" width="2.25" style="525" customWidth="1"/>
    <col min="16131" max="16133" width="2.25" style="525"/>
    <col min="16134" max="16134" width="2.5" style="525" bestFit="1" customWidth="1"/>
    <col min="16135" max="16148" width="2.25" style="525"/>
    <col min="16149" max="16149" width="2.5" style="525" bestFit="1" customWidth="1"/>
    <col min="16150" max="16154" width="2.25" style="525"/>
    <col min="16155" max="16166" width="2.75" style="525" customWidth="1"/>
    <col min="16167" max="16384" width="2.25" style="525"/>
  </cols>
  <sheetData>
    <row r="1" spans="1:39" ht="14.25">
      <c r="A1" s="207" t="s">
        <v>2390</v>
      </c>
      <c r="AF1" s="3607" t="s">
        <v>849</v>
      </c>
      <c r="AG1" s="3607"/>
      <c r="AH1" s="3607"/>
      <c r="AI1" s="3607"/>
      <c r="AJ1" s="3607"/>
      <c r="AK1" s="3607"/>
      <c r="AL1" s="3607"/>
    </row>
    <row r="3" spans="1:39" ht="17.25" customHeight="1">
      <c r="A3" s="3608" t="s">
        <v>626</v>
      </c>
      <c r="B3" s="3608"/>
      <c r="C3" s="3608"/>
      <c r="D3" s="3608"/>
      <c r="E3" s="3608"/>
      <c r="F3" s="3608"/>
      <c r="G3" s="3608"/>
      <c r="H3" s="3608"/>
      <c r="I3" s="3608"/>
      <c r="J3" s="3608"/>
      <c r="K3" s="3608"/>
      <c r="L3" s="3608"/>
      <c r="M3" s="3608"/>
      <c r="N3" s="3608"/>
      <c r="O3" s="3608"/>
      <c r="P3" s="3608"/>
      <c r="Q3" s="3608"/>
      <c r="R3" s="3608"/>
      <c r="S3" s="3608"/>
      <c r="T3" s="3608"/>
      <c r="U3" s="3608"/>
      <c r="V3" s="3608"/>
      <c r="W3" s="3608"/>
      <c r="X3" s="3608"/>
      <c r="Y3" s="3608"/>
      <c r="Z3" s="3608"/>
      <c r="AA3" s="3608"/>
      <c r="AB3" s="3608"/>
      <c r="AC3" s="3608"/>
      <c r="AD3" s="3608"/>
      <c r="AE3" s="3608"/>
      <c r="AF3" s="3608"/>
      <c r="AG3" s="3608"/>
      <c r="AH3" s="3608"/>
      <c r="AI3" s="3608"/>
      <c r="AJ3" s="3608"/>
      <c r="AK3" s="3608"/>
      <c r="AL3" s="3608"/>
      <c r="AM3" s="3608"/>
    </row>
    <row r="4" spans="1:39" ht="17.25" customHeight="1">
      <c r="A4" s="3608"/>
      <c r="B4" s="3608"/>
      <c r="C4" s="3608"/>
      <c r="D4" s="3608"/>
      <c r="E4" s="3608"/>
      <c r="F4" s="3608"/>
      <c r="G4" s="3608"/>
      <c r="H4" s="3608"/>
      <c r="I4" s="3608"/>
      <c r="J4" s="3608"/>
      <c r="K4" s="3608"/>
      <c r="L4" s="3608"/>
      <c r="M4" s="3608"/>
      <c r="N4" s="3608"/>
      <c r="O4" s="3608"/>
      <c r="P4" s="3608"/>
      <c r="Q4" s="3608"/>
      <c r="R4" s="3608"/>
      <c r="S4" s="3608"/>
      <c r="T4" s="3608"/>
      <c r="U4" s="3608"/>
      <c r="V4" s="3608"/>
      <c r="W4" s="3608"/>
      <c r="X4" s="3608"/>
      <c r="Y4" s="3608"/>
      <c r="Z4" s="3608"/>
      <c r="AA4" s="3608"/>
      <c r="AB4" s="3608"/>
      <c r="AC4" s="3608"/>
      <c r="AD4" s="3608"/>
      <c r="AE4" s="3608"/>
      <c r="AF4" s="3608"/>
      <c r="AG4" s="3608"/>
      <c r="AH4" s="3608"/>
      <c r="AI4" s="3608"/>
      <c r="AJ4" s="3608"/>
      <c r="AK4" s="3608"/>
      <c r="AL4" s="3608"/>
      <c r="AM4" s="3608"/>
    </row>
    <row r="6" spans="1:39" ht="15" customHeight="1">
      <c r="B6" s="3605" t="s">
        <v>627</v>
      </c>
      <c r="C6" s="3605"/>
      <c r="D6" s="3605"/>
      <c r="E6" s="3605"/>
      <c r="F6" s="3605"/>
      <c r="G6" s="3605"/>
      <c r="H6" s="3605"/>
      <c r="I6" s="3605"/>
      <c r="J6" s="3605"/>
      <c r="K6" s="3605"/>
      <c r="L6" s="3605"/>
      <c r="M6" s="3605"/>
      <c r="N6" s="3605"/>
      <c r="O6" s="3605"/>
      <c r="P6" s="3605"/>
      <c r="Q6" s="3605"/>
      <c r="R6" s="3605"/>
      <c r="S6" s="3605"/>
      <c r="T6" s="3605"/>
      <c r="U6" s="3605"/>
      <c r="V6" s="3605"/>
      <c r="W6" s="3605"/>
      <c r="X6" s="3605"/>
      <c r="Y6" s="3605"/>
      <c r="Z6" s="3605"/>
      <c r="AA6" s="3605"/>
      <c r="AB6" s="3605"/>
      <c r="AC6" s="3605"/>
      <c r="AD6" s="3605"/>
      <c r="AE6" s="3605"/>
      <c r="AF6" s="3605"/>
      <c r="AG6" s="3605"/>
      <c r="AH6" s="3605"/>
      <c r="AI6" s="3605"/>
      <c r="AJ6" s="3605"/>
      <c r="AK6" s="3605"/>
      <c r="AL6" s="3605"/>
    </row>
    <row r="7" spans="1:39" ht="15" customHeight="1">
      <c r="B7" s="3605"/>
      <c r="C7" s="3605"/>
      <c r="D7" s="3605"/>
      <c r="E7" s="3605"/>
      <c r="F7" s="3605"/>
      <c r="G7" s="3605"/>
      <c r="H7" s="3605"/>
      <c r="I7" s="3605"/>
      <c r="J7" s="3605"/>
      <c r="K7" s="3605"/>
      <c r="L7" s="3605"/>
      <c r="M7" s="3605"/>
      <c r="N7" s="3605"/>
      <c r="O7" s="3605"/>
      <c r="P7" s="3605"/>
      <c r="Q7" s="3605"/>
      <c r="R7" s="3605"/>
      <c r="S7" s="3605"/>
      <c r="T7" s="3587"/>
      <c r="U7" s="3587"/>
      <c r="V7" s="3587"/>
      <c r="W7" s="3587"/>
      <c r="X7" s="3587"/>
      <c r="Y7" s="3587"/>
      <c r="Z7" s="3587"/>
      <c r="AA7" s="3587"/>
      <c r="AB7" s="3587"/>
      <c r="AC7" s="3587"/>
      <c r="AD7" s="3587"/>
      <c r="AE7" s="3587"/>
      <c r="AF7" s="3587"/>
      <c r="AG7" s="3587"/>
      <c r="AH7" s="3587"/>
      <c r="AI7" s="3587"/>
      <c r="AJ7" s="3587"/>
      <c r="AK7" s="3587"/>
      <c r="AL7" s="3587"/>
    </row>
    <row r="8" spans="1:39" ht="15" customHeight="1">
      <c r="B8" s="3581" t="s">
        <v>335</v>
      </c>
      <c r="C8" s="3582"/>
      <c r="D8" s="3582"/>
      <c r="E8" s="3582"/>
      <c r="F8" s="3582"/>
      <c r="G8" s="3582"/>
      <c r="H8" s="3582"/>
      <c r="I8" s="3582"/>
      <c r="J8" s="3582"/>
      <c r="K8" s="3582"/>
      <c r="L8" s="3581" t="s">
        <v>628</v>
      </c>
      <c r="M8" s="3582"/>
      <c r="N8" s="3582"/>
      <c r="O8" s="3582"/>
      <c r="P8" s="3582"/>
      <c r="Q8" s="3582"/>
      <c r="R8" s="3582"/>
      <c r="S8" s="3582"/>
      <c r="T8" s="3582"/>
      <c r="U8" s="3582"/>
      <c r="V8" s="3582"/>
      <c r="W8" s="3582"/>
      <c r="X8" s="3582"/>
      <c r="Y8" s="3582"/>
      <c r="Z8" s="3582"/>
      <c r="AA8" s="3582"/>
      <c r="AB8" s="3582"/>
      <c r="AC8" s="3582"/>
      <c r="AD8" s="3582"/>
      <c r="AE8" s="3582"/>
      <c r="AF8" s="3582"/>
      <c r="AG8" s="3582"/>
      <c r="AH8" s="3582"/>
      <c r="AI8" s="3582"/>
      <c r="AJ8" s="3582"/>
      <c r="AK8" s="3582"/>
      <c r="AL8" s="3583"/>
    </row>
    <row r="9" spans="1:39" ht="15" customHeight="1">
      <c r="B9" s="3584"/>
      <c r="C9" s="3585"/>
      <c r="D9" s="3585"/>
      <c r="E9" s="3585"/>
      <c r="F9" s="3585"/>
      <c r="G9" s="3585"/>
      <c r="H9" s="3585"/>
      <c r="I9" s="3585"/>
      <c r="J9" s="3585"/>
      <c r="K9" s="3585"/>
      <c r="L9" s="3584"/>
      <c r="M9" s="3585"/>
      <c r="N9" s="3585"/>
      <c r="O9" s="3585"/>
      <c r="P9" s="3585"/>
      <c r="Q9" s="3585"/>
      <c r="R9" s="3585"/>
      <c r="S9" s="3585"/>
      <c r="T9" s="3585"/>
      <c r="U9" s="3585"/>
      <c r="V9" s="3585"/>
      <c r="W9" s="3585"/>
      <c r="X9" s="3585"/>
      <c r="Y9" s="3585"/>
      <c r="Z9" s="3585"/>
      <c r="AA9" s="3585"/>
      <c r="AB9" s="3585"/>
      <c r="AC9" s="3585"/>
      <c r="AD9" s="3585"/>
      <c r="AE9" s="3585"/>
      <c r="AF9" s="3585"/>
      <c r="AG9" s="3585"/>
      <c r="AH9" s="3585"/>
      <c r="AI9" s="3585"/>
      <c r="AJ9" s="3585"/>
      <c r="AK9" s="3585"/>
      <c r="AL9" s="3586"/>
    </row>
    <row r="10" spans="1:39" ht="15" customHeight="1">
      <c r="B10" s="3649" t="s">
        <v>591</v>
      </c>
      <c r="C10" s="3650"/>
      <c r="D10" s="3650"/>
      <c r="E10" s="3650"/>
      <c r="F10" s="3650"/>
      <c r="G10" s="3650"/>
      <c r="H10" s="3650"/>
      <c r="I10" s="3650"/>
      <c r="J10" s="3650"/>
      <c r="K10" s="3651"/>
      <c r="L10" s="528"/>
      <c r="M10" s="528"/>
      <c r="N10" s="528"/>
      <c r="O10" s="528"/>
      <c r="P10" s="528"/>
      <c r="Q10" s="528"/>
      <c r="R10" s="560"/>
      <c r="S10" s="560"/>
      <c r="T10" s="528"/>
      <c r="U10" s="528"/>
      <c r="V10" s="528"/>
      <c r="W10" s="528"/>
      <c r="X10" s="528"/>
      <c r="Y10" s="528"/>
      <c r="Z10" s="528"/>
      <c r="AA10" s="528"/>
      <c r="AB10" s="528"/>
      <c r="AC10" s="528"/>
      <c r="AD10" s="528"/>
      <c r="AE10" s="528"/>
      <c r="AF10" s="528"/>
      <c r="AG10" s="528"/>
      <c r="AH10" s="528"/>
      <c r="AI10" s="528"/>
      <c r="AJ10" s="528"/>
      <c r="AK10" s="528"/>
      <c r="AL10" s="530"/>
    </row>
    <row r="11" spans="1:39" ht="15" customHeight="1">
      <c r="B11" s="3652"/>
      <c r="C11" s="3653"/>
      <c r="D11" s="3653"/>
      <c r="E11" s="3653"/>
      <c r="F11" s="3653"/>
      <c r="G11" s="3653"/>
      <c r="H11" s="3653"/>
      <c r="I11" s="3653"/>
      <c r="J11" s="3653"/>
      <c r="K11" s="3654"/>
      <c r="L11" s="531"/>
      <c r="M11" s="531"/>
      <c r="N11" s="531"/>
      <c r="O11" s="531"/>
      <c r="P11" s="531"/>
      <c r="Q11" s="531"/>
      <c r="R11" s="561"/>
      <c r="S11" s="562">
        <v>1</v>
      </c>
      <c r="T11" s="534"/>
      <c r="U11" s="535" t="s">
        <v>594</v>
      </c>
      <c r="V11" s="531"/>
      <c r="W11" s="535"/>
      <c r="X11" s="535"/>
      <c r="Y11" s="535"/>
      <c r="Z11" s="535"/>
      <c r="AA11" s="535"/>
      <c r="AB11" s="535"/>
      <c r="AC11" s="535"/>
      <c r="AD11" s="535"/>
      <c r="AE11" s="535"/>
      <c r="AF11" s="535"/>
      <c r="AG11" s="535"/>
      <c r="AH11" s="535"/>
      <c r="AI11" s="535"/>
      <c r="AJ11" s="535"/>
      <c r="AK11" s="535"/>
      <c r="AL11" s="533"/>
    </row>
    <row r="12" spans="1:39" ht="15" customHeight="1">
      <c r="B12" s="3652"/>
      <c r="C12" s="3653"/>
      <c r="D12" s="3653"/>
      <c r="E12" s="3653"/>
      <c r="F12" s="3653"/>
      <c r="G12" s="3653"/>
      <c r="H12" s="3653"/>
      <c r="I12" s="3653"/>
      <c r="J12" s="3653"/>
      <c r="K12" s="3654"/>
      <c r="L12" s="535"/>
      <c r="M12" s="535"/>
      <c r="N12" s="535"/>
      <c r="O12" s="535"/>
      <c r="P12" s="535"/>
      <c r="Q12" s="535"/>
      <c r="R12" s="561"/>
      <c r="S12" s="562">
        <v>2</v>
      </c>
      <c r="T12" s="534"/>
      <c r="U12" s="535" t="s">
        <v>596</v>
      </c>
      <c r="V12" s="531"/>
      <c r="W12" s="535"/>
      <c r="X12" s="535"/>
      <c r="Y12" s="535"/>
      <c r="Z12" s="535"/>
      <c r="AA12" s="535"/>
      <c r="AB12" s="535"/>
      <c r="AC12" s="535"/>
      <c r="AD12" s="535"/>
      <c r="AE12" s="535"/>
      <c r="AF12" s="535"/>
      <c r="AG12" s="535"/>
      <c r="AH12" s="535"/>
      <c r="AI12" s="535"/>
      <c r="AJ12" s="535"/>
      <c r="AK12" s="535"/>
      <c r="AL12" s="536"/>
    </row>
    <row r="13" spans="1:39" ht="15" customHeight="1">
      <c r="B13" s="3652"/>
      <c r="C13" s="3653"/>
      <c r="D13" s="3653"/>
      <c r="E13" s="3653"/>
      <c r="F13" s="3653"/>
      <c r="G13" s="3653"/>
      <c r="H13" s="3653"/>
      <c r="I13" s="3653"/>
      <c r="J13" s="3653"/>
      <c r="K13" s="3654"/>
      <c r="L13" s="535"/>
      <c r="M13" s="535"/>
      <c r="N13" s="535"/>
      <c r="O13" s="535"/>
      <c r="P13" s="535"/>
      <c r="Q13" s="535"/>
      <c r="R13" s="561"/>
      <c r="S13" s="562">
        <v>3</v>
      </c>
      <c r="T13" s="534"/>
      <c r="U13" s="535" t="s">
        <v>598</v>
      </c>
      <c r="V13" s="531"/>
      <c r="W13" s="535"/>
      <c r="X13" s="535"/>
      <c r="Y13" s="535"/>
      <c r="Z13" s="535"/>
      <c r="AA13" s="535"/>
      <c r="AB13" s="535"/>
      <c r="AC13" s="535"/>
      <c r="AD13" s="535"/>
      <c r="AE13" s="535"/>
      <c r="AF13" s="535"/>
      <c r="AG13" s="535"/>
      <c r="AH13" s="535"/>
      <c r="AI13" s="535"/>
      <c r="AJ13" s="535"/>
      <c r="AK13" s="535"/>
      <c r="AL13" s="533"/>
    </row>
    <row r="14" spans="1:39" ht="15" customHeight="1">
      <c r="B14" s="3652"/>
      <c r="C14" s="3653"/>
      <c r="D14" s="3653"/>
      <c r="E14" s="3653"/>
      <c r="F14" s="3653"/>
      <c r="G14" s="3653"/>
      <c r="H14" s="3653"/>
      <c r="I14" s="3653"/>
      <c r="J14" s="3653"/>
      <c r="K14" s="3654"/>
      <c r="L14" s="535"/>
      <c r="M14" s="535"/>
      <c r="N14" s="535"/>
      <c r="O14" s="535"/>
      <c r="P14" s="535"/>
      <c r="Q14" s="535"/>
      <c r="R14" s="561"/>
      <c r="S14" s="562">
        <v>4</v>
      </c>
      <c r="T14" s="534"/>
      <c r="U14" s="535" t="s">
        <v>600</v>
      </c>
      <c r="V14" s="531"/>
      <c r="W14" s="535"/>
      <c r="X14" s="535"/>
      <c r="Y14" s="535"/>
      <c r="Z14" s="535"/>
      <c r="AA14" s="535"/>
      <c r="AB14" s="535"/>
      <c r="AC14" s="535"/>
      <c r="AD14" s="535"/>
      <c r="AE14" s="535"/>
      <c r="AF14" s="535"/>
      <c r="AG14" s="535"/>
      <c r="AH14" s="535"/>
      <c r="AI14" s="535"/>
      <c r="AJ14" s="535"/>
      <c r="AK14" s="535"/>
      <c r="AL14" s="533"/>
    </row>
    <row r="15" spans="1:39" ht="15" customHeight="1">
      <c r="B15" s="3652"/>
      <c r="C15" s="3653"/>
      <c r="D15" s="3653"/>
      <c r="E15" s="3653"/>
      <c r="F15" s="3653"/>
      <c r="G15" s="3653"/>
      <c r="H15" s="3653"/>
      <c r="I15" s="3653"/>
      <c r="J15" s="3653"/>
      <c r="K15" s="3654"/>
      <c r="L15" s="535"/>
      <c r="M15" s="535"/>
      <c r="N15" s="535"/>
      <c r="O15" s="535"/>
      <c r="P15" s="535"/>
      <c r="Q15" s="535"/>
      <c r="R15" s="561"/>
      <c r="S15" s="562">
        <v>5</v>
      </c>
      <c r="T15" s="534"/>
      <c r="U15" s="535" t="s">
        <v>602</v>
      </c>
      <c r="V15" s="531"/>
      <c r="W15" s="535"/>
      <c r="X15" s="535"/>
      <c r="Y15" s="535"/>
      <c r="Z15" s="535"/>
      <c r="AA15" s="535"/>
      <c r="AB15" s="535"/>
      <c r="AC15" s="535"/>
      <c r="AD15" s="535"/>
      <c r="AE15" s="535"/>
      <c r="AF15" s="535"/>
      <c r="AG15" s="535"/>
      <c r="AH15" s="535"/>
      <c r="AI15" s="535"/>
      <c r="AJ15" s="535"/>
      <c r="AK15" s="535"/>
      <c r="AL15" s="533"/>
    </row>
    <row r="16" spans="1:39" ht="15" customHeight="1">
      <c r="B16" s="3655"/>
      <c r="C16" s="3656"/>
      <c r="D16" s="3656"/>
      <c r="E16" s="3656"/>
      <c r="F16" s="3656"/>
      <c r="G16" s="3656"/>
      <c r="H16" s="3656"/>
      <c r="I16" s="3656"/>
      <c r="J16" s="3656"/>
      <c r="K16" s="3657"/>
      <c r="L16" s="540"/>
      <c r="M16" s="540"/>
      <c r="N16" s="540"/>
      <c r="O16" s="540"/>
      <c r="P16" s="540"/>
      <c r="Q16" s="540"/>
      <c r="R16" s="563"/>
      <c r="S16" s="563"/>
      <c r="T16" s="537"/>
      <c r="U16" s="539"/>
      <c r="V16" s="537"/>
      <c r="W16" s="540"/>
      <c r="X16" s="540"/>
      <c r="Y16" s="540"/>
      <c r="Z16" s="540"/>
      <c r="AA16" s="540"/>
      <c r="AB16" s="540"/>
      <c r="AC16" s="540"/>
      <c r="AD16" s="540"/>
      <c r="AE16" s="540"/>
      <c r="AF16" s="540"/>
      <c r="AG16" s="540"/>
      <c r="AH16" s="540"/>
      <c r="AI16" s="540"/>
      <c r="AJ16" s="540"/>
      <c r="AK16" s="540"/>
      <c r="AL16" s="541"/>
    </row>
    <row r="17" spans="2:38" ht="15" customHeight="1">
      <c r="B17" s="3658" t="s">
        <v>868</v>
      </c>
      <c r="C17" s="3659"/>
      <c r="D17" s="3659"/>
      <c r="E17" s="3659"/>
      <c r="F17" s="3659"/>
      <c r="G17" s="3659"/>
      <c r="H17" s="3659"/>
      <c r="I17" s="3659"/>
      <c r="J17" s="3659"/>
      <c r="K17" s="3660"/>
      <c r="L17" s="528"/>
      <c r="M17" s="528"/>
      <c r="N17" s="528"/>
      <c r="O17" s="528"/>
      <c r="P17" s="528"/>
      <c r="Q17" s="528"/>
      <c r="R17" s="542"/>
      <c r="S17" s="542"/>
      <c r="T17" s="528"/>
      <c r="U17" s="528"/>
      <c r="V17" s="528"/>
      <c r="W17" s="543"/>
      <c r="X17" s="543"/>
      <c r="Y17" s="543"/>
      <c r="Z17" s="543"/>
      <c r="AA17" s="543"/>
      <c r="AB17" s="543"/>
      <c r="AC17" s="543"/>
      <c r="AD17" s="543"/>
      <c r="AE17" s="543"/>
      <c r="AF17" s="543"/>
      <c r="AG17" s="543"/>
      <c r="AH17" s="543"/>
      <c r="AI17" s="543"/>
      <c r="AJ17" s="543"/>
      <c r="AK17" s="543"/>
      <c r="AL17" s="530"/>
    </row>
    <row r="18" spans="2:38" ht="15" customHeight="1">
      <c r="B18" s="3661"/>
      <c r="C18" s="3662"/>
      <c r="D18" s="3662"/>
      <c r="E18" s="3662"/>
      <c r="F18" s="3662"/>
      <c r="G18" s="3662"/>
      <c r="H18" s="3662"/>
      <c r="I18" s="3662"/>
      <c r="J18" s="3662"/>
      <c r="K18" s="3663"/>
      <c r="L18" s="535"/>
      <c r="M18" s="535"/>
      <c r="N18" s="535"/>
      <c r="O18" s="535"/>
      <c r="P18" s="564"/>
      <c r="Q18" s="535"/>
      <c r="R18" s="535"/>
      <c r="S18" s="535">
        <v>1</v>
      </c>
      <c r="T18" s="531"/>
      <c r="U18" s="535" t="s">
        <v>869</v>
      </c>
      <c r="V18" s="535"/>
      <c r="W18" s="535"/>
      <c r="X18" s="535"/>
      <c r="Y18" s="531"/>
      <c r="Z18" s="531"/>
      <c r="AA18" s="531"/>
      <c r="AB18" s="531"/>
      <c r="AC18" s="531"/>
      <c r="AD18" s="531"/>
      <c r="AE18" s="531"/>
      <c r="AF18" s="531"/>
      <c r="AG18" s="531"/>
      <c r="AH18" s="531"/>
      <c r="AI18" s="531"/>
      <c r="AJ18" s="531"/>
      <c r="AK18" s="531"/>
      <c r="AL18" s="546"/>
    </row>
    <row r="19" spans="2:38" ht="15" customHeight="1">
      <c r="B19" s="3661"/>
      <c r="C19" s="3662"/>
      <c r="D19" s="3662"/>
      <c r="E19" s="3662"/>
      <c r="F19" s="3662"/>
      <c r="G19" s="3662"/>
      <c r="H19" s="3662"/>
      <c r="I19" s="3662"/>
      <c r="J19" s="3662"/>
      <c r="K19" s="3663"/>
      <c r="L19" s="535"/>
      <c r="M19" s="535"/>
      <c r="N19" s="535"/>
      <c r="O19" s="535"/>
      <c r="P19" s="535"/>
      <c r="Q19" s="535"/>
      <c r="R19" s="535"/>
      <c r="S19" s="535">
        <v>2</v>
      </c>
      <c r="T19" s="531"/>
      <c r="U19" s="535" t="s">
        <v>870</v>
      </c>
      <c r="V19" s="535"/>
      <c r="W19" s="535"/>
      <c r="X19" s="535"/>
      <c r="Y19" s="531"/>
      <c r="Z19" s="531"/>
      <c r="AA19" s="531"/>
      <c r="AB19" s="531"/>
      <c r="AC19" s="531"/>
      <c r="AD19" s="531"/>
      <c r="AE19" s="531"/>
      <c r="AF19" s="531"/>
      <c r="AG19" s="531"/>
      <c r="AH19" s="531"/>
      <c r="AI19" s="531"/>
      <c r="AJ19" s="531"/>
      <c r="AK19" s="531"/>
      <c r="AL19" s="546"/>
    </row>
    <row r="20" spans="2:38" ht="15" customHeight="1">
      <c r="B20" s="3661"/>
      <c r="C20" s="3662"/>
      <c r="D20" s="3662"/>
      <c r="E20" s="3662"/>
      <c r="F20" s="3662"/>
      <c r="G20" s="3662"/>
      <c r="H20" s="3662"/>
      <c r="I20" s="3662"/>
      <c r="J20" s="3662"/>
      <c r="K20" s="3663"/>
      <c r="L20" s="535"/>
      <c r="M20" s="535"/>
      <c r="N20" s="565"/>
      <c r="O20" s="565"/>
      <c r="P20" s="535"/>
      <c r="Q20" s="535"/>
      <c r="R20" s="535"/>
      <c r="S20" s="535">
        <v>3</v>
      </c>
      <c r="T20" s="531"/>
      <c r="U20" s="535" t="s">
        <v>871</v>
      </c>
      <c r="V20" s="535"/>
      <c r="W20" s="535"/>
      <c r="X20" s="535"/>
      <c r="Y20" s="535"/>
      <c r="Z20" s="535"/>
      <c r="AA20" s="535"/>
      <c r="AB20" s="535"/>
      <c r="AC20" s="535"/>
      <c r="AD20" s="535"/>
      <c r="AE20" s="535"/>
      <c r="AF20" s="535"/>
      <c r="AG20" s="535"/>
      <c r="AH20" s="531"/>
      <c r="AI20" s="531"/>
      <c r="AJ20" s="531"/>
      <c r="AK20" s="531"/>
      <c r="AL20" s="546"/>
    </row>
    <row r="21" spans="2:38" ht="15" customHeight="1">
      <c r="B21" s="3661"/>
      <c r="C21" s="3662"/>
      <c r="D21" s="3662"/>
      <c r="E21" s="3662"/>
      <c r="F21" s="3662"/>
      <c r="G21" s="3662"/>
      <c r="H21" s="3662"/>
      <c r="I21" s="3662"/>
      <c r="J21" s="3662"/>
      <c r="K21" s="3663"/>
      <c r="L21" s="535"/>
      <c r="M21" s="535"/>
      <c r="N21" s="565"/>
      <c r="O21" s="565"/>
      <c r="P21" s="535"/>
      <c r="Q21" s="535"/>
      <c r="R21" s="535"/>
      <c r="S21" s="566">
        <v>4</v>
      </c>
      <c r="T21" s="531"/>
      <c r="U21" s="535" t="s">
        <v>872</v>
      </c>
      <c r="V21" s="535"/>
      <c r="W21" s="535"/>
      <c r="X21" s="535"/>
      <c r="Y21" s="535"/>
      <c r="Z21" s="535"/>
      <c r="AA21" s="535"/>
      <c r="AB21" s="535"/>
      <c r="AC21" s="535"/>
      <c r="AD21" s="535"/>
      <c r="AE21" s="535"/>
      <c r="AF21" s="535"/>
      <c r="AG21" s="535"/>
      <c r="AH21" s="531"/>
      <c r="AI21" s="531"/>
      <c r="AJ21" s="531"/>
      <c r="AK21" s="531"/>
      <c r="AL21" s="546"/>
    </row>
    <row r="22" spans="2:38" ht="15" customHeight="1">
      <c r="B22" s="3661"/>
      <c r="C22" s="3662"/>
      <c r="D22" s="3662"/>
      <c r="E22" s="3662"/>
      <c r="F22" s="3662"/>
      <c r="G22" s="3662"/>
      <c r="H22" s="3662"/>
      <c r="I22" s="3662"/>
      <c r="J22" s="3662"/>
      <c r="K22" s="3663"/>
      <c r="L22" s="535"/>
      <c r="M22" s="535"/>
      <c r="N22" s="565"/>
      <c r="O22" s="565"/>
      <c r="P22" s="535"/>
      <c r="Q22" s="535"/>
      <c r="R22" s="535"/>
      <c r="S22" s="566">
        <v>5</v>
      </c>
      <c r="T22" s="531"/>
      <c r="U22" s="535" t="s">
        <v>873</v>
      </c>
      <c r="V22" s="535"/>
      <c r="W22" s="535"/>
      <c r="X22" s="535"/>
      <c r="Y22" s="535"/>
      <c r="Z22" s="535"/>
      <c r="AA22" s="535"/>
      <c r="AB22" s="535"/>
      <c r="AC22" s="535"/>
      <c r="AD22" s="535"/>
      <c r="AE22" s="535"/>
      <c r="AF22" s="535"/>
      <c r="AG22" s="535"/>
      <c r="AH22" s="531"/>
      <c r="AI22" s="531"/>
      <c r="AJ22" s="531"/>
      <c r="AK22" s="531"/>
      <c r="AL22" s="546"/>
    </row>
    <row r="23" spans="2:38" ht="15" customHeight="1">
      <c r="B23" s="3661"/>
      <c r="C23" s="3662"/>
      <c r="D23" s="3662"/>
      <c r="E23" s="3662"/>
      <c r="F23" s="3662"/>
      <c r="G23" s="3662"/>
      <c r="H23" s="3662"/>
      <c r="I23" s="3662"/>
      <c r="J23" s="3662"/>
      <c r="K23" s="3663"/>
      <c r="L23" s="535"/>
      <c r="M23" s="535"/>
      <c r="N23" s="565"/>
      <c r="O23" s="565"/>
      <c r="P23" s="535"/>
      <c r="Q23" s="535"/>
      <c r="R23" s="535"/>
      <c r="S23" s="566">
        <v>6</v>
      </c>
      <c r="T23" s="531"/>
      <c r="U23" s="535" t="s">
        <v>874</v>
      </c>
      <c r="V23" s="535"/>
      <c r="W23" s="535"/>
      <c r="X23" s="535"/>
      <c r="Y23" s="535"/>
      <c r="Z23" s="535"/>
      <c r="AA23" s="535"/>
      <c r="AB23" s="535"/>
      <c r="AC23" s="535"/>
      <c r="AD23" s="535"/>
      <c r="AE23" s="535"/>
      <c r="AF23" s="535"/>
      <c r="AG23" s="535"/>
      <c r="AH23" s="531"/>
      <c r="AI23" s="531"/>
      <c r="AJ23" s="531"/>
      <c r="AK23" s="531"/>
      <c r="AL23" s="546"/>
    </row>
    <row r="24" spans="2:38" ht="15" customHeight="1">
      <c r="B24" s="3661"/>
      <c r="C24" s="3662"/>
      <c r="D24" s="3662"/>
      <c r="E24" s="3662"/>
      <c r="F24" s="3662"/>
      <c r="G24" s="3662"/>
      <c r="H24" s="3662"/>
      <c r="I24" s="3662"/>
      <c r="J24" s="3662"/>
      <c r="K24" s="3663"/>
      <c r="L24" s="535"/>
      <c r="M24" s="535"/>
      <c r="N24" s="565"/>
      <c r="O24" s="565"/>
      <c r="P24" s="535"/>
      <c r="Q24" s="535"/>
      <c r="R24" s="535"/>
      <c r="S24" s="566">
        <v>7</v>
      </c>
      <c r="T24" s="531"/>
      <c r="U24" s="535" t="s">
        <v>875</v>
      </c>
      <c r="V24" s="535"/>
      <c r="W24" s="535"/>
      <c r="X24" s="535"/>
      <c r="Y24" s="535"/>
      <c r="Z24" s="535"/>
      <c r="AA24" s="535"/>
      <c r="AB24" s="535"/>
      <c r="AC24" s="535"/>
      <c r="AD24" s="535"/>
      <c r="AE24" s="535"/>
      <c r="AF24" s="535"/>
      <c r="AG24" s="535"/>
      <c r="AH24" s="531"/>
      <c r="AI24" s="531"/>
      <c r="AJ24" s="531"/>
      <c r="AK24" s="531"/>
      <c r="AL24" s="546"/>
    </row>
    <row r="25" spans="2:38" ht="15" customHeight="1">
      <c r="B25" s="3661"/>
      <c r="C25" s="3662"/>
      <c r="D25" s="3662"/>
      <c r="E25" s="3662"/>
      <c r="F25" s="3662"/>
      <c r="G25" s="3662"/>
      <c r="H25" s="3662"/>
      <c r="I25" s="3662"/>
      <c r="J25" s="3662"/>
      <c r="K25" s="3663"/>
      <c r="L25" s="535"/>
      <c r="M25" s="535"/>
      <c r="N25" s="565"/>
      <c r="O25" s="565"/>
      <c r="P25" s="535"/>
      <c r="Q25" s="535"/>
      <c r="R25" s="535"/>
      <c r="S25" s="566">
        <v>8</v>
      </c>
      <c r="T25" s="531"/>
      <c r="U25" s="535" t="s">
        <v>605</v>
      </c>
      <c r="V25" s="535"/>
      <c r="W25" s="535"/>
      <c r="X25" s="535"/>
      <c r="Y25" s="535"/>
      <c r="Z25" s="535"/>
      <c r="AA25" s="535"/>
      <c r="AB25" s="535"/>
      <c r="AC25" s="535"/>
      <c r="AD25" s="535"/>
      <c r="AE25" s="535"/>
      <c r="AF25" s="535"/>
      <c r="AG25" s="535"/>
      <c r="AH25" s="531"/>
      <c r="AI25" s="531"/>
      <c r="AJ25" s="531"/>
      <c r="AK25" s="531"/>
      <c r="AL25" s="546"/>
    </row>
    <row r="26" spans="2:38" ht="15" customHeight="1">
      <c r="B26" s="3664"/>
      <c r="C26" s="3665"/>
      <c r="D26" s="3665"/>
      <c r="E26" s="3665"/>
      <c r="F26" s="3665"/>
      <c r="G26" s="3665"/>
      <c r="H26" s="3665"/>
      <c r="I26" s="3665"/>
      <c r="J26" s="3665"/>
      <c r="K26" s="3666"/>
      <c r="L26" s="540"/>
      <c r="M26" s="540"/>
      <c r="N26" s="567"/>
      <c r="O26" s="567"/>
      <c r="P26" s="540"/>
      <c r="Q26" s="540"/>
      <c r="R26" s="540"/>
      <c r="S26" s="540"/>
      <c r="T26" s="540"/>
      <c r="U26" s="540"/>
      <c r="V26" s="540"/>
      <c r="W26" s="540"/>
      <c r="X26" s="540"/>
      <c r="Y26" s="540"/>
      <c r="Z26" s="540"/>
      <c r="AA26" s="540"/>
      <c r="AB26" s="540"/>
      <c r="AC26" s="540"/>
      <c r="AD26" s="540"/>
      <c r="AE26" s="540"/>
      <c r="AF26" s="540"/>
      <c r="AG26" s="540"/>
      <c r="AH26" s="537"/>
      <c r="AI26" s="537"/>
      <c r="AJ26" s="537"/>
      <c r="AK26" s="537"/>
      <c r="AL26" s="549"/>
    </row>
    <row r="27" spans="2:38" ht="15" customHeight="1">
      <c r="B27" s="3658" t="s">
        <v>876</v>
      </c>
      <c r="C27" s="3659"/>
      <c r="D27" s="3659"/>
      <c r="E27" s="3659"/>
      <c r="F27" s="3659"/>
      <c r="G27" s="3659"/>
      <c r="H27" s="3659"/>
      <c r="I27" s="3659"/>
      <c r="J27" s="3659"/>
      <c r="K27" s="3660"/>
      <c r="L27" s="3667" t="s">
        <v>877</v>
      </c>
      <c r="M27" s="3668"/>
      <c r="N27" s="568" t="s">
        <v>878</v>
      </c>
      <c r="O27" s="568"/>
      <c r="P27" s="528"/>
      <c r="Q27" s="528"/>
      <c r="R27" s="542"/>
      <c r="S27" s="542"/>
      <c r="T27" s="528"/>
      <c r="U27" s="528"/>
      <c r="V27" s="528"/>
      <c r="W27" s="543"/>
      <c r="X27" s="543"/>
      <c r="Y27" s="543"/>
      <c r="Z27" s="543"/>
      <c r="AA27" s="543"/>
      <c r="AB27" s="543"/>
      <c r="AC27" s="543"/>
      <c r="AD27" s="543"/>
      <c r="AE27" s="543"/>
      <c r="AF27" s="543"/>
      <c r="AG27" s="543"/>
      <c r="AH27" s="543"/>
      <c r="AI27" s="543"/>
      <c r="AJ27" s="543"/>
      <c r="AK27" s="543"/>
      <c r="AL27" s="530"/>
    </row>
    <row r="28" spans="2:38" ht="15" customHeight="1">
      <c r="B28" s="3661"/>
      <c r="C28" s="3662"/>
      <c r="D28" s="3662"/>
      <c r="E28" s="3662"/>
      <c r="F28" s="3662"/>
      <c r="G28" s="3662"/>
      <c r="H28" s="3662"/>
      <c r="I28" s="3662"/>
      <c r="J28" s="3662"/>
      <c r="K28" s="3663"/>
      <c r="L28" s="3667"/>
      <c r="M28" s="3668"/>
      <c r="N28" s="535"/>
      <c r="O28" s="535"/>
      <c r="P28" s="564"/>
      <c r="Q28" s="535"/>
      <c r="R28" s="535"/>
      <c r="S28" s="535"/>
      <c r="T28" s="531"/>
      <c r="U28" s="535"/>
      <c r="V28" s="535"/>
      <c r="W28" s="535"/>
      <c r="X28" s="535"/>
      <c r="Y28" s="531"/>
      <c r="Z28" s="531"/>
      <c r="AA28" s="531"/>
      <c r="AB28" s="531"/>
      <c r="AC28" s="531"/>
      <c r="AD28" s="531"/>
      <c r="AE28" s="531"/>
      <c r="AF28" s="531"/>
      <c r="AG28" s="531"/>
      <c r="AH28" s="531"/>
      <c r="AI28" s="531"/>
      <c r="AJ28" s="531"/>
      <c r="AK28" s="531"/>
      <c r="AL28" s="546"/>
    </row>
    <row r="29" spans="2:38" ht="15" customHeight="1">
      <c r="B29" s="3661"/>
      <c r="C29" s="3662"/>
      <c r="D29" s="3662"/>
      <c r="E29" s="3662"/>
      <c r="F29" s="3662"/>
      <c r="G29" s="3662"/>
      <c r="H29" s="3662"/>
      <c r="I29" s="3662"/>
      <c r="J29" s="3662"/>
      <c r="K29" s="3663"/>
      <c r="L29" s="3667"/>
      <c r="M29" s="3668"/>
      <c r="N29" s="569" t="s">
        <v>879</v>
      </c>
      <c r="O29" s="535"/>
      <c r="P29" s="535"/>
      <c r="Q29" s="535"/>
      <c r="R29" s="535"/>
      <c r="S29" s="535"/>
      <c r="T29" s="531"/>
      <c r="U29" s="535"/>
      <c r="V29" s="535"/>
      <c r="W29" s="535"/>
      <c r="X29" s="535"/>
      <c r="Y29" s="531"/>
      <c r="Z29" s="531"/>
      <c r="AA29" s="531"/>
      <c r="AB29" s="531"/>
      <c r="AC29" s="531"/>
      <c r="AD29" s="531"/>
      <c r="AE29" s="531"/>
      <c r="AF29" s="531"/>
      <c r="AG29" s="531"/>
      <c r="AH29" s="531"/>
      <c r="AI29" s="531"/>
      <c r="AJ29" s="531"/>
      <c r="AK29" s="531"/>
      <c r="AL29" s="546"/>
    </row>
    <row r="30" spans="2:38" ht="15" customHeight="1">
      <c r="B30" s="3661"/>
      <c r="C30" s="3662"/>
      <c r="D30" s="3662"/>
      <c r="E30" s="3662"/>
      <c r="F30" s="3662"/>
      <c r="G30" s="3662"/>
      <c r="H30" s="3662"/>
      <c r="I30" s="3662"/>
      <c r="J30" s="3662"/>
      <c r="K30" s="3663"/>
      <c r="L30" s="3667"/>
      <c r="M30" s="3668"/>
      <c r="N30" s="565"/>
      <c r="O30" s="565"/>
      <c r="P30" s="535"/>
      <c r="Q30" s="535"/>
      <c r="R30" s="535"/>
      <c r="S30" s="535"/>
      <c r="T30" s="531"/>
      <c r="U30" s="535"/>
      <c r="V30" s="535"/>
      <c r="W30" s="535"/>
      <c r="X30" s="535"/>
      <c r="Y30" s="535"/>
      <c r="Z30" s="535"/>
      <c r="AA30" s="535"/>
      <c r="AB30" s="535"/>
      <c r="AC30" s="535"/>
      <c r="AD30" s="535"/>
      <c r="AE30" s="535"/>
      <c r="AF30" s="535"/>
      <c r="AG30" s="535"/>
      <c r="AH30" s="531"/>
      <c r="AI30" s="531"/>
      <c r="AJ30" s="531"/>
      <c r="AK30" s="531"/>
      <c r="AL30" s="546"/>
    </row>
    <row r="31" spans="2:38" ht="15" customHeight="1">
      <c r="B31" s="3661"/>
      <c r="C31" s="3662"/>
      <c r="D31" s="3662"/>
      <c r="E31" s="3662"/>
      <c r="F31" s="3662"/>
      <c r="G31" s="3662"/>
      <c r="H31" s="3662"/>
      <c r="I31" s="3662"/>
      <c r="J31" s="3662"/>
      <c r="K31" s="3663"/>
      <c r="L31" s="3667"/>
      <c r="M31" s="3668"/>
      <c r="N31" s="567"/>
      <c r="O31" s="567"/>
      <c r="P31" s="540"/>
      <c r="Q31" s="540"/>
      <c r="R31" s="540"/>
      <c r="S31" s="539"/>
      <c r="T31" s="537"/>
      <c r="U31" s="540"/>
      <c r="V31" s="540"/>
      <c r="W31" s="540"/>
      <c r="X31" s="540"/>
      <c r="Y31" s="540"/>
      <c r="Z31" s="540"/>
      <c r="AA31" s="540"/>
      <c r="AB31" s="540"/>
      <c r="AC31" s="540"/>
      <c r="AD31" s="540"/>
      <c r="AE31" s="540"/>
      <c r="AF31" s="540"/>
      <c r="AG31" s="540"/>
      <c r="AH31" s="537"/>
      <c r="AI31" s="537"/>
      <c r="AJ31" s="537"/>
      <c r="AK31" s="537"/>
      <c r="AL31" s="549"/>
    </row>
    <row r="32" spans="2:38" ht="15" customHeight="1">
      <c r="B32" s="3661"/>
      <c r="C32" s="3662"/>
      <c r="D32" s="3662"/>
      <c r="E32" s="3662"/>
      <c r="F32" s="3662"/>
      <c r="G32" s="3662"/>
      <c r="H32" s="3662"/>
      <c r="I32" s="3662"/>
      <c r="J32" s="3662"/>
      <c r="K32" s="3663"/>
      <c r="L32" s="3669" t="s">
        <v>880</v>
      </c>
      <c r="M32" s="3670"/>
      <c r="N32" s="565"/>
      <c r="O32" s="565"/>
      <c r="P32" s="535"/>
      <c r="Q32" s="535"/>
      <c r="R32" s="535"/>
      <c r="S32" s="566"/>
      <c r="T32" s="531"/>
      <c r="U32" s="535"/>
      <c r="V32" s="535"/>
      <c r="W32" s="535"/>
      <c r="X32" s="535"/>
      <c r="Y32" s="535"/>
      <c r="Z32" s="535"/>
      <c r="AA32" s="535"/>
      <c r="AB32" s="535"/>
      <c r="AC32" s="535"/>
      <c r="AD32" s="535"/>
      <c r="AE32" s="535"/>
      <c r="AF32" s="535"/>
      <c r="AG32" s="535"/>
      <c r="AH32" s="531"/>
      <c r="AI32" s="531"/>
      <c r="AJ32" s="531"/>
      <c r="AK32" s="531"/>
      <c r="AL32" s="546"/>
    </row>
    <row r="33" spans="2:38" ht="15" customHeight="1">
      <c r="B33" s="3661"/>
      <c r="C33" s="3662"/>
      <c r="D33" s="3662"/>
      <c r="E33" s="3662"/>
      <c r="F33" s="3662"/>
      <c r="G33" s="3662"/>
      <c r="H33" s="3662"/>
      <c r="I33" s="3662"/>
      <c r="J33" s="3662"/>
      <c r="K33" s="3663"/>
      <c r="L33" s="3671"/>
      <c r="M33" s="3672"/>
      <c r="N33" s="565"/>
      <c r="O33" s="565"/>
      <c r="P33" s="535"/>
      <c r="Q33" s="535"/>
      <c r="R33" s="535"/>
      <c r="S33" s="566"/>
      <c r="T33" s="531"/>
      <c r="U33" s="535"/>
      <c r="V33" s="535"/>
      <c r="W33" s="535"/>
      <c r="X33" s="535"/>
      <c r="Y33" s="535"/>
      <c r="Z33" s="535"/>
      <c r="AA33" s="535"/>
      <c r="AB33" s="535"/>
      <c r="AC33" s="535"/>
      <c r="AD33" s="535"/>
      <c r="AE33" s="535"/>
      <c r="AF33" s="535"/>
      <c r="AG33" s="535"/>
      <c r="AH33" s="531"/>
      <c r="AI33" s="531"/>
      <c r="AJ33" s="531"/>
      <c r="AK33" s="531"/>
      <c r="AL33" s="546"/>
    </row>
    <row r="34" spans="2:38" ht="15" customHeight="1">
      <c r="B34" s="3661"/>
      <c r="C34" s="3662"/>
      <c r="D34" s="3662"/>
      <c r="E34" s="3662"/>
      <c r="F34" s="3662"/>
      <c r="G34" s="3662"/>
      <c r="H34" s="3662"/>
      <c r="I34" s="3662"/>
      <c r="J34" s="3662"/>
      <c r="K34" s="3663"/>
      <c r="L34" s="3671"/>
      <c r="M34" s="3672"/>
      <c r="N34" s="565"/>
      <c r="O34" s="565"/>
      <c r="P34" s="535"/>
      <c r="Q34" s="535"/>
      <c r="R34" s="535"/>
      <c r="S34" s="566"/>
      <c r="T34" s="531"/>
      <c r="U34" s="535"/>
      <c r="V34" s="535"/>
      <c r="W34" s="535"/>
      <c r="X34" s="535"/>
      <c r="Y34" s="535"/>
      <c r="Z34" s="535"/>
      <c r="AA34" s="535"/>
      <c r="AB34" s="535"/>
      <c r="AC34" s="535"/>
      <c r="AD34" s="535"/>
      <c r="AE34" s="535"/>
      <c r="AF34" s="535"/>
      <c r="AG34" s="535"/>
      <c r="AH34" s="531"/>
      <c r="AI34" s="531"/>
      <c r="AJ34" s="531"/>
      <c r="AK34" s="531"/>
      <c r="AL34" s="546"/>
    </row>
    <row r="35" spans="2:38" ht="15" customHeight="1">
      <c r="B35" s="3661"/>
      <c r="C35" s="3662"/>
      <c r="D35" s="3662"/>
      <c r="E35" s="3662"/>
      <c r="F35" s="3662"/>
      <c r="G35" s="3662"/>
      <c r="H35" s="3662"/>
      <c r="I35" s="3662"/>
      <c r="J35" s="3662"/>
      <c r="K35" s="3663"/>
      <c r="L35" s="3671"/>
      <c r="M35" s="3672"/>
      <c r="N35" s="565"/>
      <c r="O35" s="565"/>
      <c r="P35" s="535"/>
      <c r="Q35" s="535"/>
      <c r="R35" s="535"/>
      <c r="S35" s="566"/>
      <c r="T35" s="531"/>
      <c r="U35" s="535"/>
      <c r="V35" s="535"/>
      <c r="W35" s="535"/>
      <c r="X35" s="535"/>
      <c r="Y35" s="535"/>
      <c r="Z35" s="535"/>
      <c r="AA35" s="535"/>
      <c r="AB35" s="535"/>
      <c r="AC35" s="535"/>
      <c r="AD35" s="535"/>
      <c r="AE35" s="535"/>
      <c r="AF35" s="535"/>
      <c r="AG35" s="535"/>
      <c r="AH35" s="531"/>
      <c r="AI35" s="531"/>
      <c r="AJ35" s="531"/>
      <c r="AK35" s="531"/>
      <c r="AL35" s="546"/>
    </row>
    <row r="36" spans="2:38" ht="15" customHeight="1">
      <c r="B36" s="3664"/>
      <c r="C36" s="3665"/>
      <c r="D36" s="3665"/>
      <c r="E36" s="3665"/>
      <c r="F36" s="3665"/>
      <c r="G36" s="3665"/>
      <c r="H36" s="3665"/>
      <c r="I36" s="3665"/>
      <c r="J36" s="3665"/>
      <c r="K36" s="3666"/>
      <c r="L36" s="3671"/>
      <c r="M36" s="3672"/>
      <c r="N36" s="567"/>
      <c r="O36" s="567"/>
      <c r="P36" s="540"/>
      <c r="Q36" s="540"/>
      <c r="R36" s="540"/>
      <c r="S36" s="540"/>
      <c r="T36" s="540"/>
      <c r="U36" s="540"/>
      <c r="V36" s="540"/>
      <c r="W36" s="540"/>
      <c r="X36" s="540"/>
      <c r="Y36" s="540"/>
      <c r="Z36" s="540"/>
      <c r="AA36" s="540"/>
      <c r="AB36" s="540"/>
      <c r="AC36" s="540"/>
      <c r="AD36" s="540"/>
      <c r="AE36" s="540"/>
      <c r="AF36" s="540"/>
      <c r="AG36" s="540"/>
      <c r="AH36" s="537"/>
      <c r="AI36" s="537"/>
      <c r="AJ36" s="537"/>
      <c r="AK36" s="537"/>
      <c r="AL36" s="549"/>
    </row>
    <row r="37" spans="2:38" ht="75" customHeight="1">
      <c r="B37" s="3558" t="s">
        <v>881</v>
      </c>
      <c r="C37" s="3558"/>
      <c r="D37" s="3558"/>
      <c r="E37" s="3558"/>
      <c r="F37" s="3558"/>
      <c r="G37" s="3558"/>
      <c r="H37" s="3558"/>
      <c r="I37" s="3558"/>
      <c r="J37" s="3558"/>
      <c r="K37" s="3558"/>
      <c r="L37" s="3558"/>
      <c r="M37" s="3558"/>
      <c r="N37" s="3558"/>
      <c r="O37" s="3558"/>
      <c r="P37" s="3558"/>
      <c r="Q37" s="3558"/>
      <c r="R37" s="3558"/>
      <c r="S37" s="3558"/>
      <c r="T37" s="3558"/>
      <c r="U37" s="3558"/>
      <c r="V37" s="3558"/>
      <c r="W37" s="3558"/>
      <c r="X37" s="3558"/>
      <c r="Y37" s="3558"/>
      <c r="Z37" s="3558"/>
      <c r="AA37" s="3558"/>
      <c r="AB37" s="3558"/>
      <c r="AC37" s="3558"/>
      <c r="AD37" s="3558"/>
      <c r="AE37" s="3558"/>
      <c r="AF37" s="3558"/>
      <c r="AG37" s="3558"/>
      <c r="AH37" s="3558"/>
      <c r="AI37" s="3558"/>
      <c r="AJ37" s="3558"/>
      <c r="AK37" s="3558"/>
      <c r="AL37" s="3558"/>
    </row>
    <row r="38" spans="2:38">
      <c r="B38" s="550"/>
      <c r="C38" s="550"/>
      <c r="D38" s="550"/>
      <c r="E38" s="550"/>
      <c r="F38" s="550"/>
      <c r="G38" s="550"/>
      <c r="H38" s="550"/>
      <c r="I38" s="550"/>
      <c r="J38" s="550"/>
      <c r="K38" s="550"/>
      <c r="L38" s="550"/>
      <c r="M38" s="550"/>
      <c r="N38" s="550"/>
      <c r="O38" s="550"/>
      <c r="P38" s="550"/>
      <c r="Q38" s="550"/>
      <c r="R38" s="550"/>
      <c r="S38" s="550"/>
      <c r="T38" s="550"/>
      <c r="U38" s="550"/>
      <c r="V38" s="550"/>
      <c r="W38" s="550"/>
      <c r="X38" s="550"/>
      <c r="Y38" s="550"/>
      <c r="Z38" s="550"/>
      <c r="AA38" s="550"/>
      <c r="AB38" s="550"/>
      <c r="AC38" s="550"/>
      <c r="AD38" s="550"/>
      <c r="AE38" s="550"/>
      <c r="AF38" s="550"/>
      <c r="AG38" s="550"/>
      <c r="AH38" s="550"/>
      <c r="AI38" s="550"/>
      <c r="AJ38" s="550"/>
      <c r="AK38" s="550"/>
      <c r="AL38" s="550"/>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6"/>
  <pageMargins left="0.7" right="0.7" top="0.75" bottom="0.75" header="0.3" footer="0.3"/>
  <pageSetup paperSize="9" scale="96" orientation="portrait" r:id="rId1"/>
  <colBreaks count="1" manualBreakCount="1">
    <brk id="38"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39"/>
  <sheetViews>
    <sheetView view="pageBreakPreview" zoomScale="60" zoomScaleNormal="100" zoomScalePageLayoutView="40" workbookViewId="0"/>
  </sheetViews>
  <sheetFormatPr defaultRowHeight="21"/>
  <cols>
    <col min="1" max="1" width="3.5" style="1448" customWidth="1"/>
    <col min="2" max="3" width="11.25" style="1448" customWidth="1"/>
    <col min="4" max="7" width="15.5" style="1448" customWidth="1"/>
    <col min="8" max="9" width="11.25" style="1448" customWidth="1"/>
    <col min="10" max="10" width="4.75" style="1448" customWidth="1"/>
    <col min="11" max="12" width="11.25" style="1448" customWidth="1"/>
    <col min="13" max="19" width="9.875" style="1448" customWidth="1"/>
    <col min="20" max="20" width="11.375" style="1448" customWidth="1"/>
    <col min="21" max="21" width="10.75" style="1448" customWidth="1"/>
    <col min="22" max="22" width="2" style="1448" customWidth="1"/>
    <col min="23" max="16384" width="9" style="1448"/>
  </cols>
  <sheetData>
    <row r="1" spans="2:21">
      <c r="S1" s="1504"/>
      <c r="T1" s="3750"/>
      <c r="U1" s="3751"/>
    </row>
    <row r="2" spans="2:21" ht="6.75" customHeight="1">
      <c r="T2" s="1449"/>
      <c r="U2" s="1449"/>
    </row>
    <row r="3" spans="2:21" ht="20.25" customHeight="1">
      <c r="O3" s="3752"/>
      <c r="P3" s="3752"/>
      <c r="Q3" s="1450" t="s">
        <v>1126</v>
      </c>
      <c r="R3" s="1450"/>
      <c r="S3" s="1450" t="s">
        <v>1936</v>
      </c>
      <c r="T3" s="1450"/>
      <c r="U3" s="1450" t="s">
        <v>1937</v>
      </c>
    </row>
    <row r="4" spans="2:21" ht="7.5" customHeight="1"/>
    <row r="5" spans="2:21" ht="29.25" customHeight="1">
      <c r="B5" s="3753" t="s">
        <v>2117</v>
      </c>
      <c r="C5" s="3753"/>
      <c r="D5" s="3753"/>
      <c r="E5" s="3753"/>
      <c r="F5" s="3753"/>
      <c r="G5" s="3753"/>
      <c r="H5" s="3753"/>
      <c r="I5" s="3753"/>
      <c r="J5" s="3753"/>
      <c r="K5" s="3753"/>
      <c r="L5" s="3753"/>
      <c r="M5" s="3753"/>
      <c r="N5" s="3753"/>
      <c r="O5" s="3753"/>
      <c r="P5" s="3753"/>
      <c r="Q5" s="3753"/>
      <c r="R5" s="3753"/>
      <c r="S5" s="3753"/>
      <c r="T5" s="3753"/>
      <c r="U5" s="3753"/>
    </row>
    <row r="6" spans="2:21" ht="19.5" customHeight="1"/>
    <row r="7" spans="2:21" ht="46.5" customHeight="1">
      <c r="B7" s="3749" t="s">
        <v>1941</v>
      </c>
      <c r="C7" s="3749"/>
      <c r="D7" s="3722"/>
      <c r="E7" s="3722"/>
      <c r="F7" s="3722"/>
      <c r="G7" s="3722"/>
      <c r="H7" s="3722"/>
      <c r="I7" s="3722"/>
      <c r="K7" s="3749" t="s">
        <v>2118</v>
      </c>
      <c r="L7" s="3749"/>
      <c r="M7" s="3722"/>
      <c r="N7" s="3722"/>
      <c r="O7" s="3722"/>
      <c r="P7" s="3722"/>
      <c r="Q7" s="3722"/>
      <c r="R7" s="3722"/>
      <c r="S7" s="3722"/>
      <c r="T7" s="3722"/>
      <c r="U7" s="3722"/>
    </row>
    <row r="8" spans="2:21" ht="46.5" customHeight="1">
      <c r="B8" s="3749" t="s">
        <v>2119</v>
      </c>
      <c r="C8" s="3749"/>
      <c r="D8" s="3722"/>
      <c r="E8" s="3722"/>
      <c r="F8" s="3722"/>
      <c r="G8" s="3722"/>
      <c r="H8" s="3722"/>
      <c r="I8" s="3722"/>
      <c r="K8" s="3749" t="s">
        <v>2120</v>
      </c>
      <c r="L8" s="3749"/>
      <c r="M8" s="3722"/>
      <c r="N8" s="3722"/>
      <c r="O8" s="3722"/>
      <c r="P8" s="3722"/>
      <c r="Q8" s="3722"/>
      <c r="R8" s="3722"/>
      <c r="S8" s="3722"/>
      <c r="T8" s="3722"/>
      <c r="U8" s="3722"/>
    </row>
    <row r="9" spans="2:21" ht="48" customHeight="1">
      <c r="B9" s="3749" t="s">
        <v>2121</v>
      </c>
      <c r="C9" s="3749"/>
      <c r="D9" s="3722"/>
      <c r="E9" s="3722"/>
      <c r="F9" s="3722"/>
      <c r="G9" s="3722"/>
      <c r="H9" s="3722"/>
      <c r="I9" s="3722"/>
      <c r="K9" s="3749" t="s">
        <v>2122</v>
      </c>
      <c r="L9" s="3749"/>
      <c r="M9" s="3722"/>
      <c r="N9" s="3722"/>
      <c r="O9" s="3722"/>
      <c r="P9" s="3722"/>
      <c r="Q9" s="3722"/>
      <c r="R9" s="3722"/>
      <c r="S9" s="3722"/>
      <c r="T9" s="3722"/>
      <c r="U9" s="3722"/>
    </row>
    <row r="10" spans="2:21" ht="19.5" customHeight="1"/>
    <row r="11" spans="2:21" ht="33" customHeight="1">
      <c r="B11" s="3694" t="s">
        <v>2123</v>
      </c>
      <c r="C11" s="3695"/>
      <c r="D11" s="3695"/>
      <c r="E11" s="3695"/>
      <c r="F11" s="3695"/>
      <c r="G11" s="3695"/>
      <c r="H11" s="3695"/>
      <c r="I11" s="3696"/>
      <c r="K11" s="3694" t="s">
        <v>2124</v>
      </c>
      <c r="L11" s="3695"/>
      <c r="M11" s="3695"/>
      <c r="N11" s="3695"/>
      <c r="O11" s="3695"/>
      <c r="P11" s="3695"/>
      <c r="Q11" s="3695"/>
      <c r="R11" s="3695"/>
      <c r="S11" s="3695"/>
      <c r="T11" s="3695"/>
      <c r="U11" s="3696"/>
    </row>
    <row r="12" spans="2:21" ht="33" customHeight="1">
      <c r="B12" s="3690" t="s">
        <v>2125</v>
      </c>
      <c r="C12" s="3690"/>
      <c r="D12" s="3690"/>
      <c r="E12" s="3690"/>
      <c r="F12" s="3690"/>
      <c r="G12" s="3690"/>
      <c r="H12" s="1451"/>
      <c r="I12" s="3738" t="b">
        <f>IF(H12="○",90,IF(H13="○",80,IF(H14="○",65,IF(H15="○",55,IF(H16="○",40,IF(H17="○",30,IF(H18="○",20,IF(H19="○",5))))))))</f>
        <v>0</v>
      </c>
      <c r="K12" s="3740" t="s">
        <v>2126</v>
      </c>
      <c r="L12" s="3741"/>
      <c r="M12" s="3741"/>
      <c r="N12" s="3741"/>
      <c r="O12" s="3741"/>
      <c r="P12" s="3741"/>
      <c r="Q12" s="3741"/>
      <c r="R12" s="3741"/>
      <c r="S12" s="3741"/>
      <c r="T12" s="3742"/>
      <c r="U12" s="3743">
        <f>IF(T32&gt;=5,15,IF(AND(T32&gt;=3,T32&lt;=4),5,IF(AND(T32&gt;=2,T32&lt;=0),0,0)))</f>
        <v>0</v>
      </c>
    </row>
    <row r="13" spans="2:21" ht="33" customHeight="1">
      <c r="B13" s="3690" t="s">
        <v>2127</v>
      </c>
      <c r="C13" s="3690"/>
      <c r="D13" s="3690"/>
      <c r="E13" s="3690"/>
      <c r="F13" s="3690"/>
      <c r="G13" s="3690"/>
      <c r="H13" s="1451" t="s">
        <v>884</v>
      </c>
      <c r="I13" s="3739"/>
      <c r="K13" s="3735" t="s">
        <v>2128</v>
      </c>
      <c r="L13" s="3736"/>
      <c r="M13" s="3736"/>
      <c r="N13" s="3736"/>
      <c r="O13" s="3736"/>
      <c r="P13" s="3736"/>
      <c r="Q13" s="3736"/>
      <c r="R13" s="3736"/>
      <c r="S13" s="3737"/>
      <c r="T13" s="1452"/>
      <c r="U13" s="3744"/>
    </row>
    <row r="14" spans="2:21" ht="33" customHeight="1">
      <c r="B14" s="3690" t="s">
        <v>2129</v>
      </c>
      <c r="C14" s="3690"/>
      <c r="D14" s="3690"/>
      <c r="E14" s="3690"/>
      <c r="F14" s="3690"/>
      <c r="G14" s="3690"/>
      <c r="H14" s="1451"/>
      <c r="I14" s="3739"/>
      <c r="K14" s="3713" t="s">
        <v>2130</v>
      </c>
      <c r="L14" s="3714"/>
      <c r="M14" s="3714"/>
      <c r="N14" s="3714"/>
      <c r="O14" s="3714"/>
      <c r="P14" s="3714"/>
      <c r="Q14" s="3714"/>
      <c r="R14" s="3714"/>
      <c r="S14" s="3714"/>
      <c r="T14" s="3715"/>
      <c r="U14" s="3744"/>
    </row>
    <row r="15" spans="2:21" ht="33" customHeight="1">
      <c r="B15" s="3690" t="s">
        <v>2131</v>
      </c>
      <c r="C15" s="3690"/>
      <c r="D15" s="3690"/>
      <c r="E15" s="3690"/>
      <c r="F15" s="3690"/>
      <c r="G15" s="3690"/>
      <c r="H15" s="1451" t="s">
        <v>884</v>
      </c>
      <c r="I15" s="3739"/>
      <c r="K15" s="3746" t="s">
        <v>2132</v>
      </c>
      <c r="L15" s="3747"/>
      <c r="M15" s="3747"/>
      <c r="N15" s="3747"/>
      <c r="O15" s="3747"/>
      <c r="P15" s="3747"/>
      <c r="Q15" s="3747"/>
      <c r="R15" s="3747"/>
      <c r="S15" s="3748"/>
      <c r="T15" s="1453"/>
      <c r="U15" s="3744"/>
    </row>
    <row r="16" spans="2:21" ht="33" customHeight="1">
      <c r="B16" s="3690" t="s">
        <v>2133</v>
      </c>
      <c r="C16" s="3690"/>
      <c r="D16" s="3690"/>
      <c r="E16" s="3690"/>
      <c r="F16" s="3690"/>
      <c r="G16" s="3690"/>
      <c r="H16" s="1451"/>
      <c r="I16" s="3739"/>
      <c r="K16" s="3713" t="s">
        <v>2134</v>
      </c>
      <c r="L16" s="3714"/>
      <c r="M16" s="3714"/>
      <c r="N16" s="3714"/>
      <c r="O16" s="3714"/>
      <c r="P16" s="3714"/>
      <c r="Q16" s="3714"/>
      <c r="R16" s="3714"/>
      <c r="S16" s="3714"/>
      <c r="T16" s="3715"/>
      <c r="U16" s="3744"/>
    </row>
    <row r="17" spans="2:21" ht="33" customHeight="1">
      <c r="B17" s="3690" t="s">
        <v>2135</v>
      </c>
      <c r="C17" s="3690"/>
      <c r="D17" s="3690"/>
      <c r="E17" s="3690"/>
      <c r="F17" s="3690"/>
      <c r="G17" s="3690"/>
      <c r="H17" s="1451"/>
      <c r="I17" s="3739"/>
      <c r="K17" s="3735" t="s">
        <v>2136</v>
      </c>
      <c r="L17" s="3736"/>
      <c r="M17" s="3736"/>
      <c r="N17" s="3736"/>
      <c r="O17" s="3736"/>
      <c r="P17" s="3736"/>
      <c r="Q17" s="3736"/>
      <c r="R17" s="3736"/>
      <c r="S17" s="3737"/>
      <c r="T17" s="1452"/>
      <c r="U17" s="3744"/>
    </row>
    <row r="18" spans="2:21" ht="33" customHeight="1">
      <c r="B18" s="3690" t="s">
        <v>2137</v>
      </c>
      <c r="C18" s="3690"/>
      <c r="D18" s="3690"/>
      <c r="E18" s="3690"/>
      <c r="F18" s="3690"/>
      <c r="G18" s="3690"/>
      <c r="H18" s="1451"/>
      <c r="I18" s="3739"/>
      <c r="K18" s="3732" t="s">
        <v>2138</v>
      </c>
      <c r="L18" s="3733"/>
      <c r="M18" s="3733"/>
      <c r="N18" s="3733"/>
      <c r="O18" s="3733"/>
      <c r="P18" s="3733"/>
      <c r="Q18" s="3733"/>
      <c r="R18" s="3733"/>
      <c r="S18" s="3733"/>
      <c r="T18" s="3734"/>
      <c r="U18" s="3744"/>
    </row>
    <row r="19" spans="2:21" ht="33" customHeight="1">
      <c r="B19" s="3690" t="s">
        <v>2139</v>
      </c>
      <c r="C19" s="3690"/>
      <c r="D19" s="3690"/>
      <c r="E19" s="3690"/>
      <c r="F19" s="3690"/>
      <c r="G19" s="3690"/>
      <c r="H19" s="1451"/>
      <c r="I19" s="1454" t="s">
        <v>2140</v>
      </c>
      <c r="K19" s="3735" t="s">
        <v>2132</v>
      </c>
      <c r="L19" s="3736"/>
      <c r="M19" s="3736"/>
      <c r="N19" s="3736"/>
      <c r="O19" s="3736"/>
      <c r="P19" s="3736"/>
      <c r="Q19" s="3736"/>
      <c r="R19" s="3736"/>
      <c r="S19" s="3737"/>
      <c r="T19" s="1452"/>
      <c r="U19" s="3744"/>
    </row>
    <row r="20" spans="2:21" ht="35.25" customHeight="1">
      <c r="B20" s="3726" t="s">
        <v>2141</v>
      </c>
      <c r="C20" s="3726"/>
      <c r="D20" s="3726"/>
      <c r="E20" s="3726"/>
      <c r="F20" s="3726"/>
      <c r="G20" s="3726"/>
      <c r="H20" s="3726"/>
      <c r="I20" s="3726"/>
      <c r="K20" s="3732" t="s">
        <v>2142</v>
      </c>
      <c r="L20" s="3733"/>
      <c r="M20" s="3733"/>
      <c r="N20" s="3733"/>
      <c r="O20" s="3733"/>
      <c r="P20" s="3733"/>
      <c r="Q20" s="3733"/>
      <c r="R20" s="3733"/>
      <c r="S20" s="3733"/>
      <c r="T20" s="3734"/>
      <c r="U20" s="3744"/>
    </row>
    <row r="21" spans="2:21" ht="33" customHeight="1">
      <c r="B21" s="3694" t="s">
        <v>2143</v>
      </c>
      <c r="C21" s="3695"/>
      <c r="D21" s="3695"/>
      <c r="E21" s="3695"/>
      <c r="F21" s="3695"/>
      <c r="G21" s="3695"/>
      <c r="H21" s="3695"/>
      <c r="I21" s="3696"/>
      <c r="K21" s="3697" t="s">
        <v>2144</v>
      </c>
      <c r="L21" s="3698"/>
      <c r="M21" s="3698"/>
      <c r="N21" s="3698"/>
      <c r="O21" s="3698"/>
      <c r="P21" s="3698"/>
      <c r="Q21" s="3698"/>
      <c r="R21" s="3698"/>
      <c r="S21" s="3699"/>
      <c r="T21" s="3728"/>
      <c r="U21" s="3744"/>
    </row>
    <row r="22" spans="2:21" ht="24" customHeight="1">
      <c r="B22" s="3721" t="s">
        <v>2145</v>
      </c>
      <c r="C22" s="3721"/>
      <c r="D22" s="3721"/>
      <c r="E22" s="3721"/>
      <c r="F22" s="3721"/>
      <c r="G22" s="3721"/>
      <c r="H22" s="3727" t="s">
        <v>884</v>
      </c>
      <c r="I22" s="3728" t="b">
        <f>IF(H22="○",60,IF(H24="○",50,IF(H26="○",40,IF(H28="○",20,IF(H30="○",-10,IF(H32="○",-20))))))</f>
        <v>0</v>
      </c>
      <c r="K22" s="3703"/>
      <c r="L22" s="3704"/>
      <c r="M22" s="3704"/>
      <c r="N22" s="3704"/>
      <c r="O22" s="3704"/>
      <c r="P22" s="3704"/>
      <c r="Q22" s="3704"/>
      <c r="R22" s="3704"/>
      <c r="S22" s="3705"/>
      <c r="T22" s="3729"/>
      <c r="U22" s="3744"/>
    </row>
    <row r="23" spans="2:21" ht="35.25" customHeight="1">
      <c r="B23" s="3721"/>
      <c r="C23" s="3721"/>
      <c r="D23" s="3721"/>
      <c r="E23" s="3721"/>
      <c r="F23" s="3721"/>
      <c r="G23" s="3721"/>
      <c r="H23" s="3727"/>
      <c r="I23" s="3730"/>
      <c r="K23" s="3732" t="s">
        <v>2146</v>
      </c>
      <c r="L23" s="3733"/>
      <c r="M23" s="3733"/>
      <c r="N23" s="3733"/>
      <c r="O23" s="3733"/>
      <c r="P23" s="3733"/>
      <c r="Q23" s="3733"/>
      <c r="R23" s="3733"/>
      <c r="S23" s="3733"/>
      <c r="T23" s="3734"/>
      <c r="U23" s="3744"/>
    </row>
    <row r="24" spans="2:21" ht="35.25" customHeight="1">
      <c r="B24" s="3721" t="s">
        <v>2147</v>
      </c>
      <c r="C24" s="3721"/>
      <c r="D24" s="3721"/>
      <c r="E24" s="3721"/>
      <c r="F24" s="3721"/>
      <c r="G24" s="3721"/>
      <c r="H24" s="3727" t="s">
        <v>884</v>
      </c>
      <c r="I24" s="3730"/>
      <c r="K24" s="3697" t="s">
        <v>2148</v>
      </c>
      <c r="L24" s="3698"/>
      <c r="M24" s="3698"/>
      <c r="N24" s="3698"/>
      <c r="O24" s="3698"/>
      <c r="P24" s="3698"/>
      <c r="Q24" s="3698"/>
      <c r="R24" s="3698"/>
      <c r="S24" s="3699"/>
      <c r="T24" s="3728"/>
      <c r="U24" s="3744"/>
    </row>
    <row r="25" spans="2:21" ht="24" customHeight="1">
      <c r="B25" s="3721"/>
      <c r="C25" s="3721"/>
      <c r="D25" s="3721"/>
      <c r="E25" s="3721"/>
      <c r="F25" s="3721"/>
      <c r="G25" s="3721"/>
      <c r="H25" s="3727"/>
      <c r="I25" s="3730"/>
      <c r="K25" s="3703"/>
      <c r="L25" s="3704"/>
      <c r="M25" s="3704"/>
      <c r="N25" s="3704"/>
      <c r="O25" s="3704"/>
      <c r="P25" s="3704"/>
      <c r="Q25" s="3704"/>
      <c r="R25" s="3704"/>
      <c r="S25" s="3705"/>
      <c r="T25" s="3729"/>
      <c r="U25" s="3744"/>
    </row>
    <row r="26" spans="2:21" ht="35.25" customHeight="1">
      <c r="B26" s="3721" t="s">
        <v>2149</v>
      </c>
      <c r="C26" s="3721"/>
      <c r="D26" s="3721"/>
      <c r="E26" s="3721"/>
      <c r="F26" s="3721"/>
      <c r="G26" s="3721"/>
      <c r="H26" s="3727" t="s">
        <v>884</v>
      </c>
      <c r="I26" s="3730"/>
      <c r="K26" s="3732" t="s">
        <v>2150</v>
      </c>
      <c r="L26" s="3733"/>
      <c r="M26" s="3733"/>
      <c r="N26" s="3733"/>
      <c r="O26" s="3733"/>
      <c r="P26" s="3733"/>
      <c r="Q26" s="3733"/>
      <c r="R26" s="3733"/>
      <c r="S26" s="3733"/>
      <c r="T26" s="3734"/>
      <c r="U26" s="3744"/>
    </row>
    <row r="27" spans="2:21" ht="25.5" customHeight="1">
      <c r="B27" s="3721"/>
      <c r="C27" s="3721"/>
      <c r="D27" s="3721"/>
      <c r="E27" s="3721"/>
      <c r="F27" s="3721"/>
      <c r="G27" s="3721"/>
      <c r="H27" s="3727"/>
      <c r="I27" s="3730"/>
      <c r="K27" s="3697" t="s">
        <v>2151</v>
      </c>
      <c r="L27" s="3698"/>
      <c r="M27" s="3698"/>
      <c r="N27" s="3698"/>
      <c r="O27" s="3698"/>
      <c r="P27" s="3698"/>
      <c r="Q27" s="3698"/>
      <c r="R27" s="3698"/>
      <c r="S27" s="3699"/>
      <c r="T27" s="3728"/>
      <c r="U27" s="3744"/>
    </row>
    <row r="28" spans="2:21" ht="25.5" customHeight="1">
      <c r="B28" s="3721" t="s">
        <v>2152</v>
      </c>
      <c r="C28" s="3721"/>
      <c r="D28" s="3721"/>
      <c r="E28" s="3721"/>
      <c r="F28" s="3721"/>
      <c r="G28" s="3721"/>
      <c r="H28" s="3727"/>
      <c r="I28" s="3730"/>
      <c r="K28" s="3703"/>
      <c r="L28" s="3704"/>
      <c r="M28" s="3704"/>
      <c r="N28" s="3704"/>
      <c r="O28" s="3704"/>
      <c r="P28" s="3704"/>
      <c r="Q28" s="3704"/>
      <c r="R28" s="3704"/>
      <c r="S28" s="3705"/>
      <c r="T28" s="3729"/>
      <c r="U28" s="3744"/>
    </row>
    <row r="29" spans="2:21" ht="35.25" customHeight="1">
      <c r="B29" s="3721"/>
      <c r="C29" s="3721"/>
      <c r="D29" s="3721"/>
      <c r="E29" s="3721"/>
      <c r="F29" s="3721"/>
      <c r="G29" s="3721"/>
      <c r="H29" s="3727"/>
      <c r="I29" s="3730"/>
      <c r="K29" s="3687" t="s">
        <v>2153</v>
      </c>
      <c r="L29" s="3688"/>
      <c r="M29" s="3688"/>
      <c r="N29" s="3688"/>
      <c r="O29" s="3688"/>
      <c r="P29" s="3688"/>
      <c r="Q29" s="3688"/>
      <c r="R29" s="3688"/>
      <c r="S29" s="3688"/>
      <c r="T29" s="3689"/>
      <c r="U29" s="3744"/>
    </row>
    <row r="30" spans="2:21" ht="31.5" customHeight="1">
      <c r="B30" s="3721" t="s">
        <v>2154</v>
      </c>
      <c r="C30" s="3721"/>
      <c r="D30" s="3721"/>
      <c r="E30" s="3721"/>
      <c r="F30" s="3721"/>
      <c r="G30" s="3721"/>
      <c r="H30" s="3727"/>
      <c r="I30" s="3730"/>
      <c r="K30" s="3700" t="s">
        <v>2155</v>
      </c>
      <c r="L30" s="3701"/>
      <c r="M30" s="3701"/>
      <c r="N30" s="3701"/>
      <c r="O30" s="3701"/>
      <c r="P30" s="3701"/>
      <c r="Q30" s="3701"/>
      <c r="R30" s="3701"/>
      <c r="S30" s="3702"/>
      <c r="T30" s="3707"/>
      <c r="U30" s="3744"/>
    </row>
    <row r="31" spans="2:21" ht="31.5" customHeight="1">
      <c r="B31" s="3721"/>
      <c r="C31" s="3721"/>
      <c r="D31" s="3721"/>
      <c r="E31" s="3721"/>
      <c r="F31" s="3721"/>
      <c r="G31" s="3721"/>
      <c r="H31" s="3727"/>
      <c r="I31" s="3730"/>
      <c r="K31" s="3703"/>
      <c r="L31" s="3704"/>
      <c r="M31" s="3704"/>
      <c r="N31" s="3704"/>
      <c r="O31" s="3704"/>
      <c r="P31" s="3704"/>
      <c r="Q31" s="3704"/>
      <c r="R31" s="3704"/>
      <c r="S31" s="3705"/>
      <c r="T31" s="3708"/>
      <c r="U31" s="3745"/>
    </row>
    <row r="32" spans="2:21" ht="29.25" customHeight="1">
      <c r="B32" s="3721" t="s">
        <v>2156</v>
      </c>
      <c r="C32" s="3721"/>
      <c r="D32" s="3721"/>
      <c r="E32" s="3721"/>
      <c r="F32" s="3721"/>
      <c r="G32" s="3721"/>
      <c r="H32" s="3722" t="s">
        <v>884</v>
      </c>
      <c r="I32" s="3731"/>
      <c r="K32" s="3723" t="s">
        <v>2157</v>
      </c>
      <c r="L32" s="3724"/>
      <c r="M32" s="3724"/>
      <c r="N32" s="3724"/>
      <c r="O32" s="3724"/>
      <c r="P32" s="3724"/>
      <c r="Q32" s="3724"/>
      <c r="R32" s="3724"/>
      <c r="S32" s="3725"/>
      <c r="T32" s="1455">
        <f>((COUNTIF(T13,"○")+COUNTIF(T15,"○")+COUNTIF(T17,"○")+COUNTIF(T19,"○"))+COUNTIF(T21,"○")+COUNTIF(T24,"○")+COUNTIF(T27,"○")+COUNTIF(T30,"○"))*1</f>
        <v>0</v>
      </c>
      <c r="U32" s="1454" t="s">
        <v>2140</v>
      </c>
    </row>
    <row r="33" spans="2:21" ht="25.5" customHeight="1">
      <c r="B33" s="3721"/>
      <c r="C33" s="3721"/>
      <c r="D33" s="3721"/>
      <c r="E33" s="3721"/>
      <c r="F33" s="3721"/>
      <c r="G33" s="3721"/>
      <c r="H33" s="3722"/>
      <c r="I33" s="1456" t="s">
        <v>2140</v>
      </c>
      <c r="K33" s="1457" t="s">
        <v>2158</v>
      </c>
      <c r="O33" s="1458"/>
      <c r="P33" s="1458"/>
      <c r="Q33" s="1458"/>
      <c r="R33" s="1458" t="s">
        <v>2159</v>
      </c>
      <c r="S33" s="1458"/>
      <c r="T33" s="1458"/>
      <c r="U33" s="1458"/>
    </row>
    <row r="34" spans="2:21" ht="31.5" customHeight="1">
      <c r="B34" s="3726" t="s">
        <v>2160</v>
      </c>
      <c r="C34" s="3726"/>
      <c r="D34" s="3726"/>
      <c r="E34" s="3726"/>
      <c r="F34" s="3726"/>
      <c r="G34" s="3726"/>
      <c r="H34" s="3726"/>
      <c r="I34" s="3726"/>
      <c r="K34" s="3694" t="s">
        <v>2161</v>
      </c>
      <c r="L34" s="3695"/>
      <c r="M34" s="3695"/>
      <c r="N34" s="3695"/>
      <c r="O34" s="3695"/>
      <c r="P34" s="3695"/>
      <c r="Q34" s="3695"/>
      <c r="R34" s="3695"/>
      <c r="S34" s="3695"/>
      <c r="T34" s="3695"/>
      <c r="U34" s="3696"/>
    </row>
    <row r="35" spans="2:21" ht="33" customHeight="1">
      <c r="B35" s="3711" t="s">
        <v>2162</v>
      </c>
      <c r="C35" s="3711"/>
      <c r="D35" s="3711"/>
      <c r="E35" s="3711"/>
      <c r="F35" s="3711"/>
      <c r="G35" s="3711"/>
      <c r="H35" s="3712"/>
      <c r="I35" s="3711"/>
      <c r="K35" s="3697" t="s">
        <v>2163</v>
      </c>
      <c r="L35" s="3698"/>
      <c r="M35" s="3698"/>
      <c r="N35" s="3698"/>
      <c r="O35" s="3698"/>
      <c r="P35" s="3698"/>
      <c r="Q35" s="3698"/>
      <c r="R35" s="3698"/>
      <c r="S35" s="3699"/>
      <c r="T35" s="3706"/>
      <c r="U35" s="3709">
        <f>IF(T35="○",10,0)</f>
        <v>0</v>
      </c>
    </row>
    <row r="36" spans="2:21" ht="35.25" customHeight="1">
      <c r="B36" s="3713" t="s">
        <v>2164</v>
      </c>
      <c r="C36" s="3714"/>
      <c r="D36" s="3714"/>
      <c r="E36" s="3714"/>
      <c r="F36" s="3714"/>
      <c r="G36" s="3714"/>
      <c r="H36" s="3715"/>
      <c r="I36" s="3716">
        <f>IF(H52&gt;=5,15,IF(AND(H52&gt;=3,H52&lt;=4),5,IF(AND(H52&gt;=2,H52&lt;=0),0,0)))</f>
        <v>0</v>
      </c>
      <c r="K36" s="3700"/>
      <c r="L36" s="3701"/>
      <c r="M36" s="3701"/>
      <c r="N36" s="3701"/>
      <c r="O36" s="3701"/>
      <c r="P36" s="3701"/>
      <c r="Q36" s="3701"/>
      <c r="R36" s="3701"/>
      <c r="S36" s="3702"/>
      <c r="T36" s="3707"/>
      <c r="U36" s="3710"/>
    </row>
    <row r="37" spans="2:21" ht="33" customHeight="1">
      <c r="B37" s="3719" t="s">
        <v>2165</v>
      </c>
      <c r="C37" s="3719"/>
      <c r="D37" s="3719"/>
      <c r="E37" s="3719"/>
      <c r="F37" s="3719"/>
      <c r="G37" s="3719"/>
      <c r="H37" s="1452" t="s">
        <v>884</v>
      </c>
      <c r="I37" s="3717"/>
      <c r="K37" s="3703"/>
      <c r="L37" s="3704"/>
      <c r="M37" s="3704"/>
      <c r="N37" s="3704"/>
      <c r="O37" s="3704"/>
      <c r="P37" s="3704"/>
      <c r="Q37" s="3704"/>
      <c r="R37" s="3704"/>
      <c r="S37" s="3705"/>
      <c r="T37" s="3708"/>
      <c r="U37" s="1454" t="s">
        <v>2140</v>
      </c>
    </row>
    <row r="38" spans="2:21" ht="35.25" customHeight="1">
      <c r="B38" s="3687" t="s">
        <v>2166</v>
      </c>
      <c r="C38" s="3688"/>
      <c r="D38" s="3688"/>
      <c r="E38" s="3688"/>
      <c r="F38" s="3688"/>
      <c r="G38" s="3688"/>
      <c r="H38" s="3689"/>
      <c r="I38" s="3717"/>
      <c r="K38" s="1457"/>
      <c r="Q38" s="1459"/>
      <c r="R38" s="1459"/>
      <c r="S38" s="1459"/>
      <c r="T38" s="1459"/>
      <c r="U38" s="1459" t="s">
        <v>2167</v>
      </c>
    </row>
    <row r="39" spans="2:21" ht="35.25" customHeight="1">
      <c r="B39" s="3690" t="s">
        <v>2165</v>
      </c>
      <c r="C39" s="3690"/>
      <c r="D39" s="3690"/>
      <c r="E39" s="3690"/>
      <c r="F39" s="3690"/>
      <c r="G39" s="3690"/>
      <c r="H39" s="1452" t="s">
        <v>884</v>
      </c>
      <c r="I39" s="3717"/>
      <c r="K39" s="3694" t="s">
        <v>2168</v>
      </c>
      <c r="L39" s="3695"/>
      <c r="M39" s="3695"/>
      <c r="N39" s="3695"/>
      <c r="O39" s="3695"/>
      <c r="P39" s="3695"/>
      <c r="Q39" s="3695"/>
      <c r="R39" s="3695"/>
      <c r="S39" s="3695"/>
      <c r="T39" s="3695"/>
      <c r="U39" s="3696"/>
    </row>
    <row r="40" spans="2:21" ht="35.25" customHeight="1">
      <c r="B40" s="1460" t="s">
        <v>2169</v>
      </c>
      <c r="C40" s="1461"/>
      <c r="D40" s="1461"/>
      <c r="E40" s="1461"/>
      <c r="F40" s="1461"/>
      <c r="G40" s="1461"/>
      <c r="H40" s="1462"/>
      <c r="I40" s="3717"/>
      <c r="K40" s="3697" t="s">
        <v>2170</v>
      </c>
      <c r="L40" s="3698"/>
      <c r="M40" s="3698"/>
      <c r="N40" s="3698"/>
      <c r="O40" s="3698"/>
      <c r="P40" s="3698"/>
      <c r="Q40" s="3698"/>
      <c r="R40" s="3698"/>
      <c r="S40" s="3699"/>
      <c r="T40" s="3706" t="s">
        <v>884</v>
      </c>
      <c r="U40" s="3709">
        <f>IF(T40="○",0,-50)</f>
        <v>-50</v>
      </c>
    </row>
    <row r="41" spans="2:21" ht="35.25" customHeight="1">
      <c r="B41" s="3720" t="s">
        <v>2165</v>
      </c>
      <c r="C41" s="3720"/>
      <c r="D41" s="3720"/>
      <c r="E41" s="3720"/>
      <c r="F41" s="3720"/>
      <c r="G41" s="3720"/>
      <c r="H41" s="1463"/>
      <c r="I41" s="3717"/>
      <c r="K41" s="3700"/>
      <c r="L41" s="3701"/>
      <c r="M41" s="3701"/>
      <c r="N41" s="3701"/>
      <c r="O41" s="3701"/>
      <c r="P41" s="3701"/>
      <c r="Q41" s="3701"/>
      <c r="R41" s="3701"/>
      <c r="S41" s="3702"/>
      <c r="T41" s="3707"/>
      <c r="U41" s="3710"/>
    </row>
    <row r="42" spans="2:21" ht="35.25" customHeight="1">
      <c r="B42" s="3713" t="s">
        <v>2171</v>
      </c>
      <c r="C42" s="3714"/>
      <c r="D42" s="3714"/>
      <c r="E42" s="3714"/>
      <c r="F42" s="3714"/>
      <c r="G42" s="3714"/>
      <c r="H42" s="3715"/>
      <c r="I42" s="3717"/>
      <c r="K42" s="3703"/>
      <c r="L42" s="3704"/>
      <c r="M42" s="3704"/>
      <c r="N42" s="3704"/>
      <c r="O42" s="3704"/>
      <c r="P42" s="3704"/>
      <c r="Q42" s="3704"/>
      <c r="R42" s="3704"/>
      <c r="S42" s="3705"/>
      <c r="T42" s="3708"/>
      <c r="U42" s="1454" t="s">
        <v>2140</v>
      </c>
    </row>
    <row r="43" spans="2:21" ht="35.25" customHeight="1">
      <c r="B43" s="3690" t="s">
        <v>2165</v>
      </c>
      <c r="C43" s="3690"/>
      <c r="D43" s="3690"/>
      <c r="E43" s="3690"/>
      <c r="F43" s="3690"/>
      <c r="G43" s="3690"/>
      <c r="H43" s="1464"/>
      <c r="I43" s="3717"/>
      <c r="K43" s="1465"/>
      <c r="Q43" s="1459"/>
      <c r="R43" s="1459"/>
      <c r="S43" s="1459"/>
      <c r="T43" s="1459"/>
      <c r="U43" s="1466" t="s">
        <v>2172</v>
      </c>
    </row>
    <row r="44" spans="2:21" ht="35.25" customHeight="1">
      <c r="B44" s="1460" t="s">
        <v>2173</v>
      </c>
      <c r="C44" s="1461"/>
      <c r="D44" s="1461"/>
      <c r="E44" s="1461"/>
      <c r="F44" s="1461"/>
      <c r="G44" s="1461"/>
      <c r="H44" s="1467"/>
      <c r="I44" s="3717"/>
      <c r="K44" s="3694" t="s">
        <v>2174</v>
      </c>
      <c r="L44" s="3695"/>
      <c r="M44" s="3695"/>
      <c r="N44" s="3695"/>
      <c r="O44" s="3695"/>
      <c r="P44" s="3695"/>
      <c r="Q44" s="3695"/>
      <c r="R44" s="3695"/>
      <c r="S44" s="3695"/>
      <c r="T44" s="3695"/>
      <c r="U44" s="3696"/>
    </row>
    <row r="45" spans="2:21" ht="35.25" customHeight="1">
      <c r="B45" s="3690" t="s">
        <v>2165</v>
      </c>
      <c r="C45" s="3690"/>
      <c r="D45" s="3690"/>
      <c r="E45" s="3690"/>
      <c r="F45" s="3690"/>
      <c r="G45" s="3690"/>
      <c r="H45" s="1452"/>
      <c r="I45" s="3717"/>
      <c r="K45" s="3697" t="s">
        <v>2175</v>
      </c>
      <c r="L45" s="3698"/>
      <c r="M45" s="3698"/>
      <c r="N45" s="3698"/>
      <c r="O45" s="3698"/>
      <c r="P45" s="3698"/>
      <c r="Q45" s="3698"/>
      <c r="R45" s="3698"/>
      <c r="S45" s="3699"/>
      <c r="T45" s="3706" t="s">
        <v>884</v>
      </c>
      <c r="U45" s="3709">
        <f>IF(T45="○",10,0)</f>
        <v>0</v>
      </c>
    </row>
    <row r="46" spans="2:21" ht="35.25" customHeight="1">
      <c r="B46" s="1460" t="s">
        <v>2176</v>
      </c>
      <c r="C46" s="1461"/>
      <c r="D46" s="1461"/>
      <c r="E46" s="1461"/>
      <c r="F46" s="1461"/>
      <c r="G46" s="1461"/>
      <c r="H46" s="1462"/>
      <c r="I46" s="3717"/>
      <c r="K46" s="3700"/>
      <c r="L46" s="3701"/>
      <c r="M46" s="3701"/>
      <c r="N46" s="3701"/>
      <c r="O46" s="3701"/>
      <c r="P46" s="3701"/>
      <c r="Q46" s="3701"/>
      <c r="R46" s="3701"/>
      <c r="S46" s="3702"/>
      <c r="T46" s="3707"/>
      <c r="U46" s="3710"/>
    </row>
    <row r="47" spans="2:21" ht="35.25" customHeight="1">
      <c r="B47" s="3690" t="s">
        <v>2165</v>
      </c>
      <c r="C47" s="3690"/>
      <c r="D47" s="3690"/>
      <c r="E47" s="3690"/>
      <c r="F47" s="3690"/>
      <c r="G47" s="3690"/>
      <c r="H47" s="1452"/>
      <c r="I47" s="3717"/>
      <c r="K47" s="3703"/>
      <c r="L47" s="3704"/>
      <c r="M47" s="3704"/>
      <c r="N47" s="3704"/>
      <c r="O47" s="3704"/>
      <c r="P47" s="3704"/>
      <c r="Q47" s="3704"/>
      <c r="R47" s="3704"/>
      <c r="S47" s="3705"/>
      <c r="T47" s="3708"/>
      <c r="U47" s="1454" t="s">
        <v>2140</v>
      </c>
    </row>
    <row r="48" spans="2:21" ht="35.25" customHeight="1">
      <c r="B48" s="3687" t="s">
        <v>2177</v>
      </c>
      <c r="C48" s="3688"/>
      <c r="D48" s="3688"/>
      <c r="E48" s="3688"/>
      <c r="F48" s="3688"/>
      <c r="G48" s="3688"/>
      <c r="H48" s="3689"/>
      <c r="I48" s="3717"/>
      <c r="K48" s="1457"/>
      <c r="Q48" s="1459"/>
      <c r="R48" s="1459"/>
      <c r="S48" s="1459"/>
      <c r="T48" s="1459"/>
      <c r="U48" s="1459" t="s">
        <v>2167</v>
      </c>
    </row>
    <row r="49" spans="2:22" ht="35.25" customHeight="1">
      <c r="B49" s="3690" t="s">
        <v>2165</v>
      </c>
      <c r="C49" s="3690"/>
      <c r="D49" s="3690"/>
      <c r="E49" s="3690"/>
      <c r="F49" s="3690"/>
      <c r="G49" s="3690"/>
      <c r="H49" s="1452"/>
      <c r="I49" s="3717"/>
      <c r="K49" s="1457"/>
      <c r="Q49" s="1468"/>
      <c r="R49" s="1468"/>
      <c r="S49" s="1468"/>
      <c r="T49" s="1468"/>
      <c r="U49" s="1468"/>
    </row>
    <row r="50" spans="2:22" ht="35.25" customHeight="1">
      <c r="B50" s="3687" t="s">
        <v>2178</v>
      </c>
      <c r="C50" s="3688"/>
      <c r="D50" s="3688"/>
      <c r="E50" s="3688"/>
      <c r="F50" s="3688"/>
      <c r="G50" s="3688"/>
      <c r="H50" s="3689"/>
      <c r="I50" s="3717"/>
      <c r="K50" s="1457"/>
      <c r="Q50" s="1468"/>
      <c r="R50" s="1468"/>
      <c r="S50" s="1468"/>
      <c r="T50" s="1468"/>
      <c r="U50" s="1468"/>
    </row>
    <row r="51" spans="2:22" ht="35.25" customHeight="1">
      <c r="B51" s="3690" t="s">
        <v>2165</v>
      </c>
      <c r="C51" s="3690"/>
      <c r="D51" s="3690"/>
      <c r="E51" s="3690"/>
      <c r="F51" s="3690"/>
      <c r="G51" s="3690"/>
      <c r="H51" s="1452" t="s">
        <v>884</v>
      </c>
      <c r="I51" s="3718"/>
    </row>
    <row r="52" spans="2:22" ht="29.25" customHeight="1">
      <c r="B52" s="3691" t="s">
        <v>2179</v>
      </c>
      <c r="C52" s="3691"/>
      <c r="D52" s="3691"/>
      <c r="E52" s="3691"/>
      <c r="F52" s="3691"/>
      <c r="G52" s="3691"/>
      <c r="H52" s="1455">
        <f>((COUNTIF(H37,"○")+COUNTIF(H39,"○")+COUNTIF(H41,"○")+COUNTIF(H43,"○"))+COUNTIF(H45,"○")+COUNTIF(H47,"○")+COUNTIF(H49,"○")+COUNTIF(H51,"○"))*1</f>
        <v>0</v>
      </c>
      <c r="I52" s="1469" t="s">
        <v>2140</v>
      </c>
    </row>
    <row r="53" spans="2:22" ht="35.25" customHeight="1">
      <c r="B53" s="1457" t="s">
        <v>2180</v>
      </c>
      <c r="I53" s="1459" t="s">
        <v>2181</v>
      </c>
    </row>
    <row r="54" spans="2:22" ht="27.75" customHeight="1">
      <c r="B54" s="3692" t="s">
        <v>1730</v>
      </c>
      <c r="C54" s="3693"/>
      <c r="D54" s="1470" t="s">
        <v>2182</v>
      </c>
      <c r="E54" s="1471"/>
      <c r="F54" s="1471"/>
      <c r="G54" s="1471"/>
      <c r="H54" s="1471"/>
      <c r="I54" s="1471"/>
      <c r="J54" s="1471"/>
      <c r="K54" s="1471"/>
      <c r="L54" s="1472"/>
      <c r="M54" s="1473"/>
    </row>
    <row r="55" spans="2:22" ht="35.25" customHeight="1" thickBot="1">
      <c r="B55" s="1474" t="s">
        <v>2183</v>
      </c>
      <c r="C55" s="1475"/>
      <c r="D55" s="1476" t="s">
        <v>2184</v>
      </c>
      <c r="E55" s="1476" t="s">
        <v>2185</v>
      </c>
      <c r="F55" s="1477" t="s">
        <v>2186</v>
      </c>
      <c r="G55" s="1477" t="s">
        <v>2187</v>
      </c>
      <c r="H55" s="1477" t="s">
        <v>2188</v>
      </c>
      <c r="I55" s="1478" t="s">
        <v>2189</v>
      </c>
      <c r="J55" s="1477"/>
      <c r="K55" s="1477" t="s">
        <v>2190</v>
      </c>
      <c r="L55" s="1479" t="s">
        <v>2191</v>
      </c>
      <c r="M55" s="1449"/>
    </row>
    <row r="56" spans="2:22" ht="35.25" customHeight="1" thickTop="1">
      <c r="B56" s="1480" t="s">
        <v>2192</v>
      </c>
      <c r="C56" s="1481"/>
      <c r="D56" s="1482" t="s">
        <v>2193</v>
      </c>
      <c r="E56" s="1483" t="s">
        <v>2194</v>
      </c>
      <c r="F56" s="1484" t="s">
        <v>2185</v>
      </c>
      <c r="G56" s="1484" t="s">
        <v>2187</v>
      </c>
      <c r="H56" s="1484" t="s">
        <v>2195</v>
      </c>
      <c r="I56" s="1484" t="s">
        <v>2196</v>
      </c>
      <c r="J56" s="1484"/>
      <c r="K56" s="1484"/>
      <c r="L56" s="1485"/>
      <c r="O56" s="1486" t="s">
        <v>1364</v>
      </c>
      <c r="P56" s="1487"/>
      <c r="Q56" s="1487"/>
      <c r="R56" s="1487"/>
      <c r="S56" s="1487"/>
      <c r="T56" s="1487"/>
      <c r="U56" s="1488"/>
    </row>
    <row r="57" spans="2:22" ht="35.25" customHeight="1">
      <c r="B57" s="1480" t="s">
        <v>2197</v>
      </c>
      <c r="C57" s="1481"/>
      <c r="D57" s="1484" t="s">
        <v>2198</v>
      </c>
      <c r="E57" s="1484" t="s">
        <v>2184</v>
      </c>
      <c r="F57" s="1484" t="s">
        <v>2199</v>
      </c>
      <c r="G57" s="1484"/>
      <c r="H57" s="1484"/>
      <c r="I57" s="1484"/>
      <c r="J57" s="1484"/>
      <c r="K57" s="1484"/>
      <c r="L57" s="1489"/>
      <c r="M57" s="1490"/>
      <c r="N57" s="1490"/>
      <c r="O57" s="3673">
        <f>I12+I22+I36+U12+U35+U40+U45</f>
        <v>-50</v>
      </c>
      <c r="P57" s="3674"/>
      <c r="Q57" s="3674"/>
      <c r="R57" s="1491"/>
      <c r="S57" s="3679" t="s">
        <v>2200</v>
      </c>
      <c r="T57" s="3679"/>
      <c r="U57" s="3680"/>
      <c r="V57" s="1492"/>
    </row>
    <row r="58" spans="2:22" ht="35.25" customHeight="1">
      <c r="B58" s="1480" t="s">
        <v>2201</v>
      </c>
      <c r="C58" s="1481"/>
      <c r="D58" s="1484" t="s">
        <v>2198</v>
      </c>
      <c r="E58" s="1484" t="s">
        <v>2184</v>
      </c>
      <c r="F58" s="1484" t="s">
        <v>2199</v>
      </c>
      <c r="G58" s="1484"/>
      <c r="H58" s="1484"/>
      <c r="I58" s="1484"/>
      <c r="J58" s="1484"/>
      <c r="K58" s="1484"/>
      <c r="L58" s="1493"/>
      <c r="M58" s="1490"/>
      <c r="N58" s="1490"/>
      <c r="O58" s="3675"/>
      <c r="P58" s="3676"/>
      <c r="Q58" s="3676"/>
      <c r="R58" s="1492"/>
      <c r="S58" s="3681"/>
      <c r="T58" s="3681"/>
      <c r="U58" s="3682"/>
      <c r="V58" s="1492"/>
    </row>
    <row r="59" spans="2:22" ht="35.25" customHeight="1" thickBot="1">
      <c r="B59" s="1480" t="s">
        <v>2202</v>
      </c>
      <c r="C59" s="1481"/>
      <c r="D59" s="1494" t="s">
        <v>2198</v>
      </c>
      <c r="E59" s="1484" t="s">
        <v>2203</v>
      </c>
      <c r="F59" s="1484"/>
      <c r="G59" s="1484"/>
      <c r="H59" s="1495"/>
      <c r="I59" s="1484"/>
      <c r="J59" s="1484"/>
      <c r="K59" s="1483"/>
      <c r="L59" s="1493"/>
      <c r="M59" s="1490"/>
      <c r="N59" s="1490"/>
      <c r="O59" s="3677"/>
      <c r="P59" s="3678"/>
      <c r="Q59" s="3678"/>
      <c r="R59" s="1496" t="s">
        <v>2140</v>
      </c>
      <c r="S59" s="3683"/>
      <c r="T59" s="3683"/>
      <c r="U59" s="3684"/>
      <c r="V59" s="1492"/>
    </row>
    <row r="60" spans="2:22" ht="35.25" customHeight="1" thickTop="1">
      <c r="B60" s="1480" t="s">
        <v>2204</v>
      </c>
      <c r="C60" s="1481"/>
      <c r="D60" s="1497" t="s">
        <v>2198</v>
      </c>
      <c r="E60" s="1498" t="s">
        <v>2205</v>
      </c>
      <c r="F60" s="1499"/>
      <c r="G60" s="1499"/>
      <c r="H60" s="1499"/>
      <c r="I60" s="1499"/>
      <c r="J60" s="1499"/>
      <c r="K60" s="1500"/>
      <c r="L60" s="1493"/>
      <c r="M60" s="1490"/>
      <c r="N60" s="1490"/>
      <c r="O60" s="1490"/>
      <c r="P60" s="1490"/>
      <c r="Q60" s="1490"/>
      <c r="R60" s="1490"/>
      <c r="S60" s="1492"/>
      <c r="T60" s="1492"/>
      <c r="U60" s="1492"/>
      <c r="V60" s="1492"/>
    </row>
    <row r="61" spans="2:22" ht="42.75" customHeight="1">
      <c r="B61" s="3685" t="s">
        <v>2206</v>
      </c>
      <c r="C61" s="3686"/>
      <c r="D61" s="1501" t="s">
        <v>2198</v>
      </c>
      <c r="E61" s="1501" t="s">
        <v>2203</v>
      </c>
      <c r="F61" s="1501"/>
      <c r="G61" s="1501"/>
      <c r="H61" s="1501"/>
      <c r="I61" s="1501"/>
      <c r="J61" s="1501"/>
      <c r="K61" s="1502"/>
      <c r="L61" s="1503"/>
      <c r="M61" s="1490"/>
      <c r="N61" s="1490"/>
      <c r="O61" s="1490"/>
      <c r="P61" s="1490"/>
      <c r="Q61" s="1490"/>
      <c r="R61" s="1490"/>
      <c r="S61" s="1492"/>
      <c r="T61" s="1492"/>
      <c r="U61" s="1492"/>
      <c r="V61" s="1492"/>
    </row>
    <row r="62" spans="2:22" ht="19.5" customHeight="1">
      <c r="O62" s="1490"/>
      <c r="P62" s="1490"/>
      <c r="Q62" s="1490"/>
      <c r="R62" s="1490"/>
      <c r="S62" s="1492"/>
      <c r="T62" s="1492"/>
      <c r="U62" s="1492"/>
    </row>
    <row r="63" spans="2:22" ht="41.25" customHeight="1">
      <c r="O63" s="1490"/>
      <c r="P63" s="1490"/>
      <c r="Q63" s="1490"/>
      <c r="R63" s="1490"/>
      <c r="S63" s="1492"/>
      <c r="T63" s="1492"/>
      <c r="U63" s="1492"/>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6"/>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24"/>
  <sheetViews>
    <sheetView view="pageBreakPreview" zoomScale="60" zoomScaleNormal="100" workbookViewId="0">
      <selection activeCell="B21" sqref="B21:M21"/>
    </sheetView>
  </sheetViews>
  <sheetFormatPr defaultRowHeight="13.5"/>
  <cols>
    <col min="1" max="1" width="2" style="1783" customWidth="1"/>
    <col min="2" max="2" width="18.625" style="1783" customWidth="1"/>
    <col min="3" max="3" width="7.25" style="1783" customWidth="1"/>
    <col min="4" max="7" width="4.125" style="1783" customWidth="1"/>
    <col min="8" max="8" width="26.625" style="1783" customWidth="1"/>
    <col min="9" max="9" width="5.875" style="1783" customWidth="1"/>
    <col min="10" max="10" width="4.75" style="1783" customWidth="1"/>
    <col min="11" max="11" width="3.375" style="1783" customWidth="1"/>
    <col min="12" max="12" width="4.75" style="1783" customWidth="1"/>
    <col min="13" max="13" width="2.875" style="1783" customWidth="1"/>
    <col min="14" max="14" width="2.125" style="1783" customWidth="1"/>
    <col min="15" max="16384" width="9" style="1783"/>
  </cols>
  <sheetData>
    <row r="1" spans="1:14" s="138" customFormat="1" ht="15" customHeight="1">
      <c r="A1" s="2959" t="s">
        <v>2391</v>
      </c>
      <c r="B1" s="2959"/>
      <c r="C1" s="861"/>
      <c r="D1" s="861"/>
      <c r="E1" s="861"/>
      <c r="F1" s="861"/>
      <c r="G1" s="861"/>
      <c r="H1" s="861"/>
      <c r="I1" s="861"/>
      <c r="J1" s="861"/>
      <c r="K1" s="861"/>
      <c r="L1" s="1707"/>
      <c r="M1" s="861"/>
      <c r="N1" s="861"/>
    </row>
    <row r="2" spans="1:14" s="138" customFormat="1" ht="19.5" customHeight="1">
      <c r="A2" s="861"/>
      <c r="B2" s="861"/>
      <c r="C2" s="861"/>
      <c r="D2" s="861"/>
      <c r="E2" s="861"/>
      <c r="F2" s="861"/>
      <c r="G2" s="861"/>
      <c r="H2" s="861"/>
      <c r="I2" s="1779" t="s">
        <v>882</v>
      </c>
      <c r="J2" s="1780"/>
      <c r="K2" s="1781" t="s">
        <v>898</v>
      </c>
      <c r="L2" s="1782"/>
      <c r="M2" s="1781" t="s">
        <v>2374</v>
      </c>
      <c r="N2" s="861"/>
    </row>
    <row r="3" spans="1:14" s="138" customFormat="1" ht="27.75" customHeight="1">
      <c r="A3" s="861"/>
      <c r="B3" s="861"/>
      <c r="C3" s="861"/>
      <c r="D3" s="861"/>
      <c r="E3" s="861"/>
      <c r="F3" s="861"/>
      <c r="G3" s="861"/>
      <c r="H3" s="861"/>
      <c r="I3" s="1707"/>
      <c r="J3" s="1707"/>
      <c r="K3" s="1707"/>
      <c r="L3" s="1707"/>
      <c r="M3" s="1707"/>
      <c r="N3" s="861"/>
    </row>
    <row r="4" spans="1:14" ht="33.950000000000003" customHeight="1">
      <c r="A4" s="1782"/>
      <c r="B4" s="3779" t="s">
        <v>2375</v>
      </c>
      <c r="C4" s="3779"/>
      <c r="D4" s="3780"/>
      <c r="E4" s="3780"/>
      <c r="F4" s="3780"/>
      <c r="G4" s="3780"/>
      <c r="H4" s="3780"/>
      <c r="I4" s="3780"/>
      <c r="J4" s="3780"/>
      <c r="K4" s="3780"/>
      <c r="L4" s="3780"/>
      <c r="M4" s="3780"/>
      <c r="N4" s="1782"/>
    </row>
    <row r="5" spans="1:14" ht="19.5" customHeight="1">
      <c r="A5" s="1782"/>
      <c r="B5" s="1782"/>
      <c r="C5" s="1782"/>
      <c r="D5" s="1782"/>
      <c r="E5" s="1782"/>
      <c r="F5" s="1782"/>
      <c r="G5" s="1782"/>
      <c r="H5" s="1782"/>
      <c r="I5" s="1782"/>
      <c r="J5" s="1782"/>
      <c r="K5" s="1782"/>
      <c r="L5" s="1782"/>
      <c r="M5" s="1782"/>
      <c r="N5" s="1782"/>
    </row>
    <row r="6" spans="1:14" ht="33.950000000000003" customHeight="1">
      <c r="A6" s="1782"/>
      <c r="B6" s="1784" t="s">
        <v>2376</v>
      </c>
      <c r="C6" s="3754"/>
      <c r="D6" s="3755"/>
      <c r="E6" s="3755"/>
      <c r="F6" s="3755"/>
      <c r="G6" s="3755"/>
      <c r="H6" s="3755"/>
      <c r="I6" s="3755"/>
      <c r="J6" s="3755"/>
      <c r="K6" s="3755"/>
      <c r="L6" s="3755"/>
      <c r="M6" s="3756"/>
      <c r="N6" s="1782"/>
    </row>
    <row r="7" spans="1:14" ht="33.950000000000003" customHeight="1">
      <c r="A7" s="1782"/>
      <c r="B7" s="1785" t="s">
        <v>2377</v>
      </c>
      <c r="C7" s="3754"/>
      <c r="D7" s="3755"/>
      <c r="E7" s="3755"/>
      <c r="F7" s="3755"/>
      <c r="G7" s="3755"/>
      <c r="H7" s="3755"/>
      <c r="I7" s="3755"/>
      <c r="J7" s="3755"/>
      <c r="K7" s="3755"/>
      <c r="L7" s="3755"/>
      <c r="M7" s="3756"/>
      <c r="N7" s="1782"/>
    </row>
    <row r="8" spans="1:14" ht="33.950000000000003" customHeight="1">
      <c r="A8" s="1782"/>
      <c r="B8" s="1786" t="s">
        <v>2378</v>
      </c>
      <c r="C8" s="3774"/>
      <c r="D8" s="3769"/>
      <c r="E8" s="3769"/>
      <c r="F8" s="3769"/>
      <c r="G8" s="3769"/>
      <c r="H8" s="3769"/>
      <c r="I8" s="3769"/>
      <c r="J8" s="3769"/>
      <c r="K8" s="3769"/>
      <c r="L8" s="3769"/>
      <c r="M8" s="3770"/>
      <c r="N8" s="1782"/>
    </row>
    <row r="9" spans="1:14" ht="33.950000000000003" customHeight="1">
      <c r="A9" s="1782"/>
      <c r="B9" s="1787" t="s">
        <v>2379</v>
      </c>
      <c r="C9" s="1788" t="s">
        <v>2373</v>
      </c>
      <c r="D9" s="1789"/>
      <c r="E9" s="1790" t="s">
        <v>882</v>
      </c>
      <c r="F9" s="1791"/>
      <c r="G9" s="1792" t="s">
        <v>2374</v>
      </c>
      <c r="H9" s="3762"/>
      <c r="I9" s="3763"/>
      <c r="J9" s="3763"/>
      <c r="K9" s="3763"/>
      <c r="L9" s="3763"/>
      <c r="M9" s="3764"/>
      <c r="N9" s="1782"/>
    </row>
    <row r="10" spans="1:14" ht="24.75" customHeight="1">
      <c r="A10" s="1782"/>
      <c r="B10" s="1782"/>
      <c r="C10" s="1782"/>
      <c r="D10" s="1782"/>
      <c r="E10" s="1782"/>
      <c r="F10" s="1782"/>
      <c r="G10" s="1782"/>
      <c r="H10" s="1782"/>
      <c r="I10" s="1782"/>
      <c r="J10" s="1782"/>
      <c r="K10" s="1782"/>
      <c r="L10" s="1782"/>
      <c r="M10" s="1782"/>
      <c r="N10" s="1782"/>
    </row>
    <row r="11" spans="1:14" ht="35.1" customHeight="1">
      <c r="A11" s="1782"/>
      <c r="B11" s="1085" t="s">
        <v>2380</v>
      </c>
      <c r="C11" s="1085"/>
      <c r="D11" s="1782"/>
      <c r="E11" s="1782"/>
      <c r="F11" s="1782"/>
      <c r="G11" s="1782"/>
      <c r="H11" s="1782"/>
      <c r="I11" s="1782"/>
      <c r="J11" s="1782"/>
      <c r="K11" s="1782"/>
      <c r="L11" s="1782"/>
      <c r="M11" s="1782"/>
      <c r="N11" s="1782"/>
    </row>
    <row r="12" spans="1:14" ht="35.1" customHeight="1">
      <c r="A12" s="1782"/>
      <c r="B12" s="1793" t="s">
        <v>2381</v>
      </c>
      <c r="C12" s="1794" t="s">
        <v>2373</v>
      </c>
      <c r="D12" s="1789"/>
      <c r="E12" s="1790" t="s">
        <v>882</v>
      </c>
      <c r="F12" s="1791"/>
      <c r="G12" s="1792" t="s">
        <v>2374</v>
      </c>
      <c r="H12" s="3762"/>
      <c r="I12" s="3763"/>
      <c r="J12" s="3763"/>
      <c r="K12" s="3763"/>
      <c r="L12" s="3763"/>
      <c r="M12" s="3764"/>
      <c r="N12" s="1782"/>
    </row>
    <row r="13" spans="1:14" ht="33.75" customHeight="1">
      <c r="A13" s="1782"/>
      <c r="B13" s="3765" t="s">
        <v>2382</v>
      </c>
      <c r="C13" s="3769" t="s">
        <v>2383</v>
      </c>
      <c r="D13" s="3769"/>
      <c r="E13" s="3769"/>
      <c r="F13" s="3769"/>
      <c r="G13" s="3769"/>
      <c r="H13" s="3769"/>
      <c r="I13" s="3769"/>
      <c r="J13" s="3769"/>
      <c r="K13" s="3769"/>
      <c r="L13" s="3769"/>
      <c r="M13" s="3770"/>
      <c r="N13" s="1782"/>
    </row>
    <row r="14" spans="1:14" ht="33.75" customHeight="1">
      <c r="A14" s="1782"/>
      <c r="B14" s="3766"/>
      <c r="C14" s="3771" t="s">
        <v>2384</v>
      </c>
      <c r="D14" s="3772"/>
      <c r="E14" s="3772"/>
      <c r="F14" s="3772"/>
      <c r="G14" s="3772"/>
      <c r="H14" s="3772"/>
      <c r="I14" s="3772"/>
      <c r="J14" s="3772"/>
      <c r="K14" s="3772"/>
      <c r="L14" s="3772"/>
      <c r="M14" s="3773"/>
      <c r="N14" s="1782"/>
    </row>
    <row r="15" spans="1:14" ht="33.75" customHeight="1">
      <c r="A15" s="1782"/>
      <c r="B15" s="3767"/>
      <c r="C15" s="3774" t="s">
        <v>2385</v>
      </c>
      <c r="D15" s="3769"/>
      <c r="E15" s="3769"/>
      <c r="F15" s="3769"/>
      <c r="G15" s="3769"/>
      <c r="H15" s="3769"/>
      <c r="I15" s="3769"/>
      <c r="J15" s="3769"/>
      <c r="K15" s="3769"/>
      <c r="L15" s="3769"/>
      <c r="M15" s="3770"/>
      <c r="N15" s="1782"/>
    </row>
    <row r="16" spans="1:14" ht="42.75" customHeight="1">
      <c r="A16" s="1782"/>
      <c r="B16" s="3768"/>
      <c r="C16" s="3775" t="s">
        <v>2386</v>
      </c>
      <c r="D16" s="3776"/>
      <c r="E16" s="3776"/>
      <c r="F16" s="3777"/>
      <c r="G16" s="3776"/>
      <c r="H16" s="3776"/>
      <c r="I16" s="3776"/>
      <c r="J16" s="3776"/>
      <c r="K16" s="3776"/>
      <c r="L16" s="3776"/>
      <c r="M16" s="3778"/>
      <c r="N16" s="1782"/>
    </row>
    <row r="17" spans="1:14" ht="24.75" customHeight="1">
      <c r="A17" s="1782"/>
      <c r="B17" s="1784" t="s">
        <v>2387</v>
      </c>
      <c r="C17" s="3754"/>
      <c r="D17" s="3755"/>
      <c r="E17" s="3755"/>
      <c r="F17" s="3755"/>
      <c r="G17" s="3755"/>
      <c r="H17" s="3755"/>
      <c r="I17" s="3755"/>
      <c r="J17" s="3755"/>
      <c r="K17" s="3755"/>
      <c r="L17" s="3755"/>
      <c r="M17" s="3756"/>
      <c r="N17" s="1782"/>
    </row>
    <row r="18" spans="1:14" ht="15.75" customHeight="1" thickBot="1">
      <c r="A18" s="1782"/>
      <c r="B18" s="1782"/>
      <c r="C18" s="1782"/>
      <c r="D18" s="1782"/>
      <c r="E18" s="1782"/>
      <c r="F18" s="1782"/>
      <c r="G18" s="1782"/>
      <c r="H18" s="1782"/>
      <c r="I18" s="1782"/>
      <c r="J18" s="1782"/>
      <c r="K18" s="1782"/>
      <c r="L18" s="1782"/>
      <c r="M18" s="1782"/>
      <c r="N18" s="1782"/>
    </row>
    <row r="19" spans="1:14" ht="35.1" customHeight="1" thickBot="1">
      <c r="A19" s="1782"/>
      <c r="B19" s="3757" t="s">
        <v>2388</v>
      </c>
      <c r="C19" s="3758"/>
      <c r="D19" s="3758"/>
      <c r="E19" s="3759"/>
      <c r="F19" s="3760"/>
      <c r="G19" s="1782"/>
      <c r="H19" s="1782"/>
      <c r="I19" s="1782"/>
      <c r="J19" s="1782"/>
      <c r="K19" s="1782"/>
      <c r="L19" s="1782"/>
      <c r="M19" s="1782"/>
      <c r="N19" s="1782"/>
    </row>
    <row r="20" spans="1:14" ht="8.25" customHeight="1">
      <c r="A20" s="1782"/>
      <c r="B20" s="1795"/>
      <c r="C20" s="1796"/>
      <c r="D20" s="1782"/>
      <c r="E20" s="1781"/>
      <c r="F20" s="1780"/>
      <c r="G20" s="1781"/>
      <c r="H20" s="1781"/>
      <c r="I20" s="1781"/>
      <c r="J20" s="1781"/>
      <c r="K20" s="1781"/>
      <c r="L20" s="1781"/>
      <c r="M20" s="1781"/>
      <c r="N20" s="1782"/>
    </row>
    <row r="21" spans="1:14" ht="159.75" customHeight="1">
      <c r="A21" s="1782"/>
      <c r="B21" s="3761" t="s">
        <v>2389</v>
      </c>
      <c r="C21" s="3761"/>
      <c r="D21" s="3761"/>
      <c r="E21" s="3761"/>
      <c r="F21" s="3761"/>
      <c r="G21" s="3761"/>
      <c r="H21" s="3761"/>
      <c r="I21" s="3761"/>
      <c r="J21" s="3761"/>
      <c r="K21" s="3761"/>
      <c r="L21" s="3761"/>
      <c r="M21" s="3761"/>
      <c r="N21" s="1782"/>
    </row>
    <row r="22" spans="1:14" ht="5.25" customHeight="1">
      <c r="A22" s="1782"/>
      <c r="B22" s="1782"/>
      <c r="C22" s="1782"/>
      <c r="D22" s="1782"/>
      <c r="E22" s="1782"/>
      <c r="F22" s="1782"/>
      <c r="G22" s="1782"/>
      <c r="H22" s="1782"/>
      <c r="I22" s="1782"/>
      <c r="J22" s="1782"/>
      <c r="K22" s="1782"/>
      <c r="L22" s="1782"/>
      <c r="M22" s="1782"/>
      <c r="N22" s="1782"/>
    </row>
    <row r="23" spans="1:14" ht="18" customHeight="1"/>
    <row r="24" spans="1:14" ht="18" customHeight="1"/>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6"/>
  <pageMargins left="0.7" right="0.7" top="0.75" bottom="0.75" header="0.3" footer="0.3"/>
  <pageSetup paperSize="9" scale="94"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T36"/>
  <sheetViews>
    <sheetView view="pageBreakPreview" zoomScale="60" zoomScaleNormal="80" workbookViewId="0"/>
  </sheetViews>
  <sheetFormatPr defaultRowHeight="20.25" customHeight="1"/>
  <cols>
    <col min="1" max="1" width="2.25" style="420" customWidth="1"/>
    <col min="2" max="2" width="4.5" style="420" customWidth="1"/>
    <col min="3" max="3" width="10.875" style="420" customWidth="1"/>
    <col min="4" max="45" width="4" style="420" customWidth="1"/>
    <col min="46" max="46" width="1.625" style="420" customWidth="1"/>
    <col min="47" max="256" width="9" style="420"/>
    <col min="257" max="257" width="2.25" style="420" customWidth="1"/>
    <col min="258" max="258" width="4.5" style="420" customWidth="1"/>
    <col min="259" max="259" width="10.875" style="420" customWidth="1"/>
    <col min="260" max="301" width="4" style="420" customWidth="1"/>
    <col min="302" max="302" width="1.625" style="420" customWidth="1"/>
    <col min="303" max="512" width="9" style="420"/>
    <col min="513" max="513" width="2.25" style="420" customWidth="1"/>
    <col min="514" max="514" width="4.5" style="420" customWidth="1"/>
    <col min="515" max="515" width="10.875" style="420" customWidth="1"/>
    <col min="516" max="557" width="4" style="420" customWidth="1"/>
    <col min="558" max="558" width="1.625" style="420" customWidth="1"/>
    <col min="559" max="768" width="9" style="420"/>
    <col min="769" max="769" width="2.25" style="420" customWidth="1"/>
    <col min="770" max="770" width="4.5" style="420" customWidth="1"/>
    <col min="771" max="771" width="10.875" style="420" customWidth="1"/>
    <col min="772" max="813" width="4" style="420" customWidth="1"/>
    <col min="814" max="814" width="1.625" style="420" customWidth="1"/>
    <col min="815" max="1024" width="9" style="420"/>
    <col min="1025" max="1025" width="2.25" style="420" customWidth="1"/>
    <col min="1026" max="1026" width="4.5" style="420" customWidth="1"/>
    <col min="1027" max="1027" width="10.875" style="420" customWidth="1"/>
    <col min="1028" max="1069" width="4" style="420" customWidth="1"/>
    <col min="1070" max="1070" width="1.625" style="420" customWidth="1"/>
    <col min="1071" max="1280" width="9" style="420"/>
    <col min="1281" max="1281" width="2.25" style="420" customWidth="1"/>
    <col min="1282" max="1282" width="4.5" style="420" customWidth="1"/>
    <col min="1283" max="1283" width="10.875" style="420" customWidth="1"/>
    <col min="1284" max="1325" width="4" style="420" customWidth="1"/>
    <col min="1326" max="1326" width="1.625" style="420" customWidth="1"/>
    <col min="1327" max="1536" width="9" style="420"/>
    <col min="1537" max="1537" width="2.25" style="420" customWidth="1"/>
    <col min="1538" max="1538" width="4.5" style="420" customWidth="1"/>
    <col min="1539" max="1539" width="10.875" style="420" customWidth="1"/>
    <col min="1540" max="1581" width="4" style="420" customWidth="1"/>
    <col min="1582" max="1582" width="1.625" style="420" customWidth="1"/>
    <col min="1583" max="1792" width="9" style="420"/>
    <col min="1793" max="1793" width="2.25" style="420" customWidth="1"/>
    <col min="1794" max="1794" width="4.5" style="420" customWidth="1"/>
    <col min="1795" max="1795" width="10.875" style="420" customWidth="1"/>
    <col min="1796" max="1837" width="4" style="420" customWidth="1"/>
    <col min="1838" max="1838" width="1.625" style="420" customWidth="1"/>
    <col min="1839" max="2048" width="9" style="420"/>
    <col min="2049" max="2049" width="2.25" style="420" customWidth="1"/>
    <col min="2050" max="2050" width="4.5" style="420" customWidth="1"/>
    <col min="2051" max="2051" width="10.875" style="420" customWidth="1"/>
    <col min="2052" max="2093" width="4" style="420" customWidth="1"/>
    <col min="2094" max="2094" width="1.625" style="420" customWidth="1"/>
    <col min="2095" max="2304" width="9" style="420"/>
    <col min="2305" max="2305" width="2.25" style="420" customWidth="1"/>
    <col min="2306" max="2306" width="4.5" style="420" customWidth="1"/>
    <col min="2307" max="2307" width="10.875" style="420" customWidth="1"/>
    <col min="2308" max="2349" width="4" style="420" customWidth="1"/>
    <col min="2350" max="2350" width="1.625" style="420" customWidth="1"/>
    <col min="2351" max="2560" width="9" style="420"/>
    <col min="2561" max="2561" width="2.25" style="420" customWidth="1"/>
    <col min="2562" max="2562" width="4.5" style="420" customWidth="1"/>
    <col min="2563" max="2563" width="10.875" style="420" customWidth="1"/>
    <col min="2564" max="2605" width="4" style="420" customWidth="1"/>
    <col min="2606" max="2606" width="1.625" style="420" customWidth="1"/>
    <col min="2607" max="2816" width="9" style="420"/>
    <col min="2817" max="2817" width="2.25" style="420" customWidth="1"/>
    <col min="2818" max="2818" width="4.5" style="420" customWidth="1"/>
    <col min="2819" max="2819" width="10.875" style="420" customWidth="1"/>
    <col min="2820" max="2861" width="4" style="420" customWidth="1"/>
    <col min="2862" max="2862" width="1.625" style="420" customWidth="1"/>
    <col min="2863" max="3072" width="9" style="420"/>
    <col min="3073" max="3073" width="2.25" style="420" customWidth="1"/>
    <col min="3074" max="3074" width="4.5" style="420" customWidth="1"/>
    <col min="3075" max="3075" width="10.875" style="420" customWidth="1"/>
    <col min="3076" max="3117" width="4" style="420" customWidth="1"/>
    <col min="3118" max="3118" width="1.625" style="420" customWidth="1"/>
    <col min="3119" max="3328" width="9" style="420"/>
    <col min="3329" max="3329" width="2.25" style="420" customWidth="1"/>
    <col min="3330" max="3330" width="4.5" style="420" customWidth="1"/>
    <col min="3331" max="3331" width="10.875" style="420" customWidth="1"/>
    <col min="3332" max="3373" width="4" style="420" customWidth="1"/>
    <col min="3374" max="3374" width="1.625" style="420" customWidth="1"/>
    <col min="3375" max="3584" width="9" style="420"/>
    <col min="3585" max="3585" width="2.25" style="420" customWidth="1"/>
    <col min="3586" max="3586" width="4.5" style="420" customWidth="1"/>
    <col min="3587" max="3587" width="10.875" style="420" customWidth="1"/>
    <col min="3588" max="3629" width="4" style="420" customWidth="1"/>
    <col min="3630" max="3630" width="1.625" style="420" customWidth="1"/>
    <col min="3631" max="3840" width="9" style="420"/>
    <col min="3841" max="3841" width="2.25" style="420" customWidth="1"/>
    <col min="3842" max="3842" width="4.5" style="420" customWidth="1"/>
    <col min="3843" max="3843" width="10.875" style="420" customWidth="1"/>
    <col min="3844" max="3885" width="4" style="420" customWidth="1"/>
    <col min="3886" max="3886" width="1.625" style="420" customWidth="1"/>
    <col min="3887" max="4096" width="9" style="420"/>
    <col min="4097" max="4097" width="2.25" style="420" customWidth="1"/>
    <col min="4098" max="4098" width="4.5" style="420" customWidth="1"/>
    <col min="4099" max="4099" width="10.875" style="420" customWidth="1"/>
    <col min="4100" max="4141" width="4" style="420" customWidth="1"/>
    <col min="4142" max="4142" width="1.625" style="420" customWidth="1"/>
    <col min="4143" max="4352" width="9" style="420"/>
    <col min="4353" max="4353" width="2.25" style="420" customWidth="1"/>
    <col min="4354" max="4354" width="4.5" style="420" customWidth="1"/>
    <col min="4355" max="4355" width="10.875" style="420" customWidth="1"/>
    <col min="4356" max="4397" width="4" style="420" customWidth="1"/>
    <col min="4398" max="4398" width="1.625" style="420" customWidth="1"/>
    <col min="4399" max="4608" width="9" style="420"/>
    <col min="4609" max="4609" width="2.25" style="420" customWidth="1"/>
    <col min="4610" max="4610" width="4.5" style="420" customWidth="1"/>
    <col min="4611" max="4611" width="10.875" style="420" customWidth="1"/>
    <col min="4612" max="4653" width="4" style="420" customWidth="1"/>
    <col min="4654" max="4654" width="1.625" style="420" customWidth="1"/>
    <col min="4655" max="4864" width="9" style="420"/>
    <col min="4865" max="4865" width="2.25" style="420" customWidth="1"/>
    <col min="4866" max="4866" width="4.5" style="420" customWidth="1"/>
    <col min="4867" max="4867" width="10.875" style="420" customWidth="1"/>
    <col min="4868" max="4909" width="4" style="420" customWidth="1"/>
    <col min="4910" max="4910" width="1.625" style="420" customWidth="1"/>
    <col min="4911" max="5120" width="9" style="420"/>
    <col min="5121" max="5121" width="2.25" style="420" customWidth="1"/>
    <col min="5122" max="5122" width="4.5" style="420" customWidth="1"/>
    <col min="5123" max="5123" width="10.875" style="420" customWidth="1"/>
    <col min="5124" max="5165" width="4" style="420" customWidth="1"/>
    <col min="5166" max="5166" width="1.625" style="420" customWidth="1"/>
    <col min="5167" max="5376" width="9" style="420"/>
    <col min="5377" max="5377" width="2.25" style="420" customWidth="1"/>
    <col min="5378" max="5378" width="4.5" style="420" customWidth="1"/>
    <col min="5379" max="5379" width="10.875" style="420" customWidth="1"/>
    <col min="5380" max="5421" width="4" style="420" customWidth="1"/>
    <col min="5422" max="5422" width="1.625" style="420" customWidth="1"/>
    <col min="5423" max="5632" width="9" style="420"/>
    <col min="5633" max="5633" width="2.25" style="420" customWidth="1"/>
    <col min="5634" max="5634" width="4.5" style="420" customWidth="1"/>
    <col min="5635" max="5635" width="10.875" style="420" customWidth="1"/>
    <col min="5636" max="5677" width="4" style="420" customWidth="1"/>
    <col min="5678" max="5678" width="1.625" style="420" customWidth="1"/>
    <col min="5679" max="5888" width="9" style="420"/>
    <col min="5889" max="5889" width="2.25" style="420" customWidth="1"/>
    <col min="5890" max="5890" width="4.5" style="420" customWidth="1"/>
    <col min="5891" max="5891" width="10.875" style="420" customWidth="1"/>
    <col min="5892" max="5933" width="4" style="420" customWidth="1"/>
    <col min="5934" max="5934" width="1.625" style="420" customWidth="1"/>
    <col min="5935" max="6144" width="9" style="420"/>
    <col min="6145" max="6145" width="2.25" style="420" customWidth="1"/>
    <col min="6146" max="6146" width="4.5" style="420" customWidth="1"/>
    <col min="6147" max="6147" width="10.875" style="420" customWidth="1"/>
    <col min="6148" max="6189" width="4" style="420" customWidth="1"/>
    <col min="6190" max="6190" width="1.625" style="420" customWidth="1"/>
    <col min="6191" max="6400" width="9" style="420"/>
    <col min="6401" max="6401" width="2.25" style="420" customWidth="1"/>
    <col min="6402" max="6402" width="4.5" style="420" customWidth="1"/>
    <col min="6403" max="6403" width="10.875" style="420" customWidth="1"/>
    <col min="6404" max="6445" width="4" style="420" customWidth="1"/>
    <col min="6446" max="6446" width="1.625" style="420" customWidth="1"/>
    <col min="6447" max="6656" width="9" style="420"/>
    <col min="6657" max="6657" width="2.25" style="420" customWidth="1"/>
    <col min="6658" max="6658" width="4.5" style="420" customWidth="1"/>
    <col min="6659" max="6659" width="10.875" style="420" customWidth="1"/>
    <col min="6660" max="6701" width="4" style="420" customWidth="1"/>
    <col min="6702" max="6702" width="1.625" style="420" customWidth="1"/>
    <col min="6703" max="6912" width="9" style="420"/>
    <col min="6913" max="6913" width="2.25" style="420" customWidth="1"/>
    <col min="6914" max="6914" width="4.5" style="420" customWidth="1"/>
    <col min="6915" max="6915" width="10.875" style="420" customWidth="1"/>
    <col min="6916" max="6957" width="4" style="420" customWidth="1"/>
    <col min="6958" max="6958" width="1.625" style="420" customWidth="1"/>
    <col min="6959" max="7168" width="9" style="420"/>
    <col min="7169" max="7169" width="2.25" style="420" customWidth="1"/>
    <col min="7170" max="7170" width="4.5" style="420" customWidth="1"/>
    <col min="7171" max="7171" width="10.875" style="420" customWidth="1"/>
    <col min="7172" max="7213" width="4" style="420" customWidth="1"/>
    <col min="7214" max="7214" width="1.625" style="420" customWidth="1"/>
    <col min="7215" max="7424" width="9" style="420"/>
    <col min="7425" max="7425" width="2.25" style="420" customWidth="1"/>
    <col min="7426" max="7426" width="4.5" style="420" customWidth="1"/>
    <col min="7427" max="7427" width="10.875" style="420" customWidth="1"/>
    <col min="7428" max="7469" width="4" style="420" customWidth="1"/>
    <col min="7470" max="7470" width="1.625" style="420" customWidth="1"/>
    <col min="7471" max="7680" width="9" style="420"/>
    <col min="7681" max="7681" width="2.25" style="420" customWidth="1"/>
    <col min="7682" max="7682" width="4.5" style="420" customWidth="1"/>
    <col min="7683" max="7683" width="10.875" style="420" customWidth="1"/>
    <col min="7684" max="7725" width="4" style="420" customWidth="1"/>
    <col min="7726" max="7726" width="1.625" style="420" customWidth="1"/>
    <col min="7727" max="7936" width="9" style="420"/>
    <col min="7937" max="7937" width="2.25" style="420" customWidth="1"/>
    <col min="7938" max="7938" width="4.5" style="420" customWidth="1"/>
    <col min="7939" max="7939" width="10.875" style="420" customWidth="1"/>
    <col min="7940" max="7981" width="4" style="420" customWidth="1"/>
    <col min="7982" max="7982" width="1.625" style="420" customWidth="1"/>
    <col min="7983" max="8192" width="9" style="420"/>
    <col min="8193" max="8193" width="2.25" style="420" customWidth="1"/>
    <col min="8194" max="8194" width="4.5" style="420" customWidth="1"/>
    <col min="8195" max="8195" width="10.875" style="420" customWidth="1"/>
    <col min="8196" max="8237" width="4" style="420" customWidth="1"/>
    <col min="8238" max="8238" width="1.625" style="420" customWidth="1"/>
    <col min="8239" max="8448" width="9" style="420"/>
    <col min="8449" max="8449" width="2.25" style="420" customWidth="1"/>
    <col min="8450" max="8450" width="4.5" style="420" customWidth="1"/>
    <col min="8451" max="8451" width="10.875" style="420" customWidth="1"/>
    <col min="8452" max="8493" width="4" style="420" customWidth="1"/>
    <col min="8494" max="8494" width="1.625" style="420" customWidth="1"/>
    <col min="8495" max="8704" width="9" style="420"/>
    <col min="8705" max="8705" width="2.25" style="420" customWidth="1"/>
    <col min="8706" max="8706" width="4.5" style="420" customWidth="1"/>
    <col min="8707" max="8707" width="10.875" style="420" customWidth="1"/>
    <col min="8708" max="8749" width="4" style="420" customWidth="1"/>
    <col min="8750" max="8750" width="1.625" style="420" customWidth="1"/>
    <col min="8751" max="8960" width="9" style="420"/>
    <col min="8961" max="8961" width="2.25" style="420" customWidth="1"/>
    <col min="8962" max="8962" width="4.5" style="420" customWidth="1"/>
    <col min="8963" max="8963" width="10.875" style="420" customWidth="1"/>
    <col min="8964" max="9005" width="4" style="420" customWidth="1"/>
    <col min="9006" max="9006" width="1.625" style="420" customWidth="1"/>
    <col min="9007" max="9216" width="9" style="420"/>
    <col min="9217" max="9217" width="2.25" style="420" customWidth="1"/>
    <col min="9218" max="9218" width="4.5" style="420" customWidth="1"/>
    <col min="9219" max="9219" width="10.875" style="420" customWidth="1"/>
    <col min="9220" max="9261" width="4" style="420" customWidth="1"/>
    <col min="9262" max="9262" width="1.625" style="420" customWidth="1"/>
    <col min="9263" max="9472" width="9" style="420"/>
    <col min="9473" max="9473" width="2.25" style="420" customWidth="1"/>
    <col min="9474" max="9474" width="4.5" style="420" customWidth="1"/>
    <col min="9475" max="9475" width="10.875" style="420" customWidth="1"/>
    <col min="9476" max="9517" width="4" style="420" customWidth="1"/>
    <col min="9518" max="9518" width="1.625" style="420" customWidth="1"/>
    <col min="9519" max="9728" width="9" style="420"/>
    <col min="9729" max="9729" width="2.25" style="420" customWidth="1"/>
    <col min="9730" max="9730" width="4.5" style="420" customWidth="1"/>
    <col min="9731" max="9731" width="10.875" style="420" customWidth="1"/>
    <col min="9732" max="9773" width="4" style="420" customWidth="1"/>
    <col min="9774" max="9774" width="1.625" style="420" customWidth="1"/>
    <col min="9775" max="9984" width="9" style="420"/>
    <col min="9985" max="9985" width="2.25" style="420" customWidth="1"/>
    <col min="9986" max="9986" width="4.5" style="420" customWidth="1"/>
    <col min="9987" max="9987" width="10.875" style="420" customWidth="1"/>
    <col min="9988" max="10029" width="4" style="420" customWidth="1"/>
    <col min="10030" max="10030" width="1.625" style="420" customWidth="1"/>
    <col min="10031" max="10240" width="9" style="420"/>
    <col min="10241" max="10241" width="2.25" style="420" customWidth="1"/>
    <col min="10242" max="10242" width="4.5" style="420" customWidth="1"/>
    <col min="10243" max="10243" width="10.875" style="420" customWidth="1"/>
    <col min="10244" max="10285" width="4" style="420" customWidth="1"/>
    <col min="10286" max="10286" width="1.625" style="420" customWidth="1"/>
    <col min="10287" max="10496" width="9" style="420"/>
    <col min="10497" max="10497" width="2.25" style="420" customWidth="1"/>
    <col min="10498" max="10498" width="4.5" style="420" customWidth="1"/>
    <col min="10499" max="10499" width="10.875" style="420" customWidth="1"/>
    <col min="10500" max="10541" width="4" style="420" customWidth="1"/>
    <col min="10542" max="10542" width="1.625" style="420" customWidth="1"/>
    <col min="10543" max="10752" width="9" style="420"/>
    <col min="10753" max="10753" width="2.25" style="420" customWidth="1"/>
    <col min="10754" max="10754" width="4.5" style="420" customWidth="1"/>
    <col min="10755" max="10755" width="10.875" style="420" customWidth="1"/>
    <col min="10756" max="10797" width="4" style="420" customWidth="1"/>
    <col min="10798" max="10798" width="1.625" style="420" customWidth="1"/>
    <col min="10799" max="11008" width="9" style="420"/>
    <col min="11009" max="11009" width="2.25" style="420" customWidth="1"/>
    <col min="11010" max="11010" width="4.5" style="420" customWidth="1"/>
    <col min="11011" max="11011" width="10.875" style="420" customWidth="1"/>
    <col min="11012" max="11053" width="4" style="420" customWidth="1"/>
    <col min="11054" max="11054" width="1.625" style="420" customWidth="1"/>
    <col min="11055" max="11264" width="9" style="420"/>
    <col min="11265" max="11265" width="2.25" style="420" customWidth="1"/>
    <col min="11266" max="11266" width="4.5" style="420" customWidth="1"/>
    <col min="11267" max="11267" width="10.875" style="420" customWidth="1"/>
    <col min="11268" max="11309" width="4" style="420" customWidth="1"/>
    <col min="11310" max="11310" width="1.625" style="420" customWidth="1"/>
    <col min="11311" max="11520" width="9" style="420"/>
    <col min="11521" max="11521" width="2.25" style="420" customWidth="1"/>
    <col min="11522" max="11522" width="4.5" style="420" customWidth="1"/>
    <col min="11523" max="11523" width="10.875" style="420" customWidth="1"/>
    <col min="11524" max="11565" width="4" style="420" customWidth="1"/>
    <col min="11566" max="11566" width="1.625" style="420" customWidth="1"/>
    <col min="11567" max="11776" width="9" style="420"/>
    <col min="11777" max="11777" width="2.25" style="420" customWidth="1"/>
    <col min="11778" max="11778" width="4.5" style="420" customWidth="1"/>
    <col min="11779" max="11779" width="10.875" style="420" customWidth="1"/>
    <col min="11780" max="11821" width="4" style="420" customWidth="1"/>
    <col min="11822" max="11822" width="1.625" style="420" customWidth="1"/>
    <col min="11823" max="12032" width="9" style="420"/>
    <col min="12033" max="12033" width="2.25" style="420" customWidth="1"/>
    <col min="12034" max="12034" width="4.5" style="420" customWidth="1"/>
    <col min="12035" max="12035" width="10.875" style="420" customWidth="1"/>
    <col min="12036" max="12077" width="4" style="420" customWidth="1"/>
    <col min="12078" max="12078" width="1.625" style="420" customWidth="1"/>
    <col min="12079" max="12288" width="9" style="420"/>
    <col min="12289" max="12289" width="2.25" style="420" customWidth="1"/>
    <col min="12290" max="12290" width="4.5" style="420" customWidth="1"/>
    <col min="12291" max="12291" width="10.875" style="420" customWidth="1"/>
    <col min="12292" max="12333" width="4" style="420" customWidth="1"/>
    <col min="12334" max="12334" width="1.625" style="420" customWidth="1"/>
    <col min="12335" max="12544" width="9" style="420"/>
    <col min="12545" max="12545" width="2.25" style="420" customWidth="1"/>
    <col min="12546" max="12546" width="4.5" style="420" customWidth="1"/>
    <col min="12547" max="12547" width="10.875" style="420" customWidth="1"/>
    <col min="12548" max="12589" width="4" style="420" customWidth="1"/>
    <col min="12590" max="12590" width="1.625" style="420" customWidth="1"/>
    <col min="12591" max="12800" width="9" style="420"/>
    <col min="12801" max="12801" width="2.25" style="420" customWidth="1"/>
    <col min="12802" max="12802" width="4.5" style="420" customWidth="1"/>
    <col min="12803" max="12803" width="10.875" style="420" customWidth="1"/>
    <col min="12804" max="12845" width="4" style="420" customWidth="1"/>
    <col min="12846" max="12846" width="1.625" style="420" customWidth="1"/>
    <col min="12847" max="13056" width="9" style="420"/>
    <col min="13057" max="13057" width="2.25" style="420" customWidth="1"/>
    <col min="13058" max="13058" width="4.5" style="420" customWidth="1"/>
    <col min="13059" max="13059" width="10.875" style="420" customWidth="1"/>
    <col min="13060" max="13101" width="4" style="420" customWidth="1"/>
    <col min="13102" max="13102" width="1.625" style="420" customWidth="1"/>
    <col min="13103" max="13312" width="9" style="420"/>
    <col min="13313" max="13313" width="2.25" style="420" customWidth="1"/>
    <col min="13314" max="13314" width="4.5" style="420" customWidth="1"/>
    <col min="13315" max="13315" width="10.875" style="420" customWidth="1"/>
    <col min="13316" max="13357" width="4" style="420" customWidth="1"/>
    <col min="13358" max="13358" width="1.625" style="420" customWidth="1"/>
    <col min="13359" max="13568" width="9" style="420"/>
    <col min="13569" max="13569" width="2.25" style="420" customWidth="1"/>
    <col min="13570" max="13570" width="4.5" style="420" customWidth="1"/>
    <col min="13571" max="13571" width="10.875" style="420" customWidth="1"/>
    <col min="13572" max="13613" width="4" style="420" customWidth="1"/>
    <col min="13614" max="13614" width="1.625" style="420" customWidth="1"/>
    <col min="13615" max="13824" width="9" style="420"/>
    <col min="13825" max="13825" width="2.25" style="420" customWidth="1"/>
    <col min="13826" max="13826" width="4.5" style="420" customWidth="1"/>
    <col min="13827" max="13827" width="10.875" style="420" customWidth="1"/>
    <col min="13828" max="13869" width="4" style="420" customWidth="1"/>
    <col min="13870" max="13870" width="1.625" style="420" customWidth="1"/>
    <col min="13871" max="14080" width="9" style="420"/>
    <col min="14081" max="14081" width="2.25" style="420" customWidth="1"/>
    <col min="14082" max="14082" width="4.5" style="420" customWidth="1"/>
    <col min="14083" max="14083" width="10.875" style="420" customWidth="1"/>
    <col min="14084" max="14125" width="4" style="420" customWidth="1"/>
    <col min="14126" max="14126" width="1.625" style="420" customWidth="1"/>
    <col min="14127" max="14336" width="9" style="420"/>
    <col min="14337" max="14337" width="2.25" style="420" customWidth="1"/>
    <col min="14338" max="14338" width="4.5" style="420" customWidth="1"/>
    <col min="14339" max="14339" width="10.875" style="420" customWidth="1"/>
    <col min="14340" max="14381" width="4" style="420" customWidth="1"/>
    <col min="14382" max="14382" width="1.625" style="420" customWidth="1"/>
    <col min="14383" max="14592" width="9" style="420"/>
    <col min="14593" max="14593" width="2.25" style="420" customWidth="1"/>
    <col min="14594" max="14594" width="4.5" style="420" customWidth="1"/>
    <col min="14595" max="14595" width="10.875" style="420" customWidth="1"/>
    <col min="14596" max="14637" width="4" style="420" customWidth="1"/>
    <col min="14638" max="14638" width="1.625" style="420" customWidth="1"/>
    <col min="14639" max="14848" width="9" style="420"/>
    <col min="14849" max="14849" width="2.25" style="420" customWidth="1"/>
    <col min="14850" max="14850" width="4.5" style="420" customWidth="1"/>
    <col min="14851" max="14851" width="10.875" style="420" customWidth="1"/>
    <col min="14852" max="14893" width="4" style="420" customWidth="1"/>
    <col min="14894" max="14894" width="1.625" style="420" customWidth="1"/>
    <col min="14895" max="15104" width="9" style="420"/>
    <col min="15105" max="15105" width="2.25" style="420" customWidth="1"/>
    <col min="15106" max="15106" width="4.5" style="420" customWidth="1"/>
    <col min="15107" max="15107" width="10.875" style="420" customWidth="1"/>
    <col min="15108" max="15149" width="4" style="420" customWidth="1"/>
    <col min="15150" max="15150" width="1.625" style="420" customWidth="1"/>
    <col min="15151" max="15360" width="9" style="420"/>
    <col min="15361" max="15361" width="2.25" style="420" customWidth="1"/>
    <col min="15362" max="15362" width="4.5" style="420" customWidth="1"/>
    <col min="15363" max="15363" width="10.875" style="420" customWidth="1"/>
    <col min="15364" max="15405" width="4" style="420" customWidth="1"/>
    <col min="15406" max="15406" width="1.625" style="420" customWidth="1"/>
    <col min="15407" max="15616" width="9" style="420"/>
    <col min="15617" max="15617" width="2.25" style="420" customWidth="1"/>
    <col min="15618" max="15618" width="4.5" style="420" customWidth="1"/>
    <col min="15619" max="15619" width="10.875" style="420" customWidth="1"/>
    <col min="15620" max="15661" width="4" style="420" customWidth="1"/>
    <col min="15662" max="15662" width="1.625" style="420" customWidth="1"/>
    <col min="15663" max="15872" width="9" style="420"/>
    <col min="15873" max="15873" width="2.25" style="420" customWidth="1"/>
    <col min="15874" max="15874" width="4.5" style="420" customWidth="1"/>
    <col min="15875" max="15875" width="10.875" style="420" customWidth="1"/>
    <col min="15876" max="15917" width="4" style="420" customWidth="1"/>
    <col min="15918" max="15918" width="1.625" style="420" customWidth="1"/>
    <col min="15919" max="16128" width="9" style="420"/>
    <col min="16129" max="16129" width="2.25" style="420" customWidth="1"/>
    <col min="16130" max="16130" width="4.5" style="420" customWidth="1"/>
    <col min="16131" max="16131" width="10.875" style="420" customWidth="1"/>
    <col min="16132" max="16173" width="4" style="420" customWidth="1"/>
    <col min="16174" max="16174" width="1.625" style="420" customWidth="1"/>
    <col min="16175" max="16384" width="9" style="420"/>
  </cols>
  <sheetData>
    <row r="1" spans="1:46" s="480" customFormat="1" ht="27" customHeight="1">
      <c r="A1" s="476" t="s">
        <v>774</v>
      </c>
      <c r="B1" s="485" t="s">
        <v>828</v>
      </c>
      <c r="C1" s="477"/>
      <c r="D1" s="477"/>
      <c r="E1" s="477"/>
      <c r="F1" s="478"/>
      <c r="G1" s="478"/>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79"/>
      <c r="AJ1" s="426"/>
      <c r="AK1" s="426"/>
      <c r="AL1" s="2151" t="s">
        <v>822</v>
      </c>
      <c r="AM1" s="2151"/>
      <c r="AN1" s="2151"/>
      <c r="AO1" s="2151"/>
      <c r="AP1" s="2151"/>
      <c r="AQ1" s="2151"/>
      <c r="AR1" s="2151"/>
      <c r="AS1" s="2151"/>
      <c r="AT1" s="477"/>
    </row>
    <row r="2" spans="1:46" ht="12.75" customHeight="1">
      <c r="A2" s="418"/>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9"/>
      <c r="AG2" s="419"/>
      <c r="AH2" s="419"/>
      <c r="AI2" s="419"/>
      <c r="AJ2" s="426"/>
      <c r="AK2" s="426"/>
      <c r="AL2" s="426"/>
      <c r="AM2" s="426"/>
      <c r="AN2" s="426"/>
      <c r="AO2" s="426"/>
      <c r="AP2" s="426"/>
      <c r="AQ2" s="426"/>
      <c r="AR2" s="419"/>
      <c r="AS2" s="419"/>
      <c r="AT2" s="418"/>
    </row>
    <row r="3" spans="1:46" ht="30" customHeight="1">
      <c r="A3" s="418"/>
      <c r="B3" s="418"/>
      <c r="C3" s="418"/>
      <c r="D3" s="418"/>
      <c r="E3" s="418"/>
      <c r="F3" s="418"/>
      <c r="G3" s="418"/>
      <c r="H3" s="418"/>
      <c r="I3" s="482"/>
      <c r="J3" s="482"/>
      <c r="K3" s="482"/>
      <c r="L3" s="483"/>
      <c r="M3" s="483"/>
      <c r="N3" s="483"/>
      <c r="O3" s="483"/>
      <c r="P3" s="483"/>
      <c r="Q3" s="483"/>
      <c r="R3" s="483"/>
      <c r="S3" s="482"/>
      <c r="T3" s="482"/>
      <c r="U3" s="482"/>
      <c r="V3" s="482"/>
      <c r="W3" s="484"/>
      <c r="X3" s="484"/>
      <c r="Y3" s="484"/>
      <c r="Z3" s="484"/>
      <c r="AA3" s="484"/>
      <c r="AB3" s="484"/>
      <c r="AC3" s="484"/>
      <c r="AD3" s="484"/>
      <c r="AE3" s="484"/>
      <c r="AF3" s="2155" t="s">
        <v>823</v>
      </c>
      <c r="AG3" s="2155"/>
      <c r="AH3" s="2155"/>
      <c r="AI3" s="2155"/>
      <c r="AJ3" s="2155"/>
      <c r="AK3" s="2155"/>
      <c r="AL3" s="2152"/>
      <c r="AM3" s="2153"/>
      <c r="AN3" s="2153"/>
      <c r="AO3" s="2153"/>
      <c r="AP3" s="2153"/>
      <c r="AQ3" s="2153"/>
      <c r="AR3" s="2153"/>
      <c r="AS3" s="2154"/>
      <c r="AT3" s="418"/>
    </row>
    <row r="4" spans="1:46" ht="32.25" customHeight="1">
      <c r="A4" s="418"/>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row>
    <row r="5" spans="1:46" ht="32.25" customHeight="1">
      <c r="A5" s="418"/>
      <c r="B5" s="418"/>
      <c r="C5" s="418"/>
      <c r="D5" s="418"/>
      <c r="E5" s="418"/>
      <c r="F5" s="418"/>
      <c r="G5" s="418"/>
      <c r="H5" s="418"/>
      <c r="I5" s="2129" t="s">
        <v>775</v>
      </c>
      <c r="J5" s="2130"/>
      <c r="K5" s="2130"/>
      <c r="L5" s="2130"/>
      <c r="M5" s="2130"/>
      <c r="N5" s="2130"/>
      <c r="O5" s="2130"/>
      <c r="P5" s="2130"/>
      <c r="Q5" s="2130"/>
      <c r="R5" s="2130"/>
      <c r="S5" s="2130"/>
      <c r="T5" s="2130"/>
      <c r="U5" s="2130"/>
      <c r="V5" s="2131"/>
      <c r="W5" s="2159">
        <v>30</v>
      </c>
      <c r="X5" s="2160"/>
      <c r="Y5" s="421" t="s">
        <v>776</v>
      </c>
      <c r="Z5" s="422" t="s">
        <v>777</v>
      </c>
      <c r="AA5" s="423" t="s">
        <v>778</v>
      </c>
      <c r="AB5" s="418"/>
      <c r="AC5" s="418"/>
      <c r="AD5" s="418"/>
      <c r="AE5" s="418"/>
      <c r="AF5" s="418"/>
      <c r="AG5" s="418"/>
      <c r="AH5" s="418"/>
      <c r="AI5" s="418"/>
      <c r="AJ5" s="418"/>
      <c r="AK5" s="418"/>
      <c r="AL5" s="418"/>
      <c r="AM5" s="418"/>
      <c r="AN5" s="418"/>
      <c r="AO5" s="418"/>
      <c r="AP5" s="418"/>
      <c r="AQ5" s="418"/>
      <c r="AR5" s="418"/>
      <c r="AS5" s="418"/>
      <c r="AT5" s="418"/>
    </row>
    <row r="6" spans="1:46" ht="9" customHeight="1">
      <c r="A6" s="418"/>
      <c r="B6" s="418"/>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row>
    <row r="7" spans="1:46" ht="32.25" customHeight="1">
      <c r="A7" s="418"/>
      <c r="B7" s="418"/>
      <c r="C7" s="418"/>
      <c r="D7" s="418"/>
      <c r="E7" s="418"/>
      <c r="F7" s="418"/>
      <c r="G7" s="418"/>
      <c r="H7" s="418"/>
      <c r="I7" s="2134" t="s">
        <v>779</v>
      </c>
      <c r="J7" s="2135"/>
      <c r="K7" s="2135"/>
      <c r="L7" s="2135"/>
      <c r="M7" s="2135"/>
      <c r="N7" s="2135"/>
      <c r="O7" s="2135"/>
      <c r="P7" s="2135"/>
      <c r="Q7" s="2135"/>
      <c r="R7" s="2135"/>
      <c r="S7" s="2135"/>
      <c r="T7" s="2135"/>
      <c r="U7" s="2135"/>
      <c r="V7" s="2136"/>
      <c r="W7" s="2161" t="s">
        <v>824</v>
      </c>
      <c r="X7" s="2161"/>
      <c r="Y7" s="418"/>
      <c r="Z7" s="424" t="s">
        <v>777</v>
      </c>
      <c r="AA7" s="423" t="s">
        <v>780</v>
      </c>
      <c r="AB7" s="423"/>
      <c r="AC7" s="423"/>
      <c r="AD7" s="423"/>
      <c r="AE7" s="423"/>
      <c r="AF7" s="423"/>
      <c r="AG7" s="423"/>
      <c r="AH7" s="418"/>
      <c r="AI7" s="418"/>
      <c r="AJ7" s="418"/>
      <c r="AK7" s="418"/>
      <c r="AL7" s="418"/>
      <c r="AM7" s="418"/>
      <c r="AN7" s="418"/>
      <c r="AO7" s="418"/>
      <c r="AP7" s="418"/>
      <c r="AQ7" s="418"/>
      <c r="AR7" s="418"/>
      <c r="AS7" s="418"/>
      <c r="AT7" s="418"/>
    </row>
    <row r="8" spans="1:46" ht="20.25" customHeight="1" thickBot="1">
      <c r="A8" s="418"/>
      <c r="B8" s="418"/>
      <c r="C8" s="418"/>
      <c r="D8" s="418"/>
      <c r="E8" s="418"/>
      <c r="F8" s="418"/>
      <c r="G8" s="418"/>
      <c r="H8" s="418"/>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418"/>
      <c r="AJ8" s="418"/>
      <c r="AK8" s="418"/>
      <c r="AL8" s="418"/>
      <c r="AM8" s="418"/>
      <c r="AN8" s="418"/>
      <c r="AO8" s="418"/>
      <c r="AP8" s="418"/>
      <c r="AQ8" s="418"/>
      <c r="AR8" s="418"/>
      <c r="AS8" s="418"/>
      <c r="AT8" s="418"/>
    </row>
    <row r="9" spans="1:46" ht="20.25" customHeight="1">
      <c r="A9" s="418"/>
      <c r="B9" s="418"/>
      <c r="C9" s="418"/>
      <c r="D9" s="418"/>
      <c r="E9" s="418"/>
      <c r="F9" s="418"/>
      <c r="G9" s="418"/>
      <c r="H9" s="418"/>
      <c r="I9" s="2142" t="s">
        <v>781</v>
      </c>
      <c r="J9" s="2143"/>
      <c r="K9" s="2143"/>
      <c r="L9" s="2143"/>
      <c r="M9" s="2143"/>
      <c r="N9" s="2143"/>
      <c r="O9" s="2143"/>
      <c r="P9" s="2143"/>
      <c r="Q9" s="2143"/>
      <c r="R9" s="2143"/>
      <c r="S9" s="2143"/>
      <c r="T9" s="2143"/>
      <c r="U9" s="2143"/>
      <c r="V9" s="2143"/>
      <c r="W9" s="2143"/>
      <c r="X9" s="2143"/>
      <c r="Y9" s="2143"/>
      <c r="Z9" s="2143"/>
      <c r="AA9" s="2143"/>
      <c r="AB9" s="2143"/>
      <c r="AC9" s="2143"/>
      <c r="AD9" s="2143"/>
      <c r="AE9" s="2143"/>
      <c r="AF9" s="2143"/>
      <c r="AG9" s="2143"/>
      <c r="AH9" s="2143"/>
      <c r="AI9" s="2144"/>
      <c r="AJ9" s="418"/>
      <c r="AK9" s="418"/>
      <c r="AL9" s="418"/>
      <c r="AM9" s="426"/>
      <c r="AN9" s="418"/>
      <c r="AO9" s="418"/>
      <c r="AP9" s="418"/>
      <c r="AQ9" s="418"/>
      <c r="AR9" s="418"/>
      <c r="AS9" s="418"/>
      <c r="AT9" s="418"/>
    </row>
    <row r="10" spans="1:46" ht="20.25" customHeight="1">
      <c r="A10" s="418"/>
      <c r="B10" s="418"/>
      <c r="C10" s="418"/>
      <c r="D10" s="418"/>
      <c r="E10" s="418"/>
      <c r="F10" s="418"/>
      <c r="G10" s="426"/>
      <c r="H10" s="425"/>
      <c r="I10" s="2145"/>
      <c r="J10" s="2146"/>
      <c r="K10" s="2146"/>
      <c r="L10" s="2146"/>
      <c r="M10" s="2146"/>
      <c r="N10" s="2146"/>
      <c r="O10" s="2146"/>
      <c r="P10" s="2146"/>
      <c r="Q10" s="2146"/>
      <c r="R10" s="2146"/>
      <c r="S10" s="2146"/>
      <c r="T10" s="2146"/>
      <c r="U10" s="2146"/>
      <c r="V10" s="2146"/>
      <c r="W10" s="2146"/>
      <c r="X10" s="2146"/>
      <c r="Y10" s="2146"/>
      <c r="Z10" s="2146"/>
      <c r="AA10" s="2146"/>
      <c r="AB10" s="2146"/>
      <c r="AC10" s="2146"/>
      <c r="AD10" s="2146"/>
      <c r="AE10" s="2146"/>
      <c r="AF10" s="2146"/>
      <c r="AG10" s="2146"/>
      <c r="AH10" s="2146"/>
      <c r="AI10" s="2147"/>
      <c r="AJ10" s="418"/>
      <c r="AK10" s="418"/>
      <c r="AL10" s="418"/>
      <c r="AM10" s="426"/>
      <c r="AN10" s="418"/>
      <c r="AO10" s="418"/>
      <c r="AP10" s="418"/>
      <c r="AQ10" s="418"/>
      <c r="AR10" s="418"/>
      <c r="AS10" s="418"/>
      <c r="AT10" s="418"/>
    </row>
    <row r="11" spans="1:46" ht="20.25" customHeight="1">
      <c r="A11" s="418"/>
      <c r="B11" s="418"/>
      <c r="C11" s="418"/>
      <c r="D11" s="418"/>
      <c r="E11" s="418"/>
      <c r="F11" s="418"/>
      <c r="G11" s="426"/>
      <c r="H11" s="425"/>
      <c r="I11" s="2145"/>
      <c r="J11" s="2146"/>
      <c r="K11" s="2146"/>
      <c r="L11" s="2146"/>
      <c r="M11" s="2146"/>
      <c r="N11" s="2146"/>
      <c r="O11" s="2146"/>
      <c r="P11" s="2146"/>
      <c r="Q11" s="2146"/>
      <c r="R11" s="2146"/>
      <c r="S11" s="2146"/>
      <c r="T11" s="2146"/>
      <c r="U11" s="2146"/>
      <c r="V11" s="2146"/>
      <c r="W11" s="2146"/>
      <c r="X11" s="2146"/>
      <c r="Y11" s="2146"/>
      <c r="Z11" s="2146"/>
      <c r="AA11" s="2146"/>
      <c r="AB11" s="2146"/>
      <c r="AC11" s="2146"/>
      <c r="AD11" s="2146"/>
      <c r="AE11" s="2146"/>
      <c r="AF11" s="2146"/>
      <c r="AG11" s="2146"/>
      <c r="AH11" s="2146"/>
      <c r="AI11" s="2147"/>
      <c r="AJ11" s="418"/>
      <c r="AK11" s="418"/>
      <c r="AL11" s="418"/>
      <c r="AM11" s="426"/>
      <c r="AN11" s="418"/>
      <c r="AO11" s="418"/>
      <c r="AP11" s="418"/>
      <c r="AQ11" s="418"/>
      <c r="AR11" s="418"/>
      <c r="AS11" s="418"/>
      <c r="AT11" s="418"/>
    </row>
    <row r="12" spans="1:46" ht="20.25" customHeight="1">
      <c r="A12" s="418"/>
      <c r="B12" s="418"/>
      <c r="C12" s="418"/>
      <c r="D12" s="418"/>
      <c r="E12" s="418"/>
      <c r="F12" s="418"/>
      <c r="G12" s="426"/>
      <c r="H12" s="425"/>
      <c r="I12" s="2145"/>
      <c r="J12" s="2146"/>
      <c r="K12" s="2146"/>
      <c r="L12" s="2146"/>
      <c r="M12" s="2146"/>
      <c r="N12" s="2146"/>
      <c r="O12" s="2146"/>
      <c r="P12" s="2146"/>
      <c r="Q12" s="2146"/>
      <c r="R12" s="2146"/>
      <c r="S12" s="2146"/>
      <c r="T12" s="2146"/>
      <c r="U12" s="2146"/>
      <c r="V12" s="2146"/>
      <c r="W12" s="2146"/>
      <c r="X12" s="2146"/>
      <c r="Y12" s="2146"/>
      <c r="Z12" s="2146"/>
      <c r="AA12" s="2146"/>
      <c r="AB12" s="2146"/>
      <c r="AC12" s="2146"/>
      <c r="AD12" s="2146"/>
      <c r="AE12" s="2146"/>
      <c r="AF12" s="2146"/>
      <c r="AG12" s="2146"/>
      <c r="AH12" s="2146"/>
      <c r="AI12" s="2147"/>
      <c r="AJ12" s="418"/>
      <c r="AK12" s="418"/>
      <c r="AL12" s="418"/>
      <c r="AM12" s="426"/>
      <c r="AN12" s="418"/>
      <c r="AO12" s="418"/>
      <c r="AP12" s="418"/>
      <c r="AQ12" s="418"/>
      <c r="AR12" s="418"/>
      <c r="AS12" s="418"/>
      <c r="AT12" s="418"/>
    </row>
    <row r="13" spans="1:46" ht="20.25" customHeight="1" thickBot="1">
      <c r="A13" s="418"/>
      <c r="B13" s="418"/>
      <c r="C13" s="418"/>
      <c r="D13" s="418"/>
      <c r="E13" s="418"/>
      <c r="F13" s="418"/>
      <c r="G13" s="426"/>
      <c r="H13" s="425"/>
      <c r="I13" s="2148"/>
      <c r="J13" s="2149"/>
      <c r="K13" s="2149"/>
      <c r="L13" s="2149"/>
      <c r="M13" s="2149"/>
      <c r="N13" s="2149"/>
      <c r="O13" s="2149"/>
      <c r="P13" s="2149"/>
      <c r="Q13" s="2149"/>
      <c r="R13" s="2149"/>
      <c r="S13" s="2149"/>
      <c r="T13" s="2149"/>
      <c r="U13" s="2149"/>
      <c r="V13" s="2149"/>
      <c r="W13" s="2149"/>
      <c r="X13" s="2149"/>
      <c r="Y13" s="2149"/>
      <c r="Z13" s="2149"/>
      <c r="AA13" s="2149"/>
      <c r="AB13" s="2149"/>
      <c r="AC13" s="2149"/>
      <c r="AD13" s="2149"/>
      <c r="AE13" s="2149"/>
      <c r="AF13" s="2149"/>
      <c r="AG13" s="2149"/>
      <c r="AH13" s="2149"/>
      <c r="AI13" s="2150"/>
      <c r="AJ13" s="418"/>
      <c r="AK13" s="418"/>
      <c r="AL13" s="418"/>
      <c r="AM13" s="426"/>
      <c r="AN13" s="418"/>
      <c r="AO13" s="418"/>
      <c r="AP13" s="418"/>
      <c r="AQ13" s="418"/>
      <c r="AR13" s="418"/>
      <c r="AS13" s="418"/>
      <c r="AT13" s="418"/>
    </row>
    <row r="14" spans="1:46" ht="14.25" customHeight="1">
      <c r="A14" s="418"/>
      <c r="B14" s="418"/>
      <c r="C14" s="418"/>
      <c r="D14" s="418"/>
      <c r="E14" s="418"/>
      <c r="F14" s="418"/>
      <c r="G14" s="426"/>
      <c r="H14" s="42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18"/>
      <c r="AK14" s="418"/>
      <c r="AL14" s="418"/>
      <c r="AM14" s="426"/>
      <c r="AN14" s="418"/>
      <c r="AO14" s="418"/>
      <c r="AP14" s="418"/>
      <c r="AQ14" s="418"/>
      <c r="AR14" s="418"/>
      <c r="AS14" s="418"/>
      <c r="AT14" s="418"/>
    </row>
    <row r="15" spans="1:46" ht="14.25" customHeight="1">
      <c r="A15" s="418"/>
      <c r="B15" s="418"/>
      <c r="C15" s="418"/>
      <c r="D15" s="418"/>
      <c r="E15" s="418"/>
      <c r="F15" s="418"/>
      <c r="G15" s="426"/>
      <c r="H15" s="428"/>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8"/>
      <c r="AF15" s="426"/>
      <c r="AG15" s="418"/>
      <c r="AH15" s="418"/>
      <c r="AI15" s="418"/>
      <c r="AJ15" s="418"/>
      <c r="AK15" s="418"/>
      <c r="AL15" s="418"/>
      <c r="AM15" s="426"/>
      <c r="AN15" s="418"/>
      <c r="AO15" s="418"/>
      <c r="AP15" s="418"/>
      <c r="AQ15" s="418"/>
      <c r="AR15" s="418"/>
      <c r="AS15" s="418"/>
      <c r="AT15" s="418"/>
    </row>
    <row r="16" spans="1:46" ht="20.25" customHeight="1">
      <c r="A16" s="418"/>
      <c r="B16" s="418"/>
      <c r="C16" s="418"/>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row>
    <row r="17" spans="1:46" ht="29.25" customHeight="1">
      <c r="A17" s="418"/>
      <c r="B17" s="2138" t="s">
        <v>782</v>
      </c>
      <c r="C17" s="2139"/>
      <c r="D17" s="2157" t="s">
        <v>827</v>
      </c>
      <c r="E17" s="2158"/>
      <c r="F17" s="429" t="s">
        <v>783</v>
      </c>
      <c r="G17" s="430">
        <v>11</v>
      </c>
      <c r="H17" s="429" t="s">
        <v>784</v>
      </c>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row>
    <row r="18" spans="1:46" ht="9" customHeight="1">
      <c r="A18" s="418"/>
      <c r="B18" s="418"/>
      <c r="C18" s="418"/>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row>
    <row r="19" spans="1:46" ht="20.25" customHeight="1">
      <c r="A19" s="418"/>
      <c r="B19" s="2124"/>
      <c r="C19" s="431" t="s">
        <v>785</v>
      </c>
      <c r="D19" s="2111" t="s">
        <v>786</v>
      </c>
      <c r="E19" s="2112"/>
      <c r="F19" s="2112"/>
      <c r="G19" s="2112"/>
      <c r="H19" s="2112"/>
      <c r="I19" s="2112"/>
      <c r="J19" s="2113"/>
      <c r="K19" s="2111" t="s">
        <v>787</v>
      </c>
      <c r="L19" s="2112"/>
      <c r="M19" s="2112"/>
      <c r="N19" s="2112"/>
      <c r="O19" s="2112"/>
      <c r="P19" s="2112"/>
      <c r="Q19" s="2113"/>
      <c r="R19" s="2111" t="s">
        <v>788</v>
      </c>
      <c r="S19" s="2112"/>
      <c r="T19" s="2112"/>
      <c r="U19" s="2112"/>
      <c r="V19" s="2112"/>
      <c r="W19" s="2112"/>
      <c r="X19" s="2113"/>
      <c r="Y19" s="2111" t="s">
        <v>789</v>
      </c>
      <c r="Z19" s="2112"/>
      <c r="AA19" s="2112"/>
      <c r="AB19" s="2112"/>
      <c r="AC19" s="2112"/>
      <c r="AD19" s="2112"/>
      <c r="AE19" s="2113"/>
      <c r="AF19" s="2127" t="s">
        <v>790</v>
      </c>
      <c r="AG19" s="2112"/>
      <c r="AH19" s="2112"/>
      <c r="AI19" s="2112"/>
      <c r="AJ19" s="2112"/>
      <c r="AK19" s="2112"/>
      <c r="AL19" s="2128"/>
      <c r="AM19" s="2111" t="s">
        <v>791</v>
      </c>
      <c r="AN19" s="2112"/>
      <c r="AO19" s="2112"/>
      <c r="AP19" s="2112"/>
      <c r="AQ19" s="2112"/>
      <c r="AR19" s="2112"/>
      <c r="AS19" s="2113"/>
      <c r="AT19" s="418"/>
    </row>
    <row r="20" spans="1:46" ht="20.25" customHeight="1" thickBot="1">
      <c r="A20" s="418"/>
      <c r="B20" s="2125"/>
      <c r="C20" s="432" t="s">
        <v>792</v>
      </c>
      <c r="D20" s="433" t="s">
        <v>793</v>
      </c>
      <c r="E20" s="434" t="s">
        <v>794</v>
      </c>
      <c r="F20" s="434" t="s">
        <v>795</v>
      </c>
      <c r="G20" s="434" t="s">
        <v>796</v>
      </c>
      <c r="H20" s="434" t="s">
        <v>797</v>
      </c>
      <c r="I20" s="434" t="s">
        <v>798</v>
      </c>
      <c r="J20" s="435" t="s">
        <v>799</v>
      </c>
      <c r="K20" s="433" t="s">
        <v>800</v>
      </c>
      <c r="L20" s="434" t="s">
        <v>794</v>
      </c>
      <c r="M20" s="434" t="s">
        <v>795</v>
      </c>
      <c r="N20" s="434" t="s">
        <v>796</v>
      </c>
      <c r="O20" s="434" t="s">
        <v>797</v>
      </c>
      <c r="P20" s="434" t="s">
        <v>798</v>
      </c>
      <c r="Q20" s="435" t="s">
        <v>799</v>
      </c>
      <c r="R20" s="433" t="s">
        <v>800</v>
      </c>
      <c r="S20" s="434" t="s">
        <v>794</v>
      </c>
      <c r="T20" s="434" t="s">
        <v>795</v>
      </c>
      <c r="U20" s="434" t="s">
        <v>796</v>
      </c>
      <c r="V20" s="434" t="s">
        <v>797</v>
      </c>
      <c r="W20" s="434" t="s">
        <v>798</v>
      </c>
      <c r="X20" s="435" t="s">
        <v>799</v>
      </c>
      <c r="Y20" s="433" t="s">
        <v>800</v>
      </c>
      <c r="Z20" s="434" t="s">
        <v>794</v>
      </c>
      <c r="AA20" s="434" t="s">
        <v>795</v>
      </c>
      <c r="AB20" s="434" t="s">
        <v>796</v>
      </c>
      <c r="AC20" s="434" t="s">
        <v>797</v>
      </c>
      <c r="AD20" s="434" t="s">
        <v>798</v>
      </c>
      <c r="AE20" s="435" t="s">
        <v>799</v>
      </c>
      <c r="AF20" s="436" t="s">
        <v>800</v>
      </c>
      <c r="AG20" s="434" t="s">
        <v>794</v>
      </c>
      <c r="AH20" s="434" t="s">
        <v>795</v>
      </c>
      <c r="AI20" s="434" t="s">
        <v>796</v>
      </c>
      <c r="AJ20" s="434" t="s">
        <v>797</v>
      </c>
      <c r="AK20" s="434" t="s">
        <v>798</v>
      </c>
      <c r="AL20" s="437" t="s">
        <v>799</v>
      </c>
      <c r="AM20" s="433" t="s">
        <v>800</v>
      </c>
      <c r="AN20" s="434" t="s">
        <v>794</v>
      </c>
      <c r="AO20" s="434" t="s">
        <v>795</v>
      </c>
      <c r="AP20" s="434" t="s">
        <v>796</v>
      </c>
      <c r="AQ20" s="434" t="s">
        <v>797</v>
      </c>
      <c r="AR20" s="434" t="s">
        <v>798</v>
      </c>
      <c r="AS20" s="438" t="s">
        <v>799</v>
      </c>
      <c r="AT20" s="418"/>
    </row>
    <row r="21" spans="1:46" ht="24" customHeight="1" thickBot="1">
      <c r="A21" s="418"/>
      <c r="B21" s="2126"/>
      <c r="C21" s="439" t="s">
        <v>801</v>
      </c>
      <c r="D21" s="440"/>
      <c r="E21" s="441"/>
      <c r="F21" s="441"/>
      <c r="G21" s="441"/>
      <c r="H21" s="441"/>
      <c r="I21" s="441"/>
      <c r="J21" s="506"/>
      <c r="K21" s="507">
        <v>2</v>
      </c>
      <c r="L21" s="508">
        <v>3</v>
      </c>
      <c r="M21" s="508">
        <v>4</v>
      </c>
      <c r="N21" s="508">
        <v>5</v>
      </c>
      <c r="O21" s="508">
        <v>6</v>
      </c>
      <c r="P21" s="508">
        <v>7</v>
      </c>
      <c r="Q21" s="509">
        <v>8</v>
      </c>
      <c r="R21" s="507">
        <v>9</v>
      </c>
      <c r="S21" s="508">
        <v>10</v>
      </c>
      <c r="T21" s="508">
        <v>11</v>
      </c>
      <c r="U21" s="508">
        <v>12</v>
      </c>
      <c r="V21" s="508">
        <v>13</v>
      </c>
      <c r="W21" s="508">
        <v>14</v>
      </c>
      <c r="X21" s="509">
        <v>15</v>
      </c>
      <c r="Y21" s="507">
        <v>16</v>
      </c>
      <c r="Z21" s="508">
        <v>17</v>
      </c>
      <c r="AA21" s="508">
        <v>18</v>
      </c>
      <c r="AB21" s="508">
        <v>19</v>
      </c>
      <c r="AC21" s="508">
        <v>20</v>
      </c>
      <c r="AD21" s="508">
        <v>21</v>
      </c>
      <c r="AE21" s="509">
        <v>22</v>
      </c>
      <c r="AF21" s="507">
        <v>23</v>
      </c>
      <c r="AG21" s="508">
        <v>24</v>
      </c>
      <c r="AH21" s="508">
        <v>25</v>
      </c>
      <c r="AI21" s="508">
        <v>26</v>
      </c>
      <c r="AJ21" s="508">
        <v>27</v>
      </c>
      <c r="AK21" s="508">
        <v>28</v>
      </c>
      <c r="AL21" s="509">
        <v>29</v>
      </c>
      <c r="AM21" s="507">
        <v>30</v>
      </c>
      <c r="AN21" s="441"/>
      <c r="AO21" s="441"/>
      <c r="AP21" s="441"/>
      <c r="AQ21" s="441"/>
      <c r="AR21" s="441"/>
      <c r="AS21" s="442"/>
      <c r="AT21" s="418"/>
    </row>
    <row r="22" spans="1:46" ht="24" customHeight="1">
      <c r="A22" s="418"/>
      <c r="B22" s="2114" t="s">
        <v>802</v>
      </c>
      <c r="C22" s="443" t="s">
        <v>803</v>
      </c>
      <c r="D22" s="444"/>
      <c r="E22" s="445"/>
      <c r="F22" s="445"/>
      <c r="G22" s="445"/>
      <c r="H22" s="445"/>
      <c r="I22" s="445"/>
      <c r="J22" s="446"/>
      <c r="K22" s="444">
        <v>9</v>
      </c>
      <c r="L22" s="445"/>
      <c r="M22" s="445">
        <v>12</v>
      </c>
      <c r="N22" s="445">
        <v>14</v>
      </c>
      <c r="O22" s="445">
        <v>10</v>
      </c>
      <c r="P22" s="445">
        <v>8</v>
      </c>
      <c r="Q22" s="446"/>
      <c r="R22" s="444">
        <v>9</v>
      </c>
      <c r="S22" s="445">
        <v>10</v>
      </c>
      <c r="T22" s="445">
        <v>11</v>
      </c>
      <c r="U22" s="445">
        <v>10</v>
      </c>
      <c r="V22" s="445">
        <v>10</v>
      </c>
      <c r="W22" s="445"/>
      <c r="X22" s="446"/>
      <c r="Y22" s="444">
        <v>8</v>
      </c>
      <c r="Z22" s="445">
        <v>10</v>
      </c>
      <c r="AA22" s="445">
        <v>8</v>
      </c>
      <c r="AB22" s="445">
        <v>9</v>
      </c>
      <c r="AC22" s="445">
        <v>9</v>
      </c>
      <c r="AD22" s="445"/>
      <c r="AE22" s="446"/>
      <c r="AF22" s="447"/>
      <c r="AG22" s="445">
        <v>10</v>
      </c>
      <c r="AH22" s="445">
        <v>9</v>
      </c>
      <c r="AI22" s="445">
        <v>9</v>
      </c>
      <c r="AJ22" s="445">
        <v>9</v>
      </c>
      <c r="AK22" s="445"/>
      <c r="AL22" s="448"/>
      <c r="AM22" s="444"/>
      <c r="AN22" s="445"/>
      <c r="AO22" s="445"/>
      <c r="AP22" s="445"/>
      <c r="AQ22" s="445"/>
      <c r="AR22" s="445"/>
      <c r="AS22" s="449"/>
      <c r="AT22" s="418"/>
    </row>
    <row r="23" spans="1:46" ht="24" customHeight="1" thickBot="1">
      <c r="A23" s="418"/>
      <c r="B23" s="2114"/>
      <c r="C23" s="450" t="s">
        <v>804</v>
      </c>
      <c r="D23" s="451"/>
      <c r="E23" s="452"/>
      <c r="F23" s="452"/>
      <c r="G23" s="452"/>
      <c r="H23" s="452"/>
      <c r="I23" s="452"/>
      <c r="J23" s="453"/>
      <c r="K23" s="451">
        <v>12</v>
      </c>
      <c r="L23" s="452"/>
      <c r="M23" s="452">
        <v>14</v>
      </c>
      <c r="N23" s="452">
        <v>14</v>
      </c>
      <c r="O23" s="452">
        <v>13</v>
      </c>
      <c r="P23" s="452">
        <v>9</v>
      </c>
      <c r="Q23" s="453"/>
      <c r="R23" s="451">
        <v>12</v>
      </c>
      <c r="S23" s="452">
        <v>12</v>
      </c>
      <c r="T23" s="452">
        <v>13</v>
      </c>
      <c r="U23" s="452">
        <v>13</v>
      </c>
      <c r="V23" s="452">
        <v>13</v>
      </c>
      <c r="W23" s="452"/>
      <c r="X23" s="453"/>
      <c r="Y23" s="451">
        <v>12</v>
      </c>
      <c r="Z23" s="452">
        <v>12</v>
      </c>
      <c r="AA23" s="452">
        <v>10</v>
      </c>
      <c r="AB23" s="452">
        <v>13</v>
      </c>
      <c r="AC23" s="452">
        <v>10</v>
      </c>
      <c r="AD23" s="452"/>
      <c r="AE23" s="453"/>
      <c r="AF23" s="454"/>
      <c r="AG23" s="452">
        <v>13</v>
      </c>
      <c r="AH23" s="452">
        <v>10</v>
      </c>
      <c r="AI23" s="452">
        <v>12</v>
      </c>
      <c r="AJ23" s="452">
        <v>11</v>
      </c>
      <c r="AK23" s="452"/>
      <c r="AL23" s="455"/>
      <c r="AM23" s="451"/>
      <c r="AN23" s="452"/>
      <c r="AO23" s="452"/>
      <c r="AP23" s="452"/>
      <c r="AQ23" s="452"/>
      <c r="AR23" s="452"/>
      <c r="AS23" s="456"/>
      <c r="AT23" s="418"/>
    </row>
    <row r="24" spans="1:46" ht="24" customHeight="1">
      <c r="A24" s="418"/>
      <c r="B24" s="2115"/>
      <c r="C24" s="457" t="s">
        <v>805</v>
      </c>
      <c r="D24" s="458">
        <f>D23+D22</f>
        <v>0</v>
      </c>
      <c r="E24" s="459">
        <f t="shared" ref="E24:AS24" si="0">E23+E22</f>
        <v>0</v>
      </c>
      <c r="F24" s="459">
        <f t="shared" si="0"/>
        <v>0</v>
      </c>
      <c r="G24" s="459">
        <f t="shared" si="0"/>
        <v>0</v>
      </c>
      <c r="H24" s="459">
        <f t="shared" si="0"/>
        <v>0</v>
      </c>
      <c r="I24" s="459">
        <f t="shared" si="0"/>
        <v>0</v>
      </c>
      <c r="J24" s="460">
        <f t="shared" si="0"/>
        <v>0</v>
      </c>
      <c r="K24" s="458">
        <f t="shared" si="0"/>
        <v>21</v>
      </c>
      <c r="L24" s="459">
        <f t="shared" si="0"/>
        <v>0</v>
      </c>
      <c r="M24" s="459">
        <f t="shared" si="0"/>
        <v>26</v>
      </c>
      <c r="N24" s="459">
        <f t="shared" si="0"/>
        <v>28</v>
      </c>
      <c r="O24" s="459">
        <f t="shared" si="0"/>
        <v>23</v>
      </c>
      <c r="P24" s="459">
        <f t="shared" si="0"/>
        <v>17</v>
      </c>
      <c r="Q24" s="460">
        <f t="shared" si="0"/>
        <v>0</v>
      </c>
      <c r="R24" s="458">
        <f t="shared" si="0"/>
        <v>21</v>
      </c>
      <c r="S24" s="459">
        <f t="shared" si="0"/>
        <v>22</v>
      </c>
      <c r="T24" s="459">
        <f t="shared" si="0"/>
        <v>24</v>
      </c>
      <c r="U24" s="459">
        <f t="shared" si="0"/>
        <v>23</v>
      </c>
      <c r="V24" s="459">
        <f t="shared" si="0"/>
        <v>23</v>
      </c>
      <c r="W24" s="459">
        <f t="shared" si="0"/>
        <v>0</v>
      </c>
      <c r="X24" s="460">
        <f t="shared" si="0"/>
        <v>0</v>
      </c>
      <c r="Y24" s="458">
        <f t="shared" si="0"/>
        <v>20</v>
      </c>
      <c r="Z24" s="459">
        <f t="shared" si="0"/>
        <v>22</v>
      </c>
      <c r="AA24" s="459">
        <f t="shared" si="0"/>
        <v>18</v>
      </c>
      <c r="AB24" s="459">
        <f t="shared" si="0"/>
        <v>22</v>
      </c>
      <c r="AC24" s="459">
        <f t="shared" si="0"/>
        <v>19</v>
      </c>
      <c r="AD24" s="459">
        <f t="shared" si="0"/>
        <v>0</v>
      </c>
      <c r="AE24" s="460">
        <f t="shared" si="0"/>
        <v>0</v>
      </c>
      <c r="AF24" s="461">
        <f t="shared" si="0"/>
        <v>0</v>
      </c>
      <c r="AG24" s="459">
        <f t="shared" si="0"/>
        <v>23</v>
      </c>
      <c r="AH24" s="459">
        <f t="shared" si="0"/>
        <v>19</v>
      </c>
      <c r="AI24" s="459">
        <f t="shared" si="0"/>
        <v>21</v>
      </c>
      <c r="AJ24" s="459">
        <f t="shared" si="0"/>
        <v>20</v>
      </c>
      <c r="AK24" s="459">
        <f t="shared" si="0"/>
        <v>0</v>
      </c>
      <c r="AL24" s="462">
        <f t="shared" si="0"/>
        <v>0</v>
      </c>
      <c r="AM24" s="458">
        <f t="shared" si="0"/>
        <v>0</v>
      </c>
      <c r="AN24" s="459">
        <f t="shared" si="0"/>
        <v>0</v>
      </c>
      <c r="AO24" s="459">
        <f t="shared" si="0"/>
        <v>0</v>
      </c>
      <c r="AP24" s="459">
        <f t="shared" si="0"/>
        <v>0</v>
      </c>
      <c r="AQ24" s="459">
        <f t="shared" si="0"/>
        <v>0</v>
      </c>
      <c r="AR24" s="459">
        <f t="shared" si="0"/>
        <v>0</v>
      </c>
      <c r="AS24" s="460">
        <f t="shared" si="0"/>
        <v>0</v>
      </c>
      <c r="AT24" s="418"/>
    </row>
    <row r="25" spans="1:46" ht="24" customHeight="1">
      <c r="A25" s="418"/>
      <c r="B25" s="2116" t="s">
        <v>806</v>
      </c>
      <c r="C25" s="2117"/>
      <c r="D25" s="463">
        <f>COUNTIF(D22:D23,"&gt;0")</f>
        <v>0</v>
      </c>
      <c r="E25" s="464">
        <f t="shared" ref="E25:AS25" si="1">COUNTIF(E22:E23,"&gt;0")</f>
        <v>0</v>
      </c>
      <c r="F25" s="464">
        <f t="shared" si="1"/>
        <v>0</v>
      </c>
      <c r="G25" s="464">
        <f t="shared" si="1"/>
        <v>0</v>
      </c>
      <c r="H25" s="464">
        <f t="shared" si="1"/>
        <v>0</v>
      </c>
      <c r="I25" s="464">
        <f t="shared" si="1"/>
        <v>0</v>
      </c>
      <c r="J25" s="465">
        <f t="shared" si="1"/>
        <v>0</v>
      </c>
      <c r="K25" s="463">
        <f t="shared" si="1"/>
        <v>2</v>
      </c>
      <c r="L25" s="464">
        <f t="shared" si="1"/>
        <v>0</v>
      </c>
      <c r="M25" s="464">
        <f t="shared" si="1"/>
        <v>2</v>
      </c>
      <c r="N25" s="464">
        <f t="shared" si="1"/>
        <v>2</v>
      </c>
      <c r="O25" s="464">
        <f t="shared" si="1"/>
        <v>2</v>
      </c>
      <c r="P25" s="464">
        <f t="shared" si="1"/>
        <v>2</v>
      </c>
      <c r="Q25" s="465">
        <f t="shared" si="1"/>
        <v>0</v>
      </c>
      <c r="R25" s="463">
        <f t="shared" si="1"/>
        <v>2</v>
      </c>
      <c r="S25" s="464">
        <f t="shared" si="1"/>
        <v>2</v>
      </c>
      <c r="T25" s="464">
        <f t="shared" si="1"/>
        <v>2</v>
      </c>
      <c r="U25" s="464">
        <f t="shared" si="1"/>
        <v>2</v>
      </c>
      <c r="V25" s="464">
        <f t="shared" si="1"/>
        <v>2</v>
      </c>
      <c r="W25" s="464">
        <f t="shared" si="1"/>
        <v>0</v>
      </c>
      <c r="X25" s="465">
        <f t="shared" si="1"/>
        <v>0</v>
      </c>
      <c r="Y25" s="463">
        <f t="shared" si="1"/>
        <v>2</v>
      </c>
      <c r="Z25" s="464">
        <f t="shared" si="1"/>
        <v>2</v>
      </c>
      <c r="AA25" s="464">
        <f t="shared" si="1"/>
        <v>2</v>
      </c>
      <c r="AB25" s="464">
        <f t="shared" si="1"/>
        <v>2</v>
      </c>
      <c r="AC25" s="464">
        <f t="shared" si="1"/>
        <v>2</v>
      </c>
      <c r="AD25" s="464">
        <f t="shared" si="1"/>
        <v>0</v>
      </c>
      <c r="AE25" s="465">
        <f t="shared" si="1"/>
        <v>0</v>
      </c>
      <c r="AF25" s="466">
        <f t="shared" si="1"/>
        <v>0</v>
      </c>
      <c r="AG25" s="464">
        <f t="shared" si="1"/>
        <v>2</v>
      </c>
      <c r="AH25" s="464">
        <f t="shared" si="1"/>
        <v>2</v>
      </c>
      <c r="AI25" s="464">
        <f t="shared" si="1"/>
        <v>2</v>
      </c>
      <c r="AJ25" s="464">
        <f t="shared" si="1"/>
        <v>2</v>
      </c>
      <c r="AK25" s="464">
        <f t="shared" si="1"/>
        <v>0</v>
      </c>
      <c r="AL25" s="467">
        <f t="shared" si="1"/>
        <v>0</v>
      </c>
      <c r="AM25" s="463">
        <f t="shared" si="1"/>
        <v>0</v>
      </c>
      <c r="AN25" s="464">
        <f t="shared" si="1"/>
        <v>0</v>
      </c>
      <c r="AO25" s="464">
        <f t="shared" si="1"/>
        <v>0</v>
      </c>
      <c r="AP25" s="464">
        <f t="shared" si="1"/>
        <v>0</v>
      </c>
      <c r="AQ25" s="464">
        <f t="shared" si="1"/>
        <v>0</v>
      </c>
      <c r="AR25" s="464">
        <f t="shared" si="1"/>
        <v>0</v>
      </c>
      <c r="AS25" s="465">
        <f t="shared" si="1"/>
        <v>0</v>
      </c>
      <c r="AT25" s="418"/>
    </row>
    <row r="26" spans="1:46" ht="24" customHeight="1">
      <c r="A26" s="418"/>
      <c r="B26" s="2118" t="s">
        <v>807</v>
      </c>
      <c r="C26" s="2119"/>
      <c r="D26" s="2120">
        <f>SUM(D25:J25)</f>
        <v>0</v>
      </c>
      <c r="E26" s="2121"/>
      <c r="F26" s="2121"/>
      <c r="G26" s="2121"/>
      <c r="H26" s="2121"/>
      <c r="I26" s="2121"/>
      <c r="J26" s="2122"/>
      <c r="K26" s="2120">
        <f>SUM(K25:Q25)</f>
        <v>10</v>
      </c>
      <c r="L26" s="2121"/>
      <c r="M26" s="2121"/>
      <c r="N26" s="2121"/>
      <c r="O26" s="2121"/>
      <c r="P26" s="2121"/>
      <c r="Q26" s="2122"/>
      <c r="R26" s="2120">
        <f>SUM(R25:X25)</f>
        <v>10</v>
      </c>
      <c r="S26" s="2121"/>
      <c r="T26" s="2121"/>
      <c r="U26" s="2121"/>
      <c r="V26" s="2121"/>
      <c r="W26" s="2121"/>
      <c r="X26" s="2122"/>
      <c r="Y26" s="2120">
        <f>SUM(Y25:AE25)</f>
        <v>10</v>
      </c>
      <c r="Z26" s="2121"/>
      <c r="AA26" s="2121"/>
      <c r="AB26" s="2121"/>
      <c r="AC26" s="2121"/>
      <c r="AD26" s="2121"/>
      <c r="AE26" s="2122"/>
      <c r="AF26" s="2120">
        <f>SUM(AF25:AL25)</f>
        <v>8</v>
      </c>
      <c r="AG26" s="2121"/>
      <c r="AH26" s="2121"/>
      <c r="AI26" s="2121"/>
      <c r="AJ26" s="2121"/>
      <c r="AK26" s="2121"/>
      <c r="AL26" s="2123"/>
      <c r="AM26" s="2120">
        <f>SUM(AM25:AS25)</f>
        <v>0</v>
      </c>
      <c r="AN26" s="2121"/>
      <c r="AO26" s="2121"/>
      <c r="AP26" s="2121"/>
      <c r="AQ26" s="2121"/>
      <c r="AR26" s="2121"/>
      <c r="AS26" s="2122"/>
      <c r="AT26" s="418"/>
    </row>
    <row r="27" spans="1:46" ht="16.5" customHeight="1">
      <c r="A27" s="418"/>
      <c r="B27" s="418"/>
      <c r="C27" s="418"/>
      <c r="D27" s="2110">
        <f>IF(COUNTA(D21:J21)&gt;=1,1,0)</f>
        <v>0</v>
      </c>
      <c r="E27" s="2110"/>
      <c r="F27" s="2110"/>
      <c r="G27" s="2110"/>
      <c r="H27" s="2110"/>
      <c r="I27" s="2110"/>
      <c r="J27" s="2110"/>
      <c r="K27" s="2110">
        <f>IF(COUNTA(K21:Q21)&gt;=1,1,0)</f>
        <v>1</v>
      </c>
      <c r="L27" s="2110"/>
      <c r="M27" s="2110"/>
      <c r="N27" s="2110"/>
      <c r="O27" s="2110"/>
      <c r="P27" s="2110"/>
      <c r="Q27" s="2110"/>
      <c r="R27" s="2110">
        <f>IF(COUNTA(R21:X21)&gt;=1,1,0)</f>
        <v>1</v>
      </c>
      <c r="S27" s="2110"/>
      <c r="T27" s="2110"/>
      <c r="U27" s="2110"/>
      <c r="V27" s="2110"/>
      <c r="W27" s="2110"/>
      <c r="X27" s="2110"/>
      <c r="Y27" s="2110">
        <f>IF(COUNTA(Y21:AE21)&gt;=1,1,0)</f>
        <v>1</v>
      </c>
      <c r="Z27" s="2110"/>
      <c r="AA27" s="2110"/>
      <c r="AB27" s="2110"/>
      <c r="AC27" s="2110"/>
      <c r="AD27" s="2110"/>
      <c r="AE27" s="2110"/>
      <c r="AF27" s="2110">
        <f>IF(COUNTA(AF21:AL21)&gt;=1,1,0)</f>
        <v>1</v>
      </c>
      <c r="AG27" s="2110"/>
      <c r="AH27" s="2110"/>
      <c r="AI27" s="2110"/>
      <c r="AJ27" s="2110"/>
      <c r="AK27" s="2110"/>
      <c r="AL27" s="2110"/>
      <c r="AM27" s="2110">
        <f>IF(COUNTA(AM21:AS21)&gt;=1,1,0)</f>
        <v>1</v>
      </c>
      <c r="AN27" s="2110"/>
      <c r="AO27" s="2110"/>
      <c r="AP27" s="2110"/>
      <c r="AQ27" s="2110"/>
      <c r="AR27" s="2110"/>
      <c r="AS27" s="2110"/>
      <c r="AT27" s="418"/>
    </row>
    <row r="28" spans="1:46" ht="21.75" customHeight="1">
      <c r="A28" s="418"/>
      <c r="B28" s="418"/>
      <c r="C28" s="423" t="s">
        <v>808</v>
      </c>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row>
    <row r="29" spans="1:46" ht="20.25" customHeight="1">
      <c r="A29" s="418"/>
      <c r="B29" s="418"/>
      <c r="C29" s="468" t="s">
        <v>809</v>
      </c>
      <c r="D29" s="469"/>
      <c r="E29" s="469"/>
      <c r="F29" s="469"/>
      <c r="G29" s="469"/>
      <c r="H29" s="469"/>
      <c r="I29" s="469"/>
      <c r="J29" s="469"/>
      <c r="K29" s="469"/>
      <c r="L29" s="469"/>
      <c r="M29" s="469"/>
      <c r="N29" s="469"/>
      <c r="O29" s="469"/>
      <c r="P29" s="469"/>
      <c r="Q29" s="2099" t="s">
        <v>825</v>
      </c>
      <c r="R29" s="2099"/>
      <c r="S29" s="2100" t="str">
        <f>IF($W$5&gt;19,IF(AA29&gt;=10,"該当","非該当"),"-")</f>
        <v>該当</v>
      </c>
      <c r="T29" s="2101"/>
      <c r="U29" s="2102"/>
      <c r="V29" s="418"/>
      <c r="W29" s="2103" t="s">
        <v>811</v>
      </c>
      <c r="X29" s="2103"/>
      <c r="Y29" s="2103"/>
      <c r="Z29" s="2103"/>
      <c r="AA29" s="2105">
        <f>TRUNC(SUM(D24:AS24)/SUMIF(D25:AS25,"&gt;0"),2)</f>
        <v>10.84</v>
      </c>
      <c r="AB29" s="2105"/>
      <c r="AC29" s="423" t="s">
        <v>812</v>
      </c>
      <c r="AD29" s="423"/>
      <c r="AE29" s="2090" t="s">
        <v>813</v>
      </c>
      <c r="AF29" s="2091"/>
      <c r="AG29" s="2091"/>
      <c r="AH29" s="2091"/>
      <c r="AI29" s="2091"/>
      <c r="AJ29" s="2091"/>
      <c r="AK29" s="2091"/>
      <c r="AL29" s="2091"/>
      <c r="AM29" s="2091"/>
      <c r="AN29" s="2091"/>
      <c r="AO29" s="2091"/>
      <c r="AP29" s="2091"/>
      <c r="AQ29" s="2091"/>
      <c r="AR29" s="2091"/>
      <c r="AS29" s="2092"/>
      <c r="AT29" s="418"/>
    </row>
    <row r="30" spans="1:46" ht="20.25" customHeight="1">
      <c r="A30" s="418"/>
      <c r="B30" s="418"/>
      <c r="C30" s="2109" t="s">
        <v>814</v>
      </c>
      <c r="D30" s="2109"/>
      <c r="E30" s="2109"/>
      <c r="F30" s="2109"/>
      <c r="G30" s="2109"/>
      <c r="H30" s="2109"/>
      <c r="I30" s="2109"/>
      <c r="J30" s="2109"/>
      <c r="K30" s="2109"/>
      <c r="L30" s="2109"/>
      <c r="M30" s="2109"/>
      <c r="N30" s="2109"/>
      <c r="O30" s="2109"/>
      <c r="P30" s="2109"/>
      <c r="Q30" s="2099" t="s">
        <v>825</v>
      </c>
      <c r="R30" s="2099"/>
      <c r="S30" s="2100" t="str">
        <f>IF($W$5&lt;20,IF(AA30&gt;=50,"該当","非該当"),"-")</f>
        <v>-</v>
      </c>
      <c r="T30" s="2101"/>
      <c r="U30" s="2102"/>
      <c r="V30" s="418"/>
      <c r="W30" s="2103" t="s">
        <v>816</v>
      </c>
      <c r="X30" s="2103"/>
      <c r="Y30" s="2103"/>
      <c r="Z30" s="2103"/>
      <c r="AA30" s="2106">
        <f>TRUNC((SUM(D24:AS24)/SUMIF(D25:AS25,"&gt;0"))/$W$5*100,2)</f>
        <v>36.14</v>
      </c>
      <c r="AB30" s="2106"/>
      <c r="AC30" s="423" t="s">
        <v>812</v>
      </c>
      <c r="AD30" s="423"/>
      <c r="AE30" s="2093"/>
      <c r="AF30" s="2094"/>
      <c r="AG30" s="2094"/>
      <c r="AH30" s="2094"/>
      <c r="AI30" s="2094"/>
      <c r="AJ30" s="2094"/>
      <c r="AK30" s="2094"/>
      <c r="AL30" s="2094"/>
      <c r="AM30" s="2094"/>
      <c r="AN30" s="2094"/>
      <c r="AO30" s="2094"/>
      <c r="AP30" s="2094"/>
      <c r="AQ30" s="2094"/>
      <c r="AR30" s="2094"/>
      <c r="AS30" s="2095"/>
      <c r="AT30" s="418"/>
    </row>
    <row r="31" spans="1:46" ht="20.25" customHeight="1">
      <c r="A31" s="418"/>
      <c r="B31" s="418"/>
      <c r="C31" s="470" t="s">
        <v>817</v>
      </c>
      <c r="D31" s="471"/>
      <c r="E31" s="471"/>
      <c r="F31" s="471"/>
      <c r="G31" s="471"/>
      <c r="H31" s="471"/>
      <c r="I31" s="471"/>
      <c r="J31" s="471"/>
      <c r="K31" s="472" t="s">
        <v>818</v>
      </c>
      <c r="L31" s="472"/>
      <c r="M31" s="472"/>
      <c r="N31" s="473">
        <f>SUM(D27:AS27)</f>
        <v>5</v>
      </c>
      <c r="O31" s="474" t="s">
        <v>826</v>
      </c>
      <c r="P31" s="472"/>
      <c r="Q31" s="2099" t="s">
        <v>825</v>
      </c>
      <c r="R31" s="2156"/>
      <c r="S31" s="2100" t="str">
        <f>IF(AA31&gt;=3,"該当","非該当")</f>
        <v>該当</v>
      </c>
      <c r="T31" s="2101"/>
      <c r="U31" s="2102"/>
      <c r="V31" s="418"/>
      <c r="W31" s="2103" t="s">
        <v>820</v>
      </c>
      <c r="X31" s="2103"/>
      <c r="Y31" s="2103"/>
      <c r="Z31" s="2103"/>
      <c r="AA31" s="2104">
        <f>TRUNC((SUM(D26:AS26)/N31),2)</f>
        <v>7.6</v>
      </c>
      <c r="AB31" s="2104"/>
      <c r="AC31" s="423" t="s">
        <v>821</v>
      </c>
      <c r="AD31" s="423"/>
      <c r="AE31" s="2096"/>
      <c r="AF31" s="2097"/>
      <c r="AG31" s="2097"/>
      <c r="AH31" s="2097"/>
      <c r="AI31" s="2097"/>
      <c r="AJ31" s="2097"/>
      <c r="AK31" s="2097"/>
      <c r="AL31" s="2097"/>
      <c r="AM31" s="2097"/>
      <c r="AN31" s="2097"/>
      <c r="AO31" s="2097"/>
      <c r="AP31" s="2097"/>
      <c r="AQ31" s="2097"/>
      <c r="AR31" s="2097"/>
      <c r="AS31" s="2098"/>
      <c r="AT31" s="418"/>
    </row>
    <row r="32" spans="1:46" ht="12" customHeight="1">
      <c r="A32" s="418"/>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row>
    <row r="34" spans="8:15" ht="20.25" customHeight="1">
      <c r="H34" s="2107"/>
      <c r="I34" s="2107"/>
      <c r="J34" s="2107"/>
      <c r="K34" s="2107"/>
      <c r="L34" s="2107"/>
      <c r="M34" s="2107"/>
      <c r="N34" s="2107"/>
    </row>
    <row r="35" spans="8:15" ht="20.25" customHeight="1">
      <c r="J35" s="475"/>
      <c r="K35" s="475"/>
      <c r="L35" s="475"/>
      <c r="M35" s="475"/>
      <c r="N35" s="475"/>
      <c r="O35" s="475"/>
    </row>
    <row r="36" spans="8:15" ht="20.25" customHeight="1">
      <c r="J36" s="2108"/>
      <c r="K36" s="2108"/>
      <c r="L36" s="2108"/>
      <c r="M36" s="2108"/>
      <c r="N36" s="2108"/>
      <c r="O36" s="2108"/>
    </row>
  </sheetData>
  <sheetProtection selectLockedCells="1"/>
  <mergeCells count="48">
    <mergeCell ref="B17:C17"/>
    <mergeCell ref="D17:E17"/>
    <mergeCell ref="AF19:AL19"/>
    <mergeCell ref="I5:V5"/>
    <mergeCell ref="W5:X5"/>
    <mergeCell ref="I7:V7"/>
    <mergeCell ref="W7:X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H34:N34"/>
    <mergeCell ref="J36:O36"/>
    <mergeCell ref="Q29:R29"/>
    <mergeCell ref="S29:U29"/>
    <mergeCell ref="W29:Z29"/>
    <mergeCell ref="C30:P30"/>
    <mergeCell ref="Q30:R30"/>
    <mergeCell ref="S30:U30"/>
    <mergeCell ref="W30:Z30"/>
    <mergeCell ref="AL1:AS1"/>
    <mergeCell ref="AF3:AK3"/>
    <mergeCell ref="AL3:AS3"/>
    <mergeCell ref="I9:AI13"/>
    <mergeCell ref="AE29:AS31"/>
    <mergeCell ref="Q31:R31"/>
    <mergeCell ref="S31:U31"/>
    <mergeCell ref="W31:Z31"/>
    <mergeCell ref="AA31:AB31"/>
    <mergeCell ref="AA29:AB29"/>
    <mergeCell ref="AA30:AB30"/>
    <mergeCell ref="D27:J27"/>
    <mergeCell ref="K27:Q27"/>
    <mergeCell ref="R27:X27"/>
    <mergeCell ref="Y27:AE27"/>
    <mergeCell ref="AF27:AL27"/>
  </mergeCells>
  <phoneticPr fontId="6"/>
  <pageMargins left="0.44" right="0.37" top="0.75" bottom="0.75" header="0.3" footer="0.3"/>
  <pageSetup paperSize="9" scale="76" fitToHeight="0" orientation="landscape"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M15"/>
  <sheetViews>
    <sheetView showGridLines="0" view="pageBreakPreview" zoomScale="60" zoomScaleNormal="120" workbookViewId="0"/>
  </sheetViews>
  <sheetFormatPr defaultColWidth="2.25" defaultRowHeight="13.5"/>
  <cols>
    <col min="1" max="1" width="1.125" style="307" customWidth="1"/>
    <col min="2" max="2" width="2.25" style="365" customWidth="1"/>
    <col min="3" max="5" width="2.25" style="307"/>
    <col min="6" max="6" width="2.5" style="307" bestFit="1" customWidth="1"/>
    <col min="7" max="20" width="2.25" style="307"/>
    <col min="21" max="21" width="2.5" style="307" bestFit="1" customWidth="1"/>
    <col min="22" max="26" width="2.25" style="307"/>
    <col min="27" max="38" width="2.75" style="307" customWidth="1"/>
    <col min="39" max="256" width="2.25" style="307"/>
    <col min="257" max="257" width="1.125" style="307" customWidth="1"/>
    <col min="258" max="258" width="2.25" style="307" customWidth="1"/>
    <col min="259" max="261" width="2.25" style="307"/>
    <col min="262" max="262" width="2.5" style="307" bestFit="1" customWidth="1"/>
    <col min="263" max="276" width="2.25" style="307"/>
    <col min="277" max="277" width="2.5" style="307" bestFit="1" customWidth="1"/>
    <col min="278" max="282" width="2.25" style="307"/>
    <col min="283" max="294" width="2.75" style="307" customWidth="1"/>
    <col min="295" max="512" width="2.25" style="307"/>
    <col min="513" max="513" width="1.125" style="307" customWidth="1"/>
    <col min="514" max="514" width="2.25" style="307" customWidth="1"/>
    <col min="515" max="517" width="2.25" style="307"/>
    <col min="518" max="518" width="2.5" style="307" bestFit="1" customWidth="1"/>
    <col min="519" max="532" width="2.25" style="307"/>
    <col min="533" max="533" width="2.5" style="307" bestFit="1" customWidth="1"/>
    <col min="534" max="538" width="2.25" style="307"/>
    <col min="539" max="550" width="2.75" style="307" customWidth="1"/>
    <col min="551" max="768" width="2.25" style="307"/>
    <col min="769" max="769" width="1.125" style="307" customWidth="1"/>
    <col min="770" max="770" width="2.25" style="307" customWidth="1"/>
    <col min="771" max="773" width="2.25" style="307"/>
    <col min="774" max="774" width="2.5" style="307" bestFit="1" customWidth="1"/>
    <col min="775" max="788" width="2.25" style="307"/>
    <col min="789" max="789" width="2.5" style="307" bestFit="1" customWidth="1"/>
    <col min="790" max="794" width="2.25" style="307"/>
    <col min="795" max="806" width="2.75" style="307" customWidth="1"/>
    <col min="807" max="1024" width="2.25" style="307"/>
    <col min="1025" max="1025" width="1.125" style="307" customWidth="1"/>
    <col min="1026" max="1026" width="2.25" style="307" customWidth="1"/>
    <col min="1027" max="1029" width="2.25" style="307"/>
    <col min="1030" max="1030" width="2.5" style="307" bestFit="1" customWidth="1"/>
    <col min="1031" max="1044" width="2.25" style="307"/>
    <col min="1045" max="1045" width="2.5" style="307" bestFit="1" customWidth="1"/>
    <col min="1046" max="1050" width="2.25" style="307"/>
    <col min="1051" max="1062" width="2.75" style="307" customWidth="1"/>
    <col min="1063" max="1280" width="2.25" style="307"/>
    <col min="1281" max="1281" width="1.125" style="307" customWidth="1"/>
    <col min="1282" max="1282" width="2.25" style="307" customWidth="1"/>
    <col min="1283" max="1285" width="2.25" style="307"/>
    <col min="1286" max="1286" width="2.5" style="307" bestFit="1" customWidth="1"/>
    <col min="1287" max="1300" width="2.25" style="307"/>
    <col min="1301" max="1301" width="2.5" style="307" bestFit="1" customWidth="1"/>
    <col min="1302" max="1306" width="2.25" style="307"/>
    <col min="1307" max="1318" width="2.75" style="307" customWidth="1"/>
    <col min="1319" max="1536" width="2.25" style="307"/>
    <col min="1537" max="1537" width="1.125" style="307" customWidth="1"/>
    <col min="1538" max="1538" width="2.25" style="307" customWidth="1"/>
    <col min="1539" max="1541" width="2.25" style="307"/>
    <col min="1542" max="1542" width="2.5" style="307" bestFit="1" customWidth="1"/>
    <col min="1543" max="1556" width="2.25" style="307"/>
    <col min="1557" max="1557" width="2.5" style="307" bestFit="1" customWidth="1"/>
    <col min="1558" max="1562" width="2.25" style="307"/>
    <col min="1563" max="1574" width="2.75" style="307" customWidth="1"/>
    <col min="1575" max="1792" width="2.25" style="307"/>
    <col min="1793" max="1793" width="1.125" style="307" customWidth="1"/>
    <col min="1794" max="1794" width="2.25" style="307" customWidth="1"/>
    <col min="1795" max="1797" width="2.25" style="307"/>
    <col min="1798" max="1798" width="2.5" style="307" bestFit="1" customWidth="1"/>
    <col min="1799" max="1812" width="2.25" style="307"/>
    <col min="1813" max="1813" width="2.5" style="307" bestFit="1" customWidth="1"/>
    <col min="1814" max="1818" width="2.25" style="307"/>
    <col min="1819" max="1830" width="2.75" style="307" customWidth="1"/>
    <col min="1831" max="2048" width="2.25" style="307"/>
    <col min="2049" max="2049" width="1.125" style="307" customWidth="1"/>
    <col min="2050" max="2050" width="2.25" style="307" customWidth="1"/>
    <col min="2051" max="2053" width="2.25" style="307"/>
    <col min="2054" max="2054" width="2.5" style="307" bestFit="1" customWidth="1"/>
    <col min="2055" max="2068" width="2.25" style="307"/>
    <col min="2069" max="2069" width="2.5" style="307" bestFit="1" customWidth="1"/>
    <col min="2070" max="2074" width="2.25" style="307"/>
    <col min="2075" max="2086" width="2.75" style="307" customWidth="1"/>
    <col min="2087" max="2304" width="2.25" style="307"/>
    <col min="2305" max="2305" width="1.125" style="307" customWidth="1"/>
    <col min="2306" max="2306" width="2.25" style="307" customWidth="1"/>
    <col min="2307" max="2309" width="2.25" style="307"/>
    <col min="2310" max="2310" width="2.5" style="307" bestFit="1" customWidth="1"/>
    <col min="2311" max="2324" width="2.25" style="307"/>
    <col min="2325" max="2325" width="2.5" style="307" bestFit="1" customWidth="1"/>
    <col min="2326" max="2330" width="2.25" style="307"/>
    <col min="2331" max="2342" width="2.75" style="307" customWidth="1"/>
    <col min="2343" max="2560" width="2.25" style="307"/>
    <col min="2561" max="2561" width="1.125" style="307" customWidth="1"/>
    <col min="2562" max="2562" width="2.25" style="307" customWidth="1"/>
    <col min="2563" max="2565" width="2.25" style="307"/>
    <col min="2566" max="2566" width="2.5" style="307" bestFit="1" customWidth="1"/>
    <col min="2567" max="2580" width="2.25" style="307"/>
    <col min="2581" max="2581" width="2.5" style="307" bestFit="1" customWidth="1"/>
    <col min="2582" max="2586" width="2.25" style="307"/>
    <col min="2587" max="2598" width="2.75" style="307" customWidth="1"/>
    <col min="2599" max="2816" width="2.25" style="307"/>
    <col min="2817" max="2817" width="1.125" style="307" customWidth="1"/>
    <col min="2818" max="2818" width="2.25" style="307" customWidth="1"/>
    <col min="2819" max="2821" width="2.25" style="307"/>
    <col min="2822" max="2822" width="2.5" style="307" bestFit="1" customWidth="1"/>
    <col min="2823" max="2836" width="2.25" style="307"/>
    <col min="2837" max="2837" width="2.5" style="307" bestFit="1" customWidth="1"/>
    <col min="2838" max="2842" width="2.25" style="307"/>
    <col min="2843" max="2854" width="2.75" style="307" customWidth="1"/>
    <col min="2855" max="3072" width="2.25" style="307"/>
    <col min="3073" max="3073" width="1.125" style="307" customWidth="1"/>
    <col min="3074" max="3074" width="2.25" style="307" customWidth="1"/>
    <col min="3075" max="3077" width="2.25" style="307"/>
    <col min="3078" max="3078" width="2.5" style="307" bestFit="1" customWidth="1"/>
    <col min="3079" max="3092" width="2.25" style="307"/>
    <col min="3093" max="3093" width="2.5" style="307" bestFit="1" customWidth="1"/>
    <col min="3094" max="3098" width="2.25" style="307"/>
    <col min="3099" max="3110" width="2.75" style="307" customWidth="1"/>
    <col min="3111" max="3328" width="2.25" style="307"/>
    <col min="3329" max="3329" width="1.125" style="307" customWidth="1"/>
    <col min="3330" max="3330" width="2.25" style="307" customWidth="1"/>
    <col min="3331" max="3333" width="2.25" style="307"/>
    <col min="3334" max="3334" width="2.5" style="307" bestFit="1" customWidth="1"/>
    <col min="3335" max="3348" width="2.25" style="307"/>
    <col min="3349" max="3349" width="2.5" style="307" bestFit="1" customWidth="1"/>
    <col min="3350" max="3354" width="2.25" style="307"/>
    <col min="3355" max="3366" width="2.75" style="307" customWidth="1"/>
    <col min="3367" max="3584" width="2.25" style="307"/>
    <col min="3585" max="3585" width="1.125" style="307" customWidth="1"/>
    <col min="3586" max="3586" width="2.25" style="307" customWidth="1"/>
    <col min="3587" max="3589" width="2.25" style="307"/>
    <col min="3590" max="3590" width="2.5" style="307" bestFit="1" customWidth="1"/>
    <col min="3591" max="3604" width="2.25" style="307"/>
    <col min="3605" max="3605" width="2.5" style="307" bestFit="1" customWidth="1"/>
    <col min="3606" max="3610" width="2.25" style="307"/>
    <col min="3611" max="3622" width="2.75" style="307" customWidth="1"/>
    <col min="3623" max="3840" width="2.25" style="307"/>
    <col min="3841" max="3841" width="1.125" style="307" customWidth="1"/>
    <col min="3842" max="3842" width="2.25" style="307" customWidth="1"/>
    <col min="3843" max="3845" width="2.25" style="307"/>
    <col min="3846" max="3846" width="2.5" style="307" bestFit="1" customWidth="1"/>
    <col min="3847" max="3860" width="2.25" style="307"/>
    <col min="3861" max="3861" width="2.5" style="307" bestFit="1" customWidth="1"/>
    <col min="3862" max="3866" width="2.25" style="307"/>
    <col min="3867" max="3878" width="2.75" style="307" customWidth="1"/>
    <col min="3879" max="4096" width="2.25" style="307"/>
    <col min="4097" max="4097" width="1.125" style="307" customWidth="1"/>
    <col min="4098" max="4098" width="2.25" style="307" customWidth="1"/>
    <col min="4099" max="4101" width="2.25" style="307"/>
    <col min="4102" max="4102" width="2.5" style="307" bestFit="1" customWidth="1"/>
    <col min="4103" max="4116" width="2.25" style="307"/>
    <col min="4117" max="4117" width="2.5" style="307" bestFit="1" customWidth="1"/>
    <col min="4118" max="4122" width="2.25" style="307"/>
    <col min="4123" max="4134" width="2.75" style="307" customWidth="1"/>
    <col min="4135" max="4352" width="2.25" style="307"/>
    <col min="4353" max="4353" width="1.125" style="307" customWidth="1"/>
    <col min="4354" max="4354" width="2.25" style="307" customWidth="1"/>
    <col min="4355" max="4357" width="2.25" style="307"/>
    <col min="4358" max="4358" width="2.5" style="307" bestFit="1" customWidth="1"/>
    <col min="4359" max="4372" width="2.25" style="307"/>
    <col min="4373" max="4373" width="2.5" style="307" bestFit="1" customWidth="1"/>
    <col min="4374" max="4378" width="2.25" style="307"/>
    <col min="4379" max="4390" width="2.75" style="307" customWidth="1"/>
    <col min="4391" max="4608" width="2.25" style="307"/>
    <col min="4609" max="4609" width="1.125" style="307" customWidth="1"/>
    <col min="4610" max="4610" width="2.25" style="307" customWidth="1"/>
    <col min="4611" max="4613" width="2.25" style="307"/>
    <col min="4614" max="4614" width="2.5" style="307" bestFit="1" customWidth="1"/>
    <col min="4615" max="4628" width="2.25" style="307"/>
    <col min="4629" max="4629" width="2.5" style="307" bestFit="1" customWidth="1"/>
    <col min="4630" max="4634" width="2.25" style="307"/>
    <col min="4635" max="4646" width="2.75" style="307" customWidth="1"/>
    <col min="4647" max="4864" width="2.25" style="307"/>
    <col min="4865" max="4865" width="1.125" style="307" customWidth="1"/>
    <col min="4866" max="4866" width="2.25" style="307" customWidth="1"/>
    <col min="4867" max="4869" width="2.25" style="307"/>
    <col min="4870" max="4870" width="2.5" style="307" bestFit="1" customWidth="1"/>
    <col min="4871" max="4884" width="2.25" style="307"/>
    <col min="4885" max="4885" width="2.5" style="307" bestFit="1" customWidth="1"/>
    <col min="4886" max="4890" width="2.25" style="307"/>
    <col min="4891" max="4902" width="2.75" style="307" customWidth="1"/>
    <col min="4903" max="5120" width="2.25" style="307"/>
    <col min="5121" max="5121" width="1.125" style="307" customWidth="1"/>
    <col min="5122" max="5122" width="2.25" style="307" customWidth="1"/>
    <col min="5123" max="5125" width="2.25" style="307"/>
    <col min="5126" max="5126" width="2.5" style="307" bestFit="1" customWidth="1"/>
    <col min="5127" max="5140" width="2.25" style="307"/>
    <col min="5141" max="5141" width="2.5" style="307" bestFit="1" customWidth="1"/>
    <col min="5142" max="5146" width="2.25" style="307"/>
    <col min="5147" max="5158" width="2.75" style="307" customWidth="1"/>
    <col min="5159" max="5376" width="2.25" style="307"/>
    <col min="5377" max="5377" width="1.125" style="307" customWidth="1"/>
    <col min="5378" max="5378" width="2.25" style="307" customWidth="1"/>
    <col min="5379" max="5381" width="2.25" style="307"/>
    <col min="5382" max="5382" width="2.5" style="307" bestFit="1" customWidth="1"/>
    <col min="5383" max="5396" width="2.25" style="307"/>
    <col min="5397" max="5397" width="2.5" style="307" bestFit="1" customWidth="1"/>
    <col min="5398" max="5402" width="2.25" style="307"/>
    <col min="5403" max="5414" width="2.75" style="307" customWidth="1"/>
    <col min="5415" max="5632" width="2.25" style="307"/>
    <col min="5633" max="5633" width="1.125" style="307" customWidth="1"/>
    <col min="5634" max="5634" width="2.25" style="307" customWidth="1"/>
    <col min="5635" max="5637" width="2.25" style="307"/>
    <col min="5638" max="5638" width="2.5" style="307" bestFit="1" customWidth="1"/>
    <col min="5639" max="5652" width="2.25" style="307"/>
    <col min="5653" max="5653" width="2.5" style="307" bestFit="1" customWidth="1"/>
    <col min="5654" max="5658" width="2.25" style="307"/>
    <col min="5659" max="5670" width="2.75" style="307" customWidth="1"/>
    <col min="5671" max="5888" width="2.25" style="307"/>
    <col min="5889" max="5889" width="1.125" style="307" customWidth="1"/>
    <col min="5890" max="5890" width="2.25" style="307" customWidth="1"/>
    <col min="5891" max="5893" width="2.25" style="307"/>
    <col min="5894" max="5894" width="2.5" style="307" bestFit="1" customWidth="1"/>
    <col min="5895" max="5908" width="2.25" style="307"/>
    <col min="5909" max="5909" width="2.5" style="307" bestFit="1" customWidth="1"/>
    <col min="5910" max="5914" width="2.25" style="307"/>
    <col min="5915" max="5926" width="2.75" style="307" customWidth="1"/>
    <col min="5927" max="6144" width="2.25" style="307"/>
    <col min="6145" max="6145" width="1.125" style="307" customWidth="1"/>
    <col min="6146" max="6146" width="2.25" style="307" customWidth="1"/>
    <col min="6147" max="6149" width="2.25" style="307"/>
    <col min="6150" max="6150" width="2.5" style="307" bestFit="1" customWidth="1"/>
    <col min="6151" max="6164" width="2.25" style="307"/>
    <col min="6165" max="6165" width="2.5" style="307" bestFit="1" customWidth="1"/>
    <col min="6166" max="6170" width="2.25" style="307"/>
    <col min="6171" max="6182" width="2.75" style="307" customWidth="1"/>
    <col min="6183" max="6400" width="2.25" style="307"/>
    <col min="6401" max="6401" width="1.125" style="307" customWidth="1"/>
    <col min="6402" max="6402" width="2.25" style="307" customWidth="1"/>
    <col min="6403" max="6405" width="2.25" style="307"/>
    <col min="6406" max="6406" width="2.5" style="307" bestFit="1" customWidth="1"/>
    <col min="6407" max="6420" width="2.25" style="307"/>
    <col min="6421" max="6421" width="2.5" style="307" bestFit="1" customWidth="1"/>
    <col min="6422" max="6426" width="2.25" style="307"/>
    <col min="6427" max="6438" width="2.75" style="307" customWidth="1"/>
    <col min="6439" max="6656" width="2.25" style="307"/>
    <col min="6657" max="6657" width="1.125" style="307" customWidth="1"/>
    <col min="6658" max="6658" width="2.25" style="307" customWidth="1"/>
    <col min="6659" max="6661" width="2.25" style="307"/>
    <col min="6662" max="6662" width="2.5" style="307" bestFit="1" customWidth="1"/>
    <col min="6663" max="6676" width="2.25" style="307"/>
    <col min="6677" max="6677" width="2.5" style="307" bestFit="1" customWidth="1"/>
    <col min="6678" max="6682" width="2.25" style="307"/>
    <col min="6683" max="6694" width="2.75" style="307" customWidth="1"/>
    <col min="6695" max="6912" width="2.25" style="307"/>
    <col min="6913" max="6913" width="1.125" style="307" customWidth="1"/>
    <col min="6914" max="6914" width="2.25" style="307" customWidth="1"/>
    <col min="6915" max="6917" width="2.25" style="307"/>
    <col min="6918" max="6918" width="2.5" style="307" bestFit="1" customWidth="1"/>
    <col min="6919" max="6932" width="2.25" style="307"/>
    <col min="6933" max="6933" width="2.5" style="307" bestFit="1" customWidth="1"/>
    <col min="6934" max="6938" width="2.25" style="307"/>
    <col min="6939" max="6950" width="2.75" style="307" customWidth="1"/>
    <col min="6951" max="7168" width="2.25" style="307"/>
    <col min="7169" max="7169" width="1.125" style="307" customWidth="1"/>
    <col min="7170" max="7170" width="2.25" style="307" customWidth="1"/>
    <col min="7171" max="7173" width="2.25" style="307"/>
    <col min="7174" max="7174" width="2.5" style="307" bestFit="1" customWidth="1"/>
    <col min="7175" max="7188" width="2.25" style="307"/>
    <col min="7189" max="7189" width="2.5" style="307" bestFit="1" customWidth="1"/>
    <col min="7190" max="7194" width="2.25" style="307"/>
    <col min="7195" max="7206" width="2.75" style="307" customWidth="1"/>
    <col min="7207" max="7424" width="2.25" style="307"/>
    <col min="7425" max="7425" width="1.125" style="307" customWidth="1"/>
    <col min="7426" max="7426" width="2.25" style="307" customWidth="1"/>
    <col min="7427" max="7429" width="2.25" style="307"/>
    <col min="7430" max="7430" width="2.5" style="307" bestFit="1" customWidth="1"/>
    <col min="7431" max="7444" width="2.25" style="307"/>
    <col min="7445" max="7445" width="2.5" style="307" bestFit="1" customWidth="1"/>
    <col min="7446" max="7450" width="2.25" style="307"/>
    <col min="7451" max="7462" width="2.75" style="307" customWidth="1"/>
    <col min="7463" max="7680" width="2.25" style="307"/>
    <col min="7681" max="7681" width="1.125" style="307" customWidth="1"/>
    <col min="7682" max="7682" width="2.25" style="307" customWidth="1"/>
    <col min="7683" max="7685" width="2.25" style="307"/>
    <col min="7686" max="7686" width="2.5" style="307" bestFit="1" customWidth="1"/>
    <col min="7687" max="7700" width="2.25" style="307"/>
    <col min="7701" max="7701" width="2.5" style="307" bestFit="1" customWidth="1"/>
    <col min="7702" max="7706" width="2.25" style="307"/>
    <col min="7707" max="7718" width="2.75" style="307" customWidth="1"/>
    <col min="7719" max="7936" width="2.25" style="307"/>
    <col min="7937" max="7937" width="1.125" style="307" customWidth="1"/>
    <col min="7938" max="7938" width="2.25" style="307" customWidth="1"/>
    <col min="7939" max="7941" width="2.25" style="307"/>
    <col min="7942" max="7942" width="2.5" style="307" bestFit="1" customWidth="1"/>
    <col min="7943" max="7956" width="2.25" style="307"/>
    <col min="7957" max="7957" width="2.5" style="307" bestFit="1" customWidth="1"/>
    <col min="7958" max="7962" width="2.25" style="307"/>
    <col min="7963" max="7974" width="2.75" style="307" customWidth="1"/>
    <col min="7975" max="8192" width="2.25" style="307"/>
    <col min="8193" max="8193" width="1.125" style="307" customWidth="1"/>
    <col min="8194" max="8194" width="2.25" style="307" customWidth="1"/>
    <col min="8195" max="8197" width="2.25" style="307"/>
    <col min="8198" max="8198" width="2.5" style="307" bestFit="1" customWidth="1"/>
    <col min="8199" max="8212" width="2.25" style="307"/>
    <col min="8213" max="8213" width="2.5" style="307" bestFit="1" customWidth="1"/>
    <col min="8214" max="8218" width="2.25" style="307"/>
    <col min="8219" max="8230" width="2.75" style="307" customWidth="1"/>
    <col min="8231" max="8448" width="2.25" style="307"/>
    <col min="8449" max="8449" width="1.125" style="307" customWidth="1"/>
    <col min="8450" max="8450" width="2.25" style="307" customWidth="1"/>
    <col min="8451" max="8453" width="2.25" style="307"/>
    <col min="8454" max="8454" width="2.5" style="307" bestFit="1" customWidth="1"/>
    <col min="8455" max="8468" width="2.25" style="307"/>
    <col min="8469" max="8469" width="2.5" style="307" bestFit="1" customWidth="1"/>
    <col min="8470" max="8474" width="2.25" style="307"/>
    <col min="8475" max="8486" width="2.75" style="307" customWidth="1"/>
    <col min="8487" max="8704" width="2.25" style="307"/>
    <col min="8705" max="8705" width="1.125" style="307" customWidth="1"/>
    <col min="8706" max="8706" width="2.25" style="307" customWidth="1"/>
    <col min="8707" max="8709" width="2.25" style="307"/>
    <col min="8710" max="8710" width="2.5" style="307" bestFit="1" customWidth="1"/>
    <col min="8711" max="8724" width="2.25" style="307"/>
    <col min="8725" max="8725" width="2.5" style="307" bestFit="1" customWidth="1"/>
    <col min="8726" max="8730" width="2.25" style="307"/>
    <col min="8731" max="8742" width="2.75" style="307" customWidth="1"/>
    <col min="8743" max="8960" width="2.25" style="307"/>
    <col min="8961" max="8961" width="1.125" style="307" customWidth="1"/>
    <col min="8962" max="8962" width="2.25" style="307" customWidth="1"/>
    <col min="8963" max="8965" width="2.25" style="307"/>
    <col min="8966" max="8966" width="2.5" style="307" bestFit="1" customWidth="1"/>
    <col min="8967" max="8980" width="2.25" style="307"/>
    <col min="8981" max="8981" width="2.5" style="307" bestFit="1" customWidth="1"/>
    <col min="8982" max="8986" width="2.25" style="307"/>
    <col min="8987" max="8998" width="2.75" style="307" customWidth="1"/>
    <col min="8999" max="9216" width="2.25" style="307"/>
    <col min="9217" max="9217" width="1.125" style="307" customWidth="1"/>
    <col min="9218" max="9218" width="2.25" style="307" customWidth="1"/>
    <col min="9219" max="9221" width="2.25" style="307"/>
    <col min="9222" max="9222" width="2.5" style="307" bestFit="1" customWidth="1"/>
    <col min="9223" max="9236" width="2.25" style="307"/>
    <col min="9237" max="9237" width="2.5" style="307" bestFit="1" customWidth="1"/>
    <col min="9238" max="9242" width="2.25" style="307"/>
    <col min="9243" max="9254" width="2.75" style="307" customWidth="1"/>
    <col min="9255" max="9472" width="2.25" style="307"/>
    <col min="9473" max="9473" width="1.125" style="307" customWidth="1"/>
    <col min="9474" max="9474" width="2.25" style="307" customWidth="1"/>
    <col min="9475" max="9477" width="2.25" style="307"/>
    <col min="9478" max="9478" width="2.5" style="307" bestFit="1" customWidth="1"/>
    <col min="9479" max="9492" width="2.25" style="307"/>
    <col min="9493" max="9493" width="2.5" style="307" bestFit="1" customWidth="1"/>
    <col min="9494" max="9498" width="2.25" style="307"/>
    <col min="9499" max="9510" width="2.75" style="307" customWidth="1"/>
    <col min="9511" max="9728" width="2.25" style="307"/>
    <col min="9729" max="9729" width="1.125" style="307" customWidth="1"/>
    <col min="9730" max="9730" width="2.25" style="307" customWidth="1"/>
    <col min="9731" max="9733" width="2.25" style="307"/>
    <col min="9734" max="9734" width="2.5" style="307" bestFit="1" customWidth="1"/>
    <col min="9735" max="9748" width="2.25" style="307"/>
    <col min="9749" max="9749" width="2.5" style="307" bestFit="1" customWidth="1"/>
    <col min="9750" max="9754" width="2.25" style="307"/>
    <col min="9755" max="9766" width="2.75" style="307" customWidth="1"/>
    <col min="9767" max="9984" width="2.25" style="307"/>
    <col min="9985" max="9985" width="1.125" style="307" customWidth="1"/>
    <col min="9986" max="9986" width="2.25" style="307" customWidth="1"/>
    <col min="9987" max="9989" width="2.25" style="307"/>
    <col min="9990" max="9990" width="2.5" style="307" bestFit="1" customWidth="1"/>
    <col min="9991" max="10004" width="2.25" style="307"/>
    <col min="10005" max="10005" width="2.5" style="307" bestFit="1" customWidth="1"/>
    <col min="10006" max="10010" width="2.25" style="307"/>
    <col min="10011" max="10022" width="2.75" style="307" customWidth="1"/>
    <col min="10023" max="10240" width="2.25" style="307"/>
    <col min="10241" max="10241" width="1.125" style="307" customWidth="1"/>
    <col min="10242" max="10242" width="2.25" style="307" customWidth="1"/>
    <col min="10243" max="10245" width="2.25" style="307"/>
    <col min="10246" max="10246" width="2.5" style="307" bestFit="1" customWidth="1"/>
    <col min="10247" max="10260" width="2.25" style="307"/>
    <col min="10261" max="10261" width="2.5" style="307" bestFit="1" customWidth="1"/>
    <col min="10262" max="10266" width="2.25" style="307"/>
    <col min="10267" max="10278" width="2.75" style="307" customWidth="1"/>
    <col min="10279" max="10496" width="2.25" style="307"/>
    <col min="10497" max="10497" width="1.125" style="307" customWidth="1"/>
    <col min="10498" max="10498" width="2.25" style="307" customWidth="1"/>
    <col min="10499" max="10501" width="2.25" style="307"/>
    <col min="10502" max="10502" width="2.5" style="307" bestFit="1" customWidth="1"/>
    <col min="10503" max="10516" width="2.25" style="307"/>
    <col min="10517" max="10517" width="2.5" style="307" bestFit="1" customWidth="1"/>
    <col min="10518" max="10522" width="2.25" style="307"/>
    <col min="10523" max="10534" width="2.75" style="307" customWidth="1"/>
    <col min="10535" max="10752" width="2.25" style="307"/>
    <col min="10753" max="10753" width="1.125" style="307" customWidth="1"/>
    <col min="10754" max="10754" width="2.25" style="307" customWidth="1"/>
    <col min="10755" max="10757" width="2.25" style="307"/>
    <col min="10758" max="10758" width="2.5" style="307" bestFit="1" customWidth="1"/>
    <col min="10759" max="10772" width="2.25" style="307"/>
    <col min="10773" max="10773" width="2.5" style="307" bestFit="1" customWidth="1"/>
    <col min="10774" max="10778" width="2.25" style="307"/>
    <col min="10779" max="10790" width="2.75" style="307" customWidth="1"/>
    <col min="10791" max="11008" width="2.25" style="307"/>
    <col min="11009" max="11009" width="1.125" style="307" customWidth="1"/>
    <col min="11010" max="11010" width="2.25" style="307" customWidth="1"/>
    <col min="11011" max="11013" width="2.25" style="307"/>
    <col min="11014" max="11014" width="2.5" style="307" bestFit="1" customWidth="1"/>
    <col min="11015" max="11028" width="2.25" style="307"/>
    <col min="11029" max="11029" width="2.5" style="307" bestFit="1" customWidth="1"/>
    <col min="11030" max="11034" width="2.25" style="307"/>
    <col min="11035" max="11046" width="2.75" style="307" customWidth="1"/>
    <col min="11047" max="11264" width="2.25" style="307"/>
    <col min="11265" max="11265" width="1.125" style="307" customWidth="1"/>
    <col min="11266" max="11266" width="2.25" style="307" customWidth="1"/>
    <col min="11267" max="11269" width="2.25" style="307"/>
    <col min="11270" max="11270" width="2.5" style="307" bestFit="1" customWidth="1"/>
    <col min="11271" max="11284" width="2.25" style="307"/>
    <col min="11285" max="11285" width="2.5" style="307" bestFit="1" customWidth="1"/>
    <col min="11286" max="11290" width="2.25" style="307"/>
    <col min="11291" max="11302" width="2.75" style="307" customWidth="1"/>
    <col min="11303" max="11520" width="2.25" style="307"/>
    <col min="11521" max="11521" width="1.125" style="307" customWidth="1"/>
    <col min="11522" max="11522" width="2.25" style="307" customWidth="1"/>
    <col min="11523" max="11525" width="2.25" style="307"/>
    <col min="11526" max="11526" width="2.5" style="307" bestFit="1" customWidth="1"/>
    <col min="11527" max="11540" width="2.25" style="307"/>
    <col min="11541" max="11541" width="2.5" style="307" bestFit="1" customWidth="1"/>
    <col min="11542" max="11546" width="2.25" style="307"/>
    <col min="11547" max="11558" width="2.75" style="307" customWidth="1"/>
    <col min="11559" max="11776" width="2.25" style="307"/>
    <col min="11777" max="11777" width="1.125" style="307" customWidth="1"/>
    <col min="11778" max="11778" width="2.25" style="307" customWidth="1"/>
    <col min="11779" max="11781" width="2.25" style="307"/>
    <col min="11782" max="11782" width="2.5" style="307" bestFit="1" customWidth="1"/>
    <col min="11783" max="11796" width="2.25" style="307"/>
    <col min="11797" max="11797" width="2.5" style="307" bestFit="1" customWidth="1"/>
    <col min="11798" max="11802" width="2.25" style="307"/>
    <col min="11803" max="11814" width="2.75" style="307" customWidth="1"/>
    <col min="11815" max="12032" width="2.25" style="307"/>
    <col min="12033" max="12033" width="1.125" style="307" customWidth="1"/>
    <col min="12034" max="12034" width="2.25" style="307" customWidth="1"/>
    <col min="12035" max="12037" width="2.25" style="307"/>
    <col min="12038" max="12038" width="2.5" style="307" bestFit="1" customWidth="1"/>
    <col min="12039" max="12052" width="2.25" style="307"/>
    <col min="12053" max="12053" width="2.5" style="307" bestFit="1" customWidth="1"/>
    <col min="12054" max="12058" width="2.25" style="307"/>
    <col min="12059" max="12070" width="2.75" style="307" customWidth="1"/>
    <col min="12071" max="12288" width="2.25" style="307"/>
    <col min="12289" max="12289" width="1.125" style="307" customWidth="1"/>
    <col min="12290" max="12290" width="2.25" style="307" customWidth="1"/>
    <col min="12291" max="12293" width="2.25" style="307"/>
    <col min="12294" max="12294" width="2.5" style="307" bestFit="1" customWidth="1"/>
    <col min="12295" max="12308" width="2.25" style="307"/>
    <col min="12309" max="12309" width="2.5" style="307" bestFit="1" customWidth="1"/>
    <col min="12310" max="12314" width="2.25" style="307"/>
    <col min="12315" max="12326" width="2.75" style="307" customWidth="1"/>
    <col min="12327" max="12544" width="2.25" style="307"/>
    <col min="12545" max="12545" width="1.125" style="307" customWidth="1"/>
    <col min="12546" max="12546" width="2.25" style="307" customWidth="1"/>
    <col min="12547" max="12549" width="2.25" style="307"/>
    <col min="12550" max="12550" width="2.5" style="307" bestFit="1" customWidth="1"/>
    <col min="12551" max="12564" width="2.25" style="307"/>
    <col min="12565" max="12565" width="2.5" style="307" bestFit="1" customWidth="1"/>
    <col min="12566" max="12570" width="2.25" style="307"/>
    <col min="12571" max="12582" width="2.75" style="307" customWidth="1"/>
    <col min="12583" max="12800" width="2.25" style="307"/>
    <col min="12801" max="12801" width="1.125" style="307" customWidth="1"/>
    <col min="12802" max="12802" width="2.25" style="307" customWidth="1"/>
    <col min="12803" max="12805" width="2.25" style="307"/>
    <col min="12806" max="12806" width="2.5" style="307" bestFit="1" customWidth="1"/>
    <col min="12807" max="12820" width="2.25" style="307"/>
    <col min="12821" max="12821" width="2.5" style="307" bestFit="1" customWidth="1"/>
    <col min="12822" max="12826" width="2.25" style="307"/>
    <col min="12827" max="12838" width="2.75" style="307" customWidth="1"/>
    <col min="12839" max="13056" width="2.25" style="307"/>
    <col min="13057" max="13057" width="1.125" style="307" customWidth="1"/>
    <col min="13058" max="13058" width="2.25" style="307" customWidth="1"/>
    <col min="13059" max="13061" width="2.25" style="307"/>
    <col min="13062" max="13062" width="2.5" style="307" bestFit="1" customWidth="1"/>
    <col min="13063" max="13076" width="2.25" style="307"/>
    <col min="13077" max="13077" width="2.5" style="307" bestFit="1" customWidth="1"/>
    <col min="13078" max="13082" width="2.25" style="307"/>
    <col min="13083" max="13094" width="2.75" style="307" customWidth="1"/>
    <col min="13095" max="13312" width="2.25" style="307"/>
    <col min="13313" max="13313" width="1.125" style="307" customWidth="1"/>
    <col min="13314" max="13314" width="2.25" style="307" customWidth="1"/>
    <col min="13315" max="13317" width="2.25" style="307"/>
    <col min="13318" max="13318" width="2.5" style="307" bestFit="1" customWidth="1"/>
    <col min="13319" max="13332" width="2.25" style="307"/>
    <col min="13333" max="13333" width="2.5" style="307" bestFit="1" customWidth="1"/>
    <col min="13334" max="13338" width="2.25" style="307"/>
    <col min="13339" max="13350" width="2.75" style="307" customWidth="1"/>
    <col min="13351" max="13568" width="2.25" style="307"/>
    <col min="13569" max="13569" width="1.125" style="307" customWidth="1"/>
    <col min="13570" max="13570" width="2.25" style="307" customWidth="1"/>
    <col min="13571" max="13573" width="2.25" style="307"/>
    <col min="13574" max="13574" width="2.5" style="307" bestFit="1" customWidth="1"/>
    <col min="13575" max="13588" width="2.25" style="307"/>
    <col min="13589" max="13589" width="2.5" style="307" bestFit="1" customWidth="1"/>
    <col min="13590" max="13594" width="2.25" style="307"/>
    <col min="13595" max="13606" width="2.75" style="307" customWidth="1"/>
    <col min="13607" max="13824" width="2.25" style="307"/>
    <col min="13825" max="13825" width="1.125" style="307" customWidth="1"/>
    <col min="13826" max="13826" width="2.25" style="307" customWidth="1"/>
    <col min="13827" max="13829" width="2.25" style="307"/>
    <col min="13830" max="13830" width="2.5" style="307" bestFit="1" customWidth="1"/>
    <col min="13831" max="13844" width="2.25" style="307"/>
    <col min="13845" max="13845" width="2.5" style="307" bestFit="1" customWidth="1"/>
    <col min="13846" max="13850" width="2.25" style="307"/>
    <col min="13851" max="13862" width="2.75" style="307" customWidth="1"/>
    <col min="13863" max="14080" width="2.25" style="307"/>
    <col min="14081" max="14081" width="1.125" style="307" customWidth="1"/>
    <col min="14082" max="14082" width="2.25" style="307" customWidth="1"/>
    <col min="14083" max="14085" width="2.25" style="307"/>
    <col min="14086" max="14086" width="2.5" style="307" bestFit="1" customWidth="1"/>
    <col min="14087" max="14100" width="2.25" style="307"/>
    <col min="14101" max="14101" width="2.5" style="307" bestFit="1" customWidth="1"/>
    <col min="14102" max="14106" width="2.25" style="307"/>
    <col min="14107" max="14118" width="2.75" style="307" customWidth="1"/>
    <col min="14119" max="14336" width="2.25" style="307"/>
    <col min="14337" max="14337" width="1.125" style="307" customWidth="1"/>
    <col min="14338" max="14338" width="2.25" style="307" customWidth="1"/>
    <col min="14339" max="14341" width="2.25" style="307"/>
    <col min="14342" max="14342" width="2.5" style="307" bestFit="1" customWidth="1"/>
    <col min="14343" max="14356" width="2.25" style="307"/>
    <col min="14357" max="14357" width="2.5" style="307" bestFit="1" customWidth="1"/>
    <col min="14358" max="14362" width="2.25" style="307"/>
    <col min="14363" max="14374" width="2.75" style="307" customWidth="1"/>
    <col min="14375" max="14592" width="2.25" style="307"/>
    <col min="14593" max="14593" width="1.125" style="307" customWidth="1"/>
    <col min="14594" max="14594" width="2.25" style="307" customWidth="1"/>
    <col min="14595" max="14597" width="2.25" style="307"/>
    <col min="14598" max="14598" width="2.5" style="307" bestFit="1" customWidth="1"/>
    <col min="14599" max="14612" width="2.25" style="307"/>
    <col min="14613" max="14613" width="2.5" style="307" bestFit="1" customWidth="1"/>
    <col min="14614" max="14618" width="2.25" style="307"/>
    <col min="14619" max="14630" width="2.75" style="307" customWidth="1"/>
    <col min="14631" max="14848" width="2.25" style="307"/>
    <col min="14849" max="14849" width="1.125" style="307" customWidth="1"/>
    <col min="14850" max="14850" width="2.25" style="307" customWidth="1"/>
    <col min="14851" max="14853" width="2.25" style="307"/>
    <col min="14854" max="14854" width="2.5" style="307" bestFit="1" customWidth="1"/>
    <col min="14855" max="14868" width="2.25" style="307"/>
    <col min="14869" max="14869" width="2.5" style="307" bestFit="1" customWidth="1"/>
    <col min="14870" max="14874" width="2.25" style="307"/>
    <col min="14875" max="14886" width="2.75" style="307" customWidth="1"/>
    <col min="14887" max="15104" width="2.25" style="307"/>
    <col min="15105" max="15105" width="1.125" style="307" customWidth="1"/>
    <col min="15106" max="15106" width="2.25" style="307" customWidth="1"/>
    <col min="15107" max="15109" width="2.25" style="307"/>
    <col min="15110" max="15110" width="2.5" style="307" bestFit="1" customWidth="1"/>
    <col min="15111" max="15124" width="2.25" style="307"/>
    <col min="15125" max="15125" width="2.5" style="307" bestFit="1" customWidth="1"/>
    <col min="15126" max="15130" width="2.25" style="307"/>
    <col min="15131" max="15142" width="2.75" style="307" customWidth="1"/>
    <col min="15143" max="15360" width="2.25" style="307"/>
    <col min="15361" max="15361" width="1.125" style="307" customWidth="1"/>
    <col min="15362" max="15362" width="2.25" style="307" customWidth="1"/>
    <col min="15363" max="15365" width="2.25" style="307"/>
    <col min="15366" max="15366" width="2.5" style="307" bestFit="1" customWidth="1"/>
    <col min="15367" max="15380" width="2.25" style="307"/>
    <col min="15381" max="15381" width="2.5" style="307" bestFit="1" customWidth="1"/>
    <col min="15382" max="15386" width="2.25" style="307"/>
    <col min="15387" max="15398" width="2.75" style="307" customWidth="1"/>
    <col min="15399" max="15616" width="2.25" style="307"/>
    <col min="15617" max="15617" width="1.125" style="307" customWidth="1"/>
    <col min="15618" max="15618" width="2.25" style="307" customWidth="1"/>
    <col min="15619" max="15621" width="2.25" style="307"/>
    <col min="15622" max="15622" width="2.5" style="307" bestFit="1" customWidth="1"/>
    <col min="15623" max="15636" width="2.25" style="307"/>
    <col min="15637" max="15637" width="2.5" style="307" bestFit="1" customWidth="1"/>
    <col min="15638" max="15642" width="2.25" style="307"/>
    <col min="15643" max="15654" width="2.75" style="307" customWidth="1"/>
    <col min="15655" max="15872" width="2.25" style="307"/>
    <col min="15873" max="15873" width="1.125" style="307" customWidth="1"/>
    <col min="15874" max="15874" width="2.25" style="307" customWidth="1"/>
    <col min="15875" max="15877" width="2.25" style="307"/>
    <col min="15878" max="15878" width="2.5" style="307" bestFit="1" customWidth="1"/>
    <col min="15879" max="15892" width="2.25" style="307"/>
    <col min="15893" max="15893" width="2.5" style="307" bestFit="1" customWidth="1"/>
    <col min="15894" max="15898" width="2.25" style="307"/>
    <col min="15899" max="15910" width="2.75" style="307" customWidth="1"/>
    <col min="15911" max="16128" width="2.25" style="307"/>
    <col min="16129" max="16129" width="1.125" style="307" customWidth="1"/>
    <col min="16130" max="16130" width="2.25" style="307" customWidth="1"/>
    <col min="16131" max="16133" width="2.25" style="307"/>
    <col min="16134" max="16134" width="2.5" style="307" bestFit="1" customWidth="1"/>
    <col min="16135" max="16148" width="2.25" style="307"/>
    <col min="16149" max="16149" width="2.5" style="307" bestFit="1" customWidth="1"/>
    <col min="16150" max="16154" width="2.25" style="307"/>
    <col min="16155" max="16166" width="2.75" style="307" customWidth="1"/>
    <col min="16167" max="16384" width="2.25" style="307"/>
  </cols>
  <sheetData>
    <row r="1" spans="1:39" ht="14.25">
      <c r="A1" s="207" t="s">
        <v>126</v>
      </c>
      <c r="AF1" s="2619" t="s">
        <v>339</v>
      </c>
      <c r="AG1" s="2619"/>
      <c r="AH1" s="2619"/>
      <c r="AI1" s="2619"/>
      <c r="AJ1" s="2619"/>
      <c r="AK1" s="2619"/>
      <c r="AL1" s="2619"/>
    </row>
    <row r="3" spans="1:39" ht="17.25" customHeight="1">
      <c r="A3" s="3781" t="s">
        <v>629</v>
      </c>
      <c r="B3" s="3781"/>
      <c r="C3" s="3781"/>
      <c r="D3" s="3781"/>
      <c r="E3" s="3781"/>
      <c r="F3" s="3781"/>
      <c r="G3" s="3781"/>
      <c r="H3" s="3781"/>
      <c r="I3" s="3781"/>
      <c r="J3" s="3781"/>
      <c r="K3" s="3781"/>
      <c r="L3" s="3781"/>
      <c r="M3" s="3781"/>
      <c r="N3" s="3781"/>
      <c r="O3" s="3781"/>
      <c r="P3" s="3781"/>
      <c r="Q3" s="3781"/>
      <c r="R3" s="3781"/>
      <c r="S3" s="3781"/>
      <c r="T3" s="3781"/>
      <c r="U3" s="3781"/>
      <c r="V3" s="3781"/>
      <c r="W3" s="3781"/>
      <c r="X3" s="3781"/>
      <c r="Y3" s="3781"/>
      <c r="Z3" s="3781"/>
      <c r="AA3" s="3781"/>
      <c r="AB3" s="3781"/>
      <c r="AC3" s="3781"/>
      <c r="AD3" s="3781"/>
      <c r="AE3" s="3781"/>
      <c r="AF3" s="3781"/>
      <c r="AG3" s="3781"/>
      <c r="AH3" s="3781"/>
      <c r="AI3" s="3781"/>
      <c r="AJ3" s="3781"/>
      <c r="AK3" s="3781"/>
      <c r="AL3" s="3781"/>
      <c r="AM3" s="3781"/>
    </row>
    <row r="4" spans="1:39" ht="17.25" customHeight="1">
      <c r="A4" s="3781"/>
      <c r="B4" s="3781"/>
      <c r="C4" s="3781"/>
      <c r="D4" s="3781"/>
      <c r="E4" s="3781"/>
      <c r="F4" s="3781"/>
      <c r="G4" s="3781"/>
      <c r="H4" s="3781"/>
      <c r="I4" s="3781"/>
      <c r="J4" s="3781"/>
      <c r="K4" s="3781"/>
      <c r="L4" s="3781"/>
      <c r="M4" s="3781"/>
      <c r="N4" s="3781"/>
      <c r="O4" s="3781"/>
      <c r="P4" s="3781"/>
      <c r="Q4" s="3781"/>
      <c r="R4" s="3781"/>
      <c r="S4" s="3781"/>
      <c r="T4" s="3781"/>
      <c r="U4" s="3781"/>
      <c r="V4" s="3781"/>
      <c r="W4" s="3781"/>
      <c r="X4" s="3781"/>
      <c r="Y4" s="3781"/>
      <c r="Z4" s="3781"/>
      <c r="AA4" s="3781"/>
      <c r="AB4" s="3781"/>
      <c r="AC4" s="3781"/>
      <c r="AD4" s="3781"/>
      <c r="AE4" s="3781"/>
      <c r="AF4" s="3781"/>
      <c r="AG4" s="3781"/>
      <c r="AH4" s="3781"/>
      <c r="AI4" s="3781"/>
      <c r="AJ4" s="3781"/>
      <c r="AK4" s="3781"/>
      <c r="AL4" s="3781"/>
      <c r="AM4" s="3781"/>
    </row>
    <row r="6" spans="1:39" ht="45.75" customHeight="1">
      <c r="B6" s="3782" t="s">
        <v>630</v>
      </c>
      <c r="C6" s="3783"/>
      <c r="D6" s="3783"/>
      <c r="E6" s="3783"/>
      <c r="F6" s="3783"/>
      <c r="G6" s="3783"/>
      <c r="H6" s="3783"/>
      <c r="I6" s="3783"/>
      <c r="J6" s="3783"/>
      <c r="K6" s="3784"/>
      <c r="L6" s="3785"/>
      <c r="M6" s="3785"/>
      <c r="N6" s="3785"/>
      <c r="O6" s="3785"/>
      <c r="P6" s="3785"/>
      <c r="Q6" s="3785"/>
      <c r="R6" s="3785"/>
      <c r="S6" s="3785"/>
      <c r="T6" s="3785"/>
      <c r="U6" s="3785"/>
      <c r="V6" s="3785"/>
      <c r="W6" s="3785"/>
      <c r="X6" s="3785"/>
      <c r="Y6" s="3785"/>
      <c r="Z6" s="3785"/>
      <c r="AA6" s="3785"/>
      <c r="AB6" s="3785"/>
      <c r="AC6" s="3785"/>
      <c r="AD6" s="3785"/>
      <c r="AE6" s="3785"/>
      <c r="AF6" s="3785"/>
      <c r="AG6" s="3785"/>
      <c r="AH6" s="3785"/>
      <c r="AI6" s="3785"/>
      <c r="AJ6" s="3785"/>
      <c r="AK6" s="3785"/>
      <c r="AL6" s="3785"/>
    </row>
    <row r="7" spans="1:39" s="371" customFormat="1" ht="45.75" customHeight="1">
      <c r="B7" s="3786" t="s">
        <v>631</v>
      </c>
      <c r="C7" s="3786"/>
      <c r="D7" s="3786"/>
      <c r="E7" s="3786"/>
      <c r="F7" s="3786"/>
      <c r="G7" s="3786"/>
      <c r="H7" s="3786"/>
      <c r="I7" s="3786"/>
      <c r="J7" s="3786"/>
      <c r="K7" s="3786"/>
      <c r="L7" s="3787" t="s">
        <v>632</v>
      </c>
      <c r="M7" s="3787"/>
      <c r="N7" s="3787"/>
      <c r="O7" s="3787"/>
      <c r="P7" s="3787"/>
      <c r="Q7" s="3787"/>
      <c r="R7" s="3787"/>
      <c r="S7" s="3787"/>
      <c r="T7" s="3787"/>
      <c r="U7" s="3787"/>
      <c r="V7" s="3787"/>
      <c r="W7" s="3787"/>
      <c r="X7" s="3787"/>
      <c r="Y7" s="3787"/>
      <c r="Z7" s="3787"/>
      <c r="AA7" s="3787"/>
      <c r="AB7" s="3787"/>
      <c r="AC7" s="3787"/>
      <c r="AD7" s="3787"/>
      <c r="AE7" s="3787"/>
      <c r="AF7" s="3787"/>
      <c r="AG7" s="3787"/>
      <c r="AH7" s="3787"/>
      <c r="AI7" s="3787"/>
      <c r="AJ7" s="3787"/>
      <c r="AK7" s="3787"/>
      <c r="AL7" s="3787"/>
    </row>
    <row r="8" spans="1:39" ht="71.25" customHeight="1">
      <c r="B8" s="3789" t="s">
        <v>633</v>
      </c>
      <c r="C8" s="3790"/>
      <c r="D8" s="3790"/>
      <c r="E8" s="3790"/>
      <c r="F8" s="3790"/>
      <c r="G8" s="3790"/>
      <c r="H8" s="3790"/>
      <c r="I8" s="3790"/>
      <c r="J8" s="3790"/>
      <c r="K8" s="3791"/>
      <c r="L8" s="3789" t="s">
        <v>634</v>
      </c>
      <c r="M8" s="3790"/>
      <c r="N8" s="3790"/>
      <c r="O8" s="3790"/>
      <c r="P8" s="3790"/>
      <c r="Q8" s="3790"/>
      <c r="R8" s="3790"/>
      <c r="S8" s="3790"/>
      <c r="T8" s="3790"/>
      <c r="U8" s="3790"/>
      <c r="V8" s="3790"/>
      <c r="W8" s="3790"/>
      <c r="X8" s="3790"/>
      <c r="Y8" s="3790"/>
      <c r="Z8" s="3790"/>
      <c r="AA8" s="3790"/>
      <c r="AB8" s="3790"/>
      <c r="AC8" s="3790"/>
      <c r="AD8" s="3790"/>
      <c r="AE8" s="3790"/>
      <c r="AF8" s="3791"/>
      <c r="AG8" s="3792" t="s">
        <v>635</v>
      </c>
      <c r="AH8" s="3793"/>
      <c r="AI8" s="3793"/>
      <c r="AJ8" s="3793"/>
      <c r="AK8" s="3793"/>
      <c r="AL8" s="3794"/>
    </row>
    <row r="9" spans="1:39" ht="71.25" customHeight="1">
      <c r="B9" s="3789" t="s">
        <v>636</v>
      </c>
      <c r="C9" s="3790"/>
      <c r="D9" s="3790"/>
      <c r="E9" s="3790"/>
      <c r="F9" s="3790"/>
      <c r="G9" s="3790"/>
      <c r="H9" s="3790"/>
      <c r="I9" s="3790"/>
      <c r="J9" s="3790"/>
      <c r="K9" s="3791"/>
      <c r="L9" s="3789" t="s">
        <v>637</v>
      </c>
      <c r="M9" s="3790"/>
      <c r="N9" s="3790"/>
      <c r="O9" s="3790"/>
      <c r="P9" s="3790"/>
      <c r="Q9" s="3790"/>
      <c r="R9" s="3790"/>
      <c r="S9" s="3790"/>
      <c r="T9" s="3790"/>
      <c r="U9" s="3790"/>
      <c r="V9" s="3790"/>
      <c r="W9" s="3790"/>
      <c r="X9" s="3790"/>
      <c r="Y9" s="3790"/>
      <c r="Z9" s="3790"/>
      <c r="AA9" s="3790"/>
      <c r="AB9" s="3790"/>
      <c r="AC9" s="3790"/>
      <c r="AD9" s="3790"/>
      <c r="AE9" s="3790"/>
      <c r="AF9" s="3791"/>
      <c r="AG9" s="3792" t="s">
        <v>635</v>
      </c>
      <c r="AH9" s="3793"/>
      <c r="AI9" s="3793"/>
      <c r="AJ9" s="3793"/>
      <c r="AK9" s="3793"/>
      <c r="AL9" s="3794"/>
    </row>
    <row r="10" spans="1:39" ht="71.25" customHeight="1">
      <c r="B10" s="3788" t="s">
        <v>638</v>
      </c>
      <c r="C10" s="3788"/>
      <c r="D10" s="3788"/>
      <c r="E10" s="3788"/>
      <c r="F10" s="3788"/>
      <c r="G10" s="3788"/>
      <c r="H10" s="3788"/>
      <c r="I10" s="3788"/>
      <c r="J10" s="3788"/>
      <c r="K10" s="3788"/>
      <c r="L10" s="3789" t="s">
        <v>639</v>
      </c>
      <c r="M10" s="3790"/>
      <c r="N10" s="3790"/>
      <c r="O10" s="3790"/>
      <c r="P10" s="3790"/>
      <c r="Q10" s="3790"/>
      <c r="R10" s="3790"/>
      <c r="S10" s="3790"/>
      <c r="T10" s="3790"/>
      <c r="U10" s="3790"/>
      <c r="V10" s="3790"/>
      <c r="W10" s="3790"/>
      <c r="X10" s="3790"/>
      <c r="Y10" s="3790"/>
      <c r="Z10" s="3790"/>
      <c r="AA10" s="3790"/>
      <c r="AB10" s="3790"/>
      <c r="AC10" s="3790"/>
      <c r="AD10" s="3790"/>
      <c r="AE10" s="3790"/>
      <c r="AF10" s="3791"/>
      <c r="AG10" s="3792" t="s">
        <v>635</v>
      </c>
      <c r="AH10" s="3793"/>
      <c r="AI10" s="3793"/>
      <c r="AJ10" s="3793"/>
      <c r="AK10" s="3793"/>
      <c r="AL10" s="3794"/>
    </row>
    <row r="11" spans="1:39" ht="50.25" customHeight="1">
      <c r="B11" s="3795" t="s">
        <v>640</v>
      </c>
      <c r="C11" s="3795"/>
      <c r="D11" s="3795"/>
      <c r="E11" s="3795"/>
      <c r="F11" s="3795"/>
      <c r="G11" s="3795"/>
      <c r="H11" s="3795"/>
      <c r="I11" s="3795"/>
      <c r="J11" s="3795"/>
      <c r="K11" s="3795"/>
      <c r="L11" s="3795"/>
      <c r="M11" s="3795"/>
      <c r="N11" s="3795"/>
      <c r="O11" s="3795"/>
      <c r="P11" s="3795"/>
      <c r="Q11" s="3795"/>
      <c r="R11" s="3795"/>
      <c r="S11" s="3795"/>
      <c r="T11" s="3795"/>
      <c r="U11" s="3795"/>
      <c r="V11" s="3795"/>
      <c r="W11" s="3795"/>
      <c r="X11" s="3795"/>
      <c r="Y11" s="3795"/>
      <c r="Z11" s="3795"/>
      <c r="AA11" s="3795"/>
      <c r="AB11" s="3795"/>
      <c r="AC11" s="3795"/>
      <c r="AD11" s="3795"/>
      <c r="AE11" s="3795"/>
      <c r="AF11" s="3795"/>
      <c r="AG11" s="3795"/>
      <c r="AH11" s="3795"/>
      <c r="AI11" s="3795"/>
      <c r="AJ11" s="3795"/>
      <c r="AK11" s="3795"/>
      <c r="AL11" s="3795"/>
    </row>
    <row r="12" spans="1:39">
      <c r="B12" s="372"/>
      <c r="C12" s="372"/>
      <c r="D12" s="366"/>
      <c r="E12" s="366"/>
      <c r="F12" s="369"/>
      <c r="G12" s="367"/>
      <c r="H12" s="368"/>
      <c r="I12" s="368"/>
      <c r="J12" s="368"/>
      <c r="K12" s="368"/>
      <c r="L12" s="368"/>
      <c r="M12" s="368"/>
      <c r="N12" s="368"/>
      <c r="O12" s="368"/>
      <c r="P12" s="368"/>
      <c r="Q12" s="368"/>
      <c r="R12" s="373"/>
      <c r="S12" s="373"/>
      <c r="T12" s="366"/>
      <c r="U12" s="370"/>
      <c r="V12" s="366"/>
      <c r="W12" s="368"/>
      <c r="X12" s="368"/>
      <c r="Y12" s="368"/>
      <c r="Z12" s="368"/>
      <c r="AA12" s="368"/>
      <c r="AB12" s="368"/>
      <c r="AC12" s="368"/>
      <c r="AD12" s="368"/>
      <c r="AE12" s="368"/>
      <c r="AF12" s="368"/>
      <c r="AG12" s="368"/>
      <c r="AH12" s="368"/>
      <c r="AI12" s="368"/>
      <c r="AJ12" s="368"/>
      <c r="AK12" s="368"/>
      <c r="AL12" s="374"/>
    </row>
    <row r="13" spans="1:39">
      <c r="B13" s="372"/>
      <c r="C13" s="372"/>
      <c r="D13" s="366"/>
      <c r="E13" s="366"/>
      <c r="F13" s="369"/>
      <c r="G13" s="367"/>
      <c r="H13" s="368"/>
      <c r="I13" s="368"/>
      <c r="J13" s="368"/>
      <c r="K13" s="368"/>
      <c r="L13" s="368"/>
      <c r="M13" s="368"/>
      <c r="N13" s="368"/>
      <c r="O13" s="368"/>
      <c r="P13" s="368"/>
      <c r="Q13" s="368"/>
      <c r="R13" s="373"/>
      <c r="S13" s="373"/>
      <c r="T13" s="366"/>
      <c r="U13" s="370"/>
      <c r="V13" s="366"/>
      <c r="W13" s="368"/>
      <c r="X13" s="368"/>
      <c r="Y13" s="368"/>
      <c r="Z13" s="368"/>
      <c r="AA13" s="368"/>
      <c r="AB13" s="368"/>
      <c r="AC13" s="368"/>
      <c r="AD13" s="368"/>
      <c r="AE13" s="368"/>
      <c r="AF13" s="368"/>
      <c r="AG13" s="368"/>
      <c r="AH13" s="368"/>
      <c r="AI13" s="368"/>
      <c r="AJ13" s="368"/>
      <c r="AK13" s="368"/>
      <c r="AL13" s="374"/>
    </row>
    <row r="14" spans="1:39">
      <c r="B14" s="372"/>
      <c r="C14" s="372"/>
      <c r="D14" s="366"/>
      <c r="E14" s="366"/>
      <c r="F14" s="366"/>
      <c r="G14" s="366"/>
      <c r="H14" s="366"/>
      <c r="I14" s="366"/>
      <c r="J14" s="366"/>
      <c r="K14" s="366"/>
      <c r="L14" s="366"/>
      <c r="M14" s="366"/>
      <c r="N14" s="366"/>
      <c r="O14" s="366"/>
      <c r="P14" s="366"/>
      <c r="Q14" s="366"/>
      <c r="R14" s="373"/>
      <c r="S14" s="373"/>
      <c r="T14" s="366"/>
      <c r="U14" s="370"/>
      <c r="V14" s="366"/>
      <c r="W14" s="368"/>
      <c r="X14" s="368"/>
      <c r="Y14" s="368"/>
      <c r="Z14" s="368"/>
      <c r="AA14" s="368"/>
      <c r="AB14" s="368"/>
      <c r="AC14" s="368"/>
      <c r="AD14" s="368"/>
      <c r="AE14" s="368"/>
      <c r="AF14" s="368"/>
      <c r="AG14" s="368"/>
      <c r="AH14" s="368"/>
      <c r="AI14" s="368"/>
      <c r="AJ14" s="368"/>
      <c r="AK14" s="368"/>
      <c r="AL14" s="374"/>
    </row>
    <row r="15" spans="1:39">
      <c r="B15" s="372"/>
      <c r="C15" s="372"/>
      <c r="D15" s="366"/>
      <c r="E15" s="366"/>
      <c r="F15" s="366"/>
      <c r="G15" s="366"/>
      <c r="H15" s="366"/>
      <c r="I15" s="366"/>
      <c r="J15" s="366"/>
      <c r="K15" s="366"/>
      <c r="L15" s="366"/>
      <c r="M15" s="366"/>
      <c r="N15" s="366"/>
      <c r="O15" s="366"/>
      <c r="P15" s="366"/>
      <c r="Q15" s="366"/>
      <c r="R15" s="373"/>
      <c r="S15" s="373"/>
      <c r="T15" s="366"/>
      <c r="U15" s="370"/>
      <c r="V15" s="366"/>
      <c r="W15" s="368"/>
      <c r="X15" s="368"/>
      <c r="Y15" s="368"/>
      <c r="Z15" s="368"/>
      <c r="AA15" s="368"/>
      <c r="AB15" s="368"/>
      <c r="AC15" s="368"/>
      <c r="AD15" s="368"/>
      <c r="AE15" s="368"/>
      <c r="AF15" s="368"/>
      <c r="AG15" s="368"/>
      <c r="AH15" s="368"/>
      <c r="AI15" s="368"/>
      <c r="AJ15" s="368"/>
      <c r="AK15" s="368"/>
      <c r="AL15" s="374"/>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6"/>
  <pageMargins left="0.7" right="0.7" top="0.75" bottom="0.75" header="0.3" footer="0.3"/>
  <pageSetup paperSize="9" scale="94"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4"/>
  <sheetViews>
    <sheetView showGridLines="0" view="pageBreakPreview" zoomScale="60" zoomScaleNormal="100" workbookViewId="0"/>
  </sheetViews>
  <sheetFormatPr defaultColWidth="2.25" defaultRowHeight="13.5"/>
  <cols>
    <col min="1" max="1" width="2.25" style="1505" customWidth="1"/>
    <col min="2" max="2" width="2.25" style="1506" customWidth="1"/>
    <col min="3" max="5" width="2.25" style="1505"/>
    <col min="6" max="6" width="2.5" style="1505" bestFit="1" customWidth="1"/>
    <col min="7" max="8" width="2.25" style="1505"/>
    <col min="9" max="36" width="2.375" style="1505" customWidth="1"/>
    <col min="37" max="37" width="2.25" style="1505"/>
    <col min="38" max="38" width="2.25" style="1505" customWidth="1"/>
    <col min="39" max="256" width="2.25" style="1505"/>
    <col min="257" max="258" width="2.25" style="1505" customWidth="1"/>
    <col min="259" max="261" width="2.25" style="1505"/>
    <col min="262" max="262" width="2.5" style="1505" bestFit="1" customWidth="1"/>
    <col min="263" max="264" width="2.25" style="1505"/>
    <col min="265" max="292" width="2.375" style="1505" customWidth="1"/>
    <col min="293" max="293" width="2.25" style="1505"/>
    <col min="294" max="294" width="2.25" style="1505" customWidth="1"/>
    <col min="295" max="512" width="2.25" style="1505"/>
    <col min="513" max="514" width="2.25" style="1505" customWidth="1"/>
    <col min="515" max="517" width="2.25" style="1505"/>
    <col min="518" max="518" width="2.5" style="1505" bestFit="1" customWidth="1"/>
    <col min="519" max="520" width="2.25" style="1505"/>
    <col min="521" max="548" width="2.375" style="1505" customWidth="1"/>
    <col min="549" max="549" width="2.25" style="1505"/>
    <col min="550" max="550" width="2.25" style="1505" customWidth="1"/>
    <col min="551" max="768" width="2.25" style="1505"/>
    <col min="769" max="770" width="2.25" style="1505" customWidth="1"/>
    <col min="771" max="773" width="2.25" style="1505"/>
    <col min="774" max="774" width="2.5" style="1505" bestFit="1" customWidth="1"/>
    <col min="775" max="776" width="2.25" style="1505"/>
    <col min="777" max="804" width="2.375" style="1505" customWidth="1"/>
    <col min="805" max="805" width="2.25" style="1505"/>
    <col min="806" max="806" width="2.25" style="1505" customWidth="1"/>
    <col min="807" max="1024" width="2.25" style="1505"/>
    <col min="1025" max="1026" width="2.25" style="1505" customWidth="1"/>
    <col min="1027" max="1029" width="2.25" style="1505"/>
    <col min="1030" max="1030" width="2.5" style="1505" bestFit="1" customWidth="1"/>
    <col min="1031" max="1032" width="2.25" style="1505"/>
    <col min="1033" max="1060" width="2.375" style="1505" customWidth="1"/>
    <col min="1061" max="1061" width="2.25" style="1505"/>
    <col min="1062" max="1062" width="2.25" style="1505" customWidth="1"/>
    <col min="1063" max="1280" width="2.25" style="1505"/>
    <col min="1281" max="1282" width="2.25" style="1505" customWidth="1"/>
    <col min="1283" max="1285" width="2.25" style="1505"/>
    <col min="1286" max="1286" width="2.5" style="1505" bestFit="1" customWidth="1"/>
    <col min="1287" max="1288" width="2.25" style="1505"/>
    <col min="1289" max="1316" width="2.375" style="1505" customWidth="1"/>
    <col min="1317" max="1317" width="2.25" style="1505"/>
    <col min="1318" max="1318" width="2.25" style="1505" customWidth="1"/>
    <col min="1319" max="1536" width="2.25" style="1505"/>
    <col min="1537" max="1538" width="2.25" style="1505" customWidth="1"/>
    <col min="1539" max="1541" width="2.25" style="1505"/>
    <col min="1542" max="1542" width="2.5" style="1505" bestFit="1" customWidth="1"/>
    <col min="1543" max="1544" width="2.25" style="1505"/>
    <col min="1545" max="1572" width="2.375" style="1505" customWidth="1"/>
    <col min="1573" max="1573" width="2.25" style="1505"/>
    <col min="1574" max="1574" width="2.25" style="1505" customWidth="1"/>
    <col min="1575" max="1792" width="2.25" style="1505"/>
    <col min="1793" max="1794" width="2.25" style="1505" customWidth="1"/>
    <col min="1795" max="1797" width="2.25" style="1505"/>
    <col min="1798" max="1798" width="2.5" style="1505" bestFit="1" customWidth="1"/>
    <col min="1799" max="1800" width="2.25" style="1505"/>
    <col min="1801" max="1828" width="2.375" style="1505" customWidth="1"/>
    <col min="1829" max="1829" width="2.25" style="1505"/>
    <col min="1830" max="1830" width="2.25" style="1505" customWidth="1"/>
    <col min="1831" max="2048" width="2.25" style="1505"/>
    <col min="2049" max="2050" width="2.25" style="1505" customWidth="1"/>
    <col min="2051" max="2053" width="2.25" style="1505"/>
    <col min="2054" max="2054" width="2.5" style="1505" bestFit="1" customWidth="1"/>
    <col min="2055" max="2056" width="2.25" style="1505"/>
    <col min="2057" max="2084" width="2.375" style="1505" customWidth="1"/>
    <col min="2085" max="2085" width="2.25" style="1505"/>
    <col min="2086" max="2086" width="2.25" style="1505" customWidth="1"/>
    <col min="2087" max="2304" width="2.25" style="1505"/>
    <col min="2305" max="2306" width="2.25" style="1505" customWidth="1"/>
    <col min="2307" max="2309" width="2.25" style="1505"/>
    <col min="2310" max="2310" width="2.5" style="1505" bestFit="1" customWidth="1"/>
    <col min="2311" max="2312" width="2.25" style="1505"/>
    <col min="2313" max="2340" width="2.375" style="1505" customWidth="1"/>
    <col min="2341" max="2341" width="2.25" style="1505"/>
    <col min="2342" max="2342" width="2.25" style="1505" customWidth="1"/>
    <col min="2343" max="2560" width="2.25" style="1505"/>
    <col min="2561" max="2562" width="2.25" style="1505" customWidth="1"/>
    <col min="2563" max="2565" width="2.25" style="1505"/>
    <col min="2566" max="2566" width="2.5" style="1505" bestFit="1" customWidth="1"/>
    <col min="2567" max="2568" width="2.25" style="1505"/>
    <col min="2569" max="2596" width="2.375" style="1505" customWidth="1"/>
    <col min="2597" max="2597" width="2.25" style="1505"/>
    <col min="2598" max="2598" width="2.25" style="1505" customWidth="1"/>
    <col min="2599" max="2816" width="2.25" style="1505"/>
    <col min="2817" max="2818" width="2.25" style="1505" customWidth="1"/>
    <col min="2819" max="2821" width="2.25" style="1505"/>
    <col min="2822" max="2822" width="2.5" style="1505" bestFit="1" customWidth="1"/>
    <col min="2823" max="2824" width="2.25" style="1505"/>
    <col min="2825" max="2852" width="2.375" style="1505" customWidth="1"/>
    <col min="2853" max="2853" width="2.25" style="1505"/>
    <col min="2854" max="2854" width="2.25" style="1505" customWidth="1"/>
    <col min="2855" max="3072" width="2.25" style="1505"/>
    <col min="3073" max="3074" width="2.25" style="1505" customWidth="1"/>
    <col min="3075" max="3077" width="2.25" style="1505"/>
    <col min="3078" max="3078" width="2.5" style="1505" bestFit="1" customWidth="1"/>
    <col min="3079" max="3080" width="2.25" style="1505"/>
    <col min="3081" max="3108" width="2.375" style="1505" customWidth="1"/>
    <col min="3109" max="3109" width="2.25" style="1505"/>
    <col min="3110" max="3110" width="2.25" style="1505" customWidth="1"/>
    <col min="3111" max="3328" width="2.25" style="1505"/>
    <col min="3329" max="3330" width="2.25" style="1505" customWidth="1"/>
    <col min="3331" max="3333" width="2.25" style="1505"/>
    <col min="3334" max="3334" width="2.5" style="1505" bestFit="1" customWidth="1"/>
    <col min="3335" max="3336" width="2.25" style="1505"/>
    <col min="3337" max="3364" width="2.375" style="1505" customWidth="1"/>
    <col min="3365" max="3365" width="2.25" style="1505"/>
    <col min="3366" max="3366" width="2.25" style="1505" customWidth="1"/>
    <col min="3367" max="3584" width="2.25" style="1505"/>
    <col min="3585" max="3586" width="2.25" style="1505" customWidth="1"/>
    <col min="3587" max="3589" width="2.25" style="1505"/>
    <col min="3590" max="3590" width="2.5" style="1505" bestFit="1" customWidth="1"/>
    <col min="3591" max="3592" width="2.25" style="1505"/>
    <col min="3593" max="3620" width="2.375" style="1505" customWidth="1"/>
    <col min="3621" max="3621" width="2.25" style="1505"/>
    <col min="3622" max="3622" width="2.25" style="1505" customWidth="1"/>
    <col min="3623" max="3840" width="2.25" style="1505"/>
    <col min="3841" max="3842" width="2.25" style="1505" customWidth="1"/>
    <col min="3843" max="3845" width="2.25" style="1505"/>
    <col min="3846" max="3846" width="2.5" style="1505" bestFit="1" customWidth="1"/>
    <col min="3847" max="3848" width="2.25" style="1505"/>
    <col min="3849" max="3876" width="2.375" style="1505" customWidth="1"/>
    <col min="3877" max="3877" width="2.25" style="1505"/>
    <col min="3878" max="3878" width="2.25" style="1505" customWidth="1"/>
    <col min="3879" max="4096" width="2.25" style="1505"/>
    <col min="4097" max="4098" width="2.25" style="1505" customWidth="1"/>
    <col min="4099" max="4101" width="2.25" style="1505"/>
    <col min="4102" max="4102" width="2.5" style="1505" bestFit="1" customWidth="1"/>
    <col min="4103" max="4104" width="2.25" style="1505"/>
    <col min="4105" max="4132" width="2.375" style="1505" customWidth="1"/>
    <col min="4133" max="4133" width="2.25" style="1505"/>
    <col min="4134" max="4134" width="2.25" style="1505" customWidth="1"/>
    <col min="4135" max="4352" width="2.25" style="1505"/>
    <col min="4353" max="4354" width="2.25" style="1505" customWidth="1"/>
    <col min="4355" max="4357" width="2.25" style="1505"/>
    <col min="4358" max="4358" width="2.5" style="1505" bestFit="1" customWidth="1"/>
    <col min="4359" max="4360" width="2.25" style="1505"/>
    <col min="4361" max="4388" width="2.375" style="1505" customWidth="1"/>
    <col min="4389" max="4389" width="2.25" style="1505"/>
    <col min="4390" max="4390" width="2.25" style="1505" customWidth="1"/>
    <col min="4391" max="4608" width="2.25" style="1505"/>
    <col min="4609" max="4610" width="2.25" style="1505" customWidth="1"/>
    <col min="4611" max="4613" width="2.25" style="1505"/>
    <col min="4614" max="4614" width="2.5" style="1505" bestFit="1" customWidth="1"/>
    <col min="4615" max="4616" width="2.25" style="1505"/>
    <col min="4617" max="4644" width="2.375" style="1505" customWidth="1"/>
    <col min="4645" max="4645" width="2.25" style="1505"/>
    <col min="4646" max="4646" width="2.25" style="1505" customWidth="1"/>
    <col min="4647" max="4864" width="2.25" style="1505"/>
    <col min="4865" max="4866" width="2.25" style="1505" customWidth="1"/>
    <col min="4867" max="4869" width="2.25" style="1505"/>
    <col min="4870" max="4870" width="2.5" style="1505" bestFit="1" customWidth="1"/>
    <col min="4871" max="4872" width="2.25" style="1505"/>
    <col min="4873" max="4900" width="2.375" style="1505" customWidth="1"/>
    <col min="4901" max="4901" width="2.25" style="1505"/>
    <col min="4902" max="4902" width="2.25" style="1505" customWidth="1"/>
    <col min="4903" max="5120" width="2.25" style="1505"/>
    <col min="5121" max="5122" width="2.25" style="1505" customWidth="1"/>
    <col min="5123" max="5125" width="2.25" style="1505"/>
    <col min="5126" max="5126" width="2.5" style="1505" bestFit="1" customWidth="1"/>
    <col min="5127" max="5128" width="2.25" style="1505"/>
    <col min="5129" max="5156" width="2.375" style="1505" customWidth="1"/>
    <col min="5157" max="5157" width="2.25" style="1505"/>
    <col min="5158" max="5158" width="2.25" style="1505" customWidth="1"/>
    <col min="5159" max="5376" width="2.25" style="1505"/>
    <col min="5377" max="5378" width="2.25" style="1505" customWidth="1"/>
    <col min="5379" max="5381" width="2.25" style="1505"/>
    <col min="5382" max="5382" width="2.5" style="1505" bestFit="1" customWidth="1"/>
    <col min="5383" max="5384" width="2.25" style="1505"/>
    <col min="5385" max="5412" width="2.375" style="1505" customWidth="1"/>
    <col min="5413" max="5413" width="2.25" style="1505"/>
    <col min="5414" max="5414" width="2.25" style="1505" customWidth="1"/>
    <col min="5415" max="5632" width="2.25" style="1505"/>
    <col min="5633" max="5634" width="2.25" style="1505" customWidth="1"/>
    <col min="5635" max="5637" width="2.25" style="1505"/>
    <col min="5638" max="5638" width="2.5" style="1505" bestFit="1" customWidth="1"/>
    <col min="5639" max="5640" width="2.25" style="1505"/>
    <col min="5641" max="5668" width="2.375" style="1505" customWidth="1"/>
    <col min="5669" max="5669" width="2.25" style="1505"/>
    <col min="5670" max="5670" width="2.25" style="1505" customWidth="1"/>
    <col min="5671" max="5888" width="2.25" style="1505"/>
    <col min="5889" max="5890" width="2.25" style="1505" customWidth="1"/>
    <col min="5891" max="5893" width="2.25" style="1505"/>
    <col min="5894" max="5894" width="2.5" style="1505" bestFit="1" customWidth="1"/>
    <col min="5895" max="5896" width="2.25" style="1505"/>
    <col min="5897" max="5924" width="2.375" style="1505" customWidth="1"/>
    <col min="5925" max="5925" width="2.25" style="1505"/>
    <col min="5926" max="5926" width="2.25" style="1505" customWidth="1"/>
    <col min="5927" max="6144" width="2.25" style="1505"/>
    <col min="6145" max="6146" width="2.25" style="1505" customWidth="1"/>
    <col min="6147" max="6149" width="2.25" style="1505"/>
    <col min="6150" max="6150" width="2.5" style="1505" bestFit="1" customWidth="1"/>
    <col min="6151" max="6152" width="2.25" style="1505"/>
    <col min="6153" max="6180" width="2.375" style="1505" customWidth="1"/>
    <col min="6181" max="6181" width="2.25" style="1505"/>
    <col min="6182" max="6182" width="2.25" style="1505" customWidth="1"/>
    <col min="6183" max="6400" width="2.25" style="1505"/>
    <col min="6401" max="6402" width="2.25" style="1505" customWidth="1"/>
    <col min="6403" max="6405" width="2.25" style="1505"/>
    <col min="6406" max="6406" width="2.5" style="1505" bestFit="1" customWidth="1"/>
    <col min="6407" max="6408" width="2.25" style="1505"/>
    <col min="6409" max="6436" width="2.375" style="1505" customWidth="1"/>
    <col min="6437" max="6437" width="2.25" style="1505"/>
    <col min="6438" max="6438" width="2.25" style="1505" customWidth="1"/>
    <col min="6439" max="6656" width="2.25" style="1505"/>
    <col min="6657" max="6658" width="2.25" style="1505" customWidth="1"/>
    <col min="6659" max="6661" width="2.25" style="1505"/>
    <col min="6662" max="6662" width="2.5" style="1505" bestFit="1" customWidth="1"/>
    <col min="6663" max="6664" width="2.25" style="1505"/>
    <col min="6665" max="6692" width="2.375" style="1505" customWidth="1"/>
    <col min="6693" max="6693" width="2.25" style="1505"/>
    <col min="6694" max="6694" width="2.25" style="1505" customWidth="1"/>
    <col min="6695" max="6912" width="2.25" style="1505"/>
    <col min="6913" max="6914" width="2.25" style="1505" customWidth="1"/>
    <col min="6915" max="6917" width="2.25" style="1505"/>
    <col min="6918" max="6918" width="2.5" style="1505" bestFit="1" customWidth="1"/>
    <col min="6919" max="6920" width="2.25" style="1505"/>
    <col min="6921" max="6948" width="2.375" style="1505" customWidth="1"/>
    <col min="6949" max="6949" width="2.25" style="1505"/>
    <col min="6950" max="6950" width="2.25" style="1505" customWidth="1"/>
    <col min="6951" max="7168" width="2.25" style="1505"/>
    <col min="7169" max="7170" width="2.25" style="1505" customWidth="1"/>
    <col min="7171" max="7173" width="2.25" style="1505"/>
    <col min="7174" max="7174" width="2.5" style="1505" bestFit="1" customWidth="1"/>
    <col min="7175" max="7176" width="2.25" style="1505"/>
    <col min="7177" max="7204" width="2.375" style="1505" customWidth="1"/>
    <col min="7205" max="7205" width="2.25" style="1505"/>
    <col min="7206" max="7206" width="2.25" style="1505" customWidth="1"/>
    <col min="7207" max="7424" width="2.25" style="1505"/>
    <col min="7425" max="7426" width="2.25" style="1505" customWidth="1"/>
    <col min="7427" max="7429" width="2.25" style="1505"/>
    <col min="7430" max="7430" width="2.5" style="1505" bestFit="1" customWidth="1"/>
    <col min="7431" max="7432" width="2.25" style="1505"/>
    <col min="7433" max="7460" width="2.375" style="1505" customWidth="1"/>
    <col min="7461" max="7461" width="2.25" style="1505"/>
    <col min="7462" max="7462" width="2.25" style="1505" customWidth="1"/>
    <col min="7463" max="7680" width="2.25" style="1505"/>
    <col min="7681" max="7682" width="2.25" style="1505" customWidth="1"/>
    <col min="7683" max="7685" width="2.25" style="1505"/>
    <col min="7686" max="7686" width="2.5" style="1505" bestFit="1" customWidth="1"/>
    <col min="7687" max="7688" width="2.25" style="1505"/>
    <col min="7689" max="7716" width="2.375" style="1505" customWidth="1"/>
    <col min="7717" max="7717" width="2.25" style="1505"/>
    <col min="7718" max="7718" width="2.25" style="1505" customWidth="1"/>
    <col min="7719" max="7936" width="2.25" style="1505"/>
    <col min="7937" max="7938" width="2.25" style="1505" customWidth="1"/>
    <col min="7939" max="7941" width="2.25" style="1505"/>
    <col min="7942" max="7942" width="2.5" style="1505" bestFit="1" customWidth="1"/>
    <col min="7943" max="7944" width="2.25" style="1505"/>
    <col min="7945" max="7972" width="2.375" style="1505" customWidth="1"/>
    <col min="7973" max="7973" width="2.25" style="1505"/>
    <col min="7974" max="7974" width="2.25" style="1505" customWidth="1"/>
    <col min="7975" max="8192" width="2.25" style="1505"/>
    <col min="8193" max="8194" width="2.25" style="1505" customWidth="1"/>
    <col min="8195" max="8197" width="2.25" style="1505"/>
    <col min="8198" max="8198" width="2.5" style="1505" bestFit="1" customWidth="1"/>
    <col min="8199" max="8200" width="2.25" style="1505"/>
    <col min="8201" max="8228" width="2.375" style="1505" customWidth="1"/>
    <col min="8229" max="8229" width="2.25" style="1505"/>
    <col min="8230" max="8230" width="2.25" style="1505" customWidth="1"/>
    <col min="8231" max="8448" width="2.25" style="1505"/>
    <col min="8449" max="8450" width="2.25" style="1505" customWidth="1"/>
    <col min="8451" max="8453" width="2.25" style="1505"/>
    <col min="8454" max="8454" width="2.5" style="1505" bestFit="1" customWidth="1"/>
    <col min="8455" max="8456" width="2.25" style="1505"/>
    <col min="8457" max="8484" width="2.375" style="1505" customWidth="1"/>
    <col min="8485" max="8485" width="2.25" style="1505"/>
    <col min="8486" max="8486" width="2.25" style="1505" customWidth="1"/>
    <col min="8487" max="8704" width="2.25" style="1505"/>
    <col min="8705" max="8706" width="2.25" style="1505" customWidth="1"/>
    <col min="8707" max="8709" width="2.25" style="1505"/>
    <col min="8710" max="8710" width="2.5" style="1505" bestFit="1" customWidth="1"/>
    <col min="8711" max="8712" width="2.25" style="1505"/>
    <col min="8713" max="8740" width="2.375" style="1505" customWidth="1"/>
    <col min="8741" max="8741" width="2.25" style="1505"/>
    <col min="8742" max="8742" width="2.25" style="1505" customWidth="1"/>
    <col min="8743" max="8960" width="2.25" style="1505"/>
    <col min="8961" max="8962" width="2.25" style="1505" customWidth="1"/>
    <col min="8963" max="8965" width="2.25" style="1505"/>
    <col min="8966" max="8966" width="2.5" style="1505" bestFit="1" customWidth="1"/>
    <col min="8967" max="8968" width="2.25" style="1505"/>
    <col min="8969" max="8996" width="2.375" style="1505" customWidth="1"/>
    <col min="8997" max="8997" width="2.25" style="1505"/>
    <col min="8998" max="8998" width="2.25" style="1505" customWidth="1"/>
    <col min="8999" max="9216" width="2.25" style="1505"/>
    <col min="9217" max="9218" width="2.25" style="1505" customWidth="1"/>
    <col min="9219" max="9221" width="2.25" style="1505"/>
    <col min="9222" max="9222" width="2.5" style="1505" bestFit="1" customWidth="1"/>
    <col min="9223" max="9224" width="2.25" style="1505"/>
    <col min="9225" max="9252" width="2.375" style="1505" customWidth="1"/>
    <col min="9253" max="9253" width="2.25" style="1505"/>
    <col min="9254" max="9254" width="2.25" style="1505" customWidth="1"/>
    <col min="9255" max="9472" width="2.25" style="1505"/>
    <col min="9473" max="9474" width="2.25" style="1505" customWidth="1"/>
    <col min="9475" max="9477" width="2.25" style="1505"/>
    <col min="9478" max="9478" width="2.5" style="1505" bestFit="1" customWidth="1"/>
    <col min="9479" max="9480" width="2.25" style="1505"/>
    <col min="9481" max="9508" width="2.375" style="1505" customWidth="1"/>
    <col min="9509" max="9509" width="2.25" style="1505"/>
    <col min="9510" max="9510" width="2.25" style="1505" customWidth="1"/>
    <col min="9511" max="9728" width="2.25" style="1505"/>
    <col min="9729" max="9730" width="2.25" style="1505" customWidth="1"/>
    <col min="9731" max="9733" width="2.25" style="1505"/>
    <col min="9734" max="9734" width="2.5" style="1505" bestFit="1" customWidth="1"/>
    <col min="9735" max="9736" width="2.25" style="1505"/>
    <col min="9737" max="9764" width="2.375" style="1505" customWidth="1"/>
    <col min="9765" max="9765" width="2.25" style="1505"/>
    <col min="9766" max="9766" width="2.25" style="1505" customWidth="1"/>
    <col min="9767" max="9984" width="2.25" style="1505"/>
    <col min="9985" max="9986" width="2.25" style="1505" customWidth="1"/>
    <col min="9987" max="9989" width="2.25" style="1505"/>
    <col min="9990" max="9990" width="2.5" style="1505" bestFit="1" customWidth="1"/>
    <col min="9991" max="9992" width="2.25" style="1505"/>
    <col min="9993" max="10020" width="2.375" style="1505" customWidth="1"/>
    <col min="10021" max="10021" width="2.25" style="1505"/>
    <col min="10022" max="10022" width="2.25" style="1505" customWidth="1"/>
    <col min="10023" max="10240" width="2.25" style="1505"/>
    <col min="10241" max="10242" width="2.25" style="1505" customWidth="1"/>
    <col min="10243" max="10245" width="2.25" style="1505"/>
    <col min="10246" max="10246" width="2.5" style="1505" bestFit="1" customWidth="1"/>
    <col min="10247" max="10248" width="2.25" style="1505"/>
    <col min="10249" max="10276" width="2.375" style="1505" customWidth="1"/>
    <col min="10277" max="10277" width="2.25" style="1505"/>
    <col min="10278" max="10278" width="2.25" style="1505" customWidth="1"/>
    <col min="10279" max="10496" width="2.25" style="1505"/>
    <col min="10497" max="10498" width="2.25" style="1505" customWidth="1"/>
    <col min="10499" max="10501" width="2.25" style="1505"/>
    <col min="10502" max="10502" width="2.5" style="1505" bestFit="1" customWidth="1"/>
    <col min="10503" max="10504" width="2.25" style="1505"/>
    <col min="10505" max="10532" width="2.375" style="1505" customWidth="1"/>
    <col min="10533" max="10533" width="2.25" style="1505"/>
    <col min="10534" max="10534" width="2.25" style="1505" customWidth="1"/>
    <col min="10535" max="10752" width="2.25" style="1505"/>
    <col min="10753" max="10754" width="2.25" style="1505" customWidth="1"/>
    <col min="10755" max="10757" width="2.25" style="1505"/>
    <col min="10758" max="10758" width="2.5" style="1505" bestFit="1" customWidth="1"/>
    <col min="10759" max="10760" width="2.25" style="1505"/>
    <col min="10761" max="10788" width="2.375" style="1505" customWidth="1"/>
    <col min="10789" max="10789" width="2.25" style="1505"/>
    <col min="10790" max="10790" width="2.25" style="1505" customWidth="1"/>
    <col min="10791" max="11008" width="2.25" style="1505"/>
    <col min="11009" max="11010" width="2.25" style="1505" customWidth="1"/>
    <col min="11011" max="11013" width="2.25" style="1505"/>
    <col min="11014" max="11014" width="2.5" style="1505" bestFit="1" customWidth="1"/>
    <col min="11015" max="11016" width="2.25" style="1505"/>
    <col min="11017" max="11044" width="2.375" style="1505" customWidth="1"/>
    <col min="11045" max="11045" width="2.25" style="1505"/>
    <col min="11046" max="11046" width="2.25" style="1505" customWidth="1"/>
    <col min="11047" max="11264" width="2.25" style="1505"/>
    <col min="11265" max="11266" width="2.25" style="1505" customWidth="1"/>
    <col min="11267" max="11269" width="2.25" style="1505"/>
    <col min="11270" max="11270" width="2.5" style="1505" bestFit="1" customWidth="1"/>
    <col min="11271" max="11272" width="2.25" style="1505"/>
    <col min="11273" max="11300" width="2.375" style="1505" customWidth="1"/>
    <col min="11301" max="11301" width="2.25" style="1505"/>
    <col min="11302" max="11302" width="2.25" style="1505" customWidth="1"/>
    <col min="11303" max="11520" width="2.25" style="1505"/>
    <col min="11521" max="11522" width="2.25" style="1505" customWidth="1"/>
    <col min="11523" max="11525" width="2.25" style="1505"/>
    <col min="11526" max="11526" width="2.5" style="1505" bestFit="1" customWidth="1"/>
    <col min="11527" max="11528" width="2.25" style="1505"/>
    <col min="11529" max="11556" width="2.375" style="1505" customWidth="1"/>
    <col min="11557" max="11557" width="2.25" style="1505"/>
    <col min="11558" max="11558" width="2.25" style="1505" customWidth="1"/>
    <col min="11559" max="11776" width="2.25" style="1505"/>
    <col min="11777" max="11778" width="2.25" style="1505" customWidth="1"/>
    <col min="11779" max="11781" width="2.25" style="1505"/>
    <col min="11782" max="11782" width="2.5" style="1505" bestFit="1" customWidth="1"/>
    <col min="11783" max="11784" width="2.25" style="1505"/>
    <col min="11785" max="11812" width="2.375" style="1505" customWidth="1"/>
    <col min="11813" max="11813" width="2.25" style="1505"/>
    <col min="11814" max="11814" width="2.25" style="1505" customWidth="1"/>
    <col min="11815" max="12032" width="2.25" style="1505"/>
    <col min="12033" max="12034" width="2.25" style="1505" customWidth="1"/>
    <col min="12035" max="12037" width="2.25" style="1505"/>
    <col min="12038" max="12038" width="2.5" style="1505" bestFit="1" customWidth="1"/>
    <col min="12039" max="12040" width="2.25" style="1505"/>
    <col min="12041" max="12068" width="2.375" style="1505" customWidth="1"/>
    <col min="12069" max="12069" width="2.25" style="1505"/>
    <col min="12070" max="12070" width="2.25" style="1505" customWidth="1"/>
    <col min="12071" max="12288" width="2.25" style="1505"/>
    <col min="12289" max="12290" width="2.25" style="1505" customWidth="1"/>
    <col min="12291" max="12293" width="2.25" style="1505"/>
    <col min="12294" max="12294" width="2.5" style="1505" bestFit="1" customWidth="1"/>
    <col min="12295" max="12296" width="2.25" style="1505"/>
    <col min="12297" max="12324" width="2.375" style="1505" customWidth="1"/>
    <col min="12325" max="12325" width="2.25" style="1505"/>
    <col min="12326" max="12326" width="2.25" style="1505" customWidth="1"/>
    <col min="12327" max="12544" width="2.25" style="1505"/>
    <col min="12545" max="12546" width="2.25" style="1505" customWidth="1"/>
    <col min="12547" max="12549" width="2.25" style="1505"/>
    <col min="12550" max="12550" width="2.5" style="1505" bestFit="1" customWidth="1"/>
    <col min="12551" max="12552" width="2.25" style="1505"/>
    <col min="12553" max="12580" width="2.375" style="1505" customWidth="1"/>
    <col min="12581" max="12581" width="2.25" style="1505"/>
    <col min="12582" max="12582" width="2.25" style="1505" customWidth="1"/>
    <col min="12583" max="12800" width="2.25" style="1505"/>
    <col min="12801" max="12802" width="2.25" style="1505" customWidth="1"/>
    <col min="12803" max="12805" width="2.25" style="1505"/>
    <col min="12806" max="12806" width="2.5" style="1505" bestFit="1" customWidth="1"/>
    <col min="12807" max="12808" width="2.25" style="1505"/>
    <col min="12809" max="12836" width="2.375" style="1505" customWidth="1"/>
    <col min="12837" max="12837" width="2.25" style="1505"/>
    <col min="12838" max="12838" width="2.25" style="1505" customWidth="1"/>
    <col min="12839" max="13056" width="2.25" style="1505"/>
    <col min="13057" max="13058" width="2.25" style="1505" customWidth="1"/>
    <col min="13059" max="13061" width="2.25" style="1505"/>
    <col min="13062" max="13062" width="2.5" style="1505" bestFit="1" customWidth="1"/>
    <col min="13063" max="13064" width="2.25" style="1505"/>
    <col min="13065" max="13092" width="2.375" style="1505" customWidth="1"/>
    <col min="13093" max="13093" width="2.25" style="1505"/>
    <col min="13094" max="13094" width="2.25" style="1505" customWidth="1"/>
    <col min="13095" max="13312" width="2.25" style="1505"/>
    <col min="13313" max="13314" width="2.25" style="1505" customWidth="1"/>
    <col min="13315" max="13317" width="2.25" style="1505"/>
    <col min="13318" max="13318" width="2.5" style="1505" bestFit="1" customWidth="1"/>
    <col min="13319" max="13320" width="2.25" style="1505"/>
    <col min="13321" max="13348" width="2.375" style="1505" customWidth="1"/>
    <col min="13349" max="13349" width="2.25" style="1505"/>
    <col min="13350" max="13350" width="2.25" style="1505" customWidth="1"/>
    <col min="13351" max="13568" width="2.25" style="1505"/>
    <col min="13569" max="13570" width="2.25" style="1505" customWidth="1"/>
    <col min="13571" max="13573" width="2.25" style="1505"/>
    <col min="13574" max="13574" width="2.5" style="1505" bestFit="1" customWidth="1"/>
    <col min="13575" max="13576" width="2.25" style="1505"/>
    <col min="13577" max="13604" width="2.375" style="1505" customWidth="1"/>
    <col min="13605" max="13605" width="2.25" style="1505"/>
    <col min="13606" max="13606" width="2.25" style="1505" customWidth="1"/>
    <col min="13607" max="13824" width="2.25" style="1505"/>
    <col min="13825" max="13826" width="2.25" style="1505" customWidth="1"/>
    <col min="13827" max="13829" width="2.25" style="1505"/>
    <col min="13830" max="13830" width="2.5" style="1505" bestFit="1" customWidth="1"/>
    <col min="13831" max="13832" width="2.25" style="1505"/>
    <col min="13833" max="13860" width="2.375" style="1505" customWidth="1"/>
    <col min="13861" max="13861" width="2.25" style="1505"/>
    <col min="13862" max="13862" width="2.25" style="1505" customWidth="1"/>
    <col min="13863" max="14080" width="2.25" style="1505"/>
    <col min="14081" max="14082" width="2.25" style="1505" customWidth="1"/>
    <col min="14083" max="14085" width="2.25" style="1505"/>
    <col min="14086" max="14086" width="2.5" style="1505" bestFit="1" customWidth="1"/>
    <col min="14087" max="14088" width="2.25" style="1505"/>
    <col min="14089" max="14116" width="2.375" style="1505" customWidth="1"/>
    <col min="14117" max="14117" width="2.25" style="1505"/>
    <col min="14118" max="14118" width="2.25" style="1505" customWidth="1"/>
    <col min="14119" max="14336" width="2.25" style="1505"/>
    <col min="14337" max="14338" width="2.25" style="1505" customWidth="1"/>
    <col min="14339" max="14341" width="2.25" style="1505"/>
    <col min="14342" max="14342" width="2.5" style="1505" bestFit="1" customWidth="1"/>
    <col min="14343" max="14344" width="2.25" style="1505"/>
    <col min="14345" max="14372" width="2.375" style="1505" customWidth="1"/>
    <col min="14373" max="14373" width="2.25" style="1505"/>
    <col min="14374" max="14374" width="2.25" style="1505" customWidth="1"/>
    <col min="14375" max="14592" width="2.25" style="1505"/>
    <col min="14593" max="14594" width="2.25" style="1505" customWidth="1"/>
    <col min="14595" max="14597" width="2.25" style="1505"/>
    <col min="14598" max="14598" width="2.5" style="1505" bestFit="1" customWidth="1"/>
    <col min="14599" max="14600" width="2.25" style="1505"/>
    <col min="14601" max="14628" width="2.375" style="1505" customWidth="1"/>
    <col min="14629" max="14629" width="2.25" style="1505"/>
    <col min="14630" max="14630" width="2.25" style="1505" customWidth="1"/>
    <col min="14631" max="14848" width="2.25" style="1505"/>
    <col min="14849" max="14850" width="2.25" style="1505" customWidth="1"/>
    <col min="14851" max="14853" width="2.25" style="1505"/>
    <col min="14854" max="14854" width="2.5" style="1505" bestFit="1" customWidth="1"/>
    <col min="14855" max="14856" width="2.25" style="1505"/>
    <col min="14857" max="14884" width="2.375" style="1505" customWidth="1"/>
    <col min="14885" max="14885" width="2.25" style="1505"/>
    <col min="14886" max="14886" width="2.25" style="1505" customWidth="1"/>
    <col min="14887" max="15104" width="2.25" style="1505"/>
    <col min="15105" max="15106" width="2.25" style="1505" customWidth="1"/>
    <col min="15107" max="15109" width="2.25" style="1505"/>
    <col min="15110" max="15110" width="2.5" style="1505" bestFit="1" customWidth="1"/>
    <col min="15111" max="15112" width="2.25" style="1505"/>
    <col min="15113" max="15140" width="2.375" style="1505" customWidth="1"/>
    <col min="15141" max="15141" width="2.25" style="1505"/>
    <col min="15142" max="15142" width="2.25" style="1505" customWidth="1"/>
    <col min="15143" max="15360" width="2.25" style="1505"/>
    <col min="15361" max="15362" width="2.25" style="1505" customWidth="1"/>
    <col min="15363" max="15365" width="2.25" style="1505"/>
    <col min="15366" max="15366" width="2.5" style="1505" bestFit="1" customWidth="1"/>
    <col min="15367" max="15368" width="2.25" style="1505"/>
    <col min="15369" max="15396" width="2.375" style="1505" customWidth="1"/>
    <col min="15397" max="15397" width="2.25" style="1505"/>
    <col min="15398" max="15398" width="2.25" style="1505" customWidth="1"/>
    <col min="15399" max="15616" width="2.25" style="1505"/>
    <col min="15617" max="15618" width="2.25" style="1505" customWidth="1"/>
    <col min="15619" max="15621" width="2.25" style="1505"/>
    <col min="15622" max="15622" width="2.5" style="1505" bestFit="1" customWidth="1"/>
    <col min="15623" max="15624" width="2.25" style="1505"/>
    <col min="15625" max="15652" width="2.375" style="1505" customWidth="1"/>
    <col min="15653" max="15653" width="2.25" style="1505"/>
    <col min="15654" max="15654" width="2.25" style="1505" customWidth="1"/>
    <col min="15655" max="15872" width="2.25" style="1505"/>
    <col min="15873" max="15874" width="2.25" style="1505" customWidth="1"/>
    <col min="15875" max="15877" width="2.25" style="1505"/>
    <col min="15878" max="15878" width="2.5" style="1505" bestFit="1" customWidth="1"/>
    <col min="15879" max="15880" width="2.25" style="1505"/>
    <col min="15881" max="15908" width="2.375" style="1505" customWidth="1"/>
    <col min="15909" max="15909" width="2.25" style="1505"/>
    <col min="15910" max="15910" width="2.25" style="1505" customWidth="1"/>
    <col min="15911" max="16128" width="2.25" style="1505"/>
    <col min="16129" max="16130" width="2.25" style="1505" customWidth="1"/>
    <col min="16131" max="16133" width="2.25" style="1505"/>
    <col min="16134" max="16134" width="2.5" style="1505" bestFit="1" customWidth="1"/>
    <col min="16135" max="16136" width="2.25" style="1505"/>
    <col min="16137" max="16164" width="2.375" style="1505" customWidth="1"/>
    <col min="16165" max="16165" width="2.25" style="1505"/>
    <col min="16166" max="16166" width="2.25" style="1505" customWidth="1"/>
    <col min="16167" max="16384" width="2.25" style="1505"/>
  </cols>
  <sheetData>
    <row r="1" spans="1:39">
      <c r="A1" s="1505" t="s">
        <v>2218</v>
      </c>
      <c r="AL1" s="1540" t="s">
        <v>2217</v>
      </c>
    </row>
    <row r="2" spans="1:39" ht="12.75" customHeight="1"/>
    <row r="3" spans="1:39" ht="12.75" customHeight="1">
      <c r="A3" s="3796" t="s">
        <v>641</v>
      </c>
      <c r="B3" s="3796"/>
      <c r="C3" s="3796"/>
      <c r="D3" s="3796"/>
      <c r="E3" s="3796"/>
      <c r="F3" s="3796"/>
      <c r="G3" s="3796"/>
      <c r="H3" s="3796"/>
      <c r="I3" s="3796"/>
      <c r="J3" s="3796"/>
      <c r="K3" s="3796"/>
      <c r="L3" s="3796"/>
      <c r="M3" s="3796"/>
      <c r="N3" s="3796"/>
      <c r="O3" s="3796"/>
      <c r="P3" s="3796"/>
      <c r="Q3" s="3796"/>
      <c r="R3" s="3796"/>
      <c r="S3" s="3796"/>
      <c r="T3" s="3796"/>
      <c r="U3" s="3796"/>
      <c r="V3" s="3796"/>
      <c r="W3" s="3796"/>
      <c r="X3" s="3796"/>
      <c r="Y3" s="3796"/>
      <c r="Z3" s="3796"/>
      <c r="AA3" s="3796"/>
      <c r="AB3" s="3796"/>
      <c r="AC3" s="3796"/>
      <c r="AD3" s="3796"/>
      <c r="AE3" s="3796"/>
      <c r="AF3" s="3796"/>
      <c r="AG3" s="3796"/>
      <c r="AH3" s="3796"/>
      <c r="AI3" s="3796"/>
      <c r="AJ3" s="3796"/>
      <c r="AK3" s="3796"/>
      <c r="AL3" s="3796"/>
      <c r="AM3" s="1539"/>
    </row>
    <row r="4" spans="1:39" ht="12.75" customHeight="1">
      <c r="A4" s="3796"/>
      <c r="B4" s="3796"/>
      <c r="C4" s="3796"/>
      <c r="D4" s="3796"/>
      <c r="E4" s="3796"/>
      <c r="F4" s="3796"/>
      <c r="G4" s="3796"/>
      <c r="H4" s="3796"/>
      <c r="I4" s="3796"/>
      <c r="J4" s="3796"/>
      <c r="K4" s="3796"/>
      <c r="L4" s="3796"/>
      <c r="M4" s="3796"/>
      <c r="N4" s="3796"/>
      <c r="O4" s="3796"/>
      <c r="P4" s="3796"/>
      <c r="Q4" s="3796"/>
      <c r="R4" s="3796"/>
      <c r="S4" s="3796"/>
      <c r="T4" s="3796"/>
      <c r="U4" s="3796"/>
      <c r="V4" s="3796"/>
      <c r="W4" s="3796"/>
      <c r="X4" s="3796"/>
      <c r="Y4" s="3796"/>
      <c r="Z4" s="3796"/>
      <c r="AA4" s="3796"/>
      <c r="AB4" s="3796"/>
      <c r="AC4" s="3796"/>
      <c r="AD4" s="3796"/>
      <c r="AE4" s="3796"/>
      <c r="AF4" s="3796"/>
      <c r="AG4" s="3796"/>
      <c r="AH4" s="3796"/>
      <c r="AI4" s="3796"/>
      <c r="AJ4" s="3796"/>
      <c r="AK4" s="3796"/>
      <c r="AL4" s="3796"/>
      <c r="AM4" s="1539"/>
    </row>
    <row r="5" spans="1:39" ht="12.75" customHeight="1"/>
    <row r="6" spans="1:39">
      <c r="B6" s="3797" t="s">
        <v>627</v>
      </c>
      <c r="C6" s="3798"/>
      <c r="D6" s="3798"/>
      <c r="E6" s="3798"/>
      <c r="F6" s="3798"/>
      <c r="G6" s="3798"/>
      <c r="H6" s="1538"/>
      <c r="I6" s="1517"/>
      <c r="J6" s="3798"/>
      <c r="K6" s="3798"/>
      <c r="L6" s="3798"/>
      <c r="M6" s="3798"/>
      <c r="N6" s="3798"/>
      <c r="O6" s="3798"/>
      <c r="P6" s="3798"/>
      <c r="Q6" s="3798"/>
      <c r="R6" s="3798"/>
      <c r="S6" s="3798"/>
      <c r="T6" s="3798"/>
      <c r="U6" s="3798"/>
      <c r="V6" s="3798"/>
      <c r="W6" s="3798"/>
      <c r="X6" s="3798"/>
      <c r="Y6" s="3798"/>
      <c r="Z6" s="3798"/>
      <c r="AA6" s="3798"/>
      <c r="AB6" s="3798"/>
      <c r="AC6" s="3798"/>
      <c r="AD6" s="3798"/>
      <c r="AE6" s="3798"/>
      <c r="AF6" s="3798"/>
      <c r="AG6" s="3798"/>
      <c r="AH6" s="3798"/>
      <c r="AI6" s="3798"/>
      <c r="AJ6" s="3798"/>
      <c r="AK6" s="3798"/>
      <c r="AL6" s="3801"/>
    </row>
    <row r="7" spans="1:39">
      <c r="B7" s="3799"/>
      <c r="C7" s="3800"/>
      <c r="D7" s="3800"/>
      <c r="E7" s="3800"/>
      <c r="F7" s="3800"/>
      <c r="G7" s="3800"/>
      <c r="H7" s="1537"/>
      <c r="I7" s="1509"/>
      <c r="J7" s="3800"/>
      <c r="K7" s="3800"/>
      <c r="L7" s="3800"/>
      <c r="M7" s="3800"/>
      <c r="N7" s="3800"/>
      <c r="O7" s="3800"/>
      <c r="P7" s="3800"/>
      <c r="Q7" s="3800"/>
      <c r="R7" s="3800"/>
      <c r="S7" s="3800"/>
      <c r="T7" s="3800"/>
      <c r="U7" s="3800"/>
      <c r="V7" s="3800"/>
      <c r="W7" s="3800"/>
      <c r="X7" s="3800"/>
      <c r="Y7" s="3800"/>
      <c r="Z7" s="3800"/>
      <c r="AA7" s="3800"/>
      <c r="AB7" s="3800"/>
      <c r="AC7" s="3800"/>
      <c r="AD7" s="3800"/>
      <c r="AE7" s="3800"/>
      <c r="AF7" s="3800"/>
      <c r="AG7" s="3800"/>
      <c r="AH7" s="3800"/>
      <c r="AI7" s="3800"/>
      <c r="AJ7" s="3800"/>
      <c r="AK7" s="3800"/>
      <c r="AL7" s="3802"/>
    </row>
    <row r="8" spans="1:39">
      <c r="B8" s="3797" t="s">
        <v>888</v>
      </c>
      <c r="C8" s="3798"/>
      <c r="D8" s="3798"/>
      <c r="E8" s="3798"/>
      <c r="F8" s="3798"/>
      <c r="G8" s="3798"/>
      <c r="H8" s="3805" t="s">
        <v>2216</v>
      </c>
      <c r="I8" s="3806"/>
      <c r="J8" s="3806"/>
      <c r="K8" s="3806"/>
      <c r="L8" s="3806"/>
      <c r="M8" s="3806"/>
      <c r="N8" s="3806"/>
      <c r="O8" s="3806"/>
      <c r="P8" s="3806"/>
      <c r="Q8" s="3806"/>
      <c r="R8" s="3806"/>
      <c r="S8" s="3806"/>
      <c r="T8" s="3806"/>
      <c r="U8" s="3806"/>
      <c r="V8" s="3806"/>
      <c r="W8" s="3806"/>
      <c r="X8" s="3806"/>
      <c r="Y8" s="3806"/>
      <c r="Z8" s="3806"/>
      <c r="AA8" s="3806"/>
      <c r="AB8" s="3806"/>
      <c r="AC8" s="3806"/>
      <c r="AD8" s="3806"/>
      <c r="AE8" s="3806"/>
      <c r="AF8" s="3806"/>
      <c r="AG8" s="3806"/>
      <c r="AH8" s="3806"/>
      <c r="AI8" s="3806"/>
      <c r="AJ8" s="3806"/>
      <c r="AK8" s="3806"/>
      <c r="AL8" s="3807"/>
    </row>
    <row r="9" spans="1:39">
      <c r="B9" s="3803"/>
      <c r="C9" s="3804"/>
      <c r="D9" s="3804"/>
      <c r="E9" s="3804"/>
      <c r="F9" s="3804"/>
      <c r="G9" s="3804"/>
      <c r="H9" s="3808"/>
      <c r="I9" s="3809"/>
      <c r="J9" s="3809"/>
      <c r="K9" s="3809"/>
      <c r="L9" s="3809"/>
      <c r="M9" s="3809"/>
      <c r="N9" s="3809"/>
      <c r="O9" s="3809"/>
      <c r="P9" s="3809"/>
      <c r="Q9" s="3809"/>
      <c r="R9" s="3809"/>
      <c r="S9" s="3809"/>
      <c r="T9" s="3809"/>
      <c r="U9" s="3809"/>
      <c r="V9" s="3809"/>
      <c r="W9" s="3809"/>
      <c r="X9" s="3809"/>
      <c r="Y9" s="3809"/>
      <c r="Z9" s="3809"/>
      <c r="AA9" s="3809"/>
      <c r="AB9" s="3809"/>
      <c r="AC9" s="3809"/>
      <c r="AD9" s="3809"/>
      <c r="AE9" s="3809"/>
      <c r="AF9" s="3809"/>
      <c r="AG9" s="3809"/>
      <c r="AH9" s="3809"/>
      <c r="AI9" s="3809"/>
      <c r="AJ9" s="3809"/>
      <c r="AK9" s="3809"/>
      <c r="AL9" s="3810"/>
    </row>
    <row r="10" spans="1:39">
      <c r="B10" s="3803"/>
      <c r="C10" s="3804"/>
      <c r="D10" s="3804"/>
      <c r="E10" s="3804"/>
      <c r="F10" s="3804"/>
      <c r="G10" s="3804"/>
      <c r="H10" s="3811" t="s">
        <v>2215</v>
      </c>
      <c r="I10" s="3809"/>
      <c r="J10" s="3809"/>
      <c r="K10" s="3809"/>
      <c r="L10" s="3809"/>
      <c r="M10" s="3809"/>
      <c r="N10" s="3809"/>
      <c r="O10" s="3809"/>
      <c r="P10" s="3809"/>
      <c r="Q10" s="3809"/>
      <c r="R10" s="3809"/>
      <c r="S10" s="3809"/>
      <c r="T10" s="3809"/>
      <c r="U10" s="3809"/>
      <c r="V10" s="3809"/>
      <c r="W10" s="3809"/>
      <c r="X10" s="3809"/>
      <c r="Y10" s="3809"/>
      <c r="Z10" s="3809"/>
      <c r="AA10" s="3809"/>
      <c r="AB10" s="3809"/>
      <c r="AC10" s="3809"/>
      <c r="AD10" s="3809"/>
      <c r="AE10" s="3809"/>
      <c r="AF10" s="3809"/>
      <c r="AG10" s="3809"/>
      <c r="AH10" s="3809"/>
      <c r="AI10" s="3809"/>
      <c r="AJ10" s="3809"/>
      <c r="AK10" s="3809"/>
      <c r="AL10" s="3810"/>
    </row>
    <row r="11" spans="1:39">
      <c r="B11" s="3799"/>
      <c r="C11" s="3800"/>
      <c r="D11" s="3800"/>
      <c r="E11" s="3800"/>
      <c r="F11" s="3800"/>
      <c r="G11" s="3800"/>
      <c r="H11" s="3812"/>
      <c r="I11" s="3813"/>
      <c r="J11" s="3813"/>
      <c r="K11" s="3813"/>
      <c r="L11" s="3813"/>
      <c r="M11" s="3813"/>
      <c r="N11" s="3813"/>
      <c r="O11" s="3813"/>
      <c r="P11" s="3813"/>
      <c r="Q11" s="3813"/>
      <c r="R11" s="3813"/>
      <c r="S11" s="3813"/>
      <c r="T11" s="3813"/>
      <c r="U11" s="3813"/>
      <c r="V11" s="3813"/>
      <c r="W11" s="3813"/>
      <c r="X11" s="3813"/>
      <c r="Y11" s="3813"/>
      <c r="Z11" s="3813"/>
      <c r="AA11" s="3813"/>
      <c r="AB11" s="3813"/>
      <c r="AC11" s="3813"/>
      <c r="AD11" s="3813"/>
      <c r="AE11" s="3813"/>
      <c r="AF11" s="3813"/>
      <c r="AG11" s="3813"/>
      <c r="AH11" s="3813"/>
      <c r="AI11" s="3813"/>
      <c r="AJ11" s="3813"/>
      <c r="AK11" s="3813"/>
      <c r="AL11" s="3814"/>
    </row>
    <row r="12" spans="1:39" ht="13.5" customHeight="1">
      <c r="B12" s="3815" t="s">
        <v>591</v>
      </c>
      <c r="C12" s="3816"/>
      <c r="D12" s="3816"/>
      <c r="E12" s="3816"/>
      <c r="F12" s="3816"/>
      <c r="G12" s="3816"/>
      <c r="H12" s="1536"/>
      <c r="I12" s="1535"/>
      <c r="J12" s="1533"/>
      <c r="K12" s="1533"/>
      <c r="L12" s="1533"/>
      <c r="M12" s="1533"/>
      <c r="N12" s="1533"/>
      <c r="O12" s="1533"/>
      <c r="P12" s="1533"/>
      <c r="Q12" s="1533"/>
      <c r="R12" s="1534"/>
      <c r="S12" s="1534"/>
      <c r="T12" s="1533"/>
      <c r="U12" s="1533"/>
      <c r="V12" s="1533"/>
      <c r="W12" s="1533"/>
      <c r="X12" s="1533"/>
      <c r="Y12" s="1533"/>
      <c r="Z12" s="1533"/>
      <c r="AA12" s="1533"/>
      <c r="AB12" s="1533"/>
      <c r="AC12" s="1533"/>
      <c r="AD12" s="1533"/>
      <c r="AE12" s="1533"/>
      <c r="AF12" s="1533"/>
      <c r="AG12" s="1533"/>
      <c r="AH12" s="1533"/>
      <c r="AI12" s="1533"/>
      <c r="AJ12" s="1533"/>
      <c r="AK12" s="1533"/>
      <c r="AL12" s="1532"/>
    </row>
    <row r="13" spans="1:39" ht="13.5" customHeight="1">
      <c r="B13" s="3817"/>
      <c r="C13" s="3818"/>
      <c r="D13" s="3818"/>
      <c r="E13" s="3818"/>
      <c r="F13" s="3818"/>
      <c r="G13" s="3818"/>
      <c r="H13" s="1531"/>
      <c r="I13" s="1530"/>
      <c r="J13" s="1511"/>
      <c r="L13" s="1529">
        <v>1</v>
      </c>
      <c r="M13" s="1528"/>
      <c r="N13" s="1512" t="s">
        <v>594</v>
      </c>
      <c r="O13" s="1511"/>
      <c r="P13" s="1511"/>
      <c r="Q13" s="1511"/>
      <c r="R13" s="1524"/>
      <c r="S13" s="1524"/>
      <c r="T13" s="1511"/>
      <c r="U13" s="1512"/>
      <c r="V13" s="1511"/>
      <c r="W13" s="1512"/>
      <c r="X13" s="1511"/>
      <c r="Y13" s="1529">
        <v>4</v>
      </c>
      <c r="Z13" s="1528"/>
      <c r="AA13" s="1512" t="s">
        <v>600</v>
      </c>
      <c r="AB13" s="1511"/>
      <c r="AC13" s="1511"/>
      <c r="AD13" s="1511"/>
      <c r="AE13" s="1511"/>
      <c r="AF13" s="1511"/>
      <c r="AG13" s="1511"/>
      <c r="AH13" s="1511"/>
      <c r="AI13" s="1511"/>
      <c r="AJ13" s="1511"/>
      <c r="AK13" s="1511"/>
      <c r="AL13" s="1510"/>
    </row>
    <row r="14" spans="1:39">
      <c r="B14" s="3817"/>
      <c r="C14" s="3818"/>
      <c r="D14" s="3818"/>
      <c r="E14" s="3818"/>
      <c r="F14" s="3818"/>
      <c r="G14" s="3818"/>
      <c r="H14" s="1531"/>
      <c r="I14" s="1530"/>
      <c r="J14" s="1511"/>
      <c r="L14" s="1529">
        <v>2</v>
      </c>
      <c r="M14" s="1528"/>
      <c r="N14" s="1512" t="s">
        <v>596</v>
      </c>
      <c r="O14" s="1511"/>
      <c r="P14" s="1511"/>
      <c r="Q14" s="1511"/>
      <c r="R14" s="1524"/>
      <c r="S14" s="1524"/>
      <c r="T14" s="1511"/>
      <c r="U14" s="1512"/>
      <c r="V14" s="1511"/>
      <c r="W14" s="1512"/>
      <c r="X14" s="1512"/>
      <c r="Y14" s="1529">
        <v>5</v>
      </c>
      <c r="Z14" s="1528"/>
      <c r="AA14" s="1512" t="s">
        <v>602</v>
      </c>
      <c r="AB14" s="1512"/>
      <c r="AC14" s="1512"/>
      <c r="AD14" s="1512"/>
      <c r="AE14" s="1512"/>
      <c r="AF14" s="1512"/>
      <c r="AG14" s="1512"/>
      <c r="AH14" s="1512"/>
      <c r="AI14" s="1512"/>
      <c r="AJ14" s="1512"/>
      <c r="AK14" s="1512"/>
      <c r="AL14" s="1522"/>
    </row>
    <row r="15" spans="1:39">
      <c r="B15" s="3817"/>
      <c r="C15" s="3818"/>
      <c r="D15" s="3818"/>
      <c r="E15" s="3818"/>
      <c r="F15" s="3818"/>
      <c r="G15" s="3818"/>
      <c r="H15" s="1531"/>
      <c r="I15" s="1530"/>
      <c r="J15" s="1512"/>
      <c r="L15" s="1529">
        <v>3</v>
      </c>
      <c r="M15" s="1528"/>
      <c r="N15" s="1512" t="s">
        <v>598</v>
      </c>
      <c r="O15" s="1512"/>
      <c r="P15" s="1512"/>
      <c r="Q15" s="1512"/>
      <c r="R15" s="1524"/>
      <c r="S15" s="1524"/>
      <c r="T15" s="1511"/>
      <c r="U15" s="1512"/>
      <c r="V15" s="1511"/>
      <c r="W15" s="1512"/>
      <c r="X15" s="1512"/>
      <c r="Y15" s="1512"/>
      <c r="Z15" s="1512"/>
      <c r="AA15" s="1512"/>
      <c r="AB15" s="1512"/>
      <c r="AC15" s="1512"/>
      <c r="AD15" s="1512"/>
      <c r="AE15" s="1512"/>
      <c r="AF15" s="1512"/>
      <c r="AG15" s="1512"/>
      <c r="AH15" s="1512"/>
      <c r="AI15" s="1512"/>
      <c r="AJ15" s="1512"/>
      <c r="AK15" s="1512"/>
      <c r="AL15" s="1527"/>
    </row>
    <row r="16" spans="1:39">
      <c r="B16" s="3819"/>
      <c r="C16" s="3820"/>
      <c r="D16" s="3820"/>
      <c r="E16" s="3820"/>
      <c r="F16" s="3820"/>
      <c r="G16" s="3820"/>
      <c r="H16" s="1526"/>
      <c r="I16" s="1525"/>
      <c r="J16" s="1509"/>
      <c r="K16" s="1509"/>
      <c r="L16" s="1509"/>
      <c r="M16" s="1509"/>
      <c r="N16" s="1509"/>
      <c r="O16" s="1509"/>
      <c r="P16" s="1509"/>
      <c r="Q16" s="1509"/>
      <c r="R16" s="1521"/>
      <c r="S16" s="1521"/>
      <c r="T16" s="1508"/>
      <c r="U16" s="1520"/>
      <c r="V16" s="1508"/>
      <c r="W16" s="1509"/>
      <c r="X16" s="1509"/>
      <c r="Y16" s="1509"/>
      <c r="Z16" s="1509"/>
      <c r="AA16" s="1509"/>
      <c r="AB16" s="1509"/>
      <c r="AC16" s="1509"/>
      <c r="AD16" s="1509"/>
      <c r="AE16" s="1509"/>
      <c r="AF16" s="1509"/>
      <c r="AG16" s="1509"/>
      <c r="AH16" s="1509"/>
      <c r="AI16" s="1509"/>
      <c r="AJ16" s="1509"/>
      <c r="AK16" s="1509"/>
      <c r="AL16" s="1519"/>
    </row>
    <row r="17" spans="2:38" ht="21" customHeight="1">
      <c r="B17" s="3821" t="s">
        <v>2214</v>
      </c>
      <c r="C17" s="3822"/>
      <c r="D17" s="3815" t="s">
        <v>642</v>
      </c>
      <c r="E17" s="3816"/>
      <c r="F17" s="3816"/>
      <c r="G17" s="3827"/>
      <c r="I17" s="1512"/>
      <c r="J17" s="1512"/>
      <c r="K17" s="1512"/>
      <c r="L17" s="1512"/>
      <c r="M17" s="1512"/>
      <c r="N17" s="1512"/>
      <c r="O17" s="1512"/>
      <c r="P17" s="1512"/>
      <c r="Q17" s="1512"/>
      <c r="R17" s="1524"/>
      <c r="S17" s="1524"/>
      <c r="T17" s="1511"/>
      <c r="U17" s="1523"/>
      <c r="V17" s="1511"/>
      <c r="W17" s="1512"/>
      <c r="X17" s="1512"/>
      <c r="Y17" s="1512"/>
      <c r="Z17" s="1512"/>
      <c r="AA17" s="1512"/>
      <c r="AB17" s="1512"/>
      <c r="AC17" s="1512"/>
      <c r="AD17" s="1512"/>
      <c r="AE17" s="1512"/>
      <c r="AF17" s="1512"/>
      <c r="AG17" s="1512"/>
      <c r="AH17" s="1512"/>
      <c r="AI17" s="1512"/>
      <c r="AJ17" s="1512"/>
      <c r="AK17" s="1512"/>
      <c r="AL17" s="1522"/>
    </row>
    <row r="18" spans="2:38" ht="21" customHeight="1">
      <c r="B18" s="3823"/>
      <c r="C18" s="3824"/>
      <c r="D18" s="3817"/>
      <c r="E18" s="3818"/>
      <c r="F18" s="3818"/>
      <c r="G18" s="3828"/>
      <c r="I18" s="1512"/>
      <c r="J18" s="1512"/>
      <c r="K18" s="1512"/>
      <c r="L18" s="1512">
        <v>1</v>
      </c>
      <c r="M18" s="1511"/>
      <c r="N18" s="1512" t="s">
        <v>889</v>
      </c>
      <c r="O18" s="1512"/>
      <c r="P18" s="1512"/>
      <c r="Q18" s="1512"/>
      <c r="R18" s="1524"/>
      <c r="S18" s="1524"/>
      <c r="T18" s="1511"/>
      <c r="U18" s="1523"/>
      <c r="V18" s="1511"/>
      <c r="W18" s="1512"/>
      <c r="X18" s="1512"/>
      <c r="Y18" s="1523">
        <v>6</v>
      </c>
      <c r="Z18" s="1511"/>
      <c r="AA18" s="1512" t="s">
        <v>890</v>
      </c>
      <c r="AB18" s="1512"/>
      <c r="AC18" s="1512"/>
      <c r="AD18" s="1512"/>
      <c r="AE18" s="1512"/>
      <c r="AF18" s="1512"/>
      <c r="AG18" s="1512"/>
      <c r="AH18" s="1512"/>
      <c r="AI18" s="1512"/>
      <c r="AJ18" s="1512"/>
      <c r="AK18" s="1512"/>
      <c r="AL18" s="1522"/>
    </row>
    <row r="19" spans="2:38" ht="21" customHeight="1">
      <c r="B19" s="3823"/>
      <c r="C19" s="3824"/>
      <c r="D19" s="3817"/>
      <c r="E19" s="3818"/>
      <c r="F19" s="3818"/>
      <c r="G19" s="3828"/>
      <c r="I19" s="1512"/>
      <c r="J19" s="1512"/>
      <c r="K19" s="1512"/>
      <c r="L19" s="1512">
        <v>2</v>
      </c>
      <c r="M19" s="1511"/>
      <c r="N19" s="1512" t="s">
        <v>891</v>
      </c>
      <c r="O19" s="1512"/>
      <c r="P19" s="1512"/>
      <c r="Q19" s="1512"/>
      <c r="R19" s="1524"/>
      <c r="S19" s="1524"/>
      <c r="T19" s="1511"/>
      <c r="U19" s="1523"/>
      <c r="V19" s="1511"/>
      <c r="W19" s="1512"/>
      <c r="X19" s="1512"/>
      <c r="Y19" s="1523">
        <v>7</v>
      </c>
      <c r="Z19" s="1511"/>
      <c r="AA19" s="1512" t="s">
        <v>892</v>
      </c>
      <c r="AB19" s="1512"/>
      <c r="AC19" s="1512"/>
      <c r="AD19" s="1512"/>
      <c r="AE19" s="1512"/>
      <c r="AF19" s="1512"/>
      <c r="AG19" s="1512"/>
      <c r="AH19" s="1512"/>
      <c r="AI19" s="1512"/>
      <c r="AJ19" s="1512"/>
      <c r="AK19" s="1512"/>
      <c r="AL19" s="1522"/>
    </row>
    <row r="20" spans="2:38" ht="21" customHeight="1">
      <c r="B20" s="3823"/>
      <c r="C20" s="3824"/>
      <c r="D20" s="3817"/>
      <c r="E20" s="3818"/>
      <c r="F20" s="3818"/>
      <c r="G20" s="3828"/>
      <c r="H20" s="1511"/>
      <c r="I20" s="1511"/>
      <c r="J20" s="1511"/>
      <c r="K20" s="1511"/>
      <c r="L20" s="1512">
        <v>3</v>
      </c>
      <c r="M20" s="1511"/>
      <c r="N20" s="1512" t="s">
        <v>893</v>
      </c>
      <c r="O20" s="1511"/>
      <c r="P20" s="1511"/>
      <c r="Q20" s="1511"/>
      <c r="R20" s="1524"/>
      <c r="S20" s="1524"/>
      <c r="T20" s="1511"/>
      <c r="U20" s="1523"/>
      <c r="V20" s="1511"/>
      <c r="W20" s="1512"/>
      <c r="X20" s="1512"/>
      <c r="Y20" s="1523">
        <v>8</v>
      </c>
      <c r="Z20" s="1511"/>
      <c r="AA20" s="1512" t="s">
        <v>894</v>
      </c>
      <c r="AB20" s="1512"/>
      <c r="AC20" s="1512"/>
      <c r="AD20" s="1512"/>
      <c r="AE20" s="1512"/>
      <c r="AF20" s="1512"/>
      <c r="AG20" s="1512"/>
      <c r="AH20" s="1512"/>
      <c r="AI20" s="1512"/>
      <c r="AJ20" s="1512"/>
      <c r="AK20" s="1512"/>
      <c r="AL20" s="1522"/>
    </row>
    <row r="21" spans="2:38" ht="21" customHeight="1">
      <c r="B21" s="3823"/>
      <c r="C21" s="3824"/>
      <c r="D21" s="3817"/>
      <c r="E21" s="3818"/>
      <c r="F21" s="3818"/>
      <c r="G21" s="3828"/>
      <c r="H21" s="1511"/>
      <c r="I21" s="1511"/>
      <c r="J21" s="1511"/>
      <c r="K21" s="1511"/>
      <c r="L21" s="1523">
        <v>4</v>
      </c>
      <c r="M21" s="1511"/>
      <c r="N21" s="1512" t="s">
        <v>895</v>
      </c>
      <c r="O21" s="1511"/>
      <c r="P21" s="1511"/>
      <c r="Q21" s="1511"/>
      <c r="R21" s="1524"/>
      <c r="S21" s="1524"/>
      <c r="T21" s="1511"/>
      <c r="U21" s="1523"/>
      <c r="V21" s="1511"/>
      <c r="W21" s="1512"/>
      <c r="X21" s="1512"/>
      <c r="Y21" s="1523">
        <v>9</v>
      </c>
      <c r="Z21" s="1511"/>
      <c r="AA21" s="1512" t="s">
        <v>605</v>
      </c>
      <c r="AB21" s="1512"/>
      <c r="AC21" s="1512"/>
      <c r="AD21" s="1512"/>
      <c r="AE21" s="1512"/>
      <c r="AF21" s="1512"/>
      <c r="AG21" s="1512"/>
      <c r="AH21" s="1512"/>
      <c r="AI21" s="1512"/>
      <c r="AJ21" s="1512"/>
      <c r="AK21" s="1512"/>
      <c r="AL21" s="1522"/>
    </row>
    <row r="22" spans="2:38" ht="21" customHeight="1">
      <c r="B22" s="3823"/>
      <c r="C22" s="3824"/>
      <c r="D22" s="3817"/>
      <c r="E22" s="3818"/>
      <c r="F22" s="3818"/>
      <c r="G22" s="3828"/>
      <c r="H22" s="1511"/>
      <c r="I22" s="1511"/>
      <c r="J22" s="1511"/>
      <c r="K22" s="1511"/>
      <c r="L22" s="1523">
        <v>5</v>
      </c>
      <c r="M22" s="1511"/>
      <c r="N22" s="1512" t="s">
        <v>896</v>
      </c>
      <c r="O22" s="1511"/>
      <c r="P22" s="1511"/>
      <c r="Q22" s="1511"/>
      <c r="R22" s="1524"/>
      <c r="S22" s="1524"/>
      <c r="T22" s="1511"/>
      <c r="U22" s="1523"/>
      <c r="V22" s="1511"/>
      <c r="W22" s="1512"/>
      <c r="X22" s="1512"/>
      <c r="Y22" s="1512"/>
      <c r="Z22" s="1512"/>
      <c r="AA22" s="1512"/>
      <c r="AB22" s="1512"/>
      <c r="AC22" s="1512"/>
      <c r="AD22" s="1512"/>
      <c r="AE22" s="1512"/>
      <c r="AF22" s="1512"/>
      <c r="AG22" s="1512"/>
      <c r="AH22" s="1512"/>
      <c r="AI22" s="1512"/>
      <c r="AJ22" s="1512"/>
      <c r="AK22" s="1512"/>
      <c r="AL22" s="1522"/>
    </row>
    <row r="23" spans="2:38" ht="21" customHeight="1">
      <c r="B23" s="3823"/>
      <c r="C23" s="3824"/>
      <c r="D23" s="3819"/>
      <c r="E23" s="3820"/>
      <c r="F23" s="3820"/>
      <c r="G23" s="3829"/>
      <c r="H23" s="1508"/>
      <c r="I23" s="1508"/>
      <c r="J23" s="1508"/>
      <c r="K23" s="1508"/>
      <c r="O23" s="1508"/>
      <c r="P23" s="1508"/>
      <c r="Q23" s="1508"/>
      <c r="R23" s="1521"/>
      <c r="S23" s="1521"/>
      <c r="T23" s="1508"/>
      <c r="U23" s="1520"/>
      <c r="V23" s="1508"/>
      <c r="W23" s="1509"/>
      <c r="X23" s="1509"/>
      <c r="Y23" s="1509"/>
      <c r="Z23" s="1509"/>
      <c r="AA23" s="1509"/>
      <c r="AB23" s="1509"/>
      <c r="AC23" s="1509"/>
      <c r="AD23" s="1509"/>
      <c r="AE23" s="1509"/>
      <c r="AF23" s="1509"/>
      <c r="AG23" s="1509"/>
      <c r="AH23" s="1509"/>
      <c r="AI23" s="1509"/>
      <c r="AJ23" s="1509"/>
      <c r="AK23" s="1509"/>
      <c r="AL23" s="1519"/>
    </row>
    <row r="24" spans="2:38" ht="22.5" customHeight="1">
      <c r="B24" s="3823"/>
      <c r="C24" s="3824"/>
      <c r="D24" s="3815" t="s">
        <v>897</v>
      </c>
      <c r="E24" s="3816"/>
      <c r="F24" s="3816"/>
      <c r="G24" s="3827"/>
      <c r="H24" s="3830" t="s">
        <v>2221</v>
      </c>
      <c r="I24" s="3831"/>
      <c r="J24" s="3831"/>
      <c r="K24" s="3831"/>
      <c r="L24" s="3831"/>
      <c r="M24" s="3831"/>
      <c r="N24" s="3831"/>
      <c r="O24" s="3831"/>
      <c r="P24" s="3831"/>
      <c r="Q24" s="3831"/>
      <c r="R24" s="3831"/>
      <c r="S24" s="3831"/>
      <c r="T24" s="3831"/>
      <c r="U24" s="3831"/>
      <c r="V24" s="3831"/>
      <c r="W24" s="3831"/>
      <c r="X24" s="3831"/>
      <c r="Y24" s="3831"/>
      <c r="Z24" s="3831"/>
      <c r="AA24" s="3831"/>
      <c r="AB24" s="3831"/>
      <c r="AC24" s="3831"/>
      <c r="AD24" s="3831"/>
      <c r="AE24" s="3831"/>
      <c r="AF24" s="3831"/>
      <c r="AG24" s="3831"/>
      <c r="AH24" s="3831"/>
      <c r="AI24" s="3831"/>
      <c r="AJ24" s="3831"/>
      <c r="AK24" s="3831"/>
      <c r="AL24" s="3832"/>
    </row>
    <row r="25" spans="2:38" ht="10.5" customHeight="1">
      <c r="B25" s="3823"/>
      <c r="C25" s="3824"/>
      <c r="D25" s="3817"/>
      <c r="E25" s="3818"/>
      <c r="F25" s="3818"/>
      <c r="G25" s="3828"/>
      <c r="H25" s="1513"/>
      <c r="I25" s="3833" t="s">
        <v>898</v>
      </c>
      <c r="J25" s="3834"/>
      <c r="K25" s="3834"/>
      <c r="L25" s="3835"/>
      <c r="M25" s="3839">
        <v>4</v>
      </c>
      <c r="N25" s="3840"/>
      <c r="O25" s="3841"/>
      <c r="P25" s="3839">
        <v>5</v>
      </c>
      <c r="Q25" s="3840"/>
      <c r="R25" s="3841"/>
      <c r="S25" s="3839">
        <v>6</v>
      </c>
      <c r="T25" s="3840"/>
      <c r="U25" s="3841"/>
      <c r="V25" s="3839">
        <v>7</v>
      </c>
      <c r="W25" s="3840"/>
      <c r="X25" s="3841"/>
      <c r="Y25" s="3839">
        <v>8</v>
      </c>
      <c r="Z25" s="3840"/>
      <c r="AA25" s="3841"/>
      <c r="AB25" s="3839">
        <v>9</v>
      </c>
      <c r="AC25" s="3840"/>
      <c r="AD25" s="3841"/>
      <c r="AE25" s="3839">
        <v>10</v>
      </c>
      <c r="AF25" s="3840"/>
      <c r="AG25" s="3841"/>
      <c r="AH25" s="3839">
        <v>11</v>
      </c>
      <c r="AI25" s="3840"/>
      <c r="AJ25" s="3841"/>
      <c r="AK25" s="1511"/>
      <c r="AL25" s="1510"/>
    </row>
    <row r="26" spans="2:38" ht="10.5" customHeight="1">
      <c r="B26" s="3823"/>
      <c r="C26" s="3824"/>
      <c r="D26" s="3817"/>
      <c r="E26" s="3818"/>
      <c r="F26" s="3818"/>
      <c r="G26" s="3828"/>
      <c r="H26" s="1513"/>
      <c r="I26" s="3836"/>
      <c r="J26" s="3837"/>
      <c r="K26" s="3837"/>
      <c r="L26" s="3838"/>
      <c r="M26" s="3842"/>
      <c r="N26" s="3843"/>
      <c r="O26" s="3844"/>
      <c r="P26" s="3842"/>
      <c r="Q26" s="3843"/>
      <c r="R26" s="3844"/>
      <c r="S26" s="3842"/>
      <c r="T26" s="3843"/>
      <c r="U26" s="3844"/>
      <c r="V26" s="3842"/>
      <c r="W26" s="3843"/>
      <c r="X26" s="3844"/>
      <c r="Y26" s="3842"/>
      <c r="Z26" s="3843"/>
      <c r="AA26" s="3844"/>
      <c r="AB26" s="3842"/>
      <c r="AC26" s="3843"/>
      <c r="AD26" s="3844"/>
      <c r="AE26" s="3842"/>
      <c r="AF26" s="3843"/>
      <c r="AG26" s="3844"/>
      <c r="AH26" s="3842"/>
      <c r="AI26" s="3843"/>
      <c r="AJ26" s="3844"/>
      <c r="AL26" s="1510"/>
    </row>
    <row r="27" spans="2:38" ht="10.5" customHeight="1">
      <c r="B27" s="3823"/>
      <c r="C27" s="3824"/>
      <c r="D27" s="3817"/>
      <c r="E27" s="3818"/>
      <c r="F27" s="3818"/>
      <c r="G27" s="3828"/>
      <c r="H27" s="1512"/>
      <c r="I27" s="3845" t="s">
        <v>2212</v>
      </c>
      <c r="J27" s="3845"/>
      <c r="K27" s="3845"/>
      <c r="L27" s="3845"/>
      <c r="M27" s="3846"/>
      <c r="N27" s="3846"/>
      <c r="O27" s="3846"/>
      <c r="P27" s="3846"/>
      <c r="Q27" s="3846"/>
      <c r="R27" s="3846"/>
      <c r="S27" s="3846"/>
      <c r="T27" s="3846"/>
      <c r="U27" s="3846"/>
      <c r="V27" s="3846"/>
      <c r="W27" s="3846"/>
      <c r="X27" s="3846"/>
      <c r="Y27" s="3846"/>
      <c r="Z27" s="3846"/>
      <c r="AA27" s="3846"/>
      <c r="AB27" s="3846"/>
      <c r="AC27" s="3846"/>
      <c r="AD27" s="3846"/>
      <c r="AE27" s="3846"/>
      <c r="AF27" s="3846"/>
      <c r="AG27" s="3846"/>
      <c r="AH27" s="3846"/>
      <c r="AI27" s="3846"/>
      <c r="AJ27" s="3846"/>
      <c r="AL27" s="1510"/>
    </row>
    <row r="28" spans="2:38" ht="10.5" customHeight="1">
      <c r="B28" s="3823"/>
      <c r="C28" s="3824"/>
      <c r="D28" s="3817"/>
      <c r="E28" s="3818"/>
      <c r="F28" s="3818"/>
      <c r="G28" s="3828"/>
      <c r="H28" s="1512"/>
      <c r="I28" s="3845"/>
      <c r="J28" s="3845"/>
      <c r="K28" s="3845"/>
      <c r="L28" s="3845"/>
      <c r="M28" s="3846"/>
      <c r="N28" s="3846"/>
      <c r="O28" s="3846"/>
      <c r="P28" s="3846"/>
      <c r="Q28" s="3846"/>
      <c r="R28" s="3846"/>
      <c r="S28" s="3846"/>
      <c r="T28" s="3846"/>
      <c r="U28" s="3846"/>
      <c r="V28" s="3846"/>
      <c r="W28" s="3846"/>
      <c r="X28" s="3846"/>
      <c r="Y28" s="3846"/>
      <c r="Z28" s="3846"/>
      <c r="AA28" s="3846"/>
      <c r="AB28" s="3846"/>
      <c r="AC28" s="3846"/>
      <c r="AD28" s="3846"/>
      <c r="AE28" s="3846"/>
      <c r="AF28" s="3846"/>
      <c r="AG28" s="3846"/>
      <c r="AH28" s="3846"/>
      <c r="AI28" s="3846"/>
      <c r="AJ28" s="3846"/>
      <c r="AL28" s="1510"/>
    </row>
    <row r="29" spans="2:38" ht="10.5" customHeight="1">
      <c r="B29" s="3823"/>
      <c r="C29" s="3824"/>
      <c r="D29" s="3817"/>
      <c r="E29" s="3818"/>
      <c r="F29" s="3818"/>
      <c r="G29" s="3828"/>
      <c r="H29" s="1512"/>
      <c r="I29" s="3847" t="s">
        <v>2211</v>
      </c>
      <c r="J29" s="3847"/>
      <c r="K29" s="3847"/>
      <c r="L29" s="3847"/>
      <c r="M29" s="3846"/>
      <c r="N29" s="3846"/>
      <c r="O29" s="3846"/>
      <c r="P29" s="3846"/>
      <c r="Q29" s="3846"/>
      <c r="R29" s="3846"/>
      <c r="S29" s="3846"/>
      <c r="T29" s="3846"/>
      <c r="U29" s="3846"/>
      <c r="V29" s="3846"/>
      <c r="W29" s="3846"/>
      <c r="X29" s="3846"/>
      <c r="Y29" s="3846"/>
      <c r="Z29" s="3846"/>
      <c r="AA29" s="3846"/>
      <c r="AB29" s="3846"/>
      <c r="AC29" s="3846"/>
      <c r="AD29" s="3846"/>
      <c r="AE29" s="3846"/>
      <c r="AF29" s="3846"/>
      <c r="AG29" s="3846"/>
      <c r="AH29" s="3846"/>
      <c r="AI29" s="3846"/>
      <c r="AJ29" s="3846"/>
      <c r="AL29" s="1510"/>
    </row>
    <row r="30" spans="2:38" ht="10.5" customHeight="1">
      <c r="B30" s="3823"/>
      <c r="C30" s="3824"/>
      <c r="D30" s="3817"/>
      <c r="E30" s="3818"/>
      <c r="F30" s="3818"/>
      <c r="G30" s="3828"/>
      <c r="H30" s="1512"/>
      <c r="I30" s="3847"/>
      <c r="J30" s="3847"/>
      <c r="K30" s="3847"/>
      <c r="L30" s="3847"/>
      <c r="M30" s="3846"/>
      <c r="N30" s="3846"/>
      <c r="O30" s="3846"/>
      <c r="P30" s="3846"/>
      <c r="Q30" s="3846"/>
      <c r="R30" s="3846"/>
      <c r="S30" s="3846"/>
      <c r="T30" s="3846"/>
      <c r="U30" s="3846"/>
      <c r="V30" s="3846"/>
      <c r="W30" s="3846"/>
      <c r="X30" s="3846"/>
      <c r="Y30" s="3846"/>
      <c r="Z30" s="3846"/>
      <c r="AA30" s="3846"/>
      <c r="AB30" s="3846"/>
      <c r="AC30" s="3846"/>
      <c r="AD30" s="3846"/>
      <c r="AE30" s="3846"/>
      <c r="AF30" s="3846"/>
      <c r="AG30" s="3846"/>
      <c r="AH30" s="3846"/>
      <c r="AI30" s="3846"/>
      <c r="AJ30" s="3846"/>
      <c r="AL30" s="1510"/>
    </row>
    <row r="31" spans="2:38" ht="10.5" customHeight="1">
      <c r="B31" s="3823"/>
      <c r="C31" s="3824"/>
      <c r="D31" s="3817"/>
      <c r="E31" s="3818"/>
      <c r="F31" s="3818"/>
      <c r="G31" s="3828"/>
      <c r="H31" s="1512"/>
      <c r="I31" s="3847" t="s">
        <v>2210</v>
      </c>
      <c r="J31" s="3847"/>
      <c r="K31" s="3847"/>
      <c r="L31" s="3847"/>
      <c r="M31" s="3849"/>
      <c r="N31" s="3849"/>
      <c r="O31" s="3849"/>
      <c r="P31" s="3849"/>
      <c r="Q31" s="3849"/>
      <c r="R31" s="3849"/>
      <c r="S31" s="3849"/>
      <c r="T31" s="3849"/>
      <c r="U31" s="3849"/>
      <c r="V31" s="3849"/>
      <c r="W31" s="3849"/>
      <c r="X31" s="3849"/>
      <c r="Y31" s="3849"/>
      <c r="Z31" s="3849"/>
      <c r="AA31" s="3849"/>
      <c r="AB31" s="3849"/>
      <c r="AC31" s="3849"/>
      <c r="AD31" s="3849"/>
      <c r="AE31" s="3849"/>
      <c r="AF31" s="3849"/>
      <c r="AG31" s="3849"/>
      <c r="AH31" s="3849"/>
      <c r="AI31" s="3849"/>
      <c r="AJ31" s="3849"/>
      <c r="AL31" s="1510"/>
    </row>
    <row r="32" spans="2:38" ht="10.5" customHeight="1">
      <c r="B32" s="3823"/>
      <c r="C32" s="3824"/>
      <c r="D32" s="3817"/>
      <c r="E32" s="3818"/>
      <c r="F32" s="3818"/>
      <c r="G32" s="3828"/>
      <c r="H32" s="1512"/>
      <c r="I32" s="3848"/>
      <c r="J32" s="3848"/>
      <c r="K32" s="3848"/>
      <c r="L32" s="3848"/>
      <c r="M32" s="3850"/>
      <c r="N32" s="3850"/>
      <c r="O32" s="3850"/>
      <c r="P32" s="3850"/>
      <c r="Q32" s="3850"/>
      <c r="R32" s="3850"/>
      <c r="S32" s="3850"/>
      <c r="T32" s="3850"/>
      <c r="U32" s="3850"/>
      <c r="V32" s="3850"/>
      <c r="W32" s="3850"/>
      <c r="X32" s="3850"/>
      <c r="Y32" s="3850"/>
      <c r="Z32" s="3850"/>
      <c r="AA32" s="3850"/>
      <c r="AB32" s="3850"/>
      <c r="AC32" s="3850"/>
      <c r="AD32" s="3850"/>
      <c r="AE32" s="3850"/>
      <c r="AF32" s="3850"/>
      <c r="AG32" s="3850"/>
      <c r="AH32" s="3850"/>
      <c r="AI32" s="3850"/>
      <c r="AJ32" s="3850"/>
      <c r="AL32" s="1510"/>
    </row>
    <row r="33" spans="2:38" ht="10.5" customHeight="1" thickBot="1">
      <c r="B33" s="3823"/>
      <c r="C33" s="3824"/>
      <c r="D33" s="3817"/>
      <c r="E33" s="3818"/>
      <c r="F33" s="3818"/>
      <c r="G33" s="3828"/>
      <c r="H33" s="1512"/>
      <c r="I33" s="1518"/>
      <c r="J33" s="1518"/>
      <c r="K33" s="1518"/>
      <c r="L33" s="1518"/>
      <c r="M33" s="1517"/>
      <c r="N33" s="1517"/>
      <c r="O33" s="1517"/>
      <c r="P33" s="1517"/>
      <c r="Q33" s="1517"/>
      <c r="R33" s="1517"/>
      <c r="S33" s="1517"/>
      <c r="T33" s="1517"/>
      <c r="U33" s="1517"/>
      <c r="V33" s="1517"/>
      <c r="W33" s="1517"/>
      <c r="X33" s="1517"/>
      <c r="Y33" s="1517"/>
      <c r="Z33" s="1517"/>
      <c r="AA33" s="1517"/>
      <c r="AB33" s="1517"/>
      <c r="AC33" s="1517"/>
      <c r="AD33" s="1517"/>
      <c r="AE33" s="1517"/>
      <c r="AF33" s="1517"/>
      <c r="AG33" s="1517"/>
      <c r="AH33" s="1517"/>
      <c r="AI33" s="1517"/>
      <c r="AJ33" s="1517"/>
      <c r="AL33" s="1510"/>
    </row>
    <row r="34" spans="2:38" ht="10.5" customHeight="1">
      <c r="B34" s="3823"/>
      <c r="C34" s="3824"/>
      <c r="D34" s="3817"/>
      <c r="E34" s="3818"/>
      <c r="F34" s="3818"/>
      <c r="G34" s="3828"/>
      <c r="H34" s="1512"/>
      <c r="I34" s="3874" t="s">
        <v>898</v>
      </c>
      <c r="J34" s="3874"/>
      <c r="K34" s="3874"/>
      <c r="L34" s="3874"/>
      <c r="M34" s="3856">
        <v>12</v>
      </c>
      <c r="N34" s="3856"/>
      <c r="O34" s="3856"/>
      <c r="P34" s="3856">
        <v>1</v>
      </c>
      <c r="Q34" s="3856"/>
      <c r="R34" s="3856"/>
      <c r="S34" s="3856">
        <v>2</v>
      </c>
      <c r="T34" s="3856"/>
      <c r="U34" s="3856"/>
      <c r="V34" s="3856">
        <v>3</v>
      </c>
      <c r="W34" s="3856"/>
      <c r="X34" s="3856"/>
      <c r="Y34" s="3856" t="s">
        <v>899</v>
      </c>
      <c r="Z34" s="3856"/>
      <c r="AA34" s="3856"/>
      <c r="AB34" s="3857"/>
      <c r="AC34" s="1516"/>
      <c r="AD34" s="3858" t="s">
        <v>2213</v>
      </c>
      <c r="AE34" s="3859"/>
      <c r="AF34" s="3859"/>
      <c r="AG34" s="3859"/>
      <c r="AH34" s="3859"/>
      <c r="AI34" s="3859"/>
      <c r="AJ34" s="3859"/>
      <c r="AK34" s="3860"/>
      <c r="AL34" s="1510"/>
    </row>
    <row r="35" spans="2:38" ht="10.5" customHeight="1">
      <c r="B35" s="3823"/>
      <c r="C35" s="3824"/>
      <c r="D35" s="3817"/>
      <c r="E35" s="3818"/>
      <c r="F35" s="3818"/>
      <c r="G35" s="3828"/>
      <c r="H35" s="1512"/>
      <c r="I35" s="3874"/>
      <c r="J35" s="3874"/>
      <c r="K35" s="3874"/>
      <c r="L35" s="3874"/>
      <c r="M35" s="3856"/>
      <c r="N35" s="3856"/>
      <c r="O35" s="3856"/>
      <c r="P35" s="3856"/>
      <c r="Q35" s="3856"/>
      <c r="R35" s="3856"/>
      <c r="S35" s="3856"/>
      <c r="T35" s="3856"/>
      <c r="U35" s="3856"/>
      <c r="V35" s="3856"/>
      <c r="W35" s="3856"/>
      <c r="X35" s="3856"/>
      <c r="Y35" s="3856"/>
      <c r="Z35" s="3856"/>
      <c r="AA35" s="3856"/>
      <c r="AB35" s="3857"/>
      <c r="AC35" s="1516"/>
      <c r="AD35" s="3861"/>
      <c r="AE35" s="3818"/>
      <c r="AF35" s="3818"/>
      <c r="AG35" s="3818"/>
      <c r="AH35" s="3818"/>
      <c r="AI35" s="3818"/>
      <c r="AJ35" s="3818"/>
      <c r="AK35" s="3862"/>
      <c r="AL35" s="1510"/>
    </row>
    <row r="36" spans="2:38" ht="10.5" customHeight="1" thickBot="1">
      <c r="B36" s="3823"/>
      <c r="C36" s="3824"/>
      <c r="D36" s="3817"/>
      <c r="E36" s="3818"/>
      <c r="F36" s="3818"/>
      <c r="G36" s="3828"/>
      <c r="H36" s="1512"/>
      <c r="I36" s="3845" t="s">
        <v>2212</v>
      </c>
      <c r="J36" s="3845"/>
      <c r="K36" s="3845"/>
      <c r="L36" s="3845"/>
      <c r="M36" s="3846"/>
      <c r="N36" s="3846"/>
      <c r="O36" s="3846"/>
      <c r="P36" s="3846"/>
      <c r="Q36" s="3846"/>
      <c r="R36" s="3846"/>
      <c r="S36" s="3846"/>
      <c r="T36" s="3846"/>
      <c r="U36" s="3846"/>
      <c r="V36" s="3846"/>
      <c r="W36" s="3846"/>
      <c r="X36" s="3846"/>
      <c r="Y36" s="3856">
        <f>M27+P27+S27+V27+Y27+AB27+AE27+AH27+M36+P36+S36+V36</f>
        <v>0</v>
      </c>
      <c r="Z36" s="3856"/>
      <c r="AA36" s="3856"/>
      <c r="AB36" s="3857"/>
      <c r="AC36" s="1516"/>
      <c r="AD36" s="3863"/>
      <c r="AE36" s="3864"/>
      <c r="AF36" s="3864"/>
      <c r="AG36" s="3864"/>
      <c r="AH36" s="3864"/>
      <c r="AI36" s="3864"/>
      <c r="AJ36" s="3864"/>
      <c r="AK36" s="3865"/>
      <c r="AL36" s="1510"/>
    </row>
    <row r="37" spans="2:38" ht="10.5" customHeight="1">
      <c r="B37" s="3823"/>
      <c r="C37" s="3824"/>
      <c r="D37" s="3817"/>
      <c r="E37" s="3818"/>
      <c r="F37" s="3818"/>
      <c r="G37" s="3828"/>
      <c r="H37" s="1512"/>
      <c r="I37" s="3845"/>
      <c r="J37" s="3845"/>
      <c r="K37" s="3845"/>
      <c r="L37" s="3845"/>
      <c r="M37" s="3846"/>
      <c r="N37" s="3846"/>
      <c r="O37" s="3846"/>
      <c r="P37" s="3846"/>
      <c r="Q37" s="3846"/>
      <c r="R37" s="3846"/>
      <c r="S37" s="3846"/>
      <c r="T37" s="3846"/>
      <c r="U37" s="3846"/>
      <c r="V37" s="3846"/>
      <c r="W37" s="3846"/>
      <c r="X37" s="3846"/>
      <c r="Y37" s="3856"/>
      <c r="Z37" s="3856"/>
      <c r="AA37" s="3856"/>
      <c r="AB37" s="3857"/>
      <c r="AC37" s="1516"/>
      <c r="AD37" s="3866" t="e">
        <f>ROUND(Y36/(ROUNDUP(Y38/Y40,1))/12,0)</f>
        <v>#DIV/0!</v>
      </c>
      <c r="AE37" s="3867"/>
      <c r="AF37" s="3867"/>
      <c r="AG37" s="3867"/>
      <c r="AH37" s="3867"/>
      <c r="AI37" s="3868"/>
      <c r="AJ37" s="3851" t="s">
        <v>643</v>
      </c>
      <c r="AK37" s="3852"/>
      <c r="AL37" s="1510"/>
    </row>
    <row r="38" spans="2:38" ht="10.5" customHeight="1">
      <c r="B38" s="3823"/>
      <c r="C38" s="3824"/>
      <c r="D38" s="3817"/>
      <c r="E38" s="3818"/>
      <c r="F38" s="3818"/>
      <c r="G38" s="3828"/>
      <c r="H38" s="1512"/>
      <c r="I38" s="3847" t="s">
        <v>2211</v>
      </c>
      <c r="J38" s="3847"/>
      <c r="K38" s="3847"/>
      <c r="L38" s="3847"/>
      <c r="M38" s="3846"/>
      <c r="N38" s="3846"/>
      <c r="O38" s="3846"/>
      <c r="P38" s="3846"/>
      <c r="Q38" s="3846"/>
      <c r="R38" s="3846"/>
      <c r="S38" s="3846"/>
      <c r="T38" s="3846"/>
      <c r="U38" s="3846"/>
      <c r="V38" s="3846"/>
      <c r="W38" s="3846"/>
      <c r="X38" s="3846"/>
      <c r="Y38" s="3856">
        <f>M29+P29+S29+V29+Y29+AB29+AE29+AH29+M38+P38+S38+V38</f>
        <v>0</v>
      </c>
      <c r="Z38" s="3856"/>
      <c r="AA38" s="3856"/>
      <c r="AB38" s="3857"/>
      <c r="AC38" s="1516"/>
      <c r="AD38" s="3869"/>
      <c r="AE38" s="3804"/>
      <c r="AF38" s="3804"/>
      <c r="AG38" s="3804"/>
      <c r="AH38" s="3804"/>
      <c r="AI38" s="3870"/>
      <c r="AJ38" s="3803"/>
      <c r="AK38" s="3853"/>
      <c r="AL38" s="1510"/>
    </row>
    <row r="39" spans="2:38" ht="10.5" customHeight="1">
      <c r="B39" s="3823"/>
      <c r="C39" s="3824"/>
      <c r="D39" s="3817"/>
      <c r="E39" s="3818"/>
      <c r="F39" s="3818"/>
      <c r="G39" s="3828"/>
      <c r="H39" s="1512"/>
      <c r="I39" s="3847"/>
      <c r="J39" s="3847"/>
      <c r="K39" s="3847"/>
      <c r="L39" s="3847"/>
      <c r="M39" s="3846"/>
      <c r="N39" s="3846"/>
      <c r="O39" s="3846"/>
      <c r="P39" s="3846"/>
      <c r="Q39" s="3846"/>
      <c r="R39" s="3846"/>
      <c r="S39" s="3846"/>
      <c r="T39" s="3846"/>
      <c r="U39" s="3846"/>
      <c r="V39" s="3846"/>
      <c r="W39" s="3846"/>
      <c r="X39" s="3846"/>
      <c r="Y39" s="3856"/>
      <c r="Z39" s="3856"/>
      <c r="AA39" s="3856"/>
      <c r="AB39" s="3857"/>
      <c r="AC39" s="1516"/>
      <c r="AD39" s="3869"/>
      <c r="AE39" s="3804"/>
      <c r="AF39" s="3804"/>
      <c r="AG39" s="3804"/>
      <c r="AH39" s="3804"/>
      <c r="AI39" s="3870"/>
      <c r="AJ39" s="3803"/>
      <c r="AK39" s="3853"/>
      <c r="AL39" s="1510"/>
    </row>
    <row r="40" spans="2:38" ht="10.5" customHeight="1" thickBot="1">
      <c r="B40" s="3823"/>
      <c r="C40" s="3824"/>
      <c r="D40" s="3817"/>
      <c r="E40" s="3818"/>
      <c r="F40" s="3818"/>
      <c r="G40" s="3828"/>
      <c r="H40" s="1512"/>
      <c r="I40" s="3847" t="s">
        <v>2210</v>
      </c>
      <c r="J40" s="3847"/>
      <c r="K40" s="3847"/>
      <c r="L40" s="3847"/>
      <c r="M40" s="3849"/>
      <c r="N40" s="3849"/>
      <c r="O40" s="3849"/>
      <c r="P40" s="3849"/>
      <c r="Q40" s="3849"/>
      <c r="R40" s="3849"/>
      <c r="S40" s="3849"/>
      <c r="T40" s="3849"/>
      <c r="U40" s="3849"/>
      <c r="V40" s="3849"/>
      <c r="W40" s="3849"/>
      <c r="X40" s="3849"/>
      <c r="Y40" s="3856">
        <f>M31+P31+S31+V31+Y31+AB31+AE31+AH31+M40+P40+S40+V40</f>
        <v>0</v>
      </c>
      <c r="Z40" s="3856"/>
      <c r="AA40" s="3856"/>
      <c r="AB40" s="3857"/>
      <c r="AC40" s="1516"/>
      <c r="AD40" s="3871"/>
      <c r="AE40" s="3872"/>
      <c r="AF40" s="3872"/>
      <c r="AG40" s="3872"/>
      <c r="AH40" s="3872"/>
      <c r="AI40" s="3873"/>
      <c r="AJ40" s="3854"/>
      <c r="AK40" s="3855"/>
      <c r="AL40" s="1510"/>
    </row>
    <row r="41" spans="2:38" ht="10.5" customHeight="1" thickBot="1">
      <c r="B41" s="3823"/>
      <c r="C41" s="3824"/>
      <c r="D41" s="3817"/>
      <c r="E41" s="3818"/>
      <c r="F41" s="3818"/>
      <c r="G41" s="3828"/>
      <c r="H41" s="1512"/>
      <c r="I41" s="3847"/>
      <c r="J41" s="3847"/>
      <c r="K41" s="3847"/>
      <c r="L41" s="3847"/>
      <c r="M41" s="3849"/>
      <c r="N41" s="3849"/>
      <c r="O41" s="3849"/>
      <c r="P41" s="3849"/>
      <c r="Q41" s="3849"/>
      <c r="R41" s="3849"/>
      <c r="S41" s="3849"/>
      <c r="T41" s="3849"/>
      <c r="U41" s="3849"/>
      <c r="V41" s="3849"/>
      <c r="W41" s="3849"/>
      <c r="X41" s="3849"/>
      <c r="Y41" s="3856"/>
      <c r="Z41" s="3856"/>
      <c r="AA41" s="3856"/>
      <c r="AB41" s="3857"/>
      <c r="AC41" s="1516"/>
      <c r="AD41" s="1515"/>
      <c r="AE41" s="1512"/>
      <c r="AF41" s="1512"/>
      <c r="AG41" s="1512"/>
      <c r="AH41" s="1512"/>
      <c r="AI41" s="1512"/>
      <c r="AJ41" s="1512"/>
      <c r="AL41" s="1510"/>
    </row>
    <row r="42" spans="2:38" ht="10.5" customHeight="1">
      <c r="B42" s="3823"/>
      <c r="C42" s="3824"/>
      <c r="D42" s="3817"/>
      <c r="E42" s="3818"/>
      <c r="F42" s="3818"/>
      <c r="G42" s="3828"/>
      <c r="H42" s="1512"/>
      <c r="I42" s="1514"/>
      <c r="J42" s="1512"/>
      <c r="K42" s="1512"/>
      <c r="L42" s="1512"/>
      <c r="M42" s="1512"/>
      <c r="N42" s="1512"/>
      <c r="O42" s="1512"/>
      <c r="P42" s="1512"/>
      <c r="Q42" s="1512"/>
      <c r="R42" s="1512"/>
      <c r="S42" s="1513"/>
      <c r="T42" s="1512"/>
      <c r="U42" s="1512"/>
      <c r="V42" s="1512"/>
      <c r="W42" s="1512"/>
      <c r="X42" s="1512"/>
      <c r="Y42" s="1512"/>
      <c r="Z42" s="1512"/>
      <c r="AA42" s="1512"/>
      <c r="AB42" s="1511"/>
      <c r="AC42" s="1511"/>
      <c r="AD42" s="3877" t="s">
        <v>900</v>
      </c>
      <c r="AE42" s="3878"/>
      <c r="AF42" s="3878"/>
      <c r="AG42" s="3878"/>
      <c r="AH42" s="3878"/>
      <c r="AI42" s="3878"/>
      <c r="AJ42" s="3878"/>
      <c r="AK42" s="3879"/>
      <c r="AL42" s="1510"/>
    </row>
    <row r="43" spans="2:38" ht="10.5" customHeight="1">
      <c r="B43" s="3823"/>
      <c r="C43" s="3824"/>
      <c r="D43" s="3817"/>
      <c r="E43" s="3818"/>
      <c r="F43" s="3818"/>
      <c r="G43" s="3828"/>
      <c r="H43" s="1512"/>
      <c r="I43" s="3886" t="s">
        <v>2209</v>
      </c>
      <c r="J43" s="3886"/>
      <c r="K43" s="3886"/>
      <c r="L43" s="3886"/>
      <c r="M43" s="3886"/>
      <c r="N43" s="3886"/>
      <c r="O43" s="3886"/>
      <c r="P43" s="3886"/>
      <c r="Q43" s="3886"/>
      <c r="R43" s="3886"/>
      <c r="S43" s="3886"/>
      <c r="T43" s="3886"/>
      <c r="U43" s="3886"/>
      <c r="V43" s="3886"/>
      <c r="W43" s="3886"/>
      <c r="X43" s="3886"/>
      <c r="Y43" s="3886"/>
      <c r="Z43" s="3886"/>
      <c r="AA43" s="3886"/>
      <c r="AB43" s="3886"/>
      <c r="AC43" s="1512"/>
      <c r="AD43" s="3880"/>
      <c r="AE43" s="3881"/>
      <c r="AF43" s="3881"/>
      <c r="AG43" s="3881"/>
      <c r="AH43" s="3881"/>
      <c r="AI43" s="3881"/>
      <c r="AJ43" s="3881"/>
      <c r="AK43" s="3882"/>
      <c r="AL43" s="1510"/>
    </row>
    <row r="44" spans="2:38" ht="10.5" customHeight="1" thickBot="1">
      <c r="B44" s="3823"/>
      <c r="C44" s="3824"/>
      <c r="D44" s="3817"/>
      <c r="E44" s="3818"/>
      <c r="F44" s="3818"/>
      <c r="G44" s="3828"/>
      <c r="H44" s="1512"/>
      <c r="I44" s="3886"/>
      <c r="J44" s="3886"/>
      <c r="K44" s="3886"/>
      <c r="L44" s="3886"/>
      <c r="M44" s="3886"/>
      <c r="N44" s="3886"/>
      <c r="O44" s="3886"/>
      <c r="P44" s="3886"/>
      <c r="Q44" s="3886"/>
      <c r="R44" s="3886"/>
      <c r="S44" s="3886"/>
      <c r="T44" s="3886"/>
      <c r="U44" s="3886"/>
      <c r="V44" s="3886"/>
      <c r="W44" s="3886"/>
      <c r="X44" s="3886"/>
      <c r="Y44" s="3886"/>
      <c r="Z44" s="3886"/>
      <c r="AA44" s="3886"/>
      <c r="AB44" s="3886"/>
      <c r="AC44" s="1511"/>
      <c r="AD44" s="3883"/>
      <c r="AE44" s="3884"/>
      <c r="AF44" s="3884"/>
      <c r="AG44" s="3884"/>
      <c r="AH44" s="3884"/>
      <c r="AI44" s="3884"/>
      <c r="AJ44" s="3884"/>
      <c r="AK44" s="3885"/>
      <c r="AL44" s="1510"/>
    </row>
    <row r="45" spans="2:38" ht="10.5" customHeight="1">
      <c r="B45" s="3823"/>
      <c r="C45" s="3824"/>
      <c r="D45" s="3817"/>
      <c r="E45" s="3818"/>
      <c r="F45" s="3818"/>
      <c r="G45" s="3828"/>
      <c r="H45" s="1512"/>
      <c r="I45" s="1514"/>
      <c r="J45" s="1512"/>
      <c r="K45" s="1512"/>
      <c r="L45" s="1512"/>
      <c r="M45" s="1512"/>
      <c r="N45" s="1512"/>
      <c r="O45" s="1512"/>
      <c r="P45" s="1512"/>
      <c r="Q45" s="1512"/>
      <c r="R45" s="1512"/>
      <c r="S45" s="1513"/>
      <c r="T45" s="1512"/>
      <c r="U45" s="1512"/>
      <c r="V45" s="1512"/>
      <c r="W45" s="1512"/>
      <c r="X45" s="1512"/>
      <c r="Y45" s="1512"/>
      <c r="Z45" s="1512"/>
      <c r="AA45" s="1512"/>
      <c r="AB45" s="1511"/>
      <c r="AC45" s="1511"/>
      <c r="AD45" s="3887" t="e">
        <f>AD37+2000</f>
        <v>#DIV/0!</v>
      </c>
      <c r="AE45" s="3888"/>
      <c r="AF45" s="3888"/>
      <c r="AG45" s="3888"/>
      <c r="AH45" s="3888"/>
      <c r="AI45" s="3888"/>
      <c r="AJ45" s="3891" t="s">
        <v>643</v>
      </c>
      <c r="AK45" s="3892"/>
      <c r="AL45" s="1510"/>
    </row>
    <row r="46" spans="2:38" ht="10.5" customHeight="1" thickBot="1">
      <c r="B46" s="3823"/>
      <c r="C46" s="3824"/>
      <c r="D46" s="3817"/>
      <c r="E46" s="3818"/>
      <c r="F46" s="3818"/>
      <c r="G46" s="3828"/>
      <c r="H46" s="1512"/>
      <c r="I46" s="1514"/>
      <c r="J46" s="1512"/>
      <c r="K46" s="1512"/>
      <c r="L46" s="1512"/>
      <c r="M46" s="1512"/>
      <c r="N46" s="1512"/>
      <c r="O46" s="1512"/>
      <c r="P46" s="1512"/>
      <c r="Q46" s="1512"/>
      <c r="R46" s="1512"/>
      <c r="S46" s="1513"/>
      <c r="T46" s="1512"/>
      <c r="U46" s="1512"/>
      <c r="V46" s="1512"/>
      <c r="W46" s="1512"/>
      <c r="X46" s="1512"/>
      <c r="Y46" s="1512"/>
      <c r="Z46" s="1512"/>
      <c r="AA46" s="1512"/>
      <c r="AB46" s="1511"/>
      <c r="AC46" s="1511"/>
      <c r="AD46" s="3889"/>
      <c r="AE46" s="3890"/>
      <c r="AF46" s="3890"/>
      <c r="AG46" s="3890"/>
      <c r="AH46" s="3890"/>
      <c r="AI46" s="3890"/>
      <c r="AJ46" s="3893"/>
      <c r="AK46" s="3894"/>
      <c r="AL46" s="1510"/>
    </row>
    <row r="47" spans="2:38" ht="10.5" customHeight="1">
      <c r="B47" s="3825"/>
      <c r="C47" s="3826"/>
      <c r="D47" s="3819"/>
      <c r="E47" s="3820"/>
      <c r="F47" s="3820"/>
      <c r="G47" s="3829"/>
      <c r="H47" s="1509"/>
      <c r="I47" s="1509"/>
      <c r="J47" s="1509"/>
      <c r="K47" s="1509"/>
      <c r="L47" s="1509"/>
      <c r="M47" s="1509"/>
      <c r="N47" s="1509"/>
      <c r="O47" s="1509"/>
      <c r="P47" s="1509"/>
      <c r="Q47" s="1509"/>
      <c r="R47" s="1509"/>
      <c r="S47" s="1509"/>
      <c r="T47" s="1509"/>
      <c r="U47" s="1509"/>
      <c r="V47" s="1509"/>
      <c r="W47" s="1509"/>
      <c r="X47" s="1509"/>
      <c r="Y47" s="1509"/>
      <c r="Z47" s="1509"/>
      <c r="AA47" s="1508"/>
      <c r="AB47" s="1508"/>
      <c r="AC47" s="1508"/>
      <c r="AD47" s="1508"/>
      <c r="AE47" s="1508"/>
      <c r="AF47" s="1508"/>
      <c r="AG47" s="1508"/>
      <c r="AH47" s="1508"/>
      <c r="AI47" s="1508"/>
      <c r="AJ47" s="1508"/>
      <c r="AK47" s="1508"/>
      <c r="AL47" s="1507"/>
    </row>
    <row r="48" spans="2:38" ht="19.5" customHeight="1">
      <c r="B48" s="3895" t="s">
        <v>2208</v>
      </c>
      <c r="C48" s="3896"/>
      <c r="D48" s="3815" t="s">
        <v>901</v>
      </c>
      <c r="E48" s="3816"/>
      <c r="F48" s="3816"/>
      <c r="G48" s="3816"/>
      <c r="H48" s="3816"/>
      <c r="I48" s="3816"/>
      <c r="J48" s="3816"/>
      <c r="K48" s="3816"/>
      <c r="L48" s="3816"/>
      <c r="M48" s="3816"/>
      <c r="N48" s="3816"/>
      <c r="O48" s="3816"/>
      <c r="P48" s="3816"/>
      <c r="Q48" s="3816"/>
      <c r="R48" s="3816"/>
      <c r="S48" s="3827"/>
      <c r="T48" s="3798" t="s">
        <v>902</v>
      </c>
      <c r="U48" s="3798"/>
      <c r="V48" s="3798"/>
      <c r="W48" s="3798"/>
      <c r="X48" s="3798"/>
      <c r="Y48" s="3798"/>
      <c r="Z48" s="3798"/>
      <c r="AA48" s="3798"/>
      <c r="AB48" s="3798"/>
      <c r="AC48" s="3798"/>
      <c r="AD48" s="3798"/>
      <c r="AE48" s="3798"/>
      <c r="AF48" s="3798"/>
      <c r="AG48" s="3798"/>
      <c r="AH48" s="3798"/>
      <c r="AI48" s="3798"/>
      <c r="AJ48" s="3798"/>
      <c r="AK48" s="3798"/>
      <c r="AL48" s="3801"/>
    </row>
    <row r="49" spans="2:56" ht="19.5" customHeight="1">
      <c r="B49" s="3897"/>
      <c r="C49" s="3898"/>
      <c r="D49" s="3817"/>
      <c r="E49" s="3818"/>
      <c r="F49" s="3818"/>
      <c r="G49" s="3818"/>
      <c r="H49" s="3818"/>
      <c r="I49" s="3818"/>
      <c r="J49" s="3818"/>
      <c r="K49" s="3818"/>
      <c r="L49" s="3818"/>
      <c r="M49" s="3818"/>
      <c r="N49" s="3818"/>
      <c r="O49" s="3818"/>
      <c r="P49" s="3818"/>
      <c r="Q49" s="3818"/>
      <c r="R49" s="3818"/>
      <c r="S49" s="3828"/>
      <c r="T49" s="3804"/>
      <c r="U49" s="3804"/>
      <c r="V49" s="3804"/>
      <c r="W49" s="3804"/>
      <c r="X49" s="3804"/>
      <c r="Y49" s="3804"/>
      <c r="Z49" s="3804"/>
      <c r="AA49" s="3804"/>
      <c r="AB49" s="3804"/>
      <c r="AC49" s="3804"/>
      <c r="AD49" s="3804"/>
      <c r="AE49" s="3804"/>
      <c r="AF49" s="3804"/>
      <c r="AG49" s="3804"/>
      <c r="AH49" s="3804"/>
      <c r="AI49" s="3804"/>
      <c r="AJ49" s="3804"/>
      <c r="AK49" s="3804"/>
      <c r="AL49" s="3870"/>
    </row>
    <row r="50" spans="2:56" ht="19.5" customHeight="1">
      <c r="B50" s="3897"/>
      <c r="C50" s="3898"/>
      <c r="D50" s="3817"/>
      <c r="E50" s="3818"/>
      <c r="F50" s="3818"/>
      <c r="G50" s="3818"/>
      <c r="H50" s="3818"/>
      <c r="I50" s="3818"/>
      <c r="J50" s="3818"/>
      <c r="K50" s="3818"/>
      <c r="L50" s="3818"/>
      <c r="M50" s="3818"/>
      <c r="N50" s="3818"/>
      <c r="O50" s="3818"/>
      <c r="P50" s="3818"/>
      <c r="Q50" s="3818"/>
      <c r="R50" s="3818"/>
      <c r="S50" s="3828"/>
      <c r="T50" s="3804"/>
      <c r="U50" s="3804"/>
      <c r="V50" s="3804"/>
      <c r="W50" s="3804"/>
      <c r="X50" s="3804"/>
      <c r="Y50" s="3804"/>
      <c r="Z50" s="3804"/>
      <c r="AA50" s="3804"/>
      <c r="AB50" s="3804"/>
      <c r="AC50" s="3804"/>
      <c r="AD50" s="3804"/>
      <c r="AE50" s="3804"/>
      <c r="AF50" s="3804"/>
      <c r="AG50" s="3804"/>
      <c r="AH50" s="3804"/>
      <c r="AI50" s="3804"/>
      <c r="AJ50" s="3804"/>
      <c r="AK50" s="3804"/>
      <c r="AL50" s="3870"/>
    </row>
    <row r="51" spans="2:56" ht="19.5" customHeight="1">
      <c r="B51" s="3897"/>
      <c r="C51" s="3898"/>
      <c r="D51" s="3817"/>
      <c r="E51" s="3818"/>
      <c r="F51" s="3818"/>
      <c r="G51" s="3818"/>
      <c r="H51" s="3818"/>
      <c r="I51" s="3818"/>
      <c r="J51" s="3818"/>
      <c r="K51" s="3818"/>
      <c r="L51" s="3818"/>
      <c r="M51" s="3818"/>
      <c r="N51" s="3818"/>
      <c r="O51" s="3818"/>
      <c r="P51" s="3818"/>
      <c r="Q51" s="3818"/>
      <c r="R51" s="3818"/>
      <c r="S51" s="3828"/>
      <c r="T51" s="3804"/>
      <c r="U51" s="3804"/>
      <c r="V51" s="3804"/>
      <c r="W51" s="3804"/>
      <c r="X51" s="3804"/>
      <c r="Y51" s="3804"/>
      <c r="Z51" s="3804"/>
      <c r="AA51" s="3804"/>
      <c r="AB51" s="3804"/>
      <c r="AC51" s="3804"/>
      <c r="AD51" s="3804"/>
      <c r="AE51" s="3804"/>
      <c r="AF51" s="3804"/>
      <c r="AG51" s="3804"/>
      <c r="AH51" s="3804"/>
      <c r="AI51" s="3804"/>
      <c r="AJ51" s="3804"/>
      <c r="AK51" s="3804"/>
      <c r="AL51" s="3870"/>
    </row>
    <row r="52" spans="2:56" ht="19.5" customHeight="1">
      <c r="B52" s="3897"/>
      <c r="C52" s="3898"/>
      <c r="D52" s="3817"/>
      <c r="E52" s="3818"/>
      <c r="F52" s="3818"/>
      <c r="G52" s="3818"/>
      <c r="H52" s="3818"/>
      <c r="I52" s="3818"/>
      <c r="J52" s="3818"/>
      <c r="K52" s="3818"/>
      <c r="L52" s="3818"/>
      <c r="M52" s="3818"/>
      <c r="N52" s="3818"/>
      <c r="O52" s="3818"/>
      <c r="P52" s="3818"/>
      <c r="Q52" s="3818"/>
      <c r="R52" s="3818"/>
      <c r="S52" s="3828"/>
      <c r="T52" s="3804"/>
      <c r="U52" s="3804"/>
      <c r="V52" s="3804"/>
      <c r="W52" s="3804"/>
      <c r="X52" s="3804"/>
      <c r="Y52" s="3804"/>
      <c r="Z52" s="3804"/>
      <c r="AA52" s="3804"/>
      <c r="AB52" s="3804"/>
      <c r="AC52" s="3804"/>
      <c r="AD52" s="3804"/>
      <c r="AE52" s="3804"/>
      <c r="AF52" s="3804"/>
      <c r="AG52" s="3804"/>
      <c r="AH52" s="3804"/>
      <c r="AI52" s="3804"/>
      <c r="AJ52" s="3804"/>
      <c r="AK52" s="3804"/>
      <c r="AL52" s="3870"/>
    </row>
    <row r="53" spans="2:56" ht="19.5" customHeight="1">
      <c r="B53" s="3897"/>
      <c r="C53" s="3898"/>
      <c r="D53" s="3819"/>
      <c r="E53" s="3820"/>
      <c r="F53" s="3820"/>
      <c r="G53" s="3820"/>
      <c r="H53" s="3820"/>
      <c r="I53" s="3820"/>
      <c r="J53" s="3820"/>
      <c r="K53" s="3820"/>
      <c r="L53" s="3820"/>
      <c r="M53" s="3820"/>
      <c r="N53" s="3820"/>
      <c r="O53" s="3820"/>
      <c r="P53" s="3820"/>
      <c r="Q53" s="3820"/>
      <c r="R53" s="3820"/>
      <c r="S53" s="3829"/>
      <c r="T53" s="3804"/>
      <c r="U53" s="3804"/>
      <c r="V53" s="3804"/>
      <c r="W53" s="3804"/>
      <c r="X53" s="3804"/>
      <c r="Y53" s="3804"/>
      <c r="Z53" s="3804"/>
      <c r="AA53" s="3804"/>
      <c r="AB53" s="3804"/>
      <c r="AC53" s="3804"/>
      <c r="AD53" s="3804"/>
      <c r="AE53" s="3804"/>
      <c r="AF53" s="3804"/>
      <c r="AG53" s="3804"/>
      <c r="AH53" s="3804"/>
      <c r="AI53" s="3804"/>
      <c r="AJ53" s="3804"/>
      <c r="AK53" s="3804"/>
      <c r="AL53" s="3870"/>
    </row>
    <row r="54" spans="2:56" ht="112.5" customHeight="1">
      <c r="B54" s="3875" t="s">
        <v>2207</v>
      </c>
      <c r="C54" s="3875"/>
      <c r="D54" s="3875"/>
      <c r="E54" s="3875"/>
      <c r="F54" s="3875"/>
      <c r="G54" s="3875"/>
      <c r="H54" s="3875"/>
      <c r="I54" s="3875"/>
      <c r="J54" s="3875"/>
      <c r="K54" s="3875"/>
      <c r="L54" s="3875"/>
      <c r="M54" s="3875"/>
      <c r="N54" s="3875"/>
      <c r="O54" s="3875"/>
      <c r="P54" s="3875"/>
      <c r="Q54" s="3875"/>
      <c r="R54" s="3875"/>
      <c r="S54" s="3875"/>
      <c r="T54" s="3875"/>
      <c r="U54" s="3875"/>
      <c r="V54" s="3875"/>
      <c r="W54" s="3875"/>
      <c r="X54" s="3875"/>
      <c r="Y54" s="3875"/>
      <c r="Z54" s="3875"/>
      <c r="AA54" s="3875"/>
      <c r="AB54" s="3875"/>
      <c r="AC54" s="3875"/>
      <c r="AD54" s="3875"/>
      <c r="AE54" s="3875"/>
      <c r="AF54" s="3875"/>
      <c r="AG54" s="3875"/>
      <c r="AH54" s="3875"/>
      <c r="AI54" s="3875"/>
      <c r="AJ54" s="3875"/>
      <c r="AK54" s="3875"/>
      <c r="AL54" s="3875"/>
      <c r="AX54" s="3876"/>
      <c r="AY54" s="3876"/>
      <c r="AZ54" s="3876"/>
      <c r="BA54" s="3876"/>
      <c r="BB54" s="3876"/>
      <c r="BC54" s="3876"/>
      <c r="BD54" s="3876"/>
    </row>
  </sheetData>
  <mergeCells count="83">
    <mergeCell ref="B54:AL54"/>
    <mergeCell ref="AX54:BD54"/>
    <mergeCell ref="AD42:AK44"/>
    <mergeCell ref="I43:AB44"/>
    <mergeCell ref="AD45:AI46"/>
    <mergeCell ref="AJ45:AK46"/>
    <mergeCell ref="B48:C53"/>
    <mergeCell ref="D48:S53"/>
    <mergeCell ref="T48:AL53"/>
    <mergeCell ref="I38:L39"/>
    <mergeCell ref="M38:O39"/>
    <mergeCell ref="P38:R39"/>
    <mergeCell ref="S38:U39"/>
    <mergeCell ref="V38:X39"/>
    <mergeCell ref="I40:L41"/>
    <mergeCell ref="M40:O41"/>
    <mergeCell ref="P40:R41"/>
    <mergeCell ref="S40:U41"/>
    <mergeCell ref="V40:X41"/>
    <mergeCell ref="I34:L35"/>
    <mergeCell ref="M34:O35"/>
    <mergeCell ref="P34:R35"/>
    <mergeCell ref="S34:U35"/>
    <mergeCell ref="V34:X35"/>
    <mergeCell ref="I36:L37"/>
    <mergeCell ref="M36:O37"/>
    <mergeCell ref="P36:R37"/>
    <mergeCell ref="S36:U37"/>
    <mergeCell ref="V36:X37"/>
    <mergeCell ref="AB31:AD32"/>
    <mergeCell ref="AE31:AG32"/>
    <mergeCell ref="AJ37:AK40"/>
    <mergeCell ref="AH31:AJ32"/>
    <mergeCell ref="Y34:AB35"/>
    <mergeCell ref="AD34:AK36"/>
    <mergeCell ref="Y36:AB37"/>
    <mergeCell ref="AD37:AI40"/>
    <mergeCell ref="Y40:AB41"/>
    <mergeCell ref="Y38:AB39"/>
    <mergeCell ref="Y31:AA32"/>
    <mergeCell ref="I31:L32"/>
    <mergeCell ref="M31:O32"/>
    <mergeCell ref="P31:R32"/>
    <mergeCell ref="S31:U32"/>
    <mergeCell ref="V31:X32"/>
    <mergeCell ref="AE27:AG28"/>
    <mergeCell ref="AH27:AJ28"/>
    <mergeCell ref="I29:L30"/>
    <mergeCell ref="M29:O30"/>
    <mergeCell ref="P29:R30"/>
    <mergeCell ref="S29:U30"/>
    <mergeCell ref="V29:X30"/>
    <mergeCell ref="AB29:AD30"/>
    <mergeCell ref="AE29:AG30"/>
    <mergeCell ref="AH29:AJ30"/>
    <mergeCell ref="P27:R28"/>
    <mergeCell ref="S27:U28"/>
    <mergeCell ref="V27:X28"/>
    <mergeCell ref="Y27:AA28"/>
    <mergeCell ref="AB27:AD28"/>
    <mergeCell ref="Y29:AA30"/>
    <mergeCell ref="B12:G16"/>
    <mergeCell ref="B17:C47"/>
    <mergeCell ref="D17:G23"/>
    <mergeCell ref="D24:G47"/>
    <mergeCell ref="H24:AL24"/>
    <mergeCell ref="I25:L26"/>
    <mergeCell ref="M25:O26"/>
    <mergeCell ref="P25:R26"/>
    <mergeCell ref="S25:U26"/>
    <mergeCell ref="V25:X26"/>
    <mergeCell ref="Y25:AA26"/>
    <mergeCell ref="AB25:AD26"/>
    <mergeCell ref="AE25:AG26"/>
    <mergeCell ref="AH25:AJ26"/>
    <mergeCell ref="I27:L28"/>
    <mergeCell ref="M27:O28"/>
    <mergeCell ref="A3:AL4"/>
    <mergeCell ref="B6:G7"/>
    <mergeCell ref="J6:AL7"/>
    <mergeCell ref="B8:G11"/>
    <mergeCell ref="H8:AL9"/>
    <mergeCell ref="H10:AL11"/>
  </mergeCells>
  <phoneticPr fontId="6"/>
  <pageMargins left="0.70866141732283472" right="0.70866141732283472" top="0.74803149606299213" bottom="0.74803149606299213" header="0.31496062992125984" footer="0.31496062992125984"/>
  <pageSetup paperSize="9" scale="95"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showGridLines="0" view="pageBreakPreview" zoomScale="60" zoomScaleNormal="100" workbookViewId="0"/>
  </sheetViews>
  <sheetFormatPr defaultRowHeight="13.5"/>
  <cols>
    <col min="1" max="1" width="1.125" style="578" customWidth="1"/>
    <col min="2" max="3" width="15.625" style="578" customWidth="1"/>
    <col min="4" max="4" width="15.25" style="578" customWidth="1"/>
    <col min="5" max="5" width="17.5" style="578" customWidth="1"/>
    <col min="6" max="6" width="15.125" style="578" customWidth="1"/>
    <col min="7" max="7" width="15.25" style="578" customWidth="1"/>
    <col min="8" max="8" width="3.75" style="578" customWidth="1"/>
    <col min="9" max="9" width="2.5" style="578" customWidth="1"/>
    <col min="10" max="256" width="9" style="578"/>
    <col min="257" max="257" width="1.125" style="578" customWidth="1"/>
    <col min="258" max="259" width="15.625" style="578" customWidth="1"/>
    <col min="260" max="260" width="15.25" style="578" customWidth="1"/>
    <col min="261" max="261" width="17.5" style="578" customWidth="1"/>
    <col min="262" max="262" width="15.125" style="578" customWidth="1"/>
    <col min="263" max="263" width="15.25" style="578" customWidth="1"/>
    <col min="264" max="264" width="3.75" style="578" customWidth="1"/>
    <col min="265" max="265" width="2.5" style="578" customWidth="1"/>
    <col min="266" max="512" width="9" style="578"/>
    <col min="513" max="513" width="1.125" style="578" customWidth="1"/>
    <col min="514" max="515" width="15.625" style="578" customWidth="1"/>
    <col min="516" max="516" width="15.25" style="578" customWidth="1"/>
    <col min="517" max="517" width="17.5" style="578" customWidth="1"/>
    <col min="518" max="518" width="15.125" style="578" customWidth="1"/>
    <col min="519" max="519" width="15.25" style="578" customWidth="1"/>
    <col min="520" max="520" width="3.75" style="578" customWidth="1"/>
    <col min="521" max="521" width="2.5" style="578" customWidth="1"/>
    <col min="522" max="768" width="9" style="578"/>
    <col min="769" max="769" width="1.125" style="578" customWidth="1"/>
    <col min="770" max="771" width="15.625" style="578" customWidth="1"/>
    <col min="772" max="772" width="15.25" style="578" customWidth="1"/>
    <col min="773" max="773" width="17.5" style="578" customWidth="1"/>
    <col min="774" max="774" width="15.125" style="578" customWidth="1"/>
    <col min="775" max="775" width="15.25" style="578" customWidth="1"/>
    <col min="776" max="776" width="3.75" style="578" customWidth="1"/>
    <col min="777" max="777" width="2.5" style="578" customWidth="1"/>
    <col min="778" max="1024" width="9" style="578"/>
    <col min="1025" max="1025" width="1.125" style="578" customWidth="1"/>
    <col min="1026" max="1027" width="15.625" style="578" customWidth="1"/>
    <col min="1028" max="1028" width="15.25" style="578" customWidth="1"/>
    <col min="1029" max="1029" width="17.5" style="578" customWidth="1"/>
    <col min="1030" max="1030" width="15.125" style="578" customWidth="1"/>
    <col min="1031" max="1031" width="15.25" style="578" customWidth="1"/>
    <col min="1032" max="1032" width="3.75" style="578" customWidth="1"/>
    <col min="1033" max="1033" width="2.5" style="578" customWidth="1"/>
    <col min="1034" max="1280" width="9" style="578"/>
    <col min="1281" max="1281" width="1.125" style="578" customWidth="1"/>
    <col min="1282" max="1283" width="15.625" style="578" customWidth="1"/>
    <col min="1284" max="1284" width="15.25" style="578" customWidth="1"/>
    <col min="1285" max="1285" width="17.5" style="578" customWidth="1"/>
    <col min="1286" max="1286" width="15.125" style="578" customWidth="1"/>
    <col min="1287" max="1287" width="15.25" style="578" customWidth="1"/>
    <col min="1288" max="1288" width="3.75" style="578" customWidth="1"/>
    <col min="1289" max="1289" width="2.5" style="578" customWidth="1"/>
    <col min="1290" max="1536" width="9" style="578"/>
    <col min="1537" max="1537" width="1.125" style="578" customWidth="1"/>
    <col min="1538" max="1539" width="15.625" style="578" customWidth="1"/>
    <col min="1540" max="1540" width="15.25" style="578" customWidth="1"/>
    <col min="1541" max="1541" width="17.5" style="578" customWidth="1"/>
    <col min="1542" max="1542" width="15.125" style="578" customWidth="1"/>
    <col min="1543" max="1543" width="15.25" style="578" customWidth="1"/>
    <col min="1544" max="1544" width="3.75" style="578" customWidth="1"/>
    <col min="1545" max="1545" width="2.5" style="578" customWidth="1"/>
    <col min="1546" max="1792" width="9" style="578"/>
    <col min="1793" max="1793" width="1.125" style="578" customWidth="1"/>
    <col min="1794" max="1795" width="15.625" style="578" customWidth="1"/>
    <col min="1796" max="1796" width="15.25" style="578" customWidth="1"/>
    <col min="1797" max="1797" width="17.5" style="578" customWidth="1"/>
    <col min="1798" max="1798" width="15.125" style="578" customWidth="1"/>
    <col min="1799" max="1799" width="15.25" style="578" customWidth="1"/>
    <col min="1800" max="1800" width="3.75" style="578" customWidth="1"/>
    <col min="1801" max="1801" width="2.5" style="578" customWidth="1"/>
    <col min="1802" max="2048" width="9" style="578"/>
    <col min="2049" max="2049" width="1.125" style="578" customWidth="1"/>
    <col min="2050" max="2051" width="15.625" style="578" customWidth="1"/>
    <col min="2052" max="2052" width="15.25" style="578" customWidth="1"/>
    <col min="2053" max="2053" width="17.5" style="578" customWidth="1"/>
    <col min="2054" max="2054" width="15.125" style="578" customWidth="1"/>
    <col min="2055" max="2055" width="15.25" style="578" customWidth="1"/>
    <col min="2056" max="2056" width="3.75" style="578" customWidth="1"/>
    <col min="2057" max="2057" width="2.5" style="578" customWidth="1"/>
    <col min="2058" max="2304" width="9" style="578"/>
    <col min="2305" max="2305" width="1.125" style="578" customWidth="1"/>
    <col min="2306" max="2307" width="15.625" style="578" customWidth="1"/>
    <col min="2308" max="2308" width="15.25" style="578" customWidth="1"/>
    <col min="2309" max="2309" width="17.5" style="578" customWidth="1"/>
    <col min="2310" max="2310" width="15.125" style="578" customWidth="1"/>
    <col min="2311" max="2311" width="15.25" style="578" customWidth="1"/>
    <col min="2312" max="2312" width="3.75" style="578" customWidth="1"/>
    <col min="2313" max="2313" width="2.5" style="578" customWidth="1"/>
    <col min="2314" max="2560" width="9" style="578"/>
    <col min="2561" max="2561" width="1.125" style="578" customWidth="1"/>
    <col min="2562" max="2563" width="15.625" style="578" customWidth="1"/>
    <col min="2564" max="2564" width="15.25" style="578" customWidth="1"/>
    <col min="2565" max="2565" width="17.5" style="578" customWidth="1"/>
    <col min="2566" max="2566" width="15.125" style="578" customWidth="1"/>
    <col min="2567" max="2567" width="15.25" style="578" customWidth="1"/>
    <col min="2568" max="2568" width="3.75" style="578" customWidth="1"/>
    <col min="2569" max="2569" width="2.5" style="578" customWidth="1"/>
    <col min="2570" max="2816" width="9" style="578"/>
    <col min="2817" max="2817" width="1.125" style="578" customWidth="1"/>
    <col min="2818" max="2819" width="15.625" style="578" customWidth="1"/>
    <col min="2820" max="2820" width="15.25" style="578" customWidth="1"/>
    <col min="2821" max="2821" width="17.5" style="578" customWidth="1"/>
    <col min="2822" max="2822" width="15.125" style="578" customWidth="1"/>
    <col min="2823" max="2823" width="15.25" style="578" customWidth="1"/>
    <col min="2824" max="2824" width="3.75" style="578" customWidth="1"/>
    <col min="2825" max="2825" width="2.5" style="578" customWidth="1"/>
    <col min="2826" max="3072" width="9" style="578"/>
    <col min="3073" max="3073" width="1.125" style="578" customWidth="1"/>
    <col min="3074" max="3075" width="15.625" style="578" customWidth="1"/>
    <col min="3076" max="3076" width="15.25" style="578" customWidth="1"/>
    <col min="3077" max="3077" width="17.5" style="578" customWidth="1"/>
    <col min="3078" max="3078" width="15.125" style="578" customWidth="1"/>
    <col min="3079" max="3079" width="15.25" style="578" customWidth="1"/>
    <col min="3080" max="3080" width="3.75" style="578" customWidth="1"/>
    <col min="3081" max="3081" width="2.5" style="578" customWidth="1"/>
    <col min="3082" max="3328" width="9" style="578"/>
    <col min="3329" max="3329" width="1.125" style="578" customWidth="1"/>
    <col min="3330" max="3331" width="15.625" style="578" customWidth="1"/>
    <col min="3332" max="3332" width="15.25" style="578" customWidth="1"/>
    <col min="3333" max="3333" width="17.5" style="578" customWidth="1"/>
    <col min="3334" max="3334" width="15.125" style="578" customWidth="1"/>
    <col min="3335" max="3335" width="15.25" style="578" customWidth="1"/>
    <col min="3336" max="3336" width="3.75" style="578" customWidth="1"/>
    <col min="3337" max="3337" width="2.5" style="578" customWidth="1"/>
    <col min="3338" max="3584" width="9" style="578"/>
    <col min="3585" max="3585" width="1.125" style="578" customWidth="1"/>
    <col min="3586" max="3587" width="15.625" style="578" customWidth="1"/>
    <col min="3588" max="3588" width="15.25" style="578" customWidth="1"/>
    <col min="3589" max="3589" width="17.5" style="578" customWidth="1"/>
    <col min="3590" max="3590" width="15.125" style="578" customWidth="1"/>
    <col min="3591" max="3591" width="15.25" style="578" customWidth="1"/>
    <col min="3592" max="3592" width="3.75" style="578" customWidth="1"/>
    <col min="3593" max="3593" width="2.5" style="578" customWidth="1"/>
    <col min="3594" max="3840" width="9" style="578"/>
    <col min="3841" max="3841" width="1.125" style="578" customWidth="1"/>
    <col min="3842" max="3843" width="15.625" style="578" customWidth="1"/>
    <col min="3844" max="3844" width="15.25" style="578" customWidth="1"/>
    <col min="3845" max="3845" width="17.5" style="578" customWidth="1"/>
    <col min="3846" max="3846" width="15.125" style="578" customWidth="1"/>
    <col min="3847" max="3847" width="15.25" style="578" customWidth="1"/>
    <col min="3848" max="3848" width="3.75" style="578" customWidth="1"/>
    <col min="3849" max="3849" width="2.5" style="578" customWidth="1"/>
    <col min="3850" max="4096" width="9" style="578"/>
    <col min="4097" max="4097" width="1.125" style="578" customWidth="1"/>
    <col min="4098" max="4099" width="15.625" style="578" customWidth="1"/>
    <col min="4100" max="4100" width="15.25" style="578" customWidth="1"/>
    <col min="4101" max="4101" width="17.5" style="578" customWidth="1"/>
    <col min="4102" max="4102" width="15.125" style="578" customWidth="1"/>
    <col min="4103" max="4103" width="15.25" style="578" customWidth="1"/>
    <col min="4104" max="4104" width="3.75" style="578" customWidth="1"/>
    <col min="4105" max="4105" width="2.5" style="578" customWidth="1"/>
    <col min="4106" max="4352" width="9" style="578"/>
    <col min="4353" max="4353" width="1.125" style="578" customWidth="1"/>
    <col min="4354" max="4355" width="15.625" style="578" customWidth="1"/>
    <col min="4356" max="4356" width="15.25" style="578" customWidth="1"/>
    <col min="4357" max="4357" width="17.5" style="578" customWidth="1"/>
    <col min="4358" max="4358" width="15.125" style="578" customWidth="1"/>
    <col min="4359" max="4359" width="15.25" style="578" customWidth="1"/>
    <col min="4360" max="4360" width="3.75" style="578" customWidth="1"/>
    <col min="4361" max="4361" width="2.5" style="578" customWidth="1"/>
    <col min="4362" max="4608" width="9" style="578"/>
    <col min="4609" max="4609" width="1.125" style="578" customWidth="1"/>
    <col min="4610" max="4611" width="15.625" style="578" customWidth="1"/>
    <col min="4612" max="4612" width="15.25" style="578" customWidth="1"/>
    <col min="4613" max="4613" width="17.5" style="578" customWidth="1"/>
    <col min="4614" max="4614" width="15.125" style="578" customWidth="1"/>
    <col min="4615" max="4615" width="15.25" style="578" customWidth="1"/>
    <col min="4616" max="4616" width="3.75" style="578" customWidth="1"/>
    <col min="4617" max="4617" width="2.5" style="578" customWidth="1"/>
    <col min="4618" max="4864" width="9" style="578"/>
    <col min="4865" max="4865" width="1.125" style="578" customWidth="1"/>
    <col min="4866" max="4867" width="15.625" style="578" customWidth="1"/>
    <col min="4868" max="4868" width="15.25" style="578" customWidth="1"/>
    <col min="4869" max="4869" width="17.5" style="578" customWidth="1"/>
    <col min="4870" max="4870" width="15.125" style="578" customWidth="1"/>
    <col min="4871" max="4871" width="15.25" style="578" customWidth="1"/>
    <col min="4872" max="4872" width="3.75" style="578" customWidth="1"/>
    <col min="4873" max="4873" width="2.5" style="578" customWidth="1"/>
    <col min="4874" max="5120" width="9" style="578"/>
    <col min="5121" max="5121" width="1.125" style="578" customWidth="1"/>
    <col min="5122" max="5123" width="15.625" style="578" customWidth="1"/>
    <col min="5124" max="5124" width="15.25" style="578" customWidth="1"/>
    <col min="5125" max="5125" width="17.5" style="578" customWidth="1"/>
    <col min="5126" max="5126" width="15.125" style="578" customWidth="1"/>
    <col min="5127" max="5127" width="15.25" style="578" customWidth="1"/>
    <col min="5128" max="5128" width="3.75" style="578" customWidth="1"/>
    <col min="5129" max="5129" width="2.5" style="578" customWidth="1"/>
    <col min="5130" max="5376" width="9" style="578"/>
    <col min="5377" max="5377" width="1.125" style="578" customWidth="1"/>
    <col min="5378" max="5379" width="15.625" style="578" customWidth="1"/>
    <col min="5380" max="5380" width="15.25" style="578" customWidth="1"/>
    <col min="5381" max="5381" width="17.5" style="578" customWidth="1"/>
    <col min="5382" max="5382" width="15.125" style="578" customWidth="1"/>
    <col min="5383" max="5383" width="15.25" style="578" customWidth="1"/>
    <col min="5384" max="5384" width="3.75" style="578" customWidth="1"/>
    <col min="5385" max="5385" width="2.5" style="578" customWidth="1"/>
    <col min="5386" max="5632" width="9" style="578"/>
    <col min="5633" max="5633" width="1.125" style="578" customWidth="1"/>
    <col min="5634" max="5635" width="15.625" style="578" customWidth="1"/>
    <col min="5636" max="5636" width="15.25" style="578" customWidth="1"/>
    <col min="5637" max="5637" width="17.5" style="578" customWidth="1"/>
    <col min="5638" max="5638" width="15.125" style="578" customWidth="1"/>
    <col min="5639" max="5639" width="15.25" style="578" customWidth="1"/>
    <col min="5640" max="5640" width="3.75" style="578" customWidth="1"/>
    <col min="5641" max="5641" width="2.5" style="578" customWidth="1"/>
    <col min="5642" max="5888" width="9" style="578"/>
    <col min="5889" max="5889" width="1.125" style="578" customWidth="1"/>
    <col min="5890" max="5891" width="15.625" style="578" customWidth="1"/>
    <col min="5892" max="5892" width="15.25" style="578" customWidth="1"/>
    <col min="5893" max="5893" width="17.5" style="578" customWidth="1"/>
    <col min="5894" max="5894" width="15.125" style="578" customWidth="1"/>
    <col min="5895" max="5895" width="15.25" style="578" customWidth="1"/>
    <col min="5896" max="5896" width="3.75" style="578" customWidth="1"/>
    <col min="5897" max="5897" width="2.5" style="578" customWidth="1"/>
    <col min="5898" max="6144" width="9" style="578"/>
    <col min="6145" max="6145" width="1.125" style="578" customWidth="1"/>
    <col min="6146" max="6147" width="15.625" style="578" customWidth="1"/>
    <col min="6148" max="6148" width="15.25" style="578" customWidth="1"/>
    <col min="6149" max="6149" width="17.5" style="578" customWidth="1"/>
    <col min="6150" max="6150" width="15.125" style="578" customWidth="1"/>
    <col min="6151" max="6151" width="15.25" style="578" customWidth="1"/>
    <col min="6152" max="6152" width="3.75" style="578" customWidth="1"/>
    <col min="6153" max="6153" width="2.5" style="578" customWidth="1"/>
    <col min="6154" max="6400" width="9" style="578"/>
    <col min="6401" max="6401" width="1.125" style="578" customWidth="1"/>
    <col min="6402" max="6403" width="15.625" style="578" customWidth="1"/>
    <col min="6404" max="6404" width="15.25" style="578" customWidth="1"/>
    <col min="6405" max="6405" width="17.5" style="578" customWidth="1"/>
    <col min="6406" max="6406" width="15.125" style="578" customWidth="1"/>
    <col min="6407" max="6407" width="15.25" style="578" customWidth="1"/>
    <col min="6408" max="6408" width="3.75" style="578" customWidth="1"/>
    <col min="6409" max="6409" width="2.5" style="578" customWidth="1"/>
    <col min="6410" max="6656" width="9" style="578"/>
    <col min="6657" max="6657" width="1.125" style="578" customWidth="1"/>
    <col min="6658" max="6659" width="15.625" style="578" customWidth="1"/>
    <col min="6660" max="6660" width="15.25" style="578" customWidth="1"/>
    <col min="6661" max="6661" width="17.5" style="578" customWidth="1"/>
    <col min="6662" max="6662" width="15.125" style="578" customWidth="1"/>
    <col min="6663" max="6663" width="15.25" style="578" customWidth="1"/>
    <col min="6664" max="6664" width="3.75" style="578" customWidth="1"/>
    <col min="6665" max="6665" width="2.5" style="578" customWidth="1"/>
    <col min="6666" max="6912" width="9" style="578"/>
    <col min="6913" max="6913" width="1.125" style="578" customWidth="1"/>
    <col min="6914" max="6915" width="15.625" style="578" customWidth="1"/>
    <col min="6916" max="6916" width="15.25" style="578" customWidth="1"/>
    <col min="6917" max="6917" width="17.5" style="578" customWidth="1"/>
    <col min="6918" max="6918" width="15.125" style="578" customWidth="1"/>
    <col min="6919" max="6919" width="15.25" style="578" customWidth="1"/>
    <col min="6920" max="6920" width="3.75" style="578" customWidth="1"/>
    <col min="6921" max="6921" width="2.5" style="578" customWidth="1"/>
    <col min="6922" max="7168" width="9" style="578"/>
    <col min="7169" max="7169" width="1.125" style="578" customWidth="1"/>
    <col min="7170" max="7171" width="15.625" style="578" customWidth="1"/>
    <col min="7172" max="7172" width="15.25" style="578" customWidth="1"/>
    <col min="7173" max="7173" width="17.5" style="578" customWidth="1"/>
    <col min="7174" max="7174" width="15.125" style="578" customWidth="1"/>
    <col min="7175" max="7175" width="15.25" style="578" customWidth="1"/>
    <col min="7176" max="7176" width="3.75" style="578" customWidth="1"/>
    <col min="7177" max="7177" width="2.5" style="578" customWidth="1"/>
    <col min="7178" max="7424" width="9" style="578"/>
    <col min="7425" max="7425" width="1.125" style="578" customWidth="1"/>
    <col min="7426" max="7427" width="15.625" style="578" customWidth="1"/>
    <col min="7428" max="7428" width="15.25" style="578" customWidth="1"/>
    <col min="7429" max="7429" width="17.5" style="578" customWidth="1"/>
    <col min="7430" max="7430" width="15.125" style="578" customWidth="1"/>
    <col min="7431" max="7431" width="15.25" style="578" customWidth="1"/>
    <col min="7432" max="7432" width="3.75" style="578" customWidth="1"/>
    <col min="7433" max="7433" width="2.5" style="578" customWidth="1"/>
    <col min="7434" max="7680" width="9" style="578"/>
    <col min="7681" max="7681" width="1.125" style="578" customWidth="1"/>
    <col min="7682" max="7683" width="15.625" style="578" customWidth="1"/>
    <col min="7684" max="7684" width="15.25" style="578" customWidth="1"/>
    <col min="7685" max="7685" width="17.5" style="578" customWidth="1"/>
    <col min="7686" max="7686" width="15.125" style="578" customWidth="1"/>
    <col min="7687" max="7687" width="15.25" style="578" customWidth="1"/>
    <col min="7688" max="7688" width="3.75" style="578" customWidth="1"/>
    <col min="7689" max="7689" width="2.5" style="578" customWidth="1"/>
    <col min="7690" max="7936" width="9" style="578"/>
    <col min="7937" max="7937" width="1.125" style="578" customWidth="1"/>
    <col min="7938" max="7939" width="15.625" style="578" customWidth="1"/>
    <col min="7940" max="7940" width="15.25" style="578" customWidth="1"/>
    <col min="7941" max="7941" width="17.5" style="578" customWidth="1"/>
    <col min="7942" max="7942" width="15.125" style="578" customWidth="1"/>
    <col min="7943" max="7943" width="15.25" style="578" customWidth="1"/>
    <col min="7944" max="7944" width="3.75" style="578" customWidth="1"/>
    <col min="7945" max="7945" width="2.5" style="578" customWidth="1"/>
    <col min="7946" max="8192" width="9" style="578"/>
    <col min="8193" max="8193" width="1.125" style="578" customWidth="1"/>
    <col min="8194" max="8195" width="15.625" style="578" customWidth="1"/>
    <col min="8196" max="8196" width="15.25" style="578" customWidth="1"/>
    <col min="8197" max="8197" width="17.5" style="578" customWidth="1"/>
    <col min="8198" max="8198" width="15.125" style="578" customWidth="1"/>
    <col min="8199" max="8199" width="15.25" style="578" customWidth="1"/>
    <col min="8200" max="8200" width="3.75" style="578" customWidth="1"/>
    <col min="8201" max="8201" width="2.5" style="578" customWidth="1"/>
    <col min="8202" max="8448" width="9" style="578"/>
    <col min="8449" max="8449" width="1.125" style="578" customWidth="1"/>
    <col min="8450" max="8451" width="15.625" style="578" customWidth="1"/>
    <col min="8452" max="8452" width="15.25" style="578" customWidth="1"/>
    <col min="8453" max="8453" width="17.5" style="578" customWidth="1"/>
    <col min="8454" max="8454" width="15.125" style="578" customWidth="1"/>
    <col min="8455" max="8455" width="15.25" style="578" customWidth="1"/>
    <col min="8456" max="8456" width="3.75" style="578" customWidth="1"/>
    <col min="8457" max="8457" width="2.5" style="578" customWidth="1"/>
    <col min="8458" max="8704" width="9" style="578"/>
    <col min="8705" max="8705" width="1.125" style="578" customWidth="1"/>
    <col min="8706" max="8707" width="15.625" style="578" customWidth="1"/>
    <col min="8708" max="8708" width="15.25" style="578" customWidth="1"/>
    <col min="8709" max="8709" width="17.5" style="578" customWidth="1"/>
    <col min="8710" max="8710" width="15.125" style="578" customWidth="1"/>
    <col min="8711" max="8711" width="15.25" style="578" customWidth="1"/>
    <col min="8712" max="8712" width="3.75" style="578" customWidth="1"/>
    <col min="8713" max="8713" width="2.5" style="578" customWidth="1"/>
    <col min="8714" max="8960" width="9" style="578"/>
    <col min="8961" max="8961" width="1.125" style="578" customWidth="1"/>
    <col min="8962" max="8963" width="15.625" style="578" customWidth="1"/>
    <col min="8964" max="8964" width="15.25" style="578" customWidth="1"/>
    <col min="8965" max="8965" width="17.5" style="578" customWidth="1"/>
    <col min="8966" max="8966" width="15.125" style="578" customWidth="1"/>
    <col min="8967" max="8967" width="15.25" style="578" customWidth="1"/>
    <col min="8968" max="8968" width="3.75" style="578" customWidth="1"/>
    <col min="8969" max="8969" width="2.5" style="578" customWidth="1"/>
    <col min="8970" max="9216" width="9" style="578"/>
    <col min="9217" max="9217" width="1.125" style="578" customWidth="1"/>
    <col min="9218" max="9219" width="15.625" style="578" customWidth="1"/>
    <col min="9220" max="9220" width="15.25" style="578" customWidth="1"/>
    <col min="9221" max="9221" width="17.5" style="578" customWidth="1"/>
    <col min="9222" max="9222" width="15.125" style="578" customWidth="1"/>
    <col min="9223" max="9223" width="15.25" style="578" customWidth="1"/>
    <col min="9224" max="9224" width="3.75" style="578" customWidth="1"/>
    <col min="9225" max="9225" width="2.5" style="578" customWidth="1"/>
    <col min="9226" max="9472" width="9" style="578"/>
    <col min="9473" max="9473" width="1.125" style="578" customWidth="1"/>
    <col min="9474" max="9475" width="15.625" style="578" customWidth="1"/>
    <col min="9476" max="9476" width="15.25" style="578" customWidth="1"/>
    <col min="9477" max="9477" width="17.5" style="578" customWidth="1"/>
    <col min="9478" max="9478" width="15.125" style="578" customWidth="1"/>
    <col min="9479" max="9479" width="15.25" style="578" customWidth="1"/>
    <col min="9480" max="9480" width="3.75" style="578" customWidth="1"/>
    <col min="9481" max="9481" width="2.5" style="578" customWidth="1"/>
    <col min="9482" max="9728" width="9" style="578"/>
    <col min="9729" max="9729" width="1.125" style="578" customWidth="1"/>
    <col min="9730" max="9731" width="15.625" style="578" customWidth="1"/>
    <col min="9732" max="9732" width="15.25" style="578" customWidth="1"/>
    <col min="9733" max="9733" width="17.5" style="578" customWidth="1"/>
    <col min="9734" max="9734" width="15.125" style="578" customWidth="1"/>
    <col min="9735" max="9735" width="15.25" style="578" customWidth="1"/>
    <col min="9736" max="9736" width="3.75" style="578" customWidth="1"/>
    <col min="9737" max="9737" width="2.5" style="578" customWidth="1"/>
    <col min="9738" max="9984" width="9" style="578"/>
    <col min="9985" max="9985" width="1.125" style="578" customWidth="1"/>
    <col min="9986" max="9987" width="15.625" style="578" customWidth="1"/>
    <col min="9988" max="9988" width="15.25" style="578" customWidth="1"/>
    <col min="9989" max="9989" width="17.5" style="578" customWidth="1"/>
    <col min="9990" max="9990" width="15.125" style="578" customWidth="1"/>
    <col min="9991" max="9991" width="15.25" style="578" customWidth="1"/>
    <col min="9992" max="9992" width="3.75" style="578" customWidth="1"/>
    <col min="9993" max="9993" width="2.5" style="578" customWidth="1"/>
    <col min="9994" max="10240" width="9" style="578"/>
    <col min="10241" max="10241" width="1.125" style="578" customWidth="1"/>
    <col min="10242" max="10243" width="15.625" style="578" customWidth="1"/>
    <col min="10244" max="10244" width="15.25" style="578" customWidth="1"/>
    <col min="10245" max="10245" width="17.5" style="578" customWidth="1"/>
    <col min="10246" max="10246" width="15.125" style="578" customWidth="1"/>
    <col min="10247" max="10247" width="15.25" style="578" customWidth="1"/>
    <col min="10248" max="10248" width="3.75" style="578" customWidth="1"/>
    <col min="10249" max="10249" width="2.5" style="578" customWidth="1"/>
    <col min="10250" max="10496" width="9" style="578"/>
    <col min="10497" max="10497" width="1.125" style="578" customWidth="1"/>
    <col min="10498" max="10499" width="15.625" style="578" customWidth="1"/>
    <col min="10500" max="10500" width="15.25" style="578" customWidth="1"/>
    <col min="10501" max="10501" width="17.5" style="578" customWidth="1"/>
    <col min="10502" max="10502" width="15.125" style="578" customWidth="1"/>
    <col min="10503" max="10503" width="15.25" style="578" customWidth="1"/>
    <col min="10504" max="10504" width="3.75" style="578" customWidth="1"/>
    <col min="10505" max="10505" width="2.5" style="578" customWidth="1"/>
    <col min="10506" max="10752" width="9" style="578"/>
    <col min="10753" max="10753" width="1.125" style="578" customWidth="1"/>
    <col min="10754" max="10755" width="15.625" style="578" customWidth="1"/>
    <col min="10756" max="10756" width="15.25" style="578" customWidth="1"/>
    <col min="10757" max="10757" width="17.5" style="578" customWidth="1"/>
    <col min="10758" max="10758" width="15.125" style="578" customWidth="1"/>
    <col min="10759" max="10759" width="15.25" style="578" customWidth="1"/>
    <col min="10760" max="10760" width="3.75" style="578" customWidth="1"/>
    <col min="10761" max="10761" width="2.5" style="578" customWidth="1"/>
    <col min="10762" max="11008" width="9" style="578"/>
    <col min="11009" max="11009" width="1.125" style="578" customWidth="1"/>
    <col min="11010" max="11011" width="15.625" style="578" customWidth="1"/>
    <col min="11012" max="11012" width="15.25" style="578" customWidth="1"/>
    <col min="11013" max="11013" width="17.5" style="578" customWidth="1"/>
    <col min="11014" max="11014" width="15.125" style="578" customWidth="1"/>
    <col min="11015" max="11015" width="15.25" style="578" customWidth="1"/>
    <col min="11016" max="11016" width="3.75" style="578" customWidth="1"/>
    <col min="11017" max="11017" width="2.5" style="578" customWidth="1"/>
    <col min="11018" max="11264" width="9" style="578"/>
    <col min="11265" max="11265" width="1.125" style="578" customWidth="1"/>
    <col min="11266" max="11267" width="15.625" style="578" customWidth="1"/>
    <col min="11268" max="11268" width="15.25" style="578" customWidth="1"/>
    <col min="11269" max="11269" width="17.5" style="578" customWidth="1"/>
    <col min="11270" max="11270" width="15.125" style="578" customWidth="1"/>
    <col min="11271" max="11271" width="15.25" style="578" customWidth="1"/>
    <col min="11272" max="11272" width="3.75" style="578" customWidth="1"/>
    <col min="11273" max="11273" width="2.5" style="578" customWidth="1"/>
    <col min="11274" max="11520" width="9" style="578"/>
    <col min="11521" max="11521" width="1.125" style="578" customWidth="1"/>
    <col min="11522" max="11523" width="15.625" style="578" customWidth="1"/>
    <col min="11524" max="11524" width="15.25" style="578" customWidth="1"/>
    <col min="11525" max="11525" width="17.5" style="578" customWidth="1"/>
    <col min="11526" max="11526" width="15.125" style="578" customWidth="1"/>
    <col min="11527" max="11527" width="15.25" style="578" customWidth="1"/>
    <col min="11528" max="11528" width="3.75" style="578" customWidth="1"/>
    <col min="11529" max="11529" width="2.5" style="578" customWidth="1"/>
    <col min="11530" max="11776" width="9" style="578"/>
    <col min="11777" max="11777" width="1.125" style="578" customWidth="1"/>
    <col min="11778" max="11779" width="15.625" style="578" customWidth="1"/>
    <col min="11780" max="11780" width="15.25" style="578" customWidth="1"/>
    <col min="11781" max="11781" width="17.5" style="578" customWidth="1"/>
    <col min="11782" max="11782" width="15.125" style="578" customWidth="1"/>
    <col min="11783" max="11783" width="15.25" style="578" customWidth="1"/>
    <col min="11784" max="11784" width="3.75" style="578" customWidth="1"/>
    <col min="11785" max="11785" width="2.5" style="578" customWidth="1"/>
    <col min="11786" max="12032" width="9" style="578"/>
    <col min="12033" max="12033" width="1.125" style="578" customWidth="1"/>
    <col min="12034" max="12035" width="15.625" style="578" customWidth="1"/>
    <col min="12036" max="12036" width="15.25" style="578" customWidth="1"/>
    <col min="12037" max="12037" width="17.5" style="578" customWidth="1"/>
    <col min="12038" max="12038" width="15.125" style="578" customWidth="1"/>
    <col min="12039" max="12039" width="15.25" style="578" customWidth="1"/>
    <col min="12040" max="12040" width="3.75" style="578" customWidth="1"/>
    <col min="12041" max="12041" width="2.5" style="578" customWidth="1"/>
    <col min="12042" max="12288" width="9" style="578"/>
    <col min="12289" max="12289" width="1.125" style="578" customWidth="1"/>
    <col min="12290" max="12291" width="15.625" style="578" customWidth="1"/>
    <col min="12292" max="12292" width="15.25" style="578" customWidth="1"/>
    <col min="12293" max="12293" width="17.5" style="578" customWidth="1"/>
    <col min="12294" max="12294" width="15.125" style="578" customWidth="1"/>
    <col min="12295" max="12295" width="15.25" style="578" customWidth="1"/>
    <col min="12296" max="12296" width="3.75" style="578" customWidth="1"/>
    <col min="12297" max="12297" width="2.5" style="578" customWidth="1"/>
    <col min="12298" max="12544" width="9" style="578"/>
    <col min="12545" max="12545" width="1.125" style="578" customWidth="1"/>
    <col min="12546" max="12547" width="15.625" style="578" customWidth="1"/>
    <col min="12548" max="12548" width="15.25" style="578" customWidth="1"/>
    <col min="12549" max="12549" width="17.5" style="578" customWidth="1"/>
    <col min="12550" max="12550" width="15.125" style="578" customWidth="1"/>
    <col min="12551" max="12551" width="15.25" style="578" customWidth="1"/>
    <col min="12552" max="12552" width="3.75" style="578" customWidth="1"/>
    <col min="12553" max="12553" width="2.5" style="578" customWidth="1"/>
    <col min="12554" max="12800" width="9" style="578"/>
    <col min="12801" max="12801" width="1.125" style="578" customWidth="1"/>
    <col min="12802" max="12803" width="15.625" style="578" customWidth="1"/>
    <col min="12804" max="12804" width="15.25" style="578" customWidth="1"/>
    <col min="12805" max="12805" width="17.5" style="578" customWidth="1"/>
    <col min="12806" max="12806" width="15.125" style="578" customWidth="1"/>
    <col min="12807" max="12807" width="15.25" style="578" customWidth="1"/>
    <col min="12808" max="12808" width="3.75" style="578" customWidth="1"/>
    <col min="12809" max="12809" width="2.5" style="578" customWidth="1"/>
    <col min="12810" max="13056" width="9" style="578"/>
    <col min="13057" max="13057" width="1.125" style="578" customWidth="1"/>
    <col min="13058" max="13059" width="15.625" style="578" customWidth="1"/>
    <col min="13060" max="13060" width="15.25" style="578" customWidth="1"/>
    <col min="13061" max="13061" width="17.5" style="578" customWidth="1"/>
    <col min="13062" max="13062" width="15.125" style="578" customWidth="1"/>
    <col min="13063" max="13063" width="15.25" style="578" customWidth="1"/>
    <col min="13064" max="13064" width="3.75" style="578" customWidth="1"/>
    <col min="13065" max="13065" width="2.5" style="578" customWidth="1"/>
    <col min="13066" max="13312" width="9" style="578"/>
    <col min="13313" max="13313" width="1.125" style="578" customWidth="1"/>
    <col min="13314" max="13315" width="15.625" style="578" customWidth="1"/>
    <col min="13316" max="13316" width="15.25" style="578" customWidth="1"/>
    <col min="13317" max="13317" width="17.5" style="578" customWidth="1"/>
    <col min="13318" max="13318" width="15.125" style="578" customWidth="1"/>
    <col min="13319" max="13319" width="15.25" style="578" customWidth="1"/>
    <col min="13320" max="13320" width="3.75" style="578" customWidth="1"/>
    <col min="13321" max="13321" width="2.5" style="578" customWidth="1"/>
    <col min="13322" max="13568" width="9" style="578"/>
    <col min="13569" max="13569" width="1.125" style="578" customWidth="1"/>
    <col min="13570" max="13571" width="15.625" style="578" customWidth="1"/>
    <col min="13572" max="13572" width="15.25" style="578" customWidth="1"/>
    <col min="13573" max="13573" width="17.5" style="578" customWidth="1"/>
    <col min="13574" max="13574" width="15.125" style="578" customWidth="1"/>
    <col min="13575" max="13575" width="15.25" style="578" customWidth="1"/>
    <col min="13576" max="13576" width="3.75" style="578" customWidth="1"/>
    <col min="13577" max="13577" width="2.5" style="578" customWidth="1"/>
    <col min="13578" max="13824" width="9" style="578"/>
    <col min="13825" max="13825" width="1.125" style="578" customWidth="1"/>
    <col min="13826" max="13827" width="15.625" style="578" customWidth="1"/>
    <col min="13828" max="13828" width="15.25" style="578" customWidth="1"/>
    <col min="13829" max="13829" width="17.5" style="578" customWidth="1"/>
    <col min="13830" max="13830" width="15.125" style="578" customWidth="1"/>
    <col min="13831" max="13831" width="15.25" style="578" customWidth="1"/>
    <col min="13832" max="13832" width="3.75" style="578" customWidth="1"/>
    <col min="13833" max="13833" width="2.5" style="578" customWidth="1"/>
    <col min="13834" max="14080" width="9" style="578"/>
    <col min="14081" max="14081" width="1.125" style="578" customWidth="1"/>
    <col min="14082" max="14083" width="15.625" style="578" customWidth="1"/>
    <col min="14084" max="14084" width="15.25" style="578" customWidth="1"/>
    <col min="14085" max="14085" width="17.5" style="578" customWidth="1"/>
    <col min="14086" max="14086" width="15.125" style="578" customWidth="1"/>
    <col min="14087" max="14087" width="15.25" style="578" customWidth="1"/>
    <col min="14088" max="14088" width="3.75" style="578" customWidth="1"/>
    <col min="14089" max="14089" width="2.5" style="578" customWidth="1"/>
    <col min="14090" max="14336" width="9" style="578"/>
    <col min="14337" max="14337" width="1.125" style="578" customWidth="1"/>
    <col min="14338" max="14339" width="15.625" style="578" customWidth="1"/>
    <col min="14340" max="14340" width="15.25" style="578" customWidth="1"/>
    <col min="14341" max="14341" width="17.5" style="578" customWidth="1"/>
    <col min="14342" max="14342" width="15.125" style="578" customWidth="1"/>
    <col min="14343" max="14343" width="15.25" style="578" customWidth="1"/>
    <col min="14344" max="14344" width="3.75" style="578" customWidth="1"/>
    <col min="14345" max="14345" width="2.5" style="578" customWidth="1"/>
    <col min="14346" max="14592" width="9" style="578"/>
    <col min="14593" max="14593" width="1.125" style="578" customWidth="1"/>
    <col min="14594" max="14595" width="15.625" style="578" customWidth="1"/>
    <col min="14596" max="14596" width="15.25" style="578" customWidth="1"/>
    <col min="14597" max="14597" width="17.5" style="578" customWidth="1"/>
    <col min="14598" max="14598" width="15.125" style="578" customWidth="1"/>
    <col min="14599" max="14599" width="15.25" style="578" customWidth="1"/>
    <col min="14600" max="14600" width="3.75" style="578" customWidth="1"/>
    <col min="14601" max="14601" width="2.5" style="578" customWidth="1"/>
    <col min="14602" max="14848" width="9" style="578"/>
    <col min="14849" max="14849" width="1.125" style="578" customWidth="1"/>
    <col min="14850" max="14851" width="15.625" style="578" customWidth="1"/>
    <col min="14852" max="14852" width="15.25" style="578" customWidth="1"/>
    <col min="14853" max="14853" width="17.5" style="578" customWidth="1"/>
    <col min="14854" max="14854" width="15.125" style="578" customWidth="1"/>
    <col min="14855" max="14855" width="15.25" style="578" customWidth="1"/>
    <col min="14856" max="14856" width="3.75" style="578" customWidth="1"/>
    <col min="14857" max="14857" width="2.5" style="578" customWidth="1"/>
    <col min="14858" max="15104" width="9" style="578"/>
    <col min="15105" max="15105" width="1.125" style="578" customWidth="1"/>
    <col min="15106" max="15107" width="15.625" style="578" customWidth="1"/>
    <col min="15108" max="15108" width="15.25" style="578" customWidth="1"/>
    <col min="15109" max="15109" width="17.5" style="578" customWidth="1"/>
    <col min="15110" max="15110" width="15.125" style="578" customWidth="1"/>
    <col min="15111" max="15111" width="15.25" style="578" customWidth="1"/>
    <col min="15112" max="15112" width="3.75" style="578" customWidth="1"/>
    <col min="15113" max="15113" width="2.5" style="578" customWidth="1"/>
    <col min="15114" max="15360" width="9" style="578"/>
    <col min="15361" max="15361" width="1.125" style="578" customWidth="1"/>
    <col min="15362" max="15363" width="15.625" style="578" customWidth="1"/>
    <col min="15364" max="15364" width="15.25" style="578" customWidth="1"/>
    <col min="15365" max="15365" width="17.5" style="578" customWidth="1"/>
    <col min="15366" max="15366" width="15.125" style="578" customWidth="1"/>
    <col min="15367" max="15367" width="15.25" style="578" customWidth="1"/>
    <col min="15368" max="15368" width="3.75" style="578" customWidth="1"/>
    <col min="15369" max="15369" width="2.5" style="578" customWidth="1"/>
    <col min="15370" max="15616" width="9" style="578"/>
    <col min="15617" max="15617" width="1.125" style="578" customWidth="1"/>
    <col min="15618" max="15619" width="15.625" style="578" customWidth="1"/>
    <col min="15620" max="15620" width="15.25" style="578" customWidth="1"/>
    <col min="15621" max="15621" width="17.5" style="578" customWidth="1"/>
    <col min="15622" max="15622" width="15.125" style="578" customWidth="1"/>
    <col min="15623" max="15623" width="15.25" style="578" customWidth="1"/>
    <col min="15624" max="15624" width="3.75" style="578" customWidth="1"/>
    <col min="15625" max="15625" width="2.5" style="578" customWidth="1"/>
    <col min="15626" max="15872" width="9" style="578"/>
    <col min="15873" max="15873" width="1.125" style="578" customWidth="1"/>
    <col min="15874" max="15875" width="15.625" style="578" customWidth="1"/>
    <col min="15876" max="15876" width="15.25" style="578" customWidth="1"/>
    <col min="15877" max="15877" width="17.5" style="578" customWidth="1"/>
    <col min="15878" max="15878" width="15.125" style="578" customWidth="1"/>
    <col min="15879" max="15879" width="15.25" style="578" customWidth="1"/>
    <col min="15880" max="15880" width="3.75" style="578" customWidth="1"/>
    <col min="15881" max="15881" width="2.5" style="578" customWidth="1"/>
    <col min="15882" max="16128" width="9" style="578"/>
    <col min="16129" max="16129" width="1.125" style="578" customWidth="1"/>
    <col min="16130" max="16131" width="15.625" style="578" customWidth="1"/>
    <col min="16132" max="16132" width="15.25" style="578" customWidth="1"/>
    <col min="16133" max="16133" width="17.5" style="578" customWidth="1"/>
    <col min="16134" max="16134" width="15.125" style="578" customWidth="1"/>
    <col min="16135" max="16135" width="15.25" style="578" customWidth="1"/>
    <col min="16136" max="16136" width="3.75" style="578" customWidth="1"/>
    <col min="16137" max="16137" width="2.5" style="578" customWidth="1"/>
    <col min="16138" max="16384" width="9" style="578"/>
  </cols>
  <sheetData>
    <row r="1" spans="1:8" ht="27.75" customHeight="1" thickBot="1">
      <c r="A1" s="577"/>
      <c r="B1" s="3641" t="s">
        <v>622</v>
      </c>
      <c r="C1" s="3642"/>
    </row>
    <row r="2" spans="1:8" ht="15.75" customHeight="1">
      <c r="A2" s="577"/>
      <c r="G2" s="1447" t="s">
        <v>849</v>
      </c>
    </row>
    <row r="3" spans="1:8" ht="18" customHeight="1">
      <c r="B3" s="3904" t="s">
        <v>903</v>
      </c>
      <c r="C3" s="3904"/>
      <c r="D3" s="3904"/>
      <c r="E3" s="3904"/>
      <c r="F3" s="3904"/>
      <c r="G3" s="3904"/>
      <c r="H3" s="579"/>
    </row>
    <row r="4" spans="1:8" ht="12" customHeight="1">
      <c r="A4" s="1446"/>
      <c r="B4" s="1446"/>
      <c r="C4" s="1446"/>
      <c r="D4" s="1446"/>
      <c r="E4" s="1446"/>
      <c r="F4" s="1446"/>
      <c r="G4" s="1446"/>
    </row>
    <row r="5" spans="1:8" ht="43.5" customHeight="1">
      <c r="A5" s="1446"/>
      <c r="B5" s="1545" t="s">
        <v>58</v>
      </c>
      <c r="C5" s="3905"/>
      <c r="D5" s="3905"/>
      <c r="E5" s="3905"/>
      <c r="F5" s="3905"/>
      <c r="G5" s="3905"/>
    </row>
    <row r="6" spans="1:8" ht="43.5" customHeight="1">
      <c r="B6" s="1544" t="s">
        <v>888</v>
      </c>
      <c r="C6" s="3906" t="s">
        <v>2220</v>
      </c>
      <c r="D6" s="3906"/>
      <c r="E6" s="3906"/>
      <c r="F6" s="3906"/>
      <c r="G6" s="3906"/>
    </row>
    <row r="7" spans="1:8" ht="19.5" customHeight="1">
      <c r="B7" s="3907" t="s">
        <v>904</v>
      </c>
      <c r="C7" s="3903" t="s">
        <v>905</v>
      </c>
      <c r="D7" s="3903"/>
      <c r="E7" s="3903"/>
      <c r="F7" s="3903"/>
      <c r="G7" s="3903"/>
    </row>
    <row r="8" spans="1:8" ht="40.5" customHeight="1">
      <c r="B8" s="3907"/>
      <c r="C8" s="1542" t="s">
        <v>51</v>
      </c>
      <c r="D8" s="1541" t="s">
        <v>52</v>
      </c>
      <c r="E8" s="1542" t="s">
        <v>906</v>
      </c>
      <c r="F8" s="3903" t="s">
        <v>907</v>
      </c>
      <c r="G8" s="3903"/>
    </row>
    <row r="9" spans="1:8" ht="24" customHeight="1">
      <c r="B9" s="3907"/>
      <c r="C9" s="1542"/>
      <c r="D9" s="1541"/>
      <c r="E9" s="1541"/>
      <c r="F9" s="3903"/>
      <c r="G9" s="3903"/>
    </row>
    <row r="10" spans="1:8" ht="24" customHeight="1">
      <c r="B10" s="3907"/>
      <c r="C10" s="1542"/>
      <c r="D10" s="1541"/>
      <c r="E10" s="1541"/>
      <c r="F10" s="3903"/>
      <c r="G10" s="3903"/>
    </row>
    <row r="11" spans="1:8" ht="24" customHeight="1">
      <c r="B11" s="3907"/>
      <c r="C11" s="1542"/>
      <c r="D11" s="1541"/>
      <c r="E11" s="1541"/>
      <c r="F11" s="3903"/>
      <c r="G11" s="3903"/>
    </row>
    <row r="12" spans="1:8" ht="24" customHeight="1">
      <c r="B12" s="3907"/>
      <c r="C12" s="1542"/>
      <c r="D12" s="1543"/>
      <c r="E12" s="1543"/>
      <c r="F12" s="3908"/>
      <c r="G12" s="3909"/>
    </row>
    <row r="13" spans="1:8" ht="19.5" customHeight="1">
      <c r="B13" s="3907"/>
      <c r="C13" s="3903" t="s">
        <v>908</v>
      </c>
      <c r="D13" s="3903"/>
      <c r="E13" s="3903"/>
      <c r="F13" s="3903"/>
      <c r="G13" s="3903"/>
    </row>
    <row r="14" spans="1:8" ht="40.5" customHeight="1">
      <c r="B14" s="3907"/>
      <c r="C14" s="1542" t="s">
        <v>51</v>
      </c>
      <c r="D14" s="1541" t="s">
        <v>52</v>
      </c>
      <c r="E14" s="1542" t="s">
        <v>906</v>
      </c>
      <c r="F14" s="3903" t="s">
        <v>907</v>
      </c>
      <c r="G14" s="3903"/>
    </row>
    <row r="15" spans="1:8" ht="24" customHeight="1">
      <c r="B15" s="3907"/>
      <c r="C15" s="1542"/>
      <c r="D15" s="1541"/>
      <c r="E15" s="1541"/>
      <c r="F15" s="3903"/>
      <c r="G15" s="3903"/>
    </row>
    <row r="16" spans="1:8" ht="24" customHeight="1">
      <c r="B16" s="3907"/>
      <c r="C16" s="1542"/>
      <c r="D16" s="1541"/>
      <c r="E16" s="1541"/>
      <c r="F16" s="3903"/>
      <c r="G16" s="3903"/>
    </row>
    <row r="17" spans="2:9" ht="24" customHeight="1">
      <c r="B17" s="3907"/>
      <c r="C17" s="1542"/>
      <c r="D17" s="1541"/>
      <c r="E17" s="1541"/>
      <c r="F17" s="3903"/>
      <c r="G17" s="3903"/>
    </row>
    <row r="18" spans="2:9" ht="24" customHeight="1">
      <c r="B18" s="3907"/>
      <c r="C18" s="1542"/>
      <c r="D18" s="1541"/>
      <c r="E18" s="1541"/>
      <c r="F18" s="3908"/>
      <c r="G18" s="3909"/>
    </row>
    <row r="19" spans="2:9" ht="6" customHeight="1"/>
    <row r="20" spans="2:9" ht="123.75" customHeight="1">
      <c r="B20" s="3899" t="s">
        <v>2219</v>
      </c>
      <c r="C20" s="3899"/>
      <c r="D20" s="3899"/>
      <c r="E20" s="3899"/>
      <c r="F20" s="3899"/>
      <c r="G20" s="3899"/>
      <c r="H20" s="581"/>
      <c r="I20" s="581"/>
    </row>
    <row r="21" spans="2:9" ht="24" customHeight="1">
      <c r="B21" s="3899" t="s">
        <v>909</v>
      </c>
      <c r="C21" s="3900"/>
      <c r="D21" s="3900"/>
      <c r="E21" s="3900"/>
      <c r="F21" s="3900"/>
      <c r="G21" s="3900"/>
      <c r="H21" s="581"/>
      <c r="I21" s="581"/>
    </row>
    <row r="22" spans="2:9">
      <c r="B22" s="3901" t="s">
        <v>909</v>
      </c>
      <c r="C22" s="3901"/>
      <c r="D22" s="3901"/>
      <c r="E22" s="3901"/>
      <c r="F22" s="3901"/>
      <c r="G22" s="3901"/>
      <c r="H22" s="581"/>
      <c r="I22" s="581"/>
    </row>
    <row r="23" spans="2:9" ht="7.5" customHeight="1">
      <c r="B23" s="3902"/>
      <c r="C23" s="3902"/>
      <c r="D23" s="3902"/>
      <c r="E23" s="3902"/>
      <c r="F23" s="3902"/>
      <c r="G23" s="3902"/>
    </row>
    <row r="24" spans="2:9">
      <c r="B24" s="582"/>
    </row>
  </sheetData>
  <mergeCells count="21">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 ref="B20:G20"/>
    <mergeCell ref="B21:G21"/>
    <mergeCell ref="B22:G22"/>
    <mergeCell ref="B23:G23"/>
    <mergeCell ref="F17:G17"/>
  </mergeCells>
  <phoneticPr fontId="6"/>
  <pageMargins left="0.70866141732283472" right="0.70866141732283472" top="0.74803149606299213" bottom="0.74803149606299213" header="0.31496062992125984" footer="0.31496062992125984"/>
  <pageSetup paperSize="9" scale="9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M53"/>
  <sheetViews>
    <sheetView showGridLines="0" view="pageBreakPreview" zoomScale="60" zoomScaleNormal="100" workbookViewId="0"/>
  </sheetViews>
  <sheetFormatPr defaultColWidth="2.25" defaultRowHeight="13.5"/>
  <cols>
    <col min="1" max="1" width="2.25" style="525" customWidth="1"/>
    <col min="2" max="2" width="2.25" style="526" customWidth="1"/>
    <col min="3" max="5" width="2.25" style="525"/>
    <col min="6" max="6" width="2.5" style="525" bestFit="1" customWidth="1"/>
    <col min="7" max="20" width="2.25" style="525"/>
    <col min="21" max="21" width="2.625" style="525" bestFit="1" customWidth="1"/>
    <col min="22" max="256" width="2.25" style="525"/>
    <col min="257" max="258" width="2.25" style="525" customWidth="1"/>
    <col min="259" max="261" width="2.25" style="525"/>
    <col min="262" max="262" width="2.5" style="525" bestFit="1" customWidth="1"/>
    <col min="263" max="276" width="2.25" style="525"/>
    <col min="277" max="277" width="2.625" style="525" bestFit="1" customWidth="1"/>
    <col min="278" max="512" width="2.25" style="525"/>
    <col min="513" max="514" width="2.25" style="525" customWidth="1"/>
    <col min="515" max="517" width="2.25" style="525"/>
    <col min="518" max="518" width="2.5" style="525" bestFit="1" customWidth="1"/>
    <col min="519" max="532" width="2.25" style="525"/>
    <col min="533" max="533" width="2.625" style="525" bestFit="1" customWidth="1"/>
    <col min="534" max="768" width="2.25" style="525"/>
    <col min="769" max="770" width="2.25" style="525" customWidth="1"/>
    <col min="771" max="773" width="2.25" style="525"/>
    <col min="774" max="774" width="2.5" style="525" bestFit="1" customWidth="1"/>
    <col min="775" max="788" width="2.25" style="525"/>
    <col min="789" max="789" width="2.625" style="525" bestFit="1" customWidth="1"/>
    <col min="790" max="1024" width="2.25" style="525"/>
    <col min="1025" max="1026" width="2.25" style="525" customWidth="1"/>
    <col min="1027" max="1029" width="2.25" style="525"/>
    <col min="1030" max="1030" width="2.5" style="525" bestFit="1" customWidth="1"/>
    <col min="1031" max="1044" width="2.25" style="525"/>
    <col min="1045" max="1045" width="2.625" style="525" bestFit="1" customWidth="1"/>
    <col min="1046" max="1280" width="2.25" style="525"/>
    <col min="1281" max="1282" width="2.25" style="525" customWidth="1"/>
    <col min="1283" max="1285" width="2.25" style="525"/>
    <col min="1286" max="1286" width="2.5" style="525" bestFit="1" customWidth="1"/>
    <col min="1287" max="1300" width="2.25" style="525"/>
    <col min="1301" max="1301" width="2.625" style="525" bestFit="1" customWidth="1"/>
    <col min="1302" max="1536" width="2.25" style="525"/>
    <col min="1537" max="1538" width="2.25" style="525" customWidth="1"/>
    <col min="1539" max="1541" width="2.25" style="525"/>
    <col min="1542" max="1542" width="2.5" style="525" bestFit="1" customWidth="1"/>
    <col min="1543" max="1556" width="2.25" style="525"/>
    <col min="1557" max="1557" width="2.625" style="525" bestFit="1" customWidth="1"/>
    <col min="1558" max="1792" width="2.25" style="525"/>
    <col min="1793" max="1794" width="2.25" style="525" customWidth="1"/>
    <col min="1795" max="1797" width="2.25" style="525"/>
    <col min="1798" max="1798" width="2.5" style="525" bestFit="1" customWidth="1"/>
    <col min="1799" max="1812" width="2.25" style="525"/>
    <col min="1813" max="1813" width="2.625" style="525" bestFit="1" customWidth="1"/>
    <col min="1814" max="2048" width="2.25" style="525"/>
    <col min="2049" max="2050" width="2.25" style="525" customWidth="1"/>
    <col min="2051" max="2053" width="2.25" style="525"/>
    <col min="2054" max="2054" width="2.5" style="525" bestFit="1" customWidth="1"/>
    <col min="2055" max="2068" width="2.25" style="525"/>
    <col min="2069" max="2069" width="2.625" style="525" bestFit="1" customWidth="1"/>
    <col min="2070" max="2304" width="2.25" style="525"/>
    <col min="2305" max="2306" width="2.25" style="525" customWidth="1"/>
    <col min="2307" max="2309" width="2.25" style="525"/>
    <col min="2310" max="2310" width="2.5" style="525" bestFit="1" customWidth="1"/>
    <col min="2311" max="2324" width="2.25" style="525"/>
    <col min="2325" max="2325" width="2.625" style="525" bestFit="1" customWidth="1"/>
    <col min="2326" max="2560" width="2.25" style="525"/>
    <col min="2561" max="2562" width="2.25" style="525" customWidth="1"/>
    <col min="2563" max="2565" width="2.25" style="525"/>
    <col min="2566" max="2566" width="2.5" style="525" bestFit="1" customWidth="1"/>
    <col min="2567" max="2580" width="2.25" style="525"/>
    <col min="2581" max="2581" width="2.625" style="525" bestFit="1" customWidth="1"/>
    <col min="2582" max="2816" width="2.25" style="525"/>
    <col min="2817" max="2818" width="2.25" style="525" customWidth="1"/>
    <col min="2819" max="2821" width="2.25" style="525"/>
    <col min="2822" max="2822" width="2.5" style="525" bestFit="1" customWidth="1"/>
    <col min="2823" max="2836" width="2.25" style="525"/>
    <col min="2837" max="2837" width="2.625" style="525" bestFit="1" customWidth="1"/>
    <col min="2838" max="3072" width="2.25" style="525"/>
    <col min="3073" max="3074" width="2.25" style="525" customWidth="1"/>
    <col min="3075" max="3077" width="2.25" style="525"/>
    <col min="3078" max="3078" width="2.5" style="525" bestFit="1" customWidth="1"/>
    <col min="3079" max="3092" width="2.25" style="525"/>
    <col min="3093" max="3093" width="2.625" style="525" bestFit="1" customWidth="1"/>
    <col min="3094" max="3328" width="2.25" style="525"/>
    <col min="3329" max="3330" width="2.25" style="525" customWidth="1"/>
    <col min="3331" max="3333" width="2.25" style="525"/>
    <col min="3334" max="3334" width="2.5" style="525" bestFit="1" customWidth="1"/>
    <col min="3335" max="3348" width="2.25" style="525"/>
    <col min="3349" max="3349" width="2.625" style="525" bestFit="1" customWidth="1"/>
    <col min="3350" max="3584" width="2.25" style="525"/>
    <col min="3585" max="3586" width="2.25" style="525" customWidth="1"/>
    <col min="3587" max="3589" width="2.25" style="525"/>
    <col min="3590" max="3590" width="2.5" style="525" bestFit="1" customWidth="1"/>
    <col min="3591" max="3604" width="2.25" style="525"/>
    <col min="3605" max="3605" width="2.625" style="525" bestFit="1" customWidth="1"/>
    <col min="3606" max="3840" width="2.25" style="525"/>
    <col min="3841" max="3842" width="2.25" style="525" customWidth="1"/>
    <col min="3843" max="3845" width="2.25" style="525"/>
    <col min="3846" max="3846" width="2.5" style="525" bestFit="1" customWidth="1"/>
    <col min="3847" max="3860" width="2.25" style="525"/>
    <col min="3861" max="3861" width="2.625" style="525" bestFit="1" customWidth="1"/>
    <col min="3862" max="4096" width="2.25" style="525"/>
    <col min="4097" max="4098" width="2.25" style="525" customWidth="1"/>
    <col min="4099" max="4101" width="2.25" style="525"/>
    <col min="4102" max="4102" width="2.5" style="525" bestFit="1" customWidth="1"/>
    <col min="4103" max="4116" width="2.25" style="525"/>
    <col min="4117" max="4117" width="2.625" style="525" bestFit="1" customWidth="1"/>
    <col min="4118" max="4352" width="2.25" style="525"/>
    <col min="4353" max="4354" width="2.25" style="525" customWidth="1"/>
    <col min="4355" max="4357" width="2.25" style="525"/>
    <col min="4358" max="4358" width="2.5" style="525" bestFit="1" customWidth="1"/>
    <col min="4359" max="4372" width="2.25" style="525"/>
    <col min="4373" max="4373" width="2.625" style="525" bestFit="1" customWidth="1"/>
    <col min="4374" max="4608" width="2.25" style="525"/>
    <col min="4609" max="4610" width="2.25" style="525" customWidth="1"/>
    <col min="4611" max="4613" width="2.25" style="525"/>
    <col min="4614" max="4614" width="2.5" style="525" bestFit="1" customWidth="1"/>
    <col min="4615" max="4628" width="2.25" style="525"/>
    <col min="4629" max="4629" width="2.625" style="525" bestFit="1" customWidth="1"/>
    <col min="4630" max="4864" width="2.25" style="525"/>
    <col min="4865" max="4866" width="2.25" style="525" customWidth="1"/>
    <col min="4867" max="4869" width="2.25" style="525"/>
    <col min="4870" max="4870" width="2.5" style="525" bestFit="1" customWidth="1"/>
    <col min="4871" max="4884" width="2.25" style="525"/>
    <col min="4885" max="4885" width="2.625" style="525" bestFit="1" customWidth="1"/>
    <col min="4886" max="5120" width="2.25" style="525"/>
    <col min="5121" max="5122" width="2.25" style="525" customWidth="1"/>
    <col min="5123" max="5125" width="2.25" style="525"/>
    <col min="5126" max="5126" width="2.5" style="525" bestFit="1" customWidth="1"/>
    <col min="5127" max="5140" width="2.25" style="525"/>
    <col min="5141" max="5141" width="2.625" style="525" bestFit="1" customWidth="1"/>
    <col min="5142" max="5376" width="2.25" style="525"/>
    <col min="5377" max="5378" width="2.25" style="525" customWidth="1"/>
    <col min="5379" max="5381" width="2.25" style="525"/>
    <col min="5382" max="5382" width="2.5" style="525" bestFit="1" customWidth="1"/>
    <col min="5383" max="5396" width="2.25" style="525"/>
    <col min="5397" max="5397" width="2.625" style="525" bestFit="1" customWidth="1"/>
    <col min="5398" max="5632" width="2.25" style="525"/>
    <col min="5633" max="5634" width="2.25" style="525" customWidth="1"/>
    <col min="5635" max="5637" width="2.25" style="525"/>
    <col min="5638" max="5638" width="2.5" style="525" bestFit="1" customWidth="1"/>
    <col min="5639" max="5652" width="2.25" style="525"/>
    <col min="5653" max="5653" width="2.625" style="525" bestFit="1" customWidth="1"/>
    <col min="5654" max="5888" width="2.25" style="525"/>
    <col min="5889" max="5890" width="2.25" style="525" customWidth="1"/>
    <col min="5891" max="5893" width="2.25" style="525"/>
    <col min="5894" max="5894" width="2.5" style="525" bestFit="1" customWidth="1"/>
    <col min="5895" max="5908" width="2.25" style="525"/>
    <col min="5909" max="5909" width="2.625" style="525" bestFit="1" customWidth="1"/>
    <col min="5910" max="6144" width="2.25" style="525"/>
    <col min="6145" max="6146" width="2.25" style="525" customWidth="1"/>
    <col min="6147" max="6149" width="2.25" style="525"/>
    <col min="6150" max="6150" width="2.5" style="525" bestFit="1" customWidth="1"/>
    <col min="6151" max="6164" width="2.25" style="525"/>
    <col min="6165" max="6165" width="2.625" style="525" bestFit="1" customWidth="1"/>
    <col min="6166" max="6400" width="2.25" style="525"/>
    <col min="6401" max="6402" width="2.25" style="525" customWidth="1"/>
    <col min="6403" max="6405" width="2.25" style="525"/>
    <col min="6406" max="6406" width="2.5" style="525" bestFit="1" customWidth="1"/>
    <col min="6407" max="6420" width="2.25" style="525"/>
    <col min="6421" max="6421" width="2.625" style="525" bestFit="1" customWidth="1"/>
    <col min="6422" max="6656" width="2.25" style="525"/>
    <col min="6657" max="6658" width="2.25" style="525" customWidth="1"/>
    <col min="6659" max="6661" width="2.25" style="525"/>
    <col min="6662" max="6662" width="2.5" style="525" bestFit="1" customWidth="1"/>
    <col min="6663" max="6676" width="2.25" style="525"/>
    <col min="6677" max="6677" width="2.625" style="525" bestFit="1" customWidth="1"/>
    <col min="6678" max="6912" width="2.25" style="525"/>
    <col min="6913" max="6914" width="2.25" style="525" customWidth="1"/>
    <col min="6915" max="6917" width="2.25" style="525"/>
    <col min="6918" max="6918" width="2.5" style="525" bestFit="1" customWidth="1"/>
    <col min="6919" max="6932" width="2.25" style="525"/>
    <col min="6933" max="6933" width="2.625" style="525" bestFit="1" customWidth="1"/>
    <col min="6934" max="7168" width="2.25" style="525"/>
    <col min="7169" max="7170" width="2.25" style="525" customWidth="1"/>
    <col min="7171" max="7173" width="2.25" style="525"/>
    <col min="7174" max="7174" width="2.5" style="525" bestFit="1" customWidth="1"/>
    <col min="7175" max="7188" width="2.25" style="525"/>
    <col min="7189" max="7189" width="2.625" style="525" bestFit="1" customWidth="1"/>
    <col min="7190" max="7424" width="2.25" style="525"/>
    <col min="7425" max="7426" width="2.25" style="525" customWidth="1"/>
    <col min="7427" max="7429" width="2.25" style="525"/>
    <col min="7430" max="7430" width="2.5" style="525" bestFit="1" customWidth="1"/>
    <col min="7431" max="7444" width="2.25" style="525"/>
    <col min="7445" max="7445" width="2.625" style="525" bestFit="1" customWidth="1"/>
    <col min="7446" max="7680" width="2.25" style="525"/>
    <col min="7681" max="7682" width="2.25" style="525" customWidth="1"/>
    <col min="7683" max="7685" width="2.25" style="525"/>
    <col min="7686" max="7686" width="2.5" style="525" bestFit="1" customWidth="1"/>
    <col min="7687" max="7700" width="2.25" style="525"/>
    <col min="7701" max="7701" width="2.625" style="525" bestFit="1" customWidth="1"/>
    <col min="7702" max="7936" width="2.25" style="525"/>
    <col min="7937" max="7938" width="2.25" style="525" customWidth="1"/>
    <col min="7939" max="7941" width="2.25" style="525"/>
    <col min="7942" max="7942" width="2.5" style="525" bestFit="1" customWidth="1"/>
    <col min="7943" max="7956" width="2.25" style="525"/>
    <col min="7957" max="7957" width="2.625" style="525" bestFit="1" customWidth="1"/>
    <col min="7958" max="8192" width="2.25" style="525"/>
    <col min="8193" max="8194" width="2.25" style="525" customWidth="1"/>
    <col min="8195" max="8197" width="2.25" style="525"/>
    <col min="8198" max="8198" width="2.5" style="525" bestFit="1" customWidth="1"/>
    <col min="8199" max="8212" width="2.25" style="525"/>
    <col min="8213" max="8213" width="2.625" style="525" bestFit="1" customWidth="1"/>
    <col min="8214" max="8448" width="2.25" style="525"/>
    <col min="8449" max="8450" width="2.25" style="525" customWidth="1"/>
    <col min="8451" max="8453" width="2.25" style="525"/>
    <col min="8454" max="8454" width="2.5" style="525" bestFit="1" customWidth="1"/>
    <col min="8455" max="8468" width="2.25" style="525"/>
    <col min="8469" max="8469" width="2.625" style="525" bestFit="1" customWidth="1"/>
    <col min="8470" max="8704" width="2.25" style="525"/>
    <col min="8705" max="8706" width="2.25" style="525" customWidth="1"/>
    <col min="8707" max="8709" width="2.25" style="525"/>
    <col min="8710" max="8710" width="2.5" style="525" bestFit="1" customWidth="1"/>
    <col min="8711" max="8724" width="2.25" style="525"/>
    <col min="8725" max="8725" width="2.625" style="525" bestFit="1" customWidth="1"/>
    <col min="8726" max="8960" width="2.25" style="525"/>
    <col min="8961" max="8962" width="2.25" style="525" customWidth="1"/>
    <col min="8963" max="8965" width="2.25" style="525"/>
    <col min="8966" max="8966" width="2.5" style="525" bestFit="1" customWidth="1"/>
    <col min="8967" max="8980" width="2.25" style="525"/>
    <col min="8981" max="8981" width="2.625" style="525" bestFit="1" customWidth="1"/>
    <col min="8982" max="9216" width="2.25" style="525"/>
    <col min="9217" max="9218" width="2.25" style="525" customWidth="1"/>
    <col min="9219" max="9221" width="2.25" style="525"/>
    <col min="9222" max="9222" width="2.5" style="525" bestFit="1" customWidth="1"/>
    <col min="9223" max="9236" width="2.25" style="525"/>
    <col min="9237" max="9237" width="2.625" style="525" bestFit="1" customWidth="1"/>
    <col min="9238" max="9472" width="2.25" style="525"/>
    <col min="9473" max="9474" width="2.25" style="525" customWidth="1"/>
    <col min="9475" max="9477" width="2.25" style="525"/>
    <col min="9478" max="9478" width="2.5" style="525" bestFit="1" customWidth="1"/>
    <col min="9479" max="9492" width="2.25" style="525"/>
    <col min="9493" max="9493" width="2.625" style="525" bestFit="1" customWidth="1"/>
    <col min="9494" max="9728" width="2.25" style="525"/>
    <col min="9729" max="9730" width="2.25" style="525" customWidth="1"/>
    <col min="9731" max="9733" width="2.25" style="525"/>
    <col min="9734" max="9734" width="2.5" style="525" bestFit="1" customWidth="1"/>
    <col min="9735" max="9748" width="2.25" style="525"/>
    <col min="9749" max="9749" width="2.625" style="525" bestFit="1" customWidth="1"/>
    <col min="9750" max="9984" width="2.25" style="525"/>
    <col min="9985" max="9986" width="2.25" style="525" customWidth="1"/>
    <col min="9987" max="9989" width="2.25" style="525"/>
    <col min="9990" max="9990" width="2.5" style="525" bestFit="1" customWidth="1"/>
    <col min="9991" max="10004" width="2.25" style="525"/>
    <col min="10005" max="10005" width="2.625" style="525" bestFit="1" customWidth="1"/>
    <col min="10006" max="10240" width="2.25" style="525"/>
    <col min="10241" max="10242" width="2.25" style="525" customWidth="1"/>
    <col min="10243" max="10245" width="2.25" style="525"/>
    <col min="10246" max="10246" width="2.5" style="525" bestFit="1" customWidth="1"/>
    <col min="10247" max="10260" width="2.25" style="525"/>
    <col min="10261" max="10261" width="2.625" style="525" bestFit="1" customWidth="1"/>
    <col min="10262" max="10496" width="2.25" style="525"/>
    <col min="10497" max="10498" width="2.25" style="525" customWidth="1"/>
    <col min="10499" max="10501" width="2.25" style="525"/>
    <col min="10502" max="10502" width="2.5" style="525" bestFit="1" customWidth="1"/>
    <col min="10503" max="10516" width="2.25" style="525"/>
    <col min="10517" max="10517" width="2.625" style="525" bestFit="1" customWidth="1"/>
    <col min="10518" max="10752" width="2.25" style="525"/>
    <col min="10753" max="10754" width="2.25" style="525" customWidth="1"/>
    <col min="10755" max="10757" width="2.25" style="525"/>
    <col min="10758" max="10758" width="2.5" style="525" bestFit="1" customWidth="1"/>
    <col min="10759" max="10772" width="2.25" style="525"/>
    <col min="10773" max="10773" width="2.625" style="525" bestFit="1" customWidth="1"/>
    <col min="10774" max="11008" width="2.25" style="525"/>
    <col min="11009" max="11010" width="2.25" style="525" customWidth="1"/>
    <col min="11011" max="11013" width="2.25" style="525"/>
    <col min="11014" max="11014" width="2.5" style="525" bestFit="1" customWidth="1"/>
    <col min="11015" max="11028" width="2.25" style="525"/>
    <col min="11029" max="11029" width="2.625" style="525" bestFit="1" customWidth="1"/>
    <col min="11030" max="11264" width="2.25" style="525"/>
    <col min="11265" max="11266" width="2.25" style="525" customWidth="1"/>
    <col min="11267" max="11269" width="2.25" style="525"/>
    <col min="11270" max="11270" width="2.5" style="525" bestFit="1" customWidth="1"/>
    <col min="11271" max="11284" width="2.25" style="525"/>
    <col min="11285" max="11285" width="2.625" style="525" bestFit="1" customWidth="1"/>
    <col min="11286" max="11520" width="2.25" style="525"/>
    <col min="11521" max="11522" width="2.25" style="525" customWidth="1"/>
    <col min="11523" max="11525" width="2.25" style="525"/>
    <col min="11526" max="11526" width="2.5" style="525" bestFit="1" customWidth="1"/>
    <col min="11527" max="11540" width="2.25" style="525"/>
    <col min="11541" max="11541" width="2.625" style="525" bestFit="1" customWidth="1"/>
    <col min="11542" max="11776" width="2.25" style="525"/>
    <col min="11777" max="11778" width="2.25" style="525" customWidth="1"/>
    <col min="11779" max="11781" width="2.25" style="525"/>
    <col min="11782" max="11782" width="2.5" style="525" bestFit="1" customWidth="1"/>
    <col min="11783" max="11796" width="2.25" style="525"/>
    <col min="11797" max="11797" width="2.625" style="525" bestFit="1" customWidth="1"/>
    <col min="11798" max="12032" width="2.25" style="525"/>
    <col min="12033" max="12034" width="2.25" style="525" customWidth="1"/>
    <col min="12035" max="12037" width="2.25" style="525"/>
    <col min="12038" max="12038" width="2.5" style="525" bestFit="1" customWidth="1"/>
    <col min="12039" max="12052" width="2.25" style="525"/>
    <col min="12053" max="12053" width="2.625" style="525" bestFit="1" customWidth="1"/>
    <col min="12054" max="12288" width="2.25" style="525"/>
    <col min="12289" max="12290" width="2.25" style="525" customWidth="1"/>
    <col min="12291" max="12293" width="2.25" style="525"/>
    <col min="12294" max="12294" width="2.5" style="525" bestFit="1" customWidth="1"/>
    <col min="12295" max="12308" width="2.25" style="525"/>
    <col min="12309" max="12309" width="2.625" style="525" bestFit="1" customWidth="1"/>
    <col min="12310" max="12544" width="2.25" style="525"/>
    <col min="12545" max="12546" width="2.25" style="525" customWidth="1"/>
    <col min="12547" max="12549" width="2.25" style="525"/>
    <col min="12550" max="12550" width="2.5" style="525" bestFit="1" customWidth="1"/>
    <col min="12551" max="12564" width="2.25" style="525"/>
    <col min="12565" max="12565" width="2.625" style="525" bestFit="1" customWidth="1"/>
    <col min="12566" max="12800" width="2.25" style="525"/>
    <col min="12801" max="12802" width="2.25" style="525" customWidth="1"/>
    <col min="12803" max="12805" width="2.25" style="525"/>
    <col min="12806" max="12806" width="2.5" style="525" bestFit="1" customWidth="1"/>
    <col min="12807" max="12820" width="2.25" style="525"/>
    <col min="12821" max="12821" width="2.625" style="525" bestFit="1" customWidth="1"/>
    <col min="12822" max="13056" width="2.25" style="525"/>
    <col min="13057" max="13058" width="2.25" style="525" customWidth="1"/>
    <col min="13059" max="13061" width="2.25" style="525"/>
    <col min="13062" max="13062" width="2.5" style="525" bestFit="1" customWidth="1"/>
    <col min="13063" max="13076" width="2.25" style="525"/>
    <col min="13077" max="13077" width="2.625" style="525" bestFit="1" customWidth="1"/>
    <col min="13078" max="13312" width="2.25" style="525"/>
    <col min="13313" max="13314" width="2.25" style="525" customWidth="1"/>
    <col min="13315" max="13317" width="2.25" style="525"/>
    <col min="13318" max="13318" width="2.5" style="525" bestFit="1" customWidth="1"/>
    <col min="13319" max="13332" width="2.25" style="525"/>
    <col min="13333" max="13333" width="2.625" style="525" bestFit="1" customWidth="1"/>
    <col min="13334" max="13568" width="2.25" style="525"/>
    <col min="13569" max="13570" width="2.25" style="525" customWidth="1"/>
    <col min="13571" max="13573" width="2.25" style="525"/>
    <col min="13574" max="13574" width="2.5" style="525" bestFit="1" customWidth="1"/>
    <col min="13575" max="13588" width="2.25" style="525"/>
    <col min="13589" max="13589" width="2.625" style="525" bestFit="1" customWidth="1"/>
    <col min="13590" max="13824" width="2.25" style="525"/>
    <col min="13825" max="13826" width="2.25" style="525" customWidth="1"/>
    <col min="13827" max="13829" width="2.25" style="525"/>
    <col min="13830" max="13830" width="2.5" style="525" bestFit="1" customWidth="1"/>
    <col min="13831" max="13844" width="2.25" style="525"/>
    <col min="13845" max="13845" width="2.625" style="525" bestFit="1" customWidth="1"/>
    <col min="13846" max="14080" width="2.25" style="525"/>
    <col min="14081" max="14082" width="2.25" style="525" customWidth="1"/>
    <col min="14083" max="14085" width="2.25" style="525"/>
    <col min="14086" max="14086" width="2.5" style="525" bestFit="1" customWidth="1"/>
    <col min="14087" max="14100" width="2.25" style="525"/>
    <col min="14101" max="14101" width="2.625" style="525" bestFit="1" customWidth="1"/>
    <col min="14102" max="14336" width="2.25" style="525"/>
    <col min="14337" max="14338" width="2.25" style="525" customWidth="1"/>
    <col min="14339" max="14341" width="2.25" style="525"/>
    <col min="14342" max="14342" width="2.5" style="525" bestFit="1" customWidth="1"/>
    <col min="14343" max="14356" width="2.25" style="525"/>
    <col min="14357" max="14357" width="2.625" style="525" bestFit="1" customWidth="1"/>
    <col min="14358" max="14592" width="2.25" style="525"/>
    <col min="14593" max="14594" width="2.25" style="525" customWidth="1"/>
    <col min="14595" max="14597" width="2.25" style="525"/>
    <col min="14598" max="14598" width="2.5" style="525" bestFit="1" customWidth="1"/>
    <col min="14599" max="14612" width="2.25" style="525"/>
    <col min="14613" max="14613" width="2.625" style="525" bestFit="1" customWidth="1"/>
    <col min="14614" max="14848" width="2.25" style="525"/>
    <col min="14849" max="14850" width="2.25" style="525" customWidth="1"/>
    <col min="14851" max="14853" width="2.25" style="525"/>
    <col min="14854" max="14854" width="2.5" style="525" bestFit="1" customWidth="1"/>
    <col min="14855" max="14868" width="2.25" style="525"/>
    <col min="14869" max="14869" width="2.625" style="525" bestFit="1" customWidth="1"/>
    <col min="14870" max="15104" width="2.25" style="525"/>
    <col min="15105" max="15106" width="2.25" style="525" customWidth="1"/>
    <col min="15107" max="15109" width="2.25" style="525"/>
    <col min="15110" max="15110" width="2.5" style="525" bestFit="1" customWidth="1"/>
    <col min="15111" max="15124" width="2.25" style="525"/>
    <col min="15125" max="15125" width="2.625" style="525" bestFit="1" customWidth="1"/>
    <col min="15126" max="15360" width="2.25" style="525"/>
    <col min="15361" max="15362" width="2.25" style="525" customWidth="1"/>
    <col min="15363" max="15365" width="2.25" style="525"/>
    <col min="15366" max="15366" width="2.5" style="525" bestFit="1" customWidth="1"/>
    <col min="15367" max="15380" width="2.25" style="525"/>
    <col min="15381" max="15381" width="2.625" style="525" bestFit="1" customWidth="1"/>
    <col min="15382" max="15616" width="2.25" style="525"/>
    <col min="15617" max="15618" width="2.25" style="525" customWidth="1"/>
    <col min="15619" max="15621" width="2.25" style="525"/>
    <col min="15622" max="15622" width="2.5" style="525" bestFit="1" customWidth="1"/>
    <col min="15623" max="15636" width="2.25" style="525"/>
    <col min="15637" max="15637" width="2.625" style="525" bestFit="1" customWidth="1"/>
    <col min="15638" max="15872" width="2.25" style="525"/>
    <col min="15873" max="15874" width="2.25" style="525" customWidth="1"/>
    <col min="15875" max="15877" width="2.25" style="525"/>
    <col min="15878" max="15878" width="2.5" style="525" bestFit="1" customWidth="1"/>
    <col min="15879" max="15892" width="2.25" style="525"/>
    <col min="15893" max="15893" width="2.625" style="525" bestFit="1" customWidth="1"/>
    <col min="15894" max="16128" width="2.25" style="525"/>
    <col min="16129" max="16130" width="2.25" style="525" customWidth="1"/>
    <col min="16131" max="16133" width="2.25" style="525"/>
    <col min="16134" max="16134" width="2.5" style="525" bestFit="1" customWidth="1"/>
    <col min="16135" max="16148" width="2.25" style="525"/>
    <col min="16149" max="16149" width="2.625" style="525" bestFit="1" customWidth="1"/>
    <col min="16150" max="16384" width="2.25" style="525"/>
  </cols>
  <sheetData>
    <row r="1" spans="1:39" ht="14.25">
      <c r="A1" s="207" t="s">
        <v>744</v>
      </c>
      <c r="AE1" s="525" t="s">
        <v>849</v>
      </c>
    </row>
    <row r="2" spans="1:39" ht="24" customHeight="1"/>
    <row r="3" spans="1:39">
      <c r="A3" s="3608" t="s">
        <v>644</v>
      </c>
      <c r="B3" s="3608"/>
      <c r="C3" s="3608"/>
      <c r="D3" s="3608"/>
      <c r="E3" s="3608"/>
      <c r="F3" s="3608"/>
      <c r="G3" s="3608"/>
      <c r="H3" s="3608"/>
      <c r="I3" s="3608"/>
      <c r="J3" s="3608"/>
      <c r="K3" s="3608"/>
      <c r="L3" s="3608"/>
      <c r="M3" s="3608"/>
      <c r="N3" s="3608"/>
      <c r="O3" s="3608"/>
      <c r="P3" s="3608"/>
      <c r="Q3" s="3608"/>
      <c r="R3" s="3608"/>
      <c r="S3" s="3608"/>
      <c r="T3" s="3608"/>
      <c r="U3" s="3608"/>
      <c r="V3" s="3608"/>
      <c r="W3" s="3608"/>
      <c r="X3" s="3608"/>
      <c r="Y3" s="3608"/>
      <c r="Z3" s="3608"/>
      <c r="AA3" s="3608"/>
      <c r="AB3" s="3608"/>
      <c r="AC3" s="3608"/>
      <c r="AD3" s="3608"/>
      <c r="AE3" s="3608"/>
      <c r="AF3" s="3608"/>
      <c r="AG3" s="3608"/>
      <c r="AH3" s="3608"/>
      <c r="AI3" s="3608"/>
      <c r="AJ3" s="3608"/>
      <c r="AK3" s="3608"/>
      <c r="AL3" s="3608"/>
      <c r="AM3" s="3608"/>
    </row>
    <row r="4" spans="1:39">
      <c r="A4" s="3608"/>
      <c r="B4" s="3608"/>
      <c r="C4" s="3608"/>
      <c r="D4" s="3608"/>
      <c r="E4" s="3608"/>
      <c r="F4" s="3608"/>
      <c r="G4" s="3608"/>
      <c r="H4" s="3608"/>
      <c r="I4" s="3608"/>
      <c r="J4" s="3608"/>
      <c r="K4" s="3608"/>
      <c r="L4" s="3608"/>
      <c r="M4" s="3608"/>
      <c r="N4" s="3608"/>
      <c r="O4" s="3608"/>
      <c r="P4" s="3608"/>
      <c r="Q4" s="3608"/>
      <c r="R4" s="3608"/>
      <c r="S4" s="3608"/>
      <c r="T4" s="3608"/>
      <c r="U4" s="3608"/>
      <c r="V4" s="3608"/>
      <c r="W4" s="3608"/>
      <c r="X4" s="3608"/>
      <c r="Y4" s="3608"/>
      <c r="Z4" s="3608"/>
      <c r="AA4" s="3608"/>
      <c r="AB4" s="3608"/>
      <c r="AC4" s="3608"/>
      <c r="AD4" s="3608"/>
      <c r="AE4" s="3608"/>
      <c r="AF4" s="3608"/>
      <c r="AG4" s="3608"/>
      <c r="AH4" s="3608"/>
      <c r="AI4" s="3608"/>
      <c r="AJ4" s="3608"/>
      <c r="AK4" s="3608"/>
      <c r="AL4" s="3608"/>
      <c r="AM4" s="3608"/>
    </row>
    <row r="5" spans="1:39" ht="24" customHeight="1"/>
    <row r="6" spans="1:39">
      <c r="B6" s="3605" t="s">
        <v>627</v>
      </c>
      <c r="C6" s="3605"/>
      <c r="D6" s="3605"/>
      <c r="E6" s="3605"/>
      <c r="F6" s="3605"/>
      <c r="G6" s="3605"/>
      <c r="H6" s="3605"/>
      <c r="I6" s="3605"/>
      <c r="J6" s="3605"/>
      <c r="K6" s="3605"/>
      <c r="L6" s="3605"/>
      <c r="M6" s="3605"/>
      <c r="N6" s="3605"/>
      <c r="O6" s="3605"/>
      <c r="P6" s="3605"/>
      <c r="Q6" s="3605"/>
      <c r="R6" s="3605"/>
      <c r="S6" s="3605"/>
      <c r="T6" s="3605"/>
      <c r="U6" s="3605"/>
      <c r="V6" s="3605"/>
      <c r="W6" s="3605"/>
      <c r="X6" s="3605"/>
      <c r="Y6" s="3605"/>
      <c r="Z6" s="3605"/>
      <c r="AA6" s="3605"/>
      <c r="AB6" s="3605"/>
      <c r="AC6" s="3605"/>
      <c r="AD6" s="3605"/>
      <c r="AE6" s="3605"/>
      <c r="AF6" s="3605"/>
      <c r="AG6" s="3605"/>
      <c r="AH6" s="3605"/>
      <c r="AI6" s="3605"/>
      <c r="AJ6" s="3605"/>
      <c r="AK6" s="3605"/>
      <c r="AL6" s="3605"/>
    </row>
    <row r="7" spans="1:39">
      <c r="B7" s="3605"/>
      <c r="C7" s="3605"/>
      <c r="D7" s="3605"/>
      <c r="E7" s="3605"/>
      <c r="F7" s="3605"/>
      <c r="G7" s="3605"/>
      <c r="H7" s="3605"/>
      <c r="I7" s="3605"/>
      <c r="J7" s="3605"/>
      <c r="K7" s="3605"/>
      <c r="L7" s="3605"/>
      <c r="M7" s="3605"/>
      <c r="N7" s="3605"/>
      <c r="O7" s="3605"/>
      <c r="P7" s="3605"/>
      <c r="Q7" s="3605"/>
      <c r="R7" s="3605"/>
      <c r="S7" s="3605"/>
      <c r="T7" s="3587"/>
      <c r="U7" s="3587"/>
      <c r="V7" s="3587"/>
      <c r="W7" s="3587"/>
      <c r="X7" s="3587"/>
      <c r="Y7" s="3587"/>
      <c r="Z7" s="3587"/>
      <c r="AA7" s="3587"/>
      <c r="AB7" s="3587"/>
      <c r="AC7" s="3587"/>
      <c r="AD7" s="3587"/>
      <c r="AE7" s="3587"/>
      <c r="AF7" s="3587"/>
      <c r="AG7" s="3587"/>
      <c r="AH7" s="3587"/>
      <c r="AI7" s="3587"/>
      <c r="AJ7" s="3587"/>
      <c r="AK7" s="3587"/>
      <c r="AL7" s="3587"/>
    </row>
    <row r="8" spans="1:39" ht="13.5" customHeight="1">
      <c r="B8" s="3612" t="s">
        <v>645</v>
      </c>
      <c r="C8" s="3613"/>
      <c r="D8" s="528"/>
      <c r="E8" s="528"/>
      <c r="F8" s="528"/>
      <c r="G8" s="528"/>
      <c r="H8" s="528"/>
      <c r="I8" s="528"/>
      <c r="J8" s="528"/>
      <c r="K8" s="528"/>
      <c r="L8" s="528"/>
      <c r="M8" s="528"/>
      <c r="N8" s="528"/>
      <c r="O8" s="528"/>
      <c r="P8" s="528"/>
      <c r="Q8" s="528"/>
      <c r="R8" s="3618" t="s">
        <v>646</v>
      </c>
      <c r="S8" s="3619"/>
      <c r="T8" s="529"/>
      <c r="U8" s="528"/>
      <c r="V8" s="528"/>
      <c r="W8" s="528"/>
      <c r="X8" s="528"/>
      <c r="Y8" s="528"/>
      <c r="Z8" s="528"/>
      <c r="AA8" s="528"/>
      <c r="AB8" s="528"/>
      <c r="AC8" s="528"/>
      <c r="AD8" s="528"/>
      <c r="AE8" s="528"/>
      <c r="AF8" s="528"/>
      <c r="AG8" s="528"/>
      <c r="AH8" s="528"/>
      <c r="AI8" s="528"/>
      <c r="AJ8" s="528"/>
      <c r="AK8" s="528"/>
      <c r="AL8" s="530"/>
    </row>
    <row r="9" spans="1:39">
      <c r="B9" s="3614"/>
      <c r="C9" s="3615"/>
      <c r="D9" s="531"/>
      <c r="E9" s="531"/>
      <c r="F9" s="3598">
        <v>1</v>
      </c>
      <c r="G9" s="534"/>
      <c r="H9" s="3597" t="s">
        <v>602</v>
      </c>
      <c r="I9" s="3597"/>
      <c r="J9" s="3597"/>
      <c r="K9" s="3597"/>
      <c r="L9" s="3597"/>
      <c r="M9" s="3597"/>
      <c r="N9" s="3597"/>
      <c r="O9" s="3597"/>
      <c r="P9" s="531"/>
      <c r="Q9" s="531"/>
      <c r="R9" s="3620"/>
      <c r="S9" s="3621"/>
      <c r="T9" s="532"/>
      <c r="U9" s="535">
        <v>1</v>
      </c>
      <c r="V9" s="531"/>
      <c r="W9" s="535" t="s">
        <v>910</v>
      </c>
      <c r="X9" s="535"/>
      <c r="Y9" s="535"/>
      <c r="Z9" s="535"/>
      <c r="AA9" s="535"/>
      <c r="AB9" s="535"/>
      <c r="AC9" s="535"/>
      <c r="AD9" s="535"/>
      <c r="AE9" s="535"/>
      <c r="AF9" s="535"/>
      <c r="AG9" s="535"/>
      <c r="AH9" s="535"/>
      <c r="AI9" s="535"/>
      <c r="AJ9" s="535"/>
      <c r="AK9" s="535"/>
      <c r="AL9" s="533"/>
    </row>
    <row r="10" spans="1:39">
      <c r="B10" s="3614"/>
      <c r="C10" s="3615"/>
      <c r="F10" s="3598"/>
      <c r="G10" s="534"/>
      <c r="H10" s="3597"/>
      <c r="I10" s="3597"/>
      <c r="J10" s="3597"/>
      <c r="K10" s="3597"/>
      <c r="L10" s="3597"/>
      <c r="M10" s="3597"/>
      <c r="N10" s="3597"/>
      <c r="O10" s="3597"/>
      <c r="P10" s="535"/>
      <c r="Q10" s="535"/>
      <c r="R10" s="3620"/>
      <c r="S10" s="3621"/>
      <c r="T10" s="532"/>
      <c r="U10" s="535">
        <v>2</v>
      </c>
      <c r="V10" s="531"/>
      <c r="W10" s="535" t="s">
        <v>911</v>
      </c>
      <c r="X10" s="535"/>
      <c r="Y10" s="535"/>
      <c r="Z10" s="535"/>
      <c r="AA10" s="535"/>
      <c r="AB10" s="535"/>
      <c r="AC10" s="535"/>
      <c r="AD10" s="535"/>
      <c r="AE10" s="535"/>
      <c r="AF10" s="535"/>
      <c r="AG10" s="535"/>
      <c r="AH10" s="535"/>
      <c r="AI10" s="535"/>
      <c r="AJ10" s="535"/>
      <c r="AK10" s="535"/>
      <c r="AL10" s="536"/>
    </row>
    <row r="11" spans="1:39">
      <c r="B11" s="3614"/>
      <c r="C11" s="3615"/>
      <c r="F11" s="3598">
        <v>2</v>
      </c>
      <c r="H11" s="3597" t="s">
        <v>594</v>
      </c>
      <c r="I11" s="3597"/>
      <c r="J11" s="3597"/>
      <c r="K11" s="3597"/>
      <c r="L11" s="3597"/>
      <c r="M11" s="3597"/>
      <c r="N11" s="3597"/>
      <c r="O11" s="3597"/>
      <c r="P11" s="535"/>
      <c r="Q11" s="535"/>
      <c r="R11" s="3620"/>
      <c r="S11" s="3621"/>
      <c r="T11" s="532"/>
      <c r="U11" s="535">
        <v>3</v>
      </c>
      <c r="V11" s="531"/>
      <c r="W11" s="535" t="s">
        <v>647</v>
      </c>
      <c r="X11" s="535"/>
      <c r="Y11" s="535"/>
      <c r="Z11" s="535"/>
      <c r="AA11" s="535"/>
      <c r="AB11" s="535"/>
      <c r="AC11" s="535"/>
      <c r="AD11" s="535"/>
      <c r="AE11" s="535"/>
      <c r="AF11" s="535"/>
      <c r="AG11" s="535"/>
      <c r="AH11" s="535"/>
      <c r="AI11" s="535"/>
      <c r="AJ11" s="535"/>
      <c r="AK11" s="535"/>
      <c r="AL11" s="533"/>
    </row>
    <row r="12" spans="1:39">
      <c r="B12" s="3614"/>
      <c r="C12" s="3615"/>
      <c r="F12" s="3598"/>
      <c r="G12" s="534"/>
      <c r="H12" s="3597"/>
      <c r="I12" s="3597"/>
      <c r="J12" s="3597"/>
      <c r="K12" s="3597"/>
      <c r="L12" s="3597"/>
      <c r="M12" s="3597"/>
      <c r="N12" s="3597"/>
      <c r="O12" s="3597"/>
      <c r="P12" s="535"/>
      <c r="Q12" s="535"/>
      <c r="R12" s="3620"/>
      <c r="S12" s="3621"/>
      <c r="T12" s="532"/>
      <c r="U12" s="566">
        <v>4</v>
      </c>
      <c r="V12" s="531"/>
      <c r="W12" s="535" t="s">
        <v>648</v>
      </c>
      <c r="X12" s="535"/>
      <c r="Y12" s="535"/>
      <c r="Z12" s="535"/>
      <c r="AA12" s="535"/>
      <c r="AB12" s="535"/>
      <c r="AC12" s="535"/>
      <c r="AD12" s="535"/>
      <c r="AE12" s="535"/>
      <c r="AF12" s="535"/>
      <c r="AG12" s="535"/>
      <c r="AH12" s="535"/>
      <c r="AI12" s="535"/>
      <c r="AJ12" s="535"/>
      <c r="AK12" s="535"/>
      <c r="AL12" s="533"/>
    </row>
    <row r="13" spans="1:39">
      <c r="B13" s="3614"/>
      <c r="C13" s="3615"/>
      <c r="F13" s="3598">
        <v>3</v>
      </c>
      <c r="G13" s="534"/>
      <c r="H13" s="3597" t="s">
        <v>650</v>
      </c>
      <c r="I13" s="3597"/>
      <c r="J13" s="3597"/>
      <c r="K13" s="3597"/>
      <c r="L13" s="3597"/>
      <c r="M13" s="3597"/>
      <c r="N13" s="3597"/>
      <c r="O13" s="3597"/>
      <c r="P13" s="535"/>
      <c r="Q13" s="535"/>
      <c r="R13" s="3620"/>
      <c r="S13" s="3621"/>
      <c r="T13" s="532"/>
      <c r="U13" s="566">
        <v>5</v>
      </c>
      <c r="V13" s="531"/>
      <c r="W13" s="535" t="s">
        <v>649</v>
      </c>
      <c r="X13" s="535"/>
      <c r="Y13" s="535"/>
      <c r="Z13" s="535"/>
      <c r="AA13" s="535"/>
      <c r="AB13" s="535"/>
      <c r="AC13" s="535"/>
      <c r="AD13" s="535"/>
      <c r="AE13" s="535"/>
      <c r="AF13" s="535"/>
      <c r="AG13" s="535"/>
      <c r="AH13" s="535"/>
      <c r="AI13" s="535"/>
      <c r="AJ13" s="535"/>
      <c r="AK13" s="535"/>
      <c r="AL13" s="533"/>
    </row>
    <row r="14" spans="1:39">
      <c r="B14" s="3614"/>
      <c r="C14" s="3615"/>
      <c r="F14" s="3598"/>
      <c r="H14" s="3597"/>
      <c r="I14" s="3597"/>
      <c r="J14" s="3597"/>
      <c r="K14" s="3597"/>
      <c r="L14" s="3597"/>
      <c r="M14" s="3597"/>
      <c r="N14" s="3597"/>
      <c r="O14" s="3597"/>
      <c r="P14" s="535"/>
      <c r="Q14" s="535"/>
      <c r="R14" s="3620"/>
      <c r="S14" s="3621"/>
      <c r="T14" s="532"/>
      <c r="U14" s="566">
        <v>6</v>
      </c>
      <c r="V14" s="531"/>
      <c r="W14" s="535" t="s">
        <v>651</v>
      </c>
      <c r="X14" s="535"/>
      <c r="Y14" s="535"/>
      <c r="Z14" s="535"/>
      <c r="AA14" s="535"/>
      <c r="AB14" s="535"/>
      <c r="AC14" s="535"/>
      <c r="AD14" s="535"/>
      <c r="AE14" s="535"/>
      <c r="AF14" s="535"/>
      <c r="AG14" s="535"/>
      <c r="AH14" s="535"/>
      <c r="AI14" s="535"/>
      <c r="AJ14" s="535"/>
      <c r="AK14" s="535"/>
      <c r="AL14" s="533"/>
    </row>
    <row r="15" spans="1:39">
      <c r="B15" s="3614"/>
      <c r="C15" s="3615"/>
      <c r="F15" s="583"/>
      <c r="H15" s="584"/>
      <c r="I15" s="584"/>
      <c r="J15" s="584"/>
      <c r="K15" s="584"/>
      <c r="L15" s="584"/>
      <c r="M15" s="584"/>
      <c r="N15" s="584"/>
      <c r="O15" s="584"/>
      <c r="P15" s="535"/>
      <c r="Q15" s="535"/>
      <c r="R15" s="3620"/>
      <c r="S15" s="3621"/>
      <c r="T15" s="532"/>
      <c r="U15" s="566">
        <v>7</v>
      </c>
      <c r="V15" s="531"/>
      <c r="W15" s="535" t="s">
        <v>912</v>
      </c>
      <c r="X15" s="535"/>
      <c r="Y15" s="535"/>
      <c r="Z15" s="535"/>
      <c r="AA15" s="535"/>
      <c r="AB15" s="535"/>
      <c r="AC15" s="535"/>
      <c r="AD15" s="535"/>
      <c r="AE15" s="535"/>
      <c r="AF15" s="535"/>
      <c r="AG15" s="535"/>
      <c r="AH15" s="535"/>
      <c r="AI15" s="535"/>
      <c r="AJ15" s="535"/>
      <c r="AK15" s="535"/>
      <c r="AL15" s="533"/>
    </row>
    <row r="16" spans="1:39">
      <c r="B16" s="3616"/>
      <c r="C16" s="3617"/>
      <c r="D16" s="537"/>
      <c r="E16" s="537"/>
      <c r="F16" s="537"/>
      <c r="G16" s="537"/>
      <c r="H16" s="537"/>
      <c r="I16" s="537"/>
      <c r="J16" s="537"/>
      <c r="K16" s="537"/>
      <c r="L16" s="537"/>
      <c r="M16" s="537"/>
      <c r="N16" s="537"/>
      <c r="O16" s="537"/>
      <c r="P16" s="537"/>
      <c r="Q16" s="537"/>
      <c r="R16" s="3622"/>
      <c r="S16" s="3623"/>
      <c r="T16" s="538"/>
      <c r="U16" s="539"/>
      <c r="V16" s="537"/>
      <c r="W16" s="540"/>
      <c r="X16" s="540"/>
      <c r="Y16" s="540"/>
      <c r="Z16" s="540"/>
      <c r="AA16" s="540"/>
      <c r="AB16" s="540"/>
      <c r="AC16" s="540"/>
      <c r="AD16" s="540"/>
      <c r="AE16" s="540"/>
      <c r="AF16" s="540"/>
      <c r="AG16" s="540"/>
      <c r="AH16" s="540"/>
      <c r="AI16" s="540"/>
      <c r="AJ16" s="540"/>
      <c r="AK16" s="540"/>
      <c r="AL16" s="541"/>
    </row>
    <row r="17" spans="2:38" ht="13.5" customHeight="1">
      <c r="B17" s="3612" t="s">
        <v>652</v>
      </c>
      <c r="C17" s="3613"/>
      <c r="D17" s="529"/>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8"/>
      <c r="AJ17" s="528"/>
      <c r="AK17" s="528"/>
      <c r="AL17" s="530"/>
    </row>
    <row r="18" spans="2:38">
      <c r="B18" s="3614"/>
      <c r="C18" s="3615"/>
      <c r="D18" s="532"/>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31"/>
      <c r="AK18" s="531"/>
      <c r="AL18" s="546"/>
    </row>
    <row r="19" spans="2:38">
      <c r="B19" s="3614"/>
      <c r="C19" s="3615"/>
      <c r="D19" s="532"/>
      <c r="E19" s="3396" t="s">
        <v>653</v>
      </c>
      <c r="F19" s="3396"/>
      <c r="G19" s="3396"/>
      <c r="H19" s="3396"/>
      <c r="I19" s="3396"/>
      <c r="J19" s="3396"/>
      <c r="K19" s="3396"/>
      <c r="L19" s="3396"/>
      <c r="M19" s="3396"/>
      <c r="N19" s="3396"/>
      <c r="O19" s="3396"/>
      <c r="P19" s="3396"/>
      <c r="Q19" s="3396"/>
      <c r="R19" s="3396"/>
      <c r="S19" s="3396"/>
      <c r="T19" s="3396"/>
      <c r="U19" s="3396"/>
      <c r="V19" s="3396"/>
      <c r="W19" s="3396" t="s">
        <v>654</v>
      </c>
      <c r="X19" s="3396"/>
      <c r="Y19" s="3396"/>
      <c r="Z19" s="3396"/>
      <c r="AA19" s="3396"/>
      <c r="AB19" s="3396"/>
      <c r="AC19" s="3396"/>
      <c r="AD19" s="3396"/>
      <c r="AE19" s="3396"/>
      <c r="AF19" s="3396"/>
      <c r="AG19" s="3396"/>
      <c r="AH19" s="3396"/>
      <c r="AI19" s="3396"/>
      <c r="AJ19" s="3396"/>
      <c r="AK19" s="3396"/>
      <c r="AL19" s="546"/>
    </row>
    <row r="20" spans="2:38">
      <c r="B20" s="3614"/>
      <c r="C20" s="3615"/>
      <c r="D20" s="532"/>
      <c r="E20" s="3396"/>
      <c r="F20" s="3396"/>
      <c r="G20" s="3396"/>
      <c r="H20" s="3396"/>
      <c r="I20" s="3396"/>
      <c r="J20" s="3396"/>
      <c r="K20" s="3396"/>
      <c r="L20" s="3396"/>
      <c r="M20" s="3396"/>
      <c r="N20" s="3396"/>
      <c r="O20" s="3396"/>
      <c r="P20" s="3396"/>
      <c r="Q20" s="3396"/>
      <c r="R20" s="3396"/>
      <c r="S20" s="3396"/>
      <c r="T20" s="3396"/>
      <c r="U20" s="3396"/>
      <c r="V20" s="3396"/>
      <c r="W20" s="3396"/>
      <c r="X20" s="3396"/>
      <c r="Y20" s="3396"/>
      <c r="Z20" s="3396"/>
      <c r="AA20" s="3396"/>
      <c r="AB20" s="3396"/>
      <c r="AC20" s="3396"/>
      <c r="AD20" s="3396"/>
      <c r="AE20" s="3396"/>
      <c r="AF20" s="3396"/>
      <c r="AG20" s="3396"/>
      <c r="AH20" s="3396"/>
      <c r="AI20" s="3396"/>
      <c r="AJ20" s="3396"/>
      <c r="AK20" s="3396"/>
      <c r="AL20" s="546"/>
    </row>
    <row r="21" spans="2:38">
      <c r="B21" s="3614"/>
      <c r="C21" s="3615"/>
      <c r="D21" s="532"/>
      <c r="E21" s="3605"/>
      <c r="F21" s="3605"/>
      <c r="G21" s="3605"/>
      <c r="H21" s="3605"/>
      <c r="I21" s="3605"/>
      <c r="J21" s="3605"/>
      <c r="K21" s="3605"/>
      <c r="L21" s="3605"/>
      <c r="M21" s="3605"/>
      <c r="N21" s="3605"/>
      <c r="O21" s="3605"/>
      <c r="P21" s="3605"/>
      <c r="Q21" s="3605"/>
      <c r="R21" s="3605"/>
      <c r="S21" s="3605"/>
      <c r="T21" s="3605"/>
      <c r="U21" s="3605" t="s">
        <v>67</v>
      </c>
      <c r="V21" s="3605"/>
      <c r="W21" s="3605"/>
      <c r="X21" s="3605"/>
      <c r="Y21" s="3605"/>
      <c r="Z21" s="3605"/>
      <c r="AA21" s="3605"/>
      <c r="AB21" s="3605"/>
      <c r="AC21" s="3605"/>
      <c r="AD21" s="3605"/>
      <c r="AE21" s="3605"/>
      <c r="AF21" s="3605"/>
      <c r="AG21" s="3605"/>
      <c r="AH21" s="3605"/>
      <c r="AI21" s="3605"/>
      <c r="AJ21" s="3605" t="s">
        <v>67</v>
      </c>
      <c r="AK21" s="3605"/>
      <c r="AL21" s="546"/>
    </row>
    <row r="22" spans="2:38">
      <c r="B22" s="3614"/>
      <c r="C22" s="3615"/>
      <c r="D22" s="532"/>
      <c r="E22" s="3605"/>
      <c r="F22" s="3605"/>
      <c r="G22" s="3605"/>
      <c r="H22" s="3605"/>
      <c r="I22" s="3605"/>
      <c r="J22" s="3605"/>
      <c r="K22" s="3605"/>
      <c r="L22" s="3605"/>
      <c r="M22" s="3605"/>
      <c r="N22" s="3605"/>
      <c r="O22" s="3605"/>
      <c r="P22" s="3605"/>
      <c r="Q22" s="3605"/>
      <c r="R22" s="3605"/>
      <c r="S22" s="3605"/>
      <c r="T22" s="3605"/>
      <c r="U22" s="3605"/>
      <c r="V22" s="3605"/>
      <c r="W22" s="3605"/>
      <c r="X22" s="3605"/>
      <c r="Y22" s="3605"/>
      <c r="Z22" s="3605"/>
      <c r="AA22" s="3605"/>
      <c r="AB22" s="3605"/>
      <c r="AC22" s="3605"/>
      <c r="AD22" s="3605"/>
      <c r="AE22" s="3605"/>
      <c r="AF22" s="3605"/>
      <c r="AG22" s="3605"/>
      <c r="AH22" s="3605"/>
      <c r="AI22" s="3605"/>
      <c r="AJ22" s="3605"/>
      <c r="AK22" s="3605"/>
      <c r="AL22" s="546"/>
    </row>
    <row r="23" spans="2:38" ht="14.25" thickBot="1">
      <c r="B23" s="3614"/>
      <c r="C23" s="3615"/>
      <c r="D23" s="532"/>
      <c r="E23" s="531"/>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46"/>
    </row>
    <row r="24" spans="2:38">
      <c r="B24" s="3614"/>
      <c r="C24" s="3615"/>
      <c r="D24" s="532"/>
      <c r="E24" s="531"/>
      <c r="F24" s="531"/>
      <c r="G24" s="531"/>
      <c r="H24" s="531"/>
      <c r="I24" s="531"/>
      <c r="J24" s="531"/>
      <c r="K24" s="531"/>
      <c r="L24" s="531"/>
      <c r="M24" s="531"/>
      <c r="N24" s="531"/>
      <c r="O24" s="531"/>
      <c r="P24" s="531"/>
      <c r="Q24" s="531"/>
      <c r="R24" s="531"/>
      <c r="S24" s="531"/>
      <c r="T24" s="531"/>
      <c r="U24" s="531"/>
      <c r="V24" s="531"/>
      <c r="W24" s="3925" t="s">
        <v>655</v>
      </c>
      <c r="X24" s="3918"/>
      <c r="Y24" s="3918"/>
      <c r="Z24" s="3918"/>
      <c r="AA24" s="3918"/>
      <c r="AB24" s="3918"/>
      <c r="AC24" s="3918"/>
      <c r="AD24" s="3918"/>
      <c r="AE24" s="3918"/>
      <c r="AF24" s="3918"/>
      <c r="AG24" s="3918"/>
      <c r="AH24" s="3918"/>
      <c r="AI24" s="3918"/>
      <c r="AJ24" s="3918"/>
      <c r="AK24" s="3921"/>
      <c r="AL24" s="546"/>
    </row>
    <row r="25" spans="2:38">
      <c r="B25" s="3614"/>
      <c r="C25" s="3615"/>
      <c r="D25" s="532"/>
      <c r="E25" s="531"/>
      <c r="F25" s="531"/>
      <c r="G25" s="531"/>
      <c r="H25" s="531"/>
      <c r="I25" s="531"/>
      <c r="J25" s="531"/>
      <c r="K25" s="531"/>
      <c r="L25" s="531"/>
      <c r="M25" s="531"/>
      <c r="N25" s="531"/>
      <c r="O25" s="531"/>
      <c r="P25" s="531"/>
      <c r="Q25" s="531"/>
      <c r="R25" s="531"/>
      <c r="S25" s="531"/>
      <c r="T25" s="531"/>
      <c r="U25" s="531"/>
      <c r="V25" s="531"/>
      <c r="W25" s="3923"/>
      <c r="X25" s="3605"/>
      <c r="Y25" s="3605"/>
      <c r="Z25" s="3605"/>
      <c r="AA25" s="3605"/>
      <c r="AB25" s="3605"/>
      <c r="AC25" s="3605"/>
      <c r="AD25" s="3605"/>
      <c r="AE25" s="3605"/>
      <c r="AF25" s="3605"/>
      <c r="AG25" s="3605"/>
      <c r="AH25" s="3605"/>
      <c r="AI25" s="3605"/>
      <c r="AJ25" s="3605"/>
      <c r="AK25" s="3924"/>
      <c r="AL25" s="546"/>
    </row>
    <row r="26" spans="2:38">
      <c r="B26" s="3614"/>
      <c r="C26" s="3615"/>
      <c r="D26" s="532"/>
      <c r="E26" s="531"/>
      <c r="F26" s="531"/>
      <c r="G26" s="531"/>
      <c r="H26" s="531"/>
      <c r="I26" s="531"/>
      <c r="J26" s="531"/>
      <c r="K26" s="531"/>
      <c r="L26" s="531"/>
      <c r="M26" s="531"/>
      <c r="N26" s="531"/>
      <c r="O26" s="531"/>
      <c r="P26" s="531"/>
      <c r="Q26" s="531"/>
      <c r="R26" s="531"/>
      <c r="S26" s="531"/>
      <c r="T26" s="531"/>
      <c r="U26" s="531"/>
      <c r="V26" s="531"/>
      <c r="W26" s="3923"/>
      <c r="X26" s="3605"/>
      <c r="Y26" s="3605"/>
      <c r="Z26" s="3605"/>
      <c r="AA26" s="3605"/>
      <c r="AB26" s="3605"/>
      <c r="AC26" s="3605"/>
      <c r="AD26" s="3605"/>
      <c r="AE26" s="3605"/>
      <c r="AF26" s="3605"/>
      <c r="AG26" s="3605"/>
      <c r="AH26" s="3605"/>
      <c r="AI26" s="3605"/>
      <c r="AJ26" s="3605" t="s">
        <v>913</v>
      </c>
      <c r="AK26" s="3924"/>
      <c r="AL26" s="546"/>
    </row>
    <row r="27" spans="2:38" ht="14.25" thickBot="1">
      <c r="B27" s="3614"/>
      <c r="C27" s="3615"/>
      <c r="D27" s="532"/>
      <c r="E27" s="531"/>
      <c r="F27" s="531"/>
      <c r="G27" s="531"/>
      <c r="H27" s="531"/>
      <c r="I27" s="531"/>
      <c r="J27" s="531"/>
      <c r="K27" s="531"/>
      <c r="L27" s="531"/>
      <c r="M27" s="531"/>
      <c r="N27" s="531"/>
      <c r="O27" s="531"/>
      <c r="P27" s="531"/>
      <c r="Q27" s="531"/>
      <c r="R27" s="531"/>
      <c r="S27" s="531"/>
      <c r="T27" s="531"/>
      <c r="U27" s="531"/>
      <c r="V27" s="531"/>
      <c r="W27" s="3919"/>
      <c r="X27" s="3920"/>
      <c r="Y27" s="3920"/>
      <c r="Z27" s="3920"/>
      <c r="AA27" s="3920"/>
      <c r="AB27" s="3920"/>
      <c r="AC27" s="3920"/>
      <c r="AD27" s="3920"/>
      <c r="AE27" s="3920"/>
      <c r="AF27" s="3920"/>
      <c r="AG27" s="3920"/>
      <c r="AH27" s="3920"/>
      <c r="AI27" s="3920"/>
      <c r="AJ27" s="3920"/>
      <c r="AK27" s="3922"/>
      <c r="AL27" s="546"/>
    </row>
    <row r="28" spans="2:38">
      <c r="B28" s="3614"/>
      <c r="C28" s="3615"/>
      <c r="D28" s="532"/>
      <c r="E28" s="531"/>
      <c r="F28" s="531"/>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46"/>
    </row>
    <row r="29" spans="2:38">
      <c r="B29" s="3614"/>
      <c r="C29" s="3615"/>
      <c r="D29" s="532"/>
      <c r="E29" s="531"/>
      <c r="F29" s="531"/>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46"/>
    </row>
    <row r="30" spans="2:38">
      <c r="B30" s="3614"/>
      <c r="C30" s="3615"/>
      <c r="D30" s="528"/>
      <c r="E30" s="528"/>
      <c r="F30" s="528"/>
      <c r="G30" s="528"/>
      <c r="H30" s="528"/>
      <c r="I30" s="528"/>
      <c r="J30" s="528"/>
      <c r="K30" s="528"/>
      <c r="L30" s="528"/>
      <c r="M30" s="528"/>
      <c r="N30" s="528"/>
      <c r="O30" s="528"/>
      <c r="P30" s="528"/>
      <c r="Q30" s="528"/>
      <c r="R30" s="542"/>
      <c r="S30" s="542"/>
      <c r="T30" s="528"/>
      <c r="U30" s="528"/>
      <c r="V30" s="528"/>
      <c r="W30" s="543"/>
      <c r="X30" s="543"/>
      <c r="Y30" s="543"/>
      <c r="Z30" s="543"/>
      <c r="AA30" s="543"/>
      <c r="AB30" s="543"/>
      <c r="AC30" s="543"/>
      <c r="AD30" s="543"/>
      <c r="AE30" s="543"/>
      <c r="AF30" s="543"/>
      <c r="AG30" s="543"/>
      <c r="AH30" s="543"/>
      <c r="AI30" s="543"/>
      <c r="AJ30" s="543"/>
      <c r="AK30" s="543"/>
      <c r="AL30" s="530"/>
    </row>
    <row r="31" spans="2:38">
      <c r="B31" s="3614"/>
      <c r="C31" s="3615"/>
      <c r="D31" s="535"/>
      <c r="E31" s="535"/>
      <c r="F31" s="535" t="s">
        <v>656</v>
      </c>
      <c r="G31" s="535"/>
      <c r="H31" s="535"/>
      <c r="I31" s="535"/>
      <c r="J31" s="535"/>
      <c r="K31" s="535"/>
      <c r="L31" s="535"/>
      <c r="M31" s="535"/>
      <c r="N31" s="535"/>
      <c r="O31" s="535"/>
      <c r="P31" s="535"/>
      <c r="Q31" s="535"/>
      <c r="R31" s="535"/>
      <c r="S31" s="535"/>
      <c r="T31" s="535"/>
      <c r="U31" s="535"/>
      <c r="V31" s="535"/>
      <c r="W31" s="535"/>
      <c r="X31" s="535"/>
      <c r="Y31" s="531"/>
      <c r="Z31" s="531"/>
      <c r="AA31" s="531"/>
      <c r="AB31" s="531"/>
      <c r="AC31" s="531"/>
      <c r="AD31" s="531"/>
      <c r="AE31" s="531"/>
      <c r="AF31" s="531"/>
      <c r="AG31" s="531"/>
      <c r="AH31" s="531"/>
      <c r="AI31" s="531"/>
      <c r="AJ31" s="531"/>
      <c r="AK31" s="531"/>
      <c r="AL31" s="546"/>
    </row>
    <row r="32" spans="2:38">
      <c r="B32" s="3614"/>
      <c r="C32" s="3615"/>
      <c r="D32" s="535"/>
      <c r="E32" s="535"/>
      <c r="F32" s="535"/>
      <c r="G32" s="535"/>
      <c r="H32" s="535"/>
      <c r="I32" s="535"/>
      <c r="J32" s="535"/>
      <c r="K32" s="535"/>
      <c r="L32" s="535"/>
      <c r="M32" s="535"/>
      <c r="N32" s="535"/>
      <c r="O32" s="535"/>
      <c r="P32" s="535"/>
      <c r="Q32" s="535"/>
      <c r="R32" s="535"/>
      <c r="S32" s="535"/>
      <c r="T32" s="535"/>
      <c r="U32" s="535"/>
      <c r="V32" s="535"/>
      <c r="W32" s="535"/>
      <c r="X32" s="535"/>
      <c r="Y32" s="531"/>
      <c r="Z32" s="531"/>
      <c r="AA32" s="531"/>
      <c r="AB32" s="531"/>
      <c r="AC32" s="531"/>
      <c r="AD32" s="531"/>
      <c r="AE32" s="531"/>
      <c r="AF32" s="531"/>
      <c r="AG32" s="531"/>
      <c r="AH32" s="531"/>
      <c r="AI32" s="531"/>
      <c r="AJ32" s="531"/>
      <c r="AK32" s="531"/>
      <c r="AL32" s="546"/>
    </row>
    <row r="33" spans="2:38" ht="15" customHeight="1">
      <c r="B33" s="3614"/>
      <c r="C33" s="3615"/>
      <c r="D33" s="531"/>
      <c r="E33" s="535"/>
      <c r="F33" s="3581" t="s">
        <v>914</v>
      </c>
      <c r="G33" s="3582"/>
      <c r="H33" s="3582"/>
      <c r="I33" s="3582"/>
      <c r="J33" s="3582"/>
      <c r="K33" s="3582"/>
      <c r="L33" s="3582"/>
      <c r="M33" s="3583"/>
      <c r="N33" s="3581"/>
      <c r="O33" s="3582"/>
      <c r="P33" s="3582"/>
      <c r="Q33" s="3582"/>
      <c r="R33" s="3582"/>
      <c r="S33" s="3583"/>
      <c r="T33" s="3581" t="s">
        <v>67</v>
      </c>
      <c r="U33" s="3583"/>
      <c r="V33" s="535"/>
      <c r="W33" s="535"/>
      <c r="X33" s="535"/>
      <c r="Y33" s="3649" t="s">
        <v>657</v>
      </c>
      <c r="Z33" s="3582"/>
      <c r="AA33" s="3582"/>
      <c r="AB33" s="3582"/>
      <c r="AC33" s="3582"/>
      <c r="AD33" s="3582"/>
      <c r="AE33" s="3582"/>
      <c r="AF33" s="3582"/>
      <c r="AG33" s="3582"/>
      <c r="AH33" s="3582"/>
      <c r="AI33" s="3583"/>
      <c r="AJ33" s="531"/>
      <c r="AK33" s="531"/>
      <c r="AL33" s="546"/>
    </row>
    <row r="34" spans="2:38" ht="15" customHeight="1">
      <c r="B34" s="3614"/>
      <c r="C34" s="3615"/>
      <c r="D34" s="531"/>
      <c r="E34" s="535"/>
      <c r="F34" s="3584"/>
      <c r="G34" s="3585"/>
      <c r="H34" s="3585"/>
      <c r="I34" s="3585"/>
      <c r="J34" s="3585"/>
      <c r="K34" s="3585"/>
      <c r="L34" s="3585"/>
      <c r="M34" s="3586"/>
      <c r="N34" s="3584"/>
      <c r="O34" s="3585"/>
      <c r="P34" s="3585"/>
      <c r="Q34" s="3585"/>
      <c r="R34" s="3585"/>
      <c r="S34" s="3586"/>
      <c r="T34" s="3584"/>
      <c r="U34" s="3586"/>
      <c r="V34" s="535"/>
      <c r="W34" s="535"/>
      <c r="X34" s="535"/>
      <c r="Y34" s="3584"/>
      <c r="Z34" s="3585"/>
      <c r="AA34" s="3585"/>
      <c r="AB34" s="3585"/>
      <c r="AC34" s="3585"/>
      <c r="AD34" s="3585"/>
      <c r="AE34" s="3585"/>
      <c r="AF34" s="3585"/>
      <c r="AG34" s="3585"/>
      <c r="AH34" s="3585"/>
      <c r="AI34" s="3586"/>
      <c r="AJ34" s="531"/>
      <c r="AK34" s="531"/>
      <c r="AL34" s="546"/>
    </row>
    <row r="35" spans="2:38" ht="15" customHeight="1">
      <c r="B35" s="3614"/>
      <c r="C35" s="3615"/>
      <c r="D35" s="531"/>
      <c r="E35" s="535"/>
      <c r="F35" s="3581" t="s">
        <v>915</v>
      </c>
      <c r="G35" s="3582"/>
      <c r="H35" s="3582"/>
      <c r="I35" s="3582"/>
      <c r="J35" s="3582"/>
      <c r="K35" s="3582"/>
      <c r="L35" s="3582"/>
      <c r="M35" s="3583"/>
      <c r="N35" s="3581"/>
      <c r="O35" s="3582"/>
      <c r="P35" s="3582"/>
      <c r="Q35" s="3582"/>
      <c r="R35" s="3582"/>
      <c r="S35" s="3583"/>
      <c r="T35" s="3581" t="s">
        <v>67</v>
      </c>
      <c r="U35" s="3583"/>
      <c r="V35" s="535"/>
      <c r="W35" s="535"/>
      <c r="X35" s="535"/>
      <c r="Y35" s="3581"/>
      <c r="Z35" s="3582"/>
      <c r="AA35" s="3582"/>
      <c r="AB35" s="3582"/>
      <c r="AC35" s="3582"/>
      <c r="AD35" s="3582"/>
      <c r="AE35" s="3582"/>
      <c r="AF35" s="3582"/>
      <c r="AG35" s="3583"/>
      <c r="AH35" s="3581" t="s">
        <v>67</v>
      </c>
      <c r="AI35" s="3583"/>
      <c r="AJ35" s="531"/>
      <c r="AK35" s="531"/>
      <c r="AL35" s="546"/>
    </row>
    <row r="36" spans="2:38" ht="15" customHeight="1" thickBot="1">
      <c r="B36" s="3614"/>
      <c r="C36" s="3615"/>
      <c r="D36" s="531"/>
      <c r="E36" s="535"/>
      <c r="F36" s="3584"/>
      <c r="G36" s="3585"/>
      <c r="H36" s="3585"/>
      <c r="I36" s="3585"/>
      <c r="J36" s="3585"/>
      <c r="K36" s="3585"/>
      <c r="L36" s="3585"/>
      <c r="M36" s="3586"/>
      <c r="N36" s="3584"/>
      <c r="O36" s="3585"/>
      <c r="P36" s="3585"/>
      <c r="Q36" s="3585"/>
      <c r="R36" s="3585"/>
      <c r="S36" s="3586"/>
      <c r="T36" s="3584"/>
      <c r="U36" s="3586"/>
      <c r="V36" s="535"/>
      <c r="W36" s="535"/>
      <c r="X36" s="535"/>
      <c r="Y36" s="3910"/>
      <c r="Z36" s="3387"/>
      <c r="AA36" s="3387"/>
      <c r="AB36" s="3387"/>
      <c r="AC36" s="3387"/>
      <c r="AD36" s="3387"/>
      <c r="AE36" s="3387"/>
      <c r="AF36" s="3387"/>
      <c r="AG36" s="3911"/>
      <c r="AH36" s="3910"/>
      <c r="AI36" s="3911"/>
      <c r="AJ36" s="531"/>
      <c r="AK36" s="531"/>
      <c r="AL36" s="546"/>
    </row>
    <row r="37" spans="2:38" ht="15" customHeight="1">
      <c r="B37" s="3614"/>
      <c r="C37" s="3615"/>
      <c r="D37" s="531"/>
      <c r="E37" s="535"/>
      <c r="F37" s="3581" t="s">
        <v>916</v>
      </c>
      <c r="G37" s="3582"/>
      <c r="H37" s="3582"/>
      <c r="I37" s="3582"/>
      <c r="J37" s="3582"/>
      <c r="K37" s="3582"/>
      <c r="L37" s="3582"/>
      <c r="M37" s="3583"/>
      <c r="N37" s="3581"/>
      <c r="O37" s="3582"/>
      <c r="P37" s="3582"/>
      <c r="Q37" s="3582"/>
      <c r="R37" s="3582"/>
      <c r="S37" s="3583"/>
      <c r="T37" s="3581" t="s">
        <v>67</v>
      </c>
      <c r="U37" s="3583"/>
      <c r="V37" s="535"/>
      <c r="W37" s="535"/>
      <c r="X37" s="535"/>
      <c r="Y37" s="3912" t="s">
        <v>658</v>
      </c>
      <c r="Z37" s="3913"/>
      <c r="AA37" s="3913"/>
      <c r="AB37" s="3913"/>
      <c r="AC37" s="3913"/>
      <c r="AD37" s="3913"/>
      <c r="AE37" s="3913"/>
      <c r="AF37" s="3913"/>
      <c r="AG37" s="3913"/>
      <c r="AH37" s="3913"/>
      <c r="AI37" s="3914"/>
      <c r="AJ37" s="531"/>
      <c r="AK37" s="531"/>
      <c r="AL37" s="546"/>
    </row>
    <row r="38" spans="2:38" ht="15" customHeight="1" thickBot="1">
      <c r="B38" s="3614"/>
      <c r="C38" s="3615"/>
      <c r="D38" s="531"/>
      <c r="E38" s="535"/>
      <c r="F38" s="3910"/>
      <c r="G38" s="3387"/>
      <c r="H38" s="3387"/>
      <c r="I38" s="3387"/>
      <c r="J38" s="3387"/>
      <c r="K38" s="3387"/>
      <c r="L38" s="3387"/>
      <c r="M38" s="3911"/>
      <c r="N38" s="3910"/>
      <c r="O38" s="3387"/>
      <c r="P38" s="3387"/>
      <c r="Q38" s="3387"/>
      <c r="R38" s="3387"/>
      <c r="S38" s="3911"/>
      <c r="T38" s="3910"/>
      <c r="U38" s="3911"/>
      <c r="V38" s="535"/>
      <c r="W38" s="535"/>
      <c r="X38" s="535"/>
      <c r="Y38" s="3915"/>
      <c r="Z38" s="3585"/>
      <c r="AA38" s="3585"/>
      <c r="AB38" s="3585"/>
      <c r="AC38" s="3585"/>
      <c r="AD38" s="3585"/>
      <c r="AE38" s="3585"/>
      <c r="AF38" s="3585"/>
      <c r="AG38" s="3585"/>
      <c r="AH38" s="3585"/>
      <c r="AI38" s="3916"/>
      <c r="AJ38" s="531"/>
      <c r="AK38" s="531"/>
      <c r="AL38" s="546"/>
    </row>
    <row r="39" spans="2:38" ht="15" customHeight="1">
      <c r="B39" s="3614"/>
      <c r="C39" s="3615"/>
      <c r="D39" s="531"/>
      <c r="E39" s="535"/>
      <c r="F39" s="3917" t="s">
        <v>917</v>
      </c>
      <c r="G39" s="3918"/>
      <c r="H39" s="3918"/>
      <c r="I39" s="3918"/>
      <c r="J39" s="3918"/>
      <c r="K39" s="3918"/>
      <c r="L39" s="3918"/>
      <c r="M39" s="3918"/>
      <c r="N39" s="3918"/>
      <c r="O39" s="3918"/>
      <c r="P39" s="3918"/>
      <c r="Q39" s="3918"/>
      <c r="R39" s="3918"/>
      <c r="S39" s="3918"/>
      <c r="T39" s="3918" t="s">
        <v>67</v>
      </c>
      <c r="U39" s="3921"/>
      <c r="V39" s="535"/>
      <c r="W39" s="535"/>
      <c r="X39" s="535"/>
      <c r="Y39" s="3923"/>
      <c r="Z39" s="3605"/>
      <c r="AA39" s="3605"/>
      <c r="AB39" s="3605"/>
      <c r="AC39" s="3605"/>
      <c r="AD39" s="3605"/>
      <c r="AE39" s="3605"/>
      <c r="AF39" s="3605"/>
      <c r="AG39" s="3605"/>
      <c r="AH39" s="3605" t="s">
        <v>3</v>
      </c>
      <c r="AI39" s="3924"/>
      <c r="AJ39" s="531"/>
      <c r="AK39" s="531"/>
      <c r="AL39" s="546"/>
    </row>
    <row r="40" spans="2:38" ht="15" customHeight="1" thickBot="1">
      <c r="B40" s="3614"/>
      <c r="C40" s="3615"/>
      <c r="D40" s="531"/>
      <c r="E40" s="535"/>
      <c r="F40" s="3919"/>
      <c r="G40" s="3920"/>
      <c r="H40" s="3920"/>
      <c r="I40" s="3920"/>
      <c r="J40" s="3920"/>
      <c r="K40" s="3920"/>
      <c r="L40" s="3920"/>
      <c r="M40" s="3920"/>
      <c r="N40" s="3920"/>
      <c r="O40" s="3920"/>
      <c r="P40" s="3920"/>
      <c r="Q40" s="3920"/>
      <c r="R40" s="3920"/>
      <c r="S40" s="3920"/>
      <c r="T40" s="3920"/>
      <c r="U40" s="3922"/>
      <c r="V40" s="535"/>
      <c r="W40" s="535"/>
      <c r="X40" s="535"/>
      <c r="Y40" s="3919"/>
      <c r="Z40" s="3920"/>
      <c r="AA40" s="3920"/>
      <c r="AB40" s="3920"/>
      <c r="AC40" s="3920"/>
      <c r="AD40" s="3920"/>
      <c r="AE40" s="3920"/>
      <c r="AF40" s="3920"/>
      <c r="AG40" s="3920"/>
      <c r="AH40" s="3920"/>
      <c r="AI40" s="3922"/>
      <c r="AJ40" s="531"/>
      <c r="AK40" s="531"/>
      <c r="AL40" s="546"/>
    </row>
    <row r="41" spans="2:38">
      <c r="B41" s="3614"/>
      <c r="C41" s="3615"/>
      <c r="D41" s="531"/>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1"/>
      <c r="AI41" s="531"/>
      <c r="AJ41" s="531"/>
      <c r="AK41" s="531"/>
      <c r="AL41" s="546"/>
    </row>
    <row r="42" spans="2:38">
      <c r="B42" s="3616"/>
      <c r="C42" s="3617"/>
      <c r="D42" s="537"/>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37"/>
      <c r="AI42" s="537"/>
      <c r="AJ42" s="537"/>
      <c r="AK42" s="537"/>
      <c r="AL42" s="549"/>
    </row>
    <row r="43" spans="2:38" ht="61.5" customHeight="1">
      <c r="B43" s="3558" t="s">
        <v>659</v>
      </c>
      <c r="C43" s="3558"/>
      <c r="D43" s="3558"/>
      <c r="E43" s="3558"/>
      <c r="F43" s="3558"/>
      <c r="G43" s="3558"/>
      <c r="H43" s="3558"/>
      <c r="I43" s="3558"/>
      <c r="J43" s="3558"/>
      <c r="K43" s="3558"/>
      <c r="L43" s="3558"/>
      <c r="M43" s="3558"/>
      <c r="N43" s="3558"/>
      <c r="O43" s="3558"/>
      <c r="P43" s="3558"/>
      <c r="Q43" s="3558"/>
      <c r="R43" s="3558"/>
      <c r="S43" s="3558"/>
      <c r="T43" s="3558"/>
      <c r="U43" s="3558"/>
      <c r="V43" s="3558"/>
      <c r="W43" s="3558"/>
      <c r="X43" s="3558"/>
      <c r="Y43" s="3558"/>
      <c r="Z43" s="3558"/>
      <c r="AA43" s="3558"/>
      <c r="AB43" s="3558"/>
      <c r="AC43" s="3558"/>
      <c r="AD43" s="3558"/>
      <c r="AE43" s="3558"/>
      <c r="AF43" s="3558"/>
      <c r="AG43" s="3558"/>
      <c r="AH43" s="3558"/>
      <c r="AI43" s="3558"/>
      <c r="AJ43" s="3558"/>
      <c r="AK43" s="3558"/>
      <c r="AL43" s="3558"/>
    </row>
    <row r="44" spans="2:38">
      <c r="B44" s="550"/>
      <c r="C44" s="550"/>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50"/>
      <c r="AH44" s="550"/>
      <c r="AI44" s="550"/>
      <c r="AJ44" s="550"/>
      <c r="AK44" s="550"/>
      <c r="AL44" s="550"/>
    </row>
    <row r="45" spans="2:38">
      <c r="B45" s="550"/>
      <c r="C45" s="550"/>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row>
    <row r="46" spans="2:38">
      <c r="B46" s="550"/>
      <c r="C46" s="550"/>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c r="AH46" s="550"/>
      <c r="AI46" s="550"/>
      <c r="AJ46" s="550"/>
      <c r="AK46" s="550"/>
      <c r="AL46" s="550"/>
    </row>
    <row r="47" spans="2:38">
      <c r="B47" s="550"/>
      <c r="C47" s="550"/>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c r="AG47" s="550"/>
      <c r="AH47" s="550"/>
      <c r="AI47" s="550"/>
      <c r="AJ47" s="550"/>
      <c r="AK47" s="550"/>
      <c r="AL47" s="550"/>
    </row>
    <row r="48" spans="2:38">
      <c r="B48" s="550"/>
      <c r="C48" s="550"/>
      <c r="D48" s="550"/>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J48" s="550"/>
      <c r="AK48" s="550"/>
      <c r="AL48" s="550"/>
    </row>
    <row r="49" spans="2:38">
      <c r="B49" s="550"/>
      <c r="C49" s="550"/>
      <c r="D49" s="550"/>
      <c r="E49" s="550"/>
      <c r="F49" s="550"/>
      <c r="G49" s="550"/>
      <c r="H49" s="550"/>
      <c r="I49" s="550"/>
      <c r="J49" s="550"/>
      <c r="K49" s="550"/>
      <c r="L49" s="550"/>
      <c r="M49" s="550"/>
      <c r="N49" s="550"/>
      <c r="O49" s="550"/>
      <c r="P49" s="550"/>
      <c r="Q49" s="550"/>
      <c r="R49" s="550"/>
      <c r="S49" s="550"/>
      <c r="T49" s="550"/>
      <c r="U49" s="550"/>
      <c r="V49" s="550"/>
      <c r="W49" s="550"/>
      <c r="X49" s="550"/>
      <c r="Y49" s="550"/>
      <c r="Z49" s="550"/>
      <c r="AA49" s="550"/>
      <c r="AB49" s="550"/>
      <c r="AC49" s="550"/>
      <c r="AD49" s="550"/>
      <c r="AE49" s="550"/>
      <c r="AF49" s="550"/>
      <c r="AG49" s="550"/>
      <c r="AH49" s="550"/>
      <c r="AI49" s="550"/>
      <c r="AJ49" s="550"/>
      <c r="AK49" s="550"/>
      <c r="AL49" s="550"/>
    </row>
    <row r="50" spans="2:38">
      <c r="B50" s="550"/>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c r="AE50" s="550"/>
      <c r="AF50" s="550"/>
      <c r="AG50" s="550"/>
      <c r="AH50" s="550"/>
      <c r="AI50" s="550"/>
      <c r="AJ50" s="550"/>
      <c r="AK50" s="550"/>
      <c r="AL50" s="550"/>
    </row>
    <row r="51" spans="2:38">
      <c r="B51" s="550"/>
      <c r="C51" s="550"/>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0"/>
      <c r="AE51" s="550"/>
      <c r="AF51" s="550"/>
      <c r="AG51" s="550"/>
      <c r="AH51" s="550"/>
      <c r="AI51" s="550"/>
      <c r="AJ51" s="550"/>
      <c r="AK51" s="550"/>
      <c r="AL51" s="550"/>
    </row>
    <row r="52" spans="2:38">
      <c r="B52" s="550"/>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J52" s="550"/>
      <c r="AK52" s="550"/>
      <c r="AL52" s="550"/>
    </row>
    <row r="53" spans="2:38">
      <c r="B53" s="550"/>
      <c r="C53" s="550"/>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550"/>
      <c r="AE53" s="550"/>
      <c r="AF53" s="550"/>
      <c r="AG53" s="550"/>
      <c r="AH53" s="550"/>
      <c r="AI53" s="550"/>
      <c r="AJ53" s="550"/>
      <c r="AK53" s="550"/>
      <c r="AL53" s="550"/>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6"/>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J42"/>
  <sheetViews>
    <sheetView showGridLines="0" view="pageBreakPreview" zoomScale="60" zoomScaleNormal="100" workbookViewId="0">
      <selection sqref="A1:B1"/>
    </sheetView>
  </sheetViews>
  <sheetFormatPr defaultRowHeight="13.5"/>
  <cols>
    <col min="1" max="1" width="5.25" style="525" customWidth="1"/>
    <col min="2" max="3" width="9" style="525" customWidth="1"/>
    <col min="4" max="5" width="8.5" style="525" customWidth="1"/>
    <col min="6" max="6" width="8.375" style="525" customWidth="1"/>
    <col min="7" max="7" width="7.375" style="525" customWidth="1"/>
    <col min="8" max="9" width="8.5" style="525" customWidth="1"/>
    <col min="10" max="10" width="17.125" style="525" customWidth="1"/>
    <col min="11" max="256" width="9" style="525"/>
    <col min="257" max="257" width="5.25" style="525" customWidth="1"/>
    <col min="258" max="259" width="9" style="525" customWidth="1"/>
    <col min="260" max="261" width="8.5" style="525" customWidth="1"/>
    <col min="262" max="262" width="8.375" style="525" customWidth="1"/>
    <col min="263" max="263" width="7.375" style="525" customWidth="1"/>
    <col min="264" max="265" width="8.5" style="525" customWidth="1"/>
    <col min="266" max="266" width="17.125" style="525" customWidth="1"/>
    <col min="267" max="512" width="9" style="525"/>
    <col min="513" max="513" width="5.25" style="525" customWidth="1"/>
    <col min="514" max="515" width="9" style="525" customWidth="1"/>
    <col min="516" max="517" width="8.5" style="525" customWidth="1"/>
    <col min="518" max="518" width="8.375" style="525" customWidth="1"/>
    <col min="519" max="519" width="7.375" style="525" customWidth="1"/>
    <col min="520" max="521" width="8.5" style="525" customWidth="1"/>
    <col min="522" max="522" width="17.125" style="525" customWidth="1"/>
    <col min="523" max="768" width="9" style="525"/>
    <col min="769" max="769" width="5.25" style="525" customWidth="1"/>
    <col min="770" max="771" width="9" style="525" customWidth="1"/>
    <col min="772" max="773" width="8.5" style="525" customWidth="1"/>
    <col min="774" max="774" width="8.375" style="525" customWidth="1"/>
    <col min="775" max="775" width="7.375" style="525" customWidth="1"/>
    <col min="776" max="777" width="8.5" style="525" customWidth="1"/>
    <col min="778" max="778" width="17.125" style="525" customWidth="1"/>
    <col min="779" max="1024" width="9" style="525"/>
    <col min="1025" max="1025" width="5.25" style="525" customWidth="1"/>
    <col min="1026" max="1027" width="9" style="525" customWidth="1"/>
    <col min="1028" max="1029" width="8.5" style="525" customWidth="1"/>
    <col min="1030" max="1030" width="8.375" style="525" customWidth="1"/>
    <col min="1031" max="1031" width="7.375" style="525" customWidth="1"/>
    <col min="1032" max="1033" width="8.5" style="525" customWidth="1"/>
    <col min="1034" max="1034" width="17.125" style="525" customWidth="1"/>
    <col min="1035" max="1280" width="9" style="525"/>
    <col min="1281" max="1281" width="5.25" style="525" customWidth="1"/>
    <col min="1282" max="1283" width="9" style="525" customWidth="1"/>
    <col min="1284" max="1285" width="8.5" style="525" customWidth="1"/>
    <col min="1286" max="1286" width="8.375" style="525" customWidth="1"/>
    <col min="1287" max="1287" width="7.375" style="525" customWidth="1"/>
    <col min="1288" max="1289" width="8.5" style="525" customWidth="1"/>
    <col min="1290" max="1290" width="17.125" style="525" customWidth="1"/>
    <col min="1291" max="1536" width="9" style="525"/>
    <col min="1537" max="1537" width="5.25" style="525" customWidth="1"/>
    <col min="1538" max="1539" width="9" style="525" customWidth="1"/>
    <col min="1540" max="1541" width="8.5" style="525" customWidth="1"/>
    <col min="1542" max="1542" width="8.375" style="525" customWidth="1"/>
    <col min="1543" max="1543" width="7.375" style="525" customWidth="1"/>
    <col min="1544" max="1545" width="8.5" style="525" customWidth="1"/>
    <col min="1546" max="1546" width="17.125" style="525" customWidth="1"/>
    <col min="1547" max="1792" width="9" style="525"/>
    <col min="1793" max="1793" width="5.25" style="525" customWidth="1"/>
    <col min="1794" max="1795" width="9" style="525" customWidth="1"/>
    <col min="1796" max="1797" width="8.5" style="525" customWidth="1"/>
    <col min="1798" max="1798" width="8.375" style="525" customWidth="1"/>
    <col min="1799" max="1799" width="7.375" style="525" customWidth="1"/>
    <col min="1800" max="1801" width="8.5" style="525" customWidth="1"/>
    <col min="1802" max="1802" width="17.125" style="525" customWidth="1"/>
    <col min="1803" max="2048" width="9" style="525"/>
    <col min="2049" max="2049" width="5.25" style="525" customWidth="1"/>
    <col min="2050" max="2051" width="9" style="525" customWidth="1"/>
    <col min="2052" max="2053" width="8.5" style="525" customWidth="1"/>
    <col min="2054" max="2054" width="8.375" style="525" customWidth="1"/>
    <col min="2055" max="2055" width="7.375" style="525" customWidth="1"/>
    <col min="2056" max="2057" width="8.5" style="525" customWidth="1"/>
    <col min="2058" max="2058" width="17.125" style="525" customWidth="1"/>
    <col min="2059" max="2304" width="9" style="525"/>
    <col min="2305" max="2305" width="5.25" style="525" customWidth="1"/>
    <col min="2306" max="2307" width="9" style="525" customWidth="1"/>
    <col min="2308" max="2309" width="8.5" style="525" customWidth="1"/>
    <col min="2310" max="2310" width="8.375" style="525" customWidth="1"/>
    <col min="2311" max="2311" width="7.375" style="525" customWidth="1"/>
    <col min="2312" max="2313" width="8.5" style="525" customWidth="1"/>
    <col min="2314" max="2314" width="17.125" style="525" customWidth="1"/>
    <col min="2315" max="2560" width="9" style="525"/>
    <col min="2561" max="2561" width="5.25" style="525" customWidth="1"/>
    <col min="2562" max="2563" width="9" style="525" customWidth="1"/>
    <col min="2564" max="2565" width="8.5" style="525" customWidth="1"/>
    <col min="2566" max="2566" width="8.375" style="525" customWidth="1"/>
    <col min="2567" max="2567" width="7.375" style="525" customWidth="1"/>
    <col min="2568" max="2569" width="8.5" style="525" customWidth="1"/>
    <col min="2570" max="2570" width="17.125" style="525" customWidth="1"/>
    <col min="2571" max="2816" width="9" style="525"/>
    <col min="2817" max="2817" width="5.25" style="525" customWidth="1"/>
    <col min="2818" max="2819" width="9" style="525" customWidth="1"/>
    <col min="2820" max="2821" width="8.5" style="525" customWidth="1"/>
    <col min="2822" max="2822" width="8.375" style="525" customWidth="1"/>
    <col min="2823" max="2823" width="7.375" style="525" customWidth="1"/>
    <col min="2824" max="2825" width="8.5" style="525" customWidth="1"/>
    <col min="2826" max="2826" width="17.125" style="525" customWidth="1"/>
    <col min="2827" max="3072" width="9" style="525"/>
    <col min="3073" max="3073" width="5.25" style="525" customWidth="1"/>
    <col min="3074" max="3075" width="9" style="525" customWidth="1"/>
    <col min="3076" max="3077" width="8.5" style="525" customWidth="1"/>
    <col min="3078" max="3078" width="8.375" style="525" customWidth="1"/>
    <col min="3079" max="3079" width="7.375" style="525" customWidth="1"/>
    <col min="3080" max="3081" width="8.5" style="525" customWidth="1"/>
    <col min="3082" max="3082" width="17.125" style="525" customWidth="1"/>
    <col min="3083" max="3328" width="9" style="525"/>
    <col min="3329" max="3329" width="5.25" style="525" customWidth="1"/>
    <col min="3330" max="3331" width="9" style="525" customWidth="1"/>
    <col min="3332" max="3333" width="8.5" style="525" customWidth="1"/>
    <col min="3334" max="3334" width="8.375" style="525" customWidth="1"/>
    <col min="3335" max="3335" width="7.375" style="525" customWidth="1"/>
    <col min="3336" max="3337" width="8.5" style="525" customWidth="1"/>
    <col min="3338" max="3338" width="17.125" style="525" customWidth="1"/>
    <col min="3339" max="3584" width="9" style="525"/>
    <col min="3585" max="3585" width="5.25" style="525" customWidth="1"/>
    <col min="3586" max="3587" width="9" style="525" customWidth="1"/>
    <col min="3588" max="3589" width="8.5" style="525" customWidth="1"/>
    <col min="3590" max="3590" width="8.375" style="525" customWidth="1"/>
    <col min="3591" max="3591" width="7.375" style="525" customWidth="1"/>
    <col min="3592" max="3593" width="8.5" style="525" customWidth="1"/>
    <col min="3594" max="3594" width="17.125" style="525" customWidth="1"/>
    <col min="3595" max="3840" width="9" style="525"/>
    <col min="3841" max="3841" width="5.25" style="525" customWidth="1"/>
    <col min="3842" max="3843" width="9" style="525" customWidth="1"/>
    <col min="3844" max="3845" width="8.5" style="525" customWidth="1"/>
    <col min="3846" max="3846" width="8.375" style="525" customWidth="1"/>
    <col min="3847" max="3847" width="7.375" style="525" customWidth="1"/>
    <col min="3848" max="3849" width="8.5" style="525" customWidth="1"/>
    <col min="3850" max="3850" width="17.125" style="525" customWidth="1"/>
    <col min="3851" max="4096" width="9" style="525"/>
    <col min="4097" max="4097" width="5.25" style="525" customWidth="1"/>
    <col min="4098" max="4099" width="9" style="525" customWidth="1"/>
    <col min="4100" max="4101" width="8.5" style="525" customWidth="1"/>
    <col min="4102" max="4102" width="8.375" style="525" customWidth="1"/>
    <col min="4103" max="4103" width="7.375" style="525" customWidth="1"/>
    <col min="4104" max="4105" width="8.5" style="525" customWidth="1"/>
    <col min="4106" max="4106" width="17.125" style="525" customWidth="1"/>
    <col min="4107" max="4352" width="9" style="525"/>
    <col min="4353" max="4353" width="5.25" style="525" customWidth="1"/>
    <col min="4354" max="4355" width="9" style="525" customWidth="1"/>
    <col min="4356" max="4357" width="8.5" style="525" customWidth="1"/>
    <col min="4358" max="4358" width="8.375" style="525" customWidth="1"/>
    <col min="4359" max="4359" width="7.375" style="525" customWidth="1"/>
    <col min="4360" max="4361" width="8.5" style="525" customWidth="1"/>
    <col min="4362" max="4362" width="17.125" style="525" customWidth="1"/>
    <col min="4363" max="4608" width="9" style="525"/>
    <col min="4609" max="4609" width="5.25" style="525" customWidth="1"/>
    <col min="4610" max="4611" width="9" style="525" customWidth="1"/>
    <col min="4612" max="4613" width="8.5" style="525" customWidth="1"/>
    <col min="4614" max="4614" width="8.375" style="525" customWidth="1"/>
    <col min="4615" max="4615" width="7.375" style="525" customWidth="1"/>
    <col min="4616" max="4617" width="8.5" style="525" customWidth="1"/>
    <col min="4618" max="4618" width="17.125" style="525" customWidth="1"/>
    <col min="4619" max="4864" width="9" style="525"/>
    <col min="4865" max="4865" width="5.25" style="525" customWidth="1"/>
    <col min="4866" max="4867" width="9" style="525" customWidth="1"/>
    <col min="4868" max="4869" width="8.5" style="525" customWidth="1"/>
    <col min="4870" max="4870" width="8.375" style="525" customWidth="1"/>
    <col min="4871" max="4871" width="7.375" style="525" customWidth="1"/>
    <col min="4872" max="4873" width="8.5" style="525" customWidth="1"/>
    <col min="4874" max="4874" width="17.125" style="525" customWidth="1"/>
    <col min="4875" max="5120" width="9" style="525"/>
    <col min="5121" max="5121" width="5.25" style="525" customWidth="1"/>
    <col min="5122" max="5123" width="9" style="525" customWidth="1"/>
    <col min="5124" max="5125" width="8.5" style="525" customWidth="1"/>
    <col min="5126" max="5126" width="8.375" style="525" customWidth="1"/>
    <col min="5127" max="5127" width="7.375" style="525" customWidth="1"/>
    <col min="5128" max="5129" width="8.5" style="525" customWidth="1"/>
    <col min="5130" max="5130" width="17.125" style="525" customWidth="1"/>
    <col min="5131" max="5376" width="9" style="525"/>
    <col min="5377" max="5377" width="5.25" style="525" customWidth="1"/>
    <col min="5378" max="5379" width="9" style="525" customWidth="1"/>
    <col min="5380" max="5381" width="8.5" style="525" customWidth="1"/>
    <col min="5382" max="5382" width="8.375" style="525" customWidth="1"/>
    <col min="5383" max="5383" width="7.375" style="525" customWidth="1"/>
    <col min="5384" max="5385" width="8.5" style="525" customWidth="1"/>
    <col min="5386" max="5386" width="17.125" style="525" customWidth="1"/>
    <col min="5387" max="5632" width="9" style="525"/>
    <col min="5633" max="5633" width="5.25" style="525" customWidth="1"/>
    <col min="5634" max="5635" width="9" style="525" customWidth="1"/>
    <col min="5636" max="5637" width="8.5" style="525" customWidth="1"/>
    <col min="5638" max="5638" width="8.375" style="525" customWidth="1"/>
    <col min="5639" max="5639" width="7.375" style="525" customWidth="1"/>
    <col min="5640" max="5641" width="8.5" style="525" customWidth="1"/>
    <col min="5642" max="5642" width="17.125" style="525" customWidth="1"/>
    <col min="5643" max="5888" width="9" style="525"/>
    <col min="5889" max="5889" width="5.25" style="525" customWidth="1"/>
    <col min="5890" max="5891" width="9" style="525" customWidth="1"/>
    <col min="5892" max="5893" width="8.5" style="525" customWidth="1"/>
    <col min="5894" max="5894" width="8.375" style="525" customWidth="1"/>
    <col min="5895" max="5895" width="7.375" style="525" customWidth="1"/>
    <col min="5896" max="5897" width="8.5" style="525" customWidth="1"/>
    <col min="5898" max="5898" width="17.125" style="525" customWidth="1"/>
    <col min="5899" max="6144" width="9" style="525"/>
    <col min="6145" max="6145" width="5.25" style="525" customWidth="1"/>
    <col min="6146" max="6147" width="9" style="525" customWidth="1"/>
    <col min="6148" max="6149" width="8.5" style="525" customWidth="1"/>
    <col min="6150" max="6150" width="8.375" style="525" customWidth="1"/>
    <col min="6151" max="6151" width="7.375" style="525" customWidth="1"/>
    <col min="6152" max="6153" width="8.5" style="525" customWidth="1"/>
    <col min="6154" max="6154" width="17.125" style="525" customWidth="1"/>
    <col min="6155" max="6400" width="9" style="525"/>
    <col min="6401" max="6401" width="5.25" style="525" customWidth="1"/>
    <col min="6402" max="6403" width="9" style="525" customWidth="1"/>
    <col min="6404" max="6405" width="8.5" style="525" customWidth="1"/>
    <col min="6406" max="6406" width="8.375" style="525" customWidth="1"/>
    <col min="6407" max="6407" width="7.375" style="525" customWidth="1"/>
    <col min="6408" max="6409" width="8.5" style="525" customWidth="1"/>
    <col min="6410" max="6410" width="17.125" style="525" customWidth="1"/>
    <col min="6411" max="6656" width="9" style="525"/>
    <col min="6657" max="6657" width="5.25" style="525" customWidth="1"/>
    <col min="6658" max="6659" width="9" style="525" customWidth="1"/>
    <col min="6660" max="6661" width="8.5" style="525" customWidth="1"/>
    <col min="6662" max="6662" width="8.375" style="525" customWidth="1"/>
    <col min="6663" max="6663" width="7.375" style="525" customWidth="1"/>
    <col min="6664" max="6665" width="8.5" style="525" customWidth="1"/>
    <col min="6666" max="6666" width="17.125" style="525" customWidth="1"/>
    <col min="6667" max="6912" width="9" style="525"/>
    <col min="6913" max="6913" width="5.25" style="525" customWidth="1"/>
    <col min="6914" max="6915" width="9" style="525" customWidth="1"/>
    <col min="6916" max="6917" width="8.5" style="525" customWidth="1"/>
    <col min="6918" max="6918" width="8.375" style="525" customWidth="1"/>
    <col min="6919" max="6919" width="7.375" style="525" customWidth="1"/>
    <col min="6920" max="6921" width="8.5" style="525" customWidth="1"/>
    <col min="6922" max="6922" width="17.125" style="525" customWidth="1"/>
    <col min="6923" max="7168" width="9" style="525"/>
    <col min="7169" max="7169" width="5.25" style="525" customWidth="1"/>
    <col min="7170" max="7171" width="9" style="525" customWidth="1"/>
    <col min="7172" max="7173" width="8.5" style="525" customWidth="1"/>
    <col min="7174" max="7174" width="8.375" style="525" customWidth="1"/>
    <col min="7175" max="7175" width="7.375" style="525" customWidth="1"/>
    <col min="7176" max="7177" width="8.5" style="525" customWidth="1"/>
    <col min="7178" max="7178" width="17.125" style="525" customWidth="1"/>
    <col min="7179" max="7424" width="9" style="525"/>
    <col min="7425" max="7425" width="5.25" style="525" customWidth="1"/>
    <col min="7426" max="7427" width="9" style="525" customWidth="1"/>
    <col min="7428" max="7429" width="8.5" style="525" customWidth="1"/>
    <col min="7430" max="7430" width="8.375" style="525" customWidth="1"/>
    <col min="7431" max="7431" width="7.375" style="525" customWidth="1"/>
    <col min="7432" max="7433" width="8.5" style="525" customWidth="1"/>
    <col min="7434" max="7434" width="17.125" style="525" customWidth="1"/>
    <col min="7435" max="7680" width="9" style="525"/>
    <col min="7681" max="7681" width="5.25" style="525" customWidth="1"/>
    <col min="7682" max="7683" width="9" style="525" customWidth="1"/>
    <col min="7684" max="7685" width="8.5" style="525" customWidth="1"/>
    <col min="7686" max="7686" width="8.375" style="525" customWidth="1"/>
    <col min="7687" max="7687" width="7.375" style="525" customWidth="1"/>
    <col min="7688" max="7689" width="8.5" style="525" customWidth="1"/>
    <col min="7690" max="7690" width="17.125" style="525" customWidth="1"/>
    <col min="7691" max="7936" width="9" style="525"/>
    <col min="7937" max="7937" width="5.25" style="525" customWidth="1"/>
    <col min="7938" max="7939" width="9" style="525" customWidth="1"/>
    <col min="7940" max="7941" width="8.5" style="525" customWidth="1"/>
    <col min="7942" max="7942" width="8.375" style="525" customWidth="1"/>
    <col min="7943" max="7943" width="7.375" style="525" customWidth="1"/>
    <col min="7944" max="7945" width="8.5" style="525" customWidth="1"/>
    <col min="7946" max="7946" width="17.125" style="525" customWidth="1"/>
    <col min="7947" max="8192" width="9" style="525"/>
    <col min="8193" max="8193" width="5.25" style="525" customWidth="1"/>
    <col min="8194" max="8195" width="9" style="525" customWidth="1"/>
    <col min="8196" max="8197" width="8.5" style="525" customWidth="1"/>
    <col min="8198" max="8198" width="8.375" style="525" customWidth="1"/>
    <col min="8199" max="8199" width="7.375" style="525" customWidth="1"/>
    <col min="8200" max="8201" width="8.5" style="525" customWidth="1"/>
    <col min="8202" max="8202" width="17.125" style="525" customWidth="1"/>
    <col min="8203" max="8448" width="9" style="525"/>
    <col min="8449" max="8449" width="5.25" style="525" customWidth="1"/>
    <col min="8450" max="8451" width="9" style="525" customWidth="1"/>
    <col min="8452" max="8453" width="8.5" style="525" customWidth="1"/>
    <col min="8454" max="8454" width="8.375" style="525" customWidth="1"/>
    <col min="8455" max="8455" width="7.375" style="525" customWidth="1"/>
    <col min="8456" max="8457" width="8.5" style="525" customWidth="1"/>
    <col min="8458" max="8458" width="17.125" style="525" customWidth="1"/>
    <col min="8459" max="8704" width="9" style="525"/>
    <col min="8705" max="8705" width="5.25" style="525" customWidth="1"/>
    <col min="8706" max="8707" width="9" style="525" customWidth="1"/>
    <col min="8708" max="8709" width="8.5" style="525" customWidth="1"/>
    <col min="8710" max="8710" width="8.375" style="525" customWidth="1"/>
    <col min="8711" max="8711" width="7.375" style="525" customWidth="1"/>
    <col min="8712" max="8713" width="8.5" style="525" customWidth="1"/>
    <col min="8714" max="8714" width="17.125" style="525" customWidth="1"/>
    <col min="8715" max="8960" width="9" style="525"/>
    <col min="8961" max="8961" width="5.25" style="525" customWidth="1"/>
    <col min="8962" max="8963" width="9" style="525" customWidth="1"/>
    <col min="8964" max="8965" width="8.5" style="525" customWidth="1"/>
    <col min="8966" max="8966" width="8.375" style="525" customWidth="1"/>
    <col min="8967" max="8967" width="7.375" style="525" customWidth="1"/>
    <col min="8968" max="8969" width="8.5" style="525" customWidth="1"/>
    <col min="8970" max="8970" width="17.125" style="525" customWidth="1"/>
    <col min="8971" max="9216" width="9" style="525"/>
    <col min="9217" max="9217" width="5.25" style="525" customWidth="1"/>
    <col min="9218" max="9219" width="9" style="525" customWidth="1"/>
    <col min="9220" max="9221" width="8.5" style="525" customWidth="1"/>
    <col min="9222" max="9222" width="8.375" style="525" customWidth="1"/>
    <col min="9223" max="9223" width="7.375" style="525" customWidth="1"/>
    <col min="9224" max="9225" width="8.5" style="525" customWidth="1"/>
    <col min="9226" max="9226" width="17.125" style="525" customWidth="1"/>
    <col min="9227" max="9472" width="9" style="525"/>
    <col min="9473" max="9473" width="5.25" style="525" customWidth="1"/>
    <col min="9474" max="9475" width="9" style="525" customWidth="1"/>
    <col min="9476" max="9477" width="8.5" style="525" customWidth="1"/>
    <col min="9478" max="9478" width="8.375" style="525" customWidth="1"/>
    <col min="9479" max="9479" width="7.375" style="525" customWidth="1"/>
    <col min="9480" max="9481" width="8.5" style="525" customWidth="1"/>
    <col min="9482" max="9482" width="17.125" style="525" customWidth="1"/>
    <col min="9483" max="9728" width="9" style="525"/>
    <col min="9729" max="9729" width="5.25" style="525" customWidth="1"/>
    <col min="9730" max="9731" width="9" style="525" customWidth="1"/>
    <col min="9732" max="9733" width="8.5" style="525" customWidth="1"/>
    <col min="9734" max="9734" width="8.375" style="525" customWidth="1"/>
    <col min="9735" max="9735" width="7.375" style="525" customWidth="1"/>
    <col min="9736" max="9737" width="8.5" style="525" customWidth="1"/>
    <col min="9738" max="9738" width="17.125" style="525" customWidth="1"/>
    <col min="9739" max="9984" width="9" style="525"/>
    <col min="9985" max="9985" width="5.25" style="525" customWidth="1"/>
    <col min="9986" max="9987" width="9" style="525" customWidth="1"/>
    <col min="9988" max="9989" width="8.5" style="525" customWidth="1"/>
    <col min="9990" max="9990" width="8.375" style="525" customWidth="1"/>
    <col min="9991" max="9991" width="7.375" style="525" customWidth="1"/>
    <col min="9992" max="9993" width="8.5" style="525" customWidth="1"/>
    <col min="9994" max="9994" width="17.125" style="525" customWidth="1"/>
    <col min="9995" max="10240" width="9" style="525"/>
    <col min="10241" max="10241" width="5.25" style="525" customWidth="1"/>
    <col min="10242" max="10243" width="9" style="525" customWidth="1"/>
    <col min="10244" max="10245" width="8.5" style="525" customWidth="1"/>
    <col min="10246" max="10246" width="8.375" style="525" customWidth="1"/>
    <col min="10247" max="10247" width="7.375" style="525" customWidth="1"/>
    <col min="10248" max="10249" width="8.5" style="525" customWidth="1"/>
    <col min="10250" max="10250" width="17.125" style="525" customWidth="1"/>
    <col min="10251" max="10496" width="9" style="525"/>
    <col min="10497" max="10497" width="5.25" style="525" customWidth="1"/>
    <col min="10498" max="10499" width="9" style="525" customWidth="1"/>
    <col min="10500" max="10501" width="8.5" style="525" customWidth="1"/>
    <col min="10502" max="10502" width="8.375" style="525" customWidth="1"/>
    <col min="10503" max="10503" width="7.375" style="525" customWidth="1"/>
    <col min="10504" max="10505" width="8.5" style="525" customWidth="1"/>
    <col min="10506" max="10506" width="17.125" style="525" customWidth="1"/>
    <col min="10507" max="10752" width="9" style="525"/>
    <col min="10753" max="10753" width="5.25" style="525" customWidth="1"/>
    <col min="10754" max="10755" width="9" style="525" customWidth="1"/>
    <col min="10756" max="10757" width="8.5" style="525" customWidth="1"/>
    <col min="10758" max="10758" width="8.375" style="525" customWidth="1"/>
    <col min="10759" max="10759" width="7.375" style="525" customWidth="1"/>
    <col min="10760" max="10761" width="8.5" style="525" customWidth="1"/>
    <col min="10762" max="10762" width="17.125" style="525" customWidth="1"/>
    <col min="10763" max="11008" width="9" style="525"/>
    <col min="11009" max="11009" width="5.25" style="525" customWidth="1"/>
    <col min="11010" max="11011" width="9" style="525" customWidth="1"/>
    <col min="11012" max="11013" width="8.5" style="525" customWidth="1"/>
    <col min="11014" max="11014" width="8.375" style="525" customWidth="1"/>
    <col min="11015" max="11015" width="7.375" style="525" customWidth="1"/>
    <col min="11016" max="11017" width="8.5" style="525" customWidth="1"/>
    <col min="11018" max="11018" width="17.125" style="525" customWidth="1"/>
    <col min="11019" max="11264" width="9" style="525"/>
    <col min="11265" max="11265" width="5.25" style="525" customWidth="1"/>
    <col min="11266" max="11267" width="9" style="525" customWidth="1"/>
    <col min="11268" max="11269" width="8.5" style="525" customWidth="1"/>
    <col min="11270" max="11270" width="8.375" style="525" customWidth="1"/>
    <col min="11271" max="11271" width="7.375" style="525" customWidth="1"/>
    <col min="11272" max="11273" width="8.5" style="525" customWidth="1"/>
    <col min="11274" max="11274" width="17.125" style="525" customWidth="1"/>
    <col min="11275" max="11520" width="9" style="525"/>
    <col min="11521" max="11521" width="5.25" style="525" customWidth="1"/>
    <col min="11522" max="11523" width="9" style="525" customWidth="1"/>
    <col min="11524" max="11525" width="8.5" style="525" customWidth="1"/>
    <col min="11526" max="11526" width="8.375" style="525" customWidth="1"/>
    <col min="11527" max="11527" width="7.375" style="525" customWidth="1"/>
    <col min="11528" max="11529" width="8.5" style="525" customWidth="1"/>
    <col min="11530" max="11530" width="17.125" style="525" customWidth="1"/>
    <col min="11531" max="11776" width="9" style="525"/>
    <col min="11777" max="11777" width="5.25" style="525" customWidth="1"/>
    <col min="11778" max="11779" width="9" style="525" customWidth="1"/>
    <col min="11780" max="11781" width="8.5" style="525" customWidth="1"/>
    <col min="11782" max="11782" width="8.375" style="525" customWidth="1"/>
    <col min="11783" max="11783" width="7.375" style="525" customWidth="1"/>
    <col min="11784" max="11785" width="8.5" style="525" customWidth="1"/>
    <col min="11786" max="11786" width="17.125" style="525" customWidth="1"/>
    <col min="11787" max="12032" width="9" style="525"/>
    <col min="12033" max="12033" width="5.25" style="525" customWidth="1"/>
    <col min="12034" max="12035" width="9" style="525" customWidth="1"/>
    <col min="12036" max="12037" width="8.5" style="525" customWidth="1"/>
    <col min="12038" max="12038" width="8.375" style="525" customWidth="1"/>
    <col min="12039" max="12039" width="7.375" style="525" customWidth="1"/>
    <col min="12040" max="12041" width="8.5" style="525" customWidth="1"/>
    <col min="12042" max="12042" width="17.125" style="525" customWidth="1"/>
    <col min="12043" max="12288" width="9" style="525"/>
    <col min="12289" max="12289" width="5.25" style="525" customWidth="1"/>
    <col min="12290" max="12291" width="9" style="525" customWidth="1"/>
    <col min="12292" max="12293" width="8.5" style="525" customWidth="1"/>
    <col min="12294" max="12294" width="8.375" style="525" customWidth="1"/>
    <col min="12295" max="12295" width="7.375" style="525" customWidth="1"/>
    <col min="12296" max="12297" width="8.5" style="525" customWidth="1"/>
    <col min="12298" max="12298" width="17.125" style="525" customWidth="1"/>
    <col min="12299" max="12544" width="9" style="525"/>
    <col min="12545" max="12545" width="5.25" style="525" customWidth="1"/>
    <col min="12546" max="12547" width="9" style="525" customWidth="1"/>
    <col min="12548" max="12549" width="8.5" style="525" customWidth="1"/>
    <col min="12550" max="12550" width="8.375" style="525" customWidth="1"/>
    <col min="12551" max="12551" width="7.375" style="525" customWidth="1"/>
    <col min="12552" max="12553" width="8.5" style="525" customWidth="1"/>
    <col min="12554" max="12554" width="17.125" style="525" customWidth="1"/>
    <col min="12555" max="12800" width="9" style="525"/>
    <col min="12801" max="12801" width="5.25" style="525" customWidth="1"/>
    <col min="12802" max="12803" width="9" style="525" customWidth="1"/>
    <col min="12804" max="12805" width="8.5" style="525" customWidth="1"/>
    <col min="12806" max="12806" width="8.375" style="525" customWidth="1"/>
    <col min="12807" max="12807" width="7.375" style="525" customWidth="1"/>
    <col min="12808" max="12809" width="8.5" style="525" customWidth="1"/>
    <col min="12810" max="12810" width="17.125" style="525" customWidth="1"/>
    <col min="12811" max="13056" width="9" style="525"/>
    <col min="13057" max="13057" width="5.25" style="525" customWidth="1"/>
    <col min="13058" max="13059" width="9" style="525" customWidth="1"/>
    <col min="13060" max="13061" width="8.5" style="525" customWidth="1"/>
    <col min="13062" max="13062" width="8.375" style="525" customWidth="1"/>
    <col min="13063" max="13063" width="7.375" style="525" customWidth="1"/>
    <col min="13064" max="13065" width="8.5" style="525" customWidth="1"/>
    <col min="13066" max="13066" width="17.125" style="525" customWidth="1"/>
    <col min="13067" max="13312" width="9" style="525"/>
    <col min="13313" max="13313" width="5.25" style="525" customWidth="1"/>
    <col min="13314" max="13315" width="9" style="525" customWidth="1"/>
    <col min="13316" max="13317" width="8.5" style="525" customWidth="1"/>
    <col min="13318" max="13318" width="8.375" style="525" customWidth="1"/>
    <col min="13319" max="13319" width="7.375" style="525" customWidth="1"/>
    <col min="13320" max="13321" width="8.5" style="525" customWidth="1"/>
    <col min="13322" max="13322" width="17.125" style="525" customWidth="1"/>
    <col min="13323" max="13568" width="9" style="525"/>
    <col min="13569" max="13569" width="5.25" style="525" customWidth="1"/>
    <col min="13570" max="13571" width="9" style="525" customWidth="1"/>
    <col min="13572" max="13573" width="8.5" style="525" customWidth="1"/>
    <col min="13574" max="13574" width="8.375" style="525" customWidth="1"/>
    <col min="13575" max="13575" width="7.375" style="525" customWidth="1"/>
    <col min="13576" max="13577" width="8.5" style="525" customWidth="1"/>
    <col min="13578" max="13578" width="17.125" style="525" customWidth="1"/>
    <col min="13579" max="13824" width="9" style="525"/>
    <col min="13825" max="13825" width="5.25" style="525" customWidth="1"/>
    <col min="13826" max="13827" width="9" style="525" customWidth="1"/>
    <col min="13828" max="13829" width="8.5" style="525" customWidth="1"/>
    <col min="13830" max="13830" width="8.375" style="525" customWidth="1"/>
    <col min="13831" max="13831" width="7.375" style="525" customWidth="1"/>
    <col min="13832" max="13833" width="8.5" style="525" customWidth="1"/>
    <col min="13834" max="13834" width="17.125" style="525" customWidth="1"/>
    <col min="13835" max="14080" width="9" style="525"/>
    <col min="14081" max="14081" width="5.25" style="525" customWidth="1"/>
    <col min="14082" max="14083" width="9" style="525" customWidth="1"/>
    <col min="14084" max="14085" width="8.5" style="525" customWidth="1"/>
    <col min="14086" max="14086" width="8.375" style="525" customWidth="1"/>
    <col min="14087" max="14087" width="7.375" style="525" customWidth="1"/>
    <col min="14088" max="14089" width="8.5" style="525" customWidth="1"/>
    <col min="14090" max="14090" width="17.125" style="525" customWidth="1"/>
    <col min="14091" max="14336" width="9" style="525"/>
    <col min="14337" max="14337" width="5.25" style="525" customWidth="1"/>
    <col min="14338" max="14339" width="9" style="525" customWidth="1"/>
    <col min="14340" max="14341" width="8.5" style="525" customWidth="1"/>
    <col min="14342" max="14342" width="8.375" style="525" customWidth="1"/>
    <col min="14343" max="14343" width="7.375" style="525" customWidth="1"/>
    <col min="14344" max="14345" width="8.5" style="525" customWidth="1"/>
    <col min="14346" max="14346" width="17.125" style="525" customWidth="1"/>
    <col min="14347" max="14592" width="9" style="525"/>
    <col min="14593" max="14593" width="5.25" style="525" customWidth="1"/>
    <col min="14594" max="14595" width="9" style="525" customWidth="1"/>
    <col min="14596" max="14597" width="8.5" style="525" customWidth="1"/>
    <col min="14598" max="14598" width="8.375" style="525" customWidth="1"/>
    <col min="14599" max="14599" width="7.375" style="525" customWidth="1"/>
    <col min="14600" max="14601" width="8.5" style="525" customWidth="1"/>
    <col min="14602" max="14602" width="17.125" style="525" customWidth="1"/>
    <col min="14603" max="14848" width="9" style="525"/>
    <col min="14849" max="14849" width="5.25" style="525" customWidth="1"/>
    <col min="14850" max="14851" width="9" style="525" customWidth="1"/>
    <col min="14852" max="14853" width="8.5" style="525" customWidth="1"/>
    <col min="14854" max="14854" width="8.375" style="525" customWidth="1"/>
    <col min="14855" max="14855" width="7.375" style="525" customWidth="1"/>
    <col min="14856" max="14857" width="8.5" style="525" customWidth="1"/>
    <col min="14858" max="14858" width="17.125" style="525" customWidth="1"/>
    <col min="14859" max="15104" width="9" style="525"/>
    <col min="15105" max="15105" width="5.25" style="525" customWidth="1"/>
    <col min="15106" max="15107" width="9" style="525" customWidth="1"/>
    <col min="15108" max="15109" width="8.5" style="525" customWidth="1"/>
    <col min="15110" max="15110" width="8.375" style="525" customWidth="1"/>
    <col min="15111" max="15111" width="7.375" style="525" customWidth="1"/>
    <col min="15112" max="15113" width="8.5" style="525" customWidth="1"/>
    <col min="15114" max="15114" width="17.125" style="525" customWidth="1"/>
    <col min="15115" max="15360" width="9" style="525"/>
    <col min="15361" max="15361" width="5.25" style="525" customWidth="1"/>
    <col min="15362" max="15363" width="9" style="525" customWidth="1"/>
    <col min="15364" max="15365" width="8.5" style="525" customWidth="1"/>
    <col min="15366" max="15366" width="8.375" style="525" customWidth="1"/>
    <col min="15367" max="15367" width="7.375" style="525" customWidth="1"/>
    <col min="15368" max="15369" width="8.5" style="525" customWidth="1"/>
    <col min="15370" max="15370" width="17.125" style="525" customWidth="1"/>
    <col min="15371" max="15616" width="9" style="525"/>
    <col min="15617" max="15617" width="5.25" style="525" customWidth="1"/>
    <col min="15618" max="15619" width="9" style="525" customWidth="1"/>
    <col min="15620" max="15621" width="8.5" style="525" customWidth="1"/>
    <col min="15622" max="15622" width="8.375" style="525" customWidth="1"/>
    <col min="15623" max="15623" width="7.375" style="525" customWidth="1"/>
    <col min="15624" max="15625" width="8.5" style="525" customWidth="1"/>
    <col min="15626" max="15626" width="17.125" style="525" customWidth="1"/>
    <col min="15627" max="15872" width="9" style="525"/>
    <col min="15873" max="15873" width="5.25" style="525" customWidth="1"/>
    <col min="15874" max="15875" width="9" style="525" customWidth="1"/>
    <col min="15876" max="15877" width="8.5" style="525" customWidth="1"/>
    <col min="15878" max="15878" width="8.375" style="525" customWidth="1"/>
    <col min="15879" max="15879" width="7.375" style="525" customWidth="1"/>
    <col min="15880" max="15881" width="8.5" style="525" customWidth="1"/>
    <col min="15882" max="15882" width="17.125" style="525" customWidth="1"/>
    <col min="15883" max="16128" width="9" style="525"/>
    <col min="16129" max="16129" width="5.25" style="525" customWidth="1"/>
    <col min="16130" max="16131" width="9" style="525" customWidth="1"/>
    <col min="16132" max="16133" width="8.5" style="525" customWidth="1"/>
    <col min="16134" max="16134" width="8.375" style="525" customWidth="1"/>
    <col min="16135" max="16135" width="7.375" style="525" customWidth="1"/>
    <col min="16136" max="16137" width="8.5" style="525" customWidth="1"/>
    <col min="16138" max="16138" width="17.125" style="525" customWidth="1"/>
    <col min="16139" max="16384" width="9" style="525"/>
  </cols>
  <sheetData>
    <row r="1" spans="1:10" ht="27.75" customHeight="1" thickBot="1">
      <c r="A1" s="3641" t="s">
        <v>660</v>
      </c>
      <c r="B1" s="3642"/>
      <c r="G1" s="3606" t="s">
        <v>860</v>
      </c>
      <c r="H1" s="3606"/>
      <c r="I1" s="3606"/>
      <c r="J1" s="3606"/>
    </row>
    <row r="2" spans="1:10" ht="84.75" customHeight="1">
      <c r="A2" s="3386" t="s">
        <v>661</v>
      </c>
      <c r="B2" s="3608"/>
      <c r="C2" s="3608"/>
      <c r="D2" s="3608"/>
      <c r="E2" s="3608"/>
      <c r="F2" s="3608"/>
      <c r="G2" s="3608"/>
      <c r="H2" s="3608"/>
      <c r="I2" s="3608"/>
      <c r="J2" s="3608"/>
    </row>
    <row r="3" spans="1:10" ht="15.75" customHeight="1">
      <c r="A3" s="3387"/>
      <c r="B3" s="3387"/>
      <c r="C3" s="3387"/>
      <c r="D3" s="3387"/>
      <c r="E3" s="3387"/>
      <c r="F3" s="531"/>
      <c r="H3" s="527"/>
      <c r="I3" s="527"/>
      <c r="J3" s="527"/>
    </row>
    <row r="4" spans="1:10" ht="15.75" customHeight="1" thickBot="1">
      <c r="A4" s="3388"/>
      <c r="B4" s="3388"/>
      <c r="C4" s="3388"/>
      <c r="D4" s="3389"/>
      <c r="E4" s="3387"/>
      <c r="F4" s="551"/>
    </row>
    <row r="5" spans="1:10" ht="17.25" customHeight="1">
      <c r="A5" s="3388"/>
      <c r="B5" s="3388"/>
      <c r="C5" s="3388"/>
      <c r="D5" s="3389"/>
      <c r="E5" s="3389"/>
      <c r="F5" s="551"/>
      <c r="G5" s="3926" t="s">
        <v>662</v>
      </c>
      <c r="H5" s="3927"/>
      <c r="I5" s="3931"/>
      <c r="J5" s="3932"/>
    </row>
    <row r="6" spans="1:10" ht="17.25" customHeight="1">
      <c r="A6" s="3388"/>
      <c r="B6" s="3388"/>
      <c r="C6" s="3388"/>
      <c r="D6" s="3389"/>
      <c r="E6" s="3389"/>
      <c r="F6" s="552"/>
      <c r="G6" s="3928"/>
      <c r="H6" s="3398"/>
      <c r="I6" s="3644"/>
      <c r="J6" s="3933"/>
    </row>
    <row r="7" spans="1:10" ht="17.25" customHeight="1" thickBot="1">
      <c r="A7" s="3388"/>
      <c r="B7" s="3388"/>
      <c r="C7" s="3388"/>
      <c r="D7" s="3389"/>
      <c r="E7" s="3389"/>
      <c r="F7" s="552"/>
      <c r="G7" s="3929"/>
      <c r="H7" s="3930"/>
      <c r="I7" s="3934"/>
      <c r="J7" s="3935"/>
    </row>
    <row r="8" spans="1:10" ht="15.75" customHeight="1"/>
    <row r="9" spans="1:10" ht="15.75" customHeight="1">
      <c r="A9" s="553" t="s">
        <v>663</v>
      </c>
      <c r="B9" s="553"/>
      <c r="C9" s="553"/>
      <c r="D9" s="553"/>
      <c r="E9" s="553"/>
      <c r="F9" s="553"/>
      <c r="G9" s="553"/>
      <c r="H9" s="553"/>
      <c r="I9" s="553"/>
      <c r="J9" s="553"/>
    </row>
    <row r="10" spans="1:10" s="553" customFormat="1" ht="30" customHeight="1">
      <c r="A10" s="554"/>
      <c r="B10" s="3396" t="s">
        <v>52</v>
      </c>
      <c r="C10" s="3396"/>
      <c r="D10" s="3396" t="s">
        <v>862</v>
      </c>
      <c r="E10" s="3396"/>
      <c r="F10" s="3396" t="s">
        <v>338</v>
      </c>
      <c r="G10" s="3397"/>
      <c r="H10" s="3398" t="s">
        <v>919</v>
      </c>
      <c r="I10" s="3396"/>
      <c r="J10" s="585" t="s">
        <v>664</v>
      </c>
    </row>
    <row r="11" spans="1:10" s="553" customFormat="1" ht="17.25" customHeight="1">
      <c r="A11" s="554">
        <v>1</v>
      </c>
      <c r="B11" s="3375"/>
      <c r="C11" s="3375"/>
      <c r="D11" s="3379"/>
      <c r="E11" s="3380"/>
      <c r="F11" s="3375"/>
      <c r="G11" s="3376"/>
      <c r="H11" s="3383"/>
      <c r="I11" s="3383"/>
      <c r="J11" s="556"/>
    </row>
    <row r="12" spans="1:10" s="553" customFormat="1" ht="17.25" customHeight="1">
      <c r="A12" s="554">
        <v>2</v>
      </c>
      <c r="B12" s="3375"/>
      <c r="C12" s="3375"/>
      <c r="D12" s="3379"/>
      <c r="E12" s="3380"/>
      <c r="F12" s="3375"/>
      <c r="G12" s="3376"/>
      <c r="H12" s="3383"/>
      <c r="I12" s="3383"/>
      <c r="J12" s="556"/>
    </row>
    <row r="13" spans="1:10" s="553" customFormat="1" ht="17.25" customHeight="1">
      <c r="A13" s="554">
        <v>3</v>
      </c>
      <c r="B13" s="3376"/>
      <c r="C13" s="3632"/>
      <c r="D13" s="3381"/>
      <c r="E13" s="3384"/>
      <c r="F13" s="3376"/>
      <c r="G13" s="3385"/>
      <c r="H13" s="3383"/>
      <c r="I13" s="3383"/>
      <c r="J13" s="556"/>
    </row>
    <row r="14" spans="1:10" s="553" customFormat="1" ht="17.25" customHeight="1">
      <c r="A14" s="554">
        <v>4</v>
      </c>
      <c r="B14" s="3376"/>
      <c r="C14" s="3632"/>
      <c r="D14" s="3381"/>
      <c r="E14" s="3384"/>
      <c r="F14" s="3376"/>
      <c r="G14" s="3385"/>
      <c r="H14" s="3383"/>
      <c r="I14" s="3383"/>
      <c r="J14" s="556"/>
    </row>
    <row r="15" spans="1:10" s="553" customFormat="1" ht="17.25" customHeight="1">
      <c r="A15" s="554">
        <v>5</v>
      </c>
      <c r="B15" s="3376"/>
      <c r="C15" s="3632"/>
      <c r="D15" s="3381"/>
      <c r="E15" s="3384"/>
      <c r="F15" s="3376"/>
      <c r="G15" s="3385"/>
      <c r="H15" s="3383"/>
      <c r="I15" s="3383"/>
      <c r="J15" s="556"/>
    </row>
    <row r="16" spans="1:10" s="553" customFormat="1" ht="17.25" customHeight="1">
      <c r="A16" s="554">
        <v>6</v>
      </c>
      <c r="B16" s="3376"/>
      <c r="C16" s="3632"/>
      <c r="D16" s="3381"/>
      <c r="E16" s="3384"/>
      <c r="F16" s="3376"/>
      <c r="G16" s="3385"/>
      <c r="H16" s="3383"/>
      <c r="I16" s="3383"/>
      <c r="J16" s="557"/>
    </row>
    <row r="17" spans="1:10" s="553" customFormat="1" ht="17.25" customHeight="1">
      <c r="A17" s="554">
        <v>7</v>
      </c>
      <c r="B17" s="3375"/>
      <c r="C17" s="3375"/>
      <c r="D17" s="3375"/>
      <c r="E17" s="3375"/>
      <c r="F17" s="3375"/>
      <c r="G17" s="3376"/>
      <c r="H17" s="3375"/>
      <c r="I17" s="3375"/>
      <c r="J17" s="558"/>
    </row>
    <row r="18" spans="1:10" s="553" customFormat="1" ht="17.25" customHeight="1">
      <c r="A18" s="554">
        <v>8</v>
      </c>
      <c r="B18" s="3375"/>
      <c r="C18" s="3375"/>
      <c r="D18" s="3375"/>
      <c r="E18" s="3375"/>
      <c r="F18" s="3375"/>
      <c r="G18" s="3376"/>
      <c r="H18" s="3375"/>
      <c r="I18" s="3375"/>
      <c r="J18" s="557"/>
    </row>
    <row r="19" spans="1:10" s="553" customFormat="1" ht="17.25" customHeight="1">
      <c r="A19" s="554">
        <v>9</v>
      </c>
      <c r="B19" s="3375"/>
      <c r="C19" s="3375"/>
      <c r="D19" s="3375"/>
      <c r="E19" s="3375"/>
      <c r="F19" s="3375"/>
      <c r="G19" s="3376"/>
      <c r="H19" s="3375"/>
      <c r="I19" s="3375"/>
      <c r="J19" s="557"/>
    </row>
    <row r="20" spans="1:10" s="553" customFormat="1" ht="17.25" customHeight="1">
      <c r="A20" s="554">
        <v>10</v>
      </c>
      <c r="B20" s="3375"/>
      <c r="C20" s="3375"/>
      <c r="D20" s="3375"/>
      <c r="E20" s="3375"/>
      <c r="F20" s="3375"/>
      <c r="G20" s="3376"/>
      <c r="H20" s="3375"/>
      <c r="I20" s="3375"/>
      <c r="J20" s="557"/>
    </row>
    <row r="21" spans="1:10" s="553" customFormat="1" ht="17.25" customHeight="1">
      <c r="A21" s="554">
        <v>11</v>
      </c>
      <c r="B21" s="3376"/>
      <c r="C21" s="3632"/>
      <c r="D21" s="3381"/>
      <c r="E21" s="3384"/>
      <c r="F21" s="3375"/>
      <c r="G21" s="3376"/>
      <c r="H21" s="3383"/>
      <c r="I21" s="3383"/>
      <c r="J21" s="556"/>
    </row>
    <row r="22" spans="1:10" s="553" customFormat="1" ht="17.25" customHeight="1">
      <c r="A22" s="554">
        <v>12</v>
      </c>
      <c r="B22" s="3375"/>
      <c r="C22" s="3375"/>
      <c r="D22" s="3379"/>
      <c r="E22" s="3380"/>
      <c r="F22" s="3375"/>
      <c r="G22" s="3376"/>
      <c r="H22" s="3383"/>
      <c r="I22" s="3383"/>
      <c r="J22" s="556"/>
    </row>
    <row r="23" spans="1:10" s="553" customFormat="1" ht="17.25" customHeight="1">
      <c r="A23" s="554">
        <v>13</v>
      </c>
      <c r="B23" s="3376"/>
      <c r="C23" s="3632"/>
      <c r="D23" s="3381"/>
      <c r="E23" s="3384"/>
      <c r="F23" s="3376"/>
      <c r="G23" s="3385"/>
      <c r="H23" s="3383"/>
      <c r="I23" s="3383"/>
      <c r="J23" s="556"/>
    </row>
    <row r="24" spans="1:10" s="553" customFormat="1" ht="17.25" customHeight="1">
      <c r="A24" s="554">
        <v>14</v>
      </c>
      <c r="B24" s="3375"/>
      <c r="C24" s="3375"/>
      <c r="D24" s="3379"/>
      <c r="E24" s="3380"/>
      <c r="F24" s="3375"/>
      <c r="G24" s="3376"/>
      <c r="H24" s="3383"/>
      <c r="I24" s="3383"/>
      <c r="J24" s="556"/>
    </row>
    <row r="25" spans="1:10" s="553" customFormat="1" ht="17.25" customHeight="1">
      <c r="A25" s="554">
        <v>15</v>
      </c>
      <c r="B25" s="3375"/>
      <c r="C25" s="3375"/>
      <c r="D25" s="3381"/>
      <c r="E25" s="3382"/>
      <c r="F25" s="3375"/>
      <c r="G25" s="3376"/>
      <c r="H25" s="3383"/>
      <c r="I25" s="3383"/>
      <c r="J25" s="557"/>
    </row>
    <row r="26" spans="1:10" s="553" customFormat="1" ht="17.25" customHeight="1">
      <c r="A26" s="554">
        <v>16</v>
      </c>
      <c r="B26" s="3375"/>
      <c r="C26" s="3375"/>
      <c r="D26" s="3383"/>
      <c r="E26" s="3375"/>
      <c r="F26" s="3375"/>
      <c r="G26" s="3376"/>
      <c r="H26" s="3383"/>
      <c r="I26" s="3383"/>
      <c r="J26" s="557"/>
    </row>
    <row r="27" spans="1:10" s="553" customFormat="1" ht="17.25" customHeight="1">
      <c r="A27" s="554">
        <v>17</v>
      </c>
      <c r="B27" s="3375"/>
      <c r="C27" s="3375"/>
      <c r="D27" s="3375"/>
      <c r="E27" s="3375"/>
      <c r="F27" s="3375"/>
      <c r="G27" s="3376"/>
      <c r="H27" s="3383"/>
      <c r="I27" s="3383"/>
      <c r="J27" s="557"/>
    </row>
    <row r="28" spans="1:10" s="553" customFormat="1" ht="17.25" customHeight="1">
      <c r="A28" s="554">
        <v>18</v>
      </c>
      <c r="B28" s="3375"/>
      <c r="C28" s="3375"/>
      <c r="D28" s="3375"/>
      <c r="E28" s="3375"/>
      <c r="F28" s="3375"/>
      <c r="G28" s="3376"/>
      <c r="H28" s="3383"/>
      <c r="I28" s="3383"/>
      <c r="J28" s="557"/>
    </row>
    <row r="29" spans="1:10" s="553" customFormat="1" ht="17.25" customHeight="1">
      <c r="A29" s="554">
        <v>19</v>
      </c>
      <c r="B29" s="3375"/>
      <c r="C29" s="3375"/>
      <c r="D29" s="3375"/>
      <c r="E29" s="3375"/>
      <c r="F29" s="3375"/>
      <c r="G29" s="3376"/>
      <c r="H29" s="3383"/>
      <c r="I29" s="3383"/>
      <c r="J29" s="557"/>
    </row>
    <row r="30" spans="1:10" s="553" customFormat="1" ht="17.25" customHeight="1">
      <c r="A30" s="554">
        <v>20</v>
      </c>
      <c r="B30" s="3375"/>
      <c r="C30" s="3375"/>
      <c r="D30" s="3375"/>
      <c r="E30" s="3375"/>
      <c r="F30" s="3375"/>
      <c r="G30" s="3376"/>
      <c r="H30" s="3383"/>
      <c r="I30" s="3383"/>
      <c r="J30" s="557"/>
    </row>
    <row r="31" spans="1:10" s="553" customFormat="1" ht="17.25" customHeight="1">
      <c r="A31" s="554">
        <v>21</v>
      </c>
      <c r="B31" s="3375"/>
      <c r="C31" s="3375"/>
      <c r="D31" s="3628"/>
      <c r="E31" s="3629"/>
      <c r="F31" s="3375"/>
      <c r="G31" s="3376"/>
      <c r="H31" s="3383"/>
      <c r="I31" s="3383"/>
      <c r="J31" s="556"/>
    </row>
    <row r="32" spans="1:10" s="553" customFormat="1" ht="17.25" customHeight="1">
      <c r="A32" s="554">
        <v>22</v>
      </c>
      <c r="B32" s="3375"/>
      <c r="C32" s="3375"/>
      <c r="D32" s="3628"/>
      <c r="E32" s="3629"/>
      <c r="F32" s="3375"/>
      <c r="G32" s="3376"/>
      <c r="H32" s="3383"/>
      <c r="I32" s="3383"/>
      <c r="J32" s="556"/>
    </row>
    <row r="33" spans="1:10" s="553" customFormat="1" ht="17.25" customHeight="1">
      <c r="A33" s="554">
        <v>23</v>
      </c>
      <c r="B33" s="3375"/>
      <c r="C33" s="3375"/>
      <c r="D33" s="3628"/>
      <c r="E33" s="3629"/>
      <c r="F33" s="3375"/>
      <c r="G33" s="3376"/>
      <c r="H33" s="3383"/>
      <c r="I33" s="3383"/>
      <c r="J33" s="556"/>
    </row>
    <row r="34" spans="1:10" s="553" customFormat="1" ht="17.25" customHeight="1">
      <c r="A34" s="554">
        <v>24</v>
      </c>
      <c r="B34" s="3375"/>
      <c r="C34" s="3375"/>
      <c r="D34" s="3628"/>
      <c r="E34" s="3629"/>
      <c r="F34" s="3375"/>
      <c r="G34" s="3376"/>
      <c r="H34" s="3383"/>
      <c r="I34" s="3383"/>
      <c r="J34" s="557"/>
    </row>
    <row r="35" spans="1:10" s="553" customFormat="1" ht="17.25" customHeight="1">
      <c r="A35" s="554">
        <v>25</v>
      </c>
      <c r="B35" s="3375"/>
      <c r="C35" s="3375"/>
      <c r="D35" s="3628"/>
      <c r="E35" s="3629"/>
      <c r="F35" s="3375"/>
      <c r="G35" s="3376"/>
      <c r="H35" s="3383"/>
      <c r="I35" s="3383"/>
      <c r="J35" s="557"/>
    </row>
    <row r="36" spans="1:10" s="553" customFormat="1" ht="17.25" customHeight="1">
      <c r="A36" s="554">
        <v>26</v>
      </c>
      <c r="B36" s="3375"/>
      <c r="C36" s="3375"/>
      <c r="D36" s="3375"/>
      <c r="E36" s="3375"/>
      <c r="F36" s="3375"/>
      <c r="G36" s="3376"/>
      <c r="H36" s="3383"/>
      <c r="I36" s="3383"/>
      <c r="J36" s="557"/>
    </row>
    <row r="37" spans="1:10" s="553" customFormat="1" ht="17.25" customHeight="1">
      <c r="A37" s="554">
        <v>27</v>
      </c>
      <c r="B37" s="3375"/>
      <c r="C37" s="3375"/>
      <c r="D37" s="3375"/>
      <c r="E37" s="3375"/>
      <c r="F37" s="3375"/>
      <c r="G37" s="3376"/>
      <c r="H37" s="3383"/>
      <c r="I37" s="3383"/>
      <c r="J37" s="557"/>
    </row>
    <row r="38" spans="1:10" s="553" customFormat="1" ht="17.25" customHeight="1">
      <c r="A38" s="554">
        <v>28</v>
      </c>
      <c r="B38" s="3375"/>
      <c r="C38" s="3375"/>
      <c r="D38" s="3375"/>
      <c r="E38" s="3375"/>
      <c r="F38" s="3375"/>
      <c r="G38" s="3376"/>
      <c r="H38" s="3383"/>
      <c r="I38" s="3383"/>
      <c r="J38" s="557"/>
    </row>
    <row r="39" spans="1:10" s="553" customFormat="1" ht="17.25" customHeight="1">
      <c r="A39" s="554">
        <v>29</v>
      </c>
      <c r="B39" s="3375"/>
      <c r="C39" s="3375"/>
      <c r="D39" s="3375"/>
      <c r="E39" s="3375"/>
      <c r="F39" s="3375"/>
      <c r="G39" s="3376"/>
      <c r="H39" s="3383"/>
      <c r="I39" s="3383"/>
      <c r="J39" s="557"/>
    </row>
    <row r="40" spans="1:10" s="553" customFormat="1" ht="17.25" customHeight="1">
      <c r="A40" s="554">
        <v>30</v>
      </c>
      <c r="B40" s="3375"/>
      <c r="C40" s="3375"/>
      <c r="D40" s="3375"/>
      <c r="E40" s="3375"/>
      <c r="F40" s="3375"/>
      <c r="G40" s="3376"/>
      <c r="H40" s="3383"/>
      <c r="I40" s="3383"/>
      <c r="J40" s="557"/>
    </row>
    <row r="41" spans="1:10" ht="20.25" customHeight="1">
      <c r="A41" s="3377" t="s">
        <v>665</v>
      </c>
      <c r="B41" s="3378"/>
      <c r="C41" s="3378"/>
      <c r="D41" s="3378"/>
      <c r="E41" s="3378"/>
      <c r="F41" s="3378"/>
      <c r="G41" s="3378"/>
      <c r="H41" s="3378"/>
      <c r="I41" s="3378"/>
      <c r="J41" s="3378"/>
    </row>
    <row r="42" spans="1:10" ht="20.25" customHeight="1">
      <c r="A42" s="3378"/>
      <c r="B42" s="3378"/>
      <c r="C42" s="3378"/>
      <c r="D42" s="3378"/>
      <c r="E42" s="3378"/>
      <c r="F42" s="3378"/>
      <c r="G42" s="3378"/>
      <c r="H42" s="3378"/>
      <c r="I42" s="3378"/>
      <c r="J42" s="3378"/>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6"/>
  <pageMargins left="0.7" right="0.7" top="0.75" bottom="0.75" header="0.3" footer="0.3"/>
  <pageSetup paperSize="9" scale="9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42"/>
  <sheetViews>
    <sheetView showGridLines="0" view="pageBreakPreview" zoomScale="60" zoomScaleNormal="100" workbookViewId="0">
      <selection sqref="A1:B1"/>
    </sheetView>
  </sheetViews>
  <sheetFormatPr defaultRowHeight="13.5"/>
  <cols>
    <col min="1" max="1" width="5.25" style="525" customWidth="1"/>
    <col min="2" max="9" width="10.5" style="525" customWidth="1"/>
    <col min="10" max="256" width="9" style="525"/>
    <col min="257" max="257" width="5.25" style="525" customWidth="1"/>
    <col min="258" max="265" width="10.5" style="525" customWidth="1"/>
    <col min="266" max="512" width="9" style="525"/>
    <col min="513" max="513" width="5.25" style="525" customWidth="1"/>
    <col min="514" max="521" width="10.5" style="525" customWidth="1"/>
    <col min="522" max="768" width="9" style="525"/>
    <col min="769" max="769" width="5.25" style="525" customWidth="1"/>
    <col min="770" max="777" width="10.5" style="525" customWidth="1"/>
    <col min="778" max="1024" width="9" style="525"/>
    <col min="1025" max="1025" width="5.25" style="525" customWidth="1"/>
    <col min="1026" max="1033" width="10.5" style="525" customWidth="1"/>
    <col min="1034" max="1280" width="9" style="525"/>
    <col min="1281" max="1281" width="5.25" style="525" customWidth="1"/>
    <col min="1282" max="1289" width="10.5" style="525" customWidth="1"/>
    <col min="1290" max="1536" width="9" style="525"/>
    <col min="1537" max="1537" width="5.25" style="525" customWidth="1"/>
    <col min="1538" max="1545" width="10.5" style="525" customWidth="1"/>
    <col min="1546" max="1792" width="9" style="525"/>
    <col min="1793" max="1793" width="5.25" style="525" customWidth="1"/>
    <col min="1794" max="1801" width="10.5" style="525" customWidth="1"/>
    <col min="1802" max="2048" width="9" style="525"/>
    <col min="2049" max="2049" width="5.25" style="525" customWidth="1"/>
    <col min="2050" max="2057" width="10.5" style="525" customWidth="1"/>
    <col min="2058" max="2304" width="9" style="525"/>
    <col min="2305" max="2305" width="5.25" style="525" customWidth="1"/>
    <col min="2306" max="2313" width="10.5" style="525" customWidth="1"/>
    <col min="2314" max="2560" width="9" style="525"/>
    <col min="2561" max="2561" width="5.25" style="525" customWidth="1"/>
    <col min="2562" max="2569" width="10.5" style="525" customWidth="1"/>
    <col min="2570" max="2816" width="9" style="525"/>
    <col min="2817" max="2817" width="5.25" style="525" customWidth="1"/>
    <col min="2818" max="2825" width="10.5" style="525" customWidth="1"/>
    <col min="2826" max="3072" width="9" style="525"/>
    <col min="3073" max="3073" width="5.25" style="525" customWidth="1"/>
    <col min="3074" max="3081" width="10.5" style="525" customWidth="1"/>
    <col min="3082" max="3328" width="9" style="525"/>
    <col min="3329" max="3329" width="5.25" style="525" customWidth="1"/>
    <col min="3330" max="3337" width="10.5" style="525" customWidth="1"/>
    <col min="3338" max="3584" width="9" style="525"/>
    <col min="3585" max="3585" width="5.25" style="525" customWidth="1"/>
    <col min="3586" max="3593" width="10.5" style="525" customWidth="1"/>
    <col min="3594" max="3840" width="9" style="525"/>
    <col min="3841" max="3841" width="5.25" style="525" customWidth="1"/>
    <col min="3842" max="3849" width="10.5" style="525" customWidth="1"/>
    <col min="3850" max="4096" width="9" style="525"/>
    <col min="4097" max="4097" width="5.25" style="525" customWidth="1"/>
    <col min="4098" max="4105" width="10.5" style="525" customWidth="1"/>
    <col min="4106" max="4352" width="9" style="525"/>
    <col min="4353" max="4353" width="5.25" style="525" customWidth="1"/>
    <col min="4354" max="4361" width="10.5" style="525" customWidth="1"/>
    <col min="4362" max="4608" width="9" style="525"/>
    <col min="4609" max="4609" width="5.25" style="525" customWidth="1"/>
    <col min="4610" max="4617" width="10.5" style="525" customWidth="1"/>
    <col min="4618" max="4864" width="9" style="525"/>
    <col min="4865" max="4865" width="5.25" style="525" customWidth="1"/>
    <col min="4866" max="4873" width="10.5" style="525" customWidth="1"/>
    <col min="4874" max="5120" width="9" style="525"/>
    <col min="5121" max="5121" width="5.25" style="525" customWidth="1"/>
    <col min="5122" max="5129" width="10.5" style="525" customWidth="1"/>
    <col min="5130" max="5376" width="9" style="525"/>
    <col min="5377" max="5377" width="5.25" style="525" customWidth="1"/>
    <col min="5378" max="5385" width="10.5" style="525" customWidth="1"/>
    <col min="5386" max="5632" width="9" style="525"/>
    <col min="5633" max="5633" width="5.25" style="525" customWidth="1"/>
    <col min="5634" max="5641" width="10.5" style="525" customWidth="1"/>
    <col min="5642" max="5888" width="9" style="525"/>
    <col min="5889" max="5889" width="5.25" style="525" customWidth="1"/>
    <col min="5890" max="5897" width="10.5" style="525" customWidth="1"/>
    <col min="5898" max="6144" width="9" style="525"/>
    <col min="6145" max="6145" width="5.25" style="525" customWidth="1"/>
    <col min="6146" max="6153" width="10.5" style="525" customWidth="1"/>
    <col min="6154" max="6400" width="9" style="525"/>
    <col min="6401" max="6401" width="5.25" style="525" customWidth="1"/>
    <col min="6402" max="6409" width="10.5" style="525" customWidth="1"/>
    <col min="6410" max="6656" width="9" style="525"/>
    <col min="6657" max="6657" width="5.25" style="525" customWidth="1"/>
    <col min="6658" max="6665" width="10.5" style="525" customWidth="1"/>
    <col min="6666" max="6912" width="9" style="525"/>
    <col min="6913" max="6913" width="5.25" style="525" customWidth="1"/>
    <col min="6914" max="6921" width="10.5" style="525" customWidth="1"/>
    <col min="6922" max="7168" width="9" style="525"/>
    <col min="7169" max="7169" width="5.25" style="525" customWidth="1"/>
    <col min="7170" max="7177" width="10.5" style="525" customWidth="1"/>
    <col min="7178" max="7424" width="9" style="525"/>
    <col min="7425" max="7425" width="5.25" style="525" customWidth="1"/>
    <col min="7426" max="7433" width="10.5" style="525" customWidth="1"/>
    <col min="7434" max="7680" width="9" style="525"/>
    <col min="7681" max="7681" width="5.25" style="525" customWidth="1"/>
    <col min="7682" max="7689" width="10.5" style="525" customWidth="1"/>
    <col min="7690" max="7936" width="9" style="525"/>
    <col min="7937" max="7937" width="5.25" style="525" customWidth="1"/>
    <col min="7938" max="7945" width="10.5" style="525" customWidth="1"/>
    <col min="7946" max="8192" width="9" style="525"/>
    <col min="8193" max="8193" width="5.25" style="525" customWidth="1"/>
    <col min="8194" max="8201" width="10.5" style="525" customWidth="1"/>
    <col min="8202" max="8448" width="9" style="525"/>
    <col min="8449" max="8449" width="5.25" style="525" customWidth="1"/>
    <col min="8450" max="8457" width="10.5" style="525" customWidth="1"/>
    <col min="8458" max="8704" width="9" style="525"/>
    <col min="8705" max="8705" width="5.25" style="525" customWidth="1"/>
    <col min="8706" max="8713" width="10.5" style="525" customWidth="1"/>
    <col min="8714" max="8960" width="9" style="525"/>
    <col min="8961" max="8961" width="5.25" style="525" customWidth="1"/>
    <col min="8962" max="8969" width="10.5" style="525" customWidth="1"/>
    <col min="8970" max="9216" width="9" style="525"/>
    <col min="9217" max="9217" width="5.25" style="525" customWidth="1"/>
    <col min="9218" max="9225" width="10.5" style="525" customWidth="1"/>
    <col min="9226" max="9472" width="9" style="525"/>
    <col min="9473" max="9473" width="5.25" style="525" customWidth="1"/>
    <col min="9474" max="9481" width="10.5" style="525" customWidth="1"/>
    <col min="9482" max="9728" width="9" style="525"/>
    <col min="9729" max="9729" width="5.25" style="525" customWidth="1"/>
    <col min="9730" max="9737" width="10.5" style="525" customWidth="1"/>
    <col min="9738" max="9984" width="9" style="525"/>
    <col min="9985" max="9985" width="5.25" style="525" customWidth="1"/>
    <col min="9986" max="9993" width="10.5" style="525" customWidth="1"/>
    <col min="9994" max="10240" width="9" style="525"/>
    <col min="10241" max="10241" width="5.25" style="525" customWidth="1"/>
    <col min="10242" max="10249" width="10.5" style="525" customWidth="1"/>
    <col min="10250" max="10496" width="9" style="525"/>
    <col min="10497" max="10497" width="5.25" style="525" customWidth="1"/>
    <col min="10498" max="10505" width="10.5" style="525" customWidth="1"/>
    <col min="10506" max="10752" width="9" style="525"/>
    <col min="10753" max="10753" width="5.25" style="525" customWidth="1"/>
    <col min="10754" max="10761" width="10.5" style="525" customWidth="1"/>
    <col min="10762" max="11008" width="9" style="525"/>
    <col min="11009" max="11009" width="5.25" style="525" customWidth="1"/>
    <col min="11010" max="11017" width="10.5" style="525" customWidth="1"/>
    <col min="11018" max="11264" width="9" style="525"/>
    <col min="11265" max="11265" width="5.25" style="525" customWidth="1"/>
    <col min="11266" max="11273" width="10.5" style="525" customWidth="1"/>
    <col min="11274" max="11520" width="9" style="525"/>
    <col min="11521" max="11521" width="5.25" style="525" customWidth="1"/>
    <col min="11522" max="11529" width="10.5" style="525" customWidth="1"/>
    <col min="11530" max="11776" width="9" style="525"/>
    <col min="11777" max="11777" width="5.25" style="525" customWidth="1"/>
    <col min="11778" max="11785" width="10.5" style="525" customWidth="1"/>
    <col min="11786" max="12032" width="9" style="525"/>
    <col min="12033" max="12033" width="5.25" style="525" customWidth="1"/>
    <col min="12034" max="12041" width="10.5" style="525" customWidth="1"/>
    <col min="12042" max="12288" width="9" style="525"/>
    <col min="12289" max="12289" width="5.25" style="525" customWidth="1"/>
    <col min="12290" max="12297" width="10.5" style="525" customWidth="1"/>
    <col min="12298" max="12544" width="9" style="525"/>
    <col min="12545" max="12545" width="5.25" style="525" customWidth="1"/>
    <col min="12546" max="12553" width="10.5" style="525" customWidth="1"/>
    <col min="12554" max="12800" width="9" style="525"/>
    <col min="12801" max="12801" width="5.25" style="525" customWidth="1"/>
    <col min="12802" max="12809" width="10.5" style="525" customWidth="1"/>
    <col min="12810" max="13056" width="9" style="525"/>
    <col min="13057" max="13057" width="5.25" style="525" customWidth="1"/>
    <col min="13058" max="13065" width="10.5" style="525" customWidth="1"/>
    <col min="13066" max="13312" width="9" style="525"/>
    <col min="13313" max="13313" width="5.25" style="525" customWidth="1"/>
    <col min="13314" max="13321" width="10.5" style="525" customWidth="1"/>
    <col min="13322" max="13568" width="9" style="525"/>
    <col min="13569" max="13569" width="5.25" style="525" customWidth="1"/>
    <col min="13570" max="13577" width="10.5" style="525" customWidth="1"/>
    <col min="13578" max="13824" width="9" style="525"/>
    <col min="13825" max="13825" width="5.25" style="525" customWidth="1"/>
    <col min="13826" max="13833" width="10.5" style="525" customWidth="1"/>
    <col min="13834" max="14080" width="9" style="525"/>
    <col min="14081" max="14081" width="5.25" style="525" customWidth="1"/>
    <col min="14082" max="14089" width="10.5" style="525" customWidth="1"/>
    <col min="14090" max="14336" width="9" style="525"/>
    <col min="14337" max="14337" width="5.25" style="525" customWidth="1"/>
    <col min="14338" max="14345" width="10.5" style="525" customWidth="1"/>
    <col min="14346" max="14592" width="9" style="525"/>
    <col min="14593" max="14593" width="5.25" style="525" customWidth="1"/>
    <col min="14594" max="14601" width="10.5" style="525" customWidth="1"/>
    <col min="14602" max="14848" width="9" style="525"/>
    <col min="14849" max="14849" width="5.25" style="525" customWidth="1"/>
    <col min="14850" max="14857" width="10.5" style="525" customWidth="1"/>
    <col min="14858" max="15104" width="9" style="525"/>
    <col min="15105" max="15105" width="5.25" style="525" customWidth="1"/>
    <col min="15106" max="15113" width="10.5" style="525" customWidth="1"/>
    <col min="15114" max="15360" width="9" style="525"/>
    <col min="15361" max="15361" width="5.25" style="525" customWidth="1"/>
    <col min="15362" max="15369" width="10.5" style="525" customWidth="1"/>
    <col min="15370" max="15616" width="9" style="525"/>
    <col min="15617" max="15617" width="5.25" style="525" customWidth="1"/>
    <col min="15618" max="15625" width="10.5" style="525" customWidth="1"/>
    <col min="15626" max="15872" width="9" style="525"/>
    <col min="15873" max="15873" width="5.25" style="525" customWidth="1"/>
    <col min="15874" max="15881" width="10.5" style="525" customWidth="1"/>
    <col min="15882" max="16128" width="9" style="525"/>
    <col min="16129" max="16129" width="5.25" style="525" customWidth="1"/>
    <col min="16130" max="16137" width="10.5" style="525" customWidth="1"/>
    <col min="16138" max="16384" width="9" style="525"/>
  </cols>
  <sheetData>
    <row r="1" spans="1:9" ht="27.75" customHeight="1" thickBot="1">
      <c r="A1" s="3641" t="s">
        <v>666</v>
      </c>
      <c r="B1" s="3642"/>
      <c r="D1" s="527"/>
      <c r="E1" s="527"/>
      <c r="F1" s="527"/>
      <c r="G1" s="3387" t="s">
        <v>860</v>
      </c>
      <c r="H1" s="3387"/>
      <c r="I1" s="3387"/>
    </row>
    <row r="2" spans="1:9" ht="84.75" customHeight="1">
      <c r="A2" s="3386" t="s">
        <v>667</v>
      </c>
      <c r="B2" s="3608"/>
      <c r="C2" s="3608"/>
      <c r="D2" s="3608"/>
      <c r="E2" s="3608"/>
      <c r="F2" s="3608"/>
      <c r="G2" s="3608"/>
      <c r="H2" s="3608"/>
      <c r="I2" s="3608"/>
    </row>
    <row r="3" spans="1:9" ht="15.75" customHeight="1">
      <c r="A3" s="3387"/>
      <c r="B3" s="3387"/>
      <c r="C3" s="3387"/>
      <c r="D3" s="3387"/>
      <c r="E3" s="3387"/>
      <c r="F3" s="531"/>
      <c r="H3" s="527"/>
      <c r="I3" s="527"/>
    </row>
    <row r="4" spans="1:9" ht="15.75" customHeight="1" thickBot="1">
      <c r="A4" s="3388"/>
      <c r="B4" s="3388"/>
      <c r="C4" s="3388"/>
      <c r="D4" s="3389"/>
      <c r="E4" s="3387"/>
      <c r="F4" s="551"/>
    </row>
    <row r="5" spans="1:9" ht="17.25" customHeight="1">
      <c r="A5" s="3388"/>
      <c r="B5" s="3388"/>
      <c r="C5" s="3388"/>
      <c r="D5" s="586"/>
      <c r="E5" s="3936" t="s">
        <v>668</v>
      </c>
      <c r="F5" s="3937"/>
      <c r="G5" s="3942"/>
      <c r="H5" s="3914"/>
      <c r="I5" s="587"/>
    </row>
    <row r="6" spans="1:9" ht="17.25" customHeight="1">
      <c r="A6" s="3388"/>
      <c r="B6" s="3388"/>
      <c r="C6" s="3388"/>
      <c r="D6" s="586"/>
      <c r="E6" s="3938"/>
      <c r="F6" s="3939"/>
      <c r="G6" s="3943"/>
      <c r="H6" s="3944"/>
      <c r="I6" s="587"/>
    </row>
    <row r="7" spans="1:9" ht="17.25" customHeight="1" thickBot="1">
      <c r="A7" s="3388"/>
      <c r="B7" s="3388"/>
      <c r="C7" s="3388"/>
      <c r="D7" s="586"/>
      <c r="E7" s="3940"/>
      <c r="F7" s="3941"/>
      <c r="G7" s="3945"/>
      <c r="H7" s="3946"/>
      <c r="I7" s="587"/>
    </row>
    <row r="8" spans="1:9" ht="15.75" customHeight="1"/>
    <row r="9" spans="1:9" ht="15.75" customHeight="1">
      <c r="A9" s="553" t="s">
        <v>669</v>
      </c>
      <c r="B9" s="553"/>
      <c r="C9" s="553"/>
      <c r="D9" s="553"/>
      <c r="E9" s="553"/>
      <c r="F9" s="553"/>
      <c r="G9" s="553"/>
      <c r="H9" s="553"/>
      <c r="I9" s="553"/>
    </row>
    <row r="10" spans="1:9" s="553" customFormat="1" ht="30" customHeight="1">
      <c r="A10" s="554"/>
      <c r="B10" s="3396" t="s">
        <v>52</v>
      </c>
      <c r="C10" s="3396"/>
      <c r="D10" s="3396" t="s">
        <v>862</v>
      </c>
      <c r="E10" s="3396"/>
      <c r="F10" s="3396" t="s">
        <v>338</v>
      </c>
      <c r="G10" s="3397"/>
      <c r="H10" s="3398" t="s">
        <v>670</v>
      </c>
      <c r="I10" s="3396"/>
    </row>
    <row r="11" spans="1:9" s="553" customFormat="1" ht="17.25" customHeight="1">
      <c r="A11" s="554">
        <v>1</v>
      </c>
      <c r="B11" s="3375"/>
      <c r="C11" s="3375"/>
      <c r="D11" s="3379"/>
      <c r="E11" s="3380"/>
      <c r="F11" s="3375"/>
      <c r="G11" s="3376"/>
      <c r="H11" s="3383"/>
      <c r="I11" s="3383"/>
    </row>
    <row r="12" spans="1:9" s="553" customFormat="1" ht="17.25" customHeight="1">
      <c r="A12" s="554">
        <v>2</v>
      </c>
      <c r="B12" s="3375"/>
      <c r="C12" s="3375"/>
      <c r="D12" s="3379"/>
      <c r="E12" s="3380"/>
      <c r="F12" s="3375"/>
      <c r="G12" s="3376"/>
      <c r="H12" s="3383"/>
      <c r="I12" s="3383"/>
    </row>
    <row r="13" spans="1:9" s="553" customFormat="1" ht="17.25" customHeight="1">
      <c r="A13" s="554">
        <v>3</v>
      </c>
      <c r="B13" s="3376"/>
      <c r="C13" s="3632"/>
      <c r="D13" s="3381"/>
      <c r="E13" s="3384"/>
      <c r="F13" s="3376"/>
      <c r="G13" s="3385"/>
      <c r="H13" s="3383"/>
      <c r="I13" s="3383"/>
    </row>
    <row r="14" spans="1:9" s="553" customFormat="1" ht="17.25" customHeight="1">
      <c r="A14" s="554">
        <v>4</v>
      </c>
      <c r="B14" s="3376"/>
      <c r="C14" s="3632"/>
      <c r="D14" s="3381"/>
      <c r="E14" s="3384"/>
      <c r="F14" s="3376"/>
      <c r="G14" s="3385"/>
      <c r="H14" s="3383"/>
      <c r="I14" s="3383"/>
    </row>
    <row r="15" spans="1:9" s="553" customFormat="1" ht="17.25" customHeight="1">
      <c r="A15" s="554">
        <v>5</v>
      </c>
      <c r="B15" s="3376"/>
      <c r="C15" s="3632"/>
      <c r="D15" s="3381"/>
      <c r="E15" s="3384"/>
      <c r="F15" s="3376"/>
      <c r="G15" s="3385"/>
      <c r="H15" s="3383"/>
      <c r="I15" s="3383"/>
    </row>
    <row r="16" spans="1:9" s="553" customFormat="1" ht="17.25" customHeight="1">
      <c r="A16" s="554">
        <v>6</v>
      </c>
      <c r="B16" s="3376"/>
      <c r="C16" s="3632"/>
      <c r="D16" s="3381"/>
      <c r="E16" s="3384"/>
      <c r="F16" s="3376"/>
      <c r="G16" s="3385"/>
      <c r="H16" s="3383"/>
      <c r="I16" s="3383"/>
    </row>
    <row r="17" spans="1:9" s="553" customFormat="1" ht="17.25" customHeight="1">
      <c r="A17" s="554">
        <v>7</v>
      </c>
      <c r="B17" s="3375"/>
      <c r="C17" s="3375"/>
      <c r="D17" s="3375"/>
      <c r="E17" s="3375"/>
      <c r="F17" s="3375"/>
      <c r="G17" s="3376"/>
      <c r="H17" s="3375"/>
      <c r="I17" s="3375"/>
    </row>
    <row r="18" spans="1:9" s="553" customFormat="1" ht="17.25" customHeight="1">
      <c r="A18" s="554">
        <v>8</v>
      </c>
      <c r="B18" s="3375"/>
      <c r="C18" s="3375"/>
      <c r="D18" s="3375"/>
      <c r="E18" s="3375"/>
      <c r="F18" s="3375"/>
      <c r="G18" s="3376"/>
      <c r="H18" s="3375"/>
      <c r="I18" s="3375"/>
    </row>
    <row r="19" spans="1:9" s="553" customFormat="1" ht="17.25" customHeight="1">
      <c r="A19" s="554">
        <v>9</v>
      </c>
      <c r="B19" s="3375"/>
      <c r="C19" s="3375"/>
      <c r="D19" s="3375"/>
      <c r="E19" s="3375"/>
      <c r="F19" s="3375"/>
      <c r="G19" s="3376"/>
      <c r="H19" s="3375"/>
      <c r="I19" s="3375"/>
    </row>
    <row r="20" spans="1:9" s="553" customFormat="1" ht="17.25" customHeight="1">
      <c r="A20" s="554">
        <v>10</v>
      </c>
      <c r="B20" s="3375"/>
      <c r="C20" s="3375"/>
      <c r="D20" s="3375"/>
      <c r="E20" s="3375"/>
      <c r="F20" s="3375"/>
      <c r="G20" s="3376"/>
      <c r="H20" s="3375"/>
      <c r="I20" s="3375"/>
    </row>
    <row r="21" spans="1:9" s="553" customFormat="1" ht="17.25" customHeight="1">
      <c r="A21" s="554">
        <v>11</v>
      </c>
      <c r="B21" s="3376"/>
      <c r="C21" s="3632"/>
      <c r="D21" s="3381"/>
      <c r="E21" s="3384"/>
      <c r="F21" s="3375"/>
      <c r="G21" s="3376"/>
      <c r="H21" s="3383"/>
      <c r="I21" s="3383"/>
    </row>
    <row r="22" spans="1:9" s="553" customFormat="1" ht="17.25" customHeight="1">
      <c r="A22" s="554">
        <v>12</v>
      </c>
      <c r="B22" s="3375"/>
      <c r="C22" s="3375"/>
      <c r="D22" s="3379"/>
      <c r="E22" s="3380"/>
      <c r="F22" s="3375"/>
      <c r="G22" s="3376"/>
      <c r="H22" s="3383"/>
      <c r="I22" s="3383"/>
    </row>
    <row r="23" spans="1:9" s="553" customFormat="1" ht="17.25" customHeight="1">
      <c r="A23" s="554">
        <v>13</v>
      </c>
      <c r="B23" s="3376"/>
      <c r="C23" s="3632"/>
      <c r="D23" s="3381"/>
      <c r="E23" s="3384"/>
      <c r="F23" s="3376"/>
      <c r="G23" s="3385"/>
      <c r="H23" s="3383"/>
      <c r="I23" s="3383"/>
    </row>
    <row r="24" spans="1:9" s="553" customFormat="1" ht="17.25" customHeight="1">
      <c r="A24" s="554">
        <v>14</v>
      </c>
      <c r="B24" s="3375"/>
      <c r="C24" s="3375"/>
      <c r="D24" s="3379"/>
      <c r="E24" s="3380"/>
      <c r="F24" s="3375"/>
      <c r="G24" s="3376"/>
      <c r="H24" s="3383"/>
      <c r="I24" s="3383"/>
    </row>
    <row r="25" spans="1:9" s="553" customFormat="1" ht="17.25" customHeight="1">
      <c r="A25" s="554">
        <v>15</v>
      </c>
      <c r="B25" s="3375"/>
      <c r="C25" s="3375"/>
      <c r="D25" s="3381"/>
      <c r="E25" s="3382"/>
      <c r="F25" s="3375"/>
      <c r="G25" s="3376"/>
      <c r="H25" s="3383"/>
      <c r="I25" s="3383"/>
    </row>
    <row r="26" spans="1:9" s="553" customFormat="1" ht="17.25" customHeight="1">
      <c r="A26" s="554">
        <v>16</v>
      </c>
      <c r="B26" s="3375"/>
      <c r="C26" s="3375"/>
      <c r="D26" s="3383"/>
      <c r="E26" s="3375"/>
      <c r="F26" s="3375"/>
      <c r="G26" s="3376"/>
      <c r="H26" s="3383"/>
      <c r="I26" s="3383"/>
    </row>
    <row r="27" spans="1:9" s="553" customFormat="1" ht="17.25" customHeight="1">
      <c r="A27" s="554">
        <v>17</v>
      </c>
      <c r="B27" s="3375"/>
      <c r="C27" s="3375"/>
      <c r="D27" s="3375"/>
      <c r="E27" s="3375"/>
      <c r="F27" s="3375"/>
      <c r="G27" s="3376"/>
      <c r="H27" s="3383"/>
      <c r="I27" s="3383"/>
    </row>
    <row r="28" spans="1:9" s="553" customFormat="1" ht="17.25" customHeight="1">
      <c r="A28" s="554">
        <v>18</v>
      </c>
      <c r="B28" s="3375"/>
      <c r="C28" s="3375"/>
      <c r="D28" s="3375"/>
      <c r="E28" s="3375"/>
      <c r="F28" s="3375"/>
      <c r="G28" s="3376"/>
      <c r="H28" s="3383"/>
      <c r="I28" s="3383"/>
    </row>
    <row r="29" spans="1:9" s="553" customFormat="1" ht="17.25" customHeight="1">
      <c r="A29" s="554">
        <v>19</v>
      </c>
      <c r="B29" s="3375"/>
      <c r="C29" s="3375"/>
      <c r="D29" s="3375"/>
      <c r="E29" s="3375"/>
      <c r="F29" s="3375"/>
      <c r="G29" s="3376"/>
      <c r="H29" s="3383"/>
      <c r="I29" s="3383"/>
    </row>
    <row r="30" spans="1:9" s="553" customFormat="1" ht="17.25" customHeight="1">
      <c r="A30" s="554">
        <v>20</v>
      </c>
      <c r="B30" s="3375"/>
      <c r="C30" s="3375"/>
      <c r="D30" s="3375"/>
      <c r="E30" s="3375"/>
      <c r="F30" s="3375"/>
      <c r="G30" s="3376"/>
      <c r="H30" s="3383"/>
      <c r="I30" s="3383"/>
    </row>
    <row r="31" spans="1:9" s="553" customFormat="1" ht="17.25" customHeight="1">
      <c r="A31" s="554">
        <v>21</v>
      </c>
      <c r="B31" s="3375"/>
      <c r="C31" s="3375"/>
      <c r="D31" s="3628"/>
      <c r="E31" s="3629"/>
      <c r="F31" s="3375"/>
      <c r="G31" s="3376"/>
      <c r="H31" s="3383"/>
      <c r="I31" s="3383"/>
    </row>
    <row r="32" spans="1:9" s="553" customFormat="1" ht="17.25" customHeight="1">
      <c r="A32" s="554">
        <v>22</v>
      </c>
      <c r="B32" s="3375"/>
      <c r="C32" s="3375"/>
      <c r="D32" s="3628"/>
      <c r="E32" s="3629"/>
      <c r="F32" s="3375"/>
      <c r="G32" s="3376"/>
      <c r="H32" s="3383"/>
      <c r="I32" s="3383"/>
    </row>
    <row r="33" spans="1:9" s="553" customFormat="1" ht="17.25" customHeight="1">
      <c r="A33" s="554">
        <v>23</v>
      </c>
      <c r="B33" s="3375"/>
      <c r="C33" s="3375"/>
      <c r="D33" s="3628"/>
      <c r="E33" s="3629"/>
      <c r="F33" s="3375"/>
      <c r="G33" s="3376"/>
      <c r="H33" s="3383"/>
      <c r="I33" s="3383"/>
    </row>
    <row r="34" spans="1:9" s="553" customFormat="1" ht="17.25" customHeight="1">
      <c r="A34" s="554">
        <v>24</v>
      </c>
      <c r="B34" s="3375"/>
      <c r="C34" s="3375"/>
      <c r="D34" s="3628"/>
      <c r="E34" s="3629"/>
      <c r="F34" s="3375"/>
      <c r="G34" s="3376"/>
      <c r="H34" s="3383"/>
      <c r="I34" s="3383"/>
    </row>
    <row r="35" spans="1:9" s="553" customFormat="1" ht="17.25" customHeight="1">
      <c r="A35" s="554">
        <v>25</v>
      </c>
      <c r="B35" s="3375"/>
      <c r="C35" s="3375"/>
      <c r="D35" s="3628"/>
      <c r="E35" s="3629"/>
      <c r="F35" s="3375"/>
      <c r="G35" s="3376"/>
      <c r="H35" s="3383"/>
      <c r="I35" s="3383"/>
    </row>
    <row r="36" spans="1:9" s="553" customFormat="1" ht="17.25" customHeight="1">
      <c r="A36" s="554">
        <v>26</v>
      </c>
      <c r="B36" s="3375"/>
      <c r="C36" s="3375"/>
      <c r="D36" s="3375"/>
      <c r="E36" s="3375"/>
      <c r="F36" s="3375"/>
      <c r="G36" s="3376"/>
      <c r="H36" s="3383"/>
      <c r="I36" s="3383"/>
    </row>
    <row r="37" spans="1:9" s="553" customFormat="1" ht="17.25" customHeight="1">
      <c r="A37" s="554">
        <v>27</v>
      </c>
      <c r="B37" s="3375"/>
      <c r="C37" s="3375"/>
      <c r="D37" s="3375"/>
      <c r="E37" s="3375"/>
      <c r="F37" s="3375"/>
      <c r="G37" s="3376"/>
      <c r="H37" s="3383"/>
      <c r="I37" s="3383"/>
    </row>
    <row r="38" spans="1:9" s="553" customFormat="1" ht="17.25" customHeight="1">
      <c r="A38" s="554">
        <v>28</v>
      </c>
      <c r="B38" s="3375"/>
      <c r="C38" s="3375"/>
      <c r="D38" s="3375"/>
      <c r="E38" s="3375"/>
      <c r="F38" s="3375"/>
      <c r="G38" s="3376"/>
      <c r="H38" s="3383"/>
      <c r="I38" s="3383"/>
    </row>
    <row r="39" spans="1:9" s="553" customFormat="1" ht="17.25" customHeight="1">
      <c r="A39" s="554">
        <v>29</v>
      </c>
      <c r="B39" s="3375"/>
      <c r="C39" s="3375"/>
      <c r="D39" s="3375"/>
      <c r="E39" s="3375"/>
      <c r="F39" s="3375"/>
      <c r="G39" s="3376"/>
      <c r="H39" s="3383"/>
      <c r="I39" s="3383"/>
    </row>
    <row r="40" spans="1:9" s="553" customFormat="1" ht="17.25" customHeight="1">
      <c r="A40" s="554">
        <v>30</v>
      </c>
      <c r="B40" s="3375"/>
      <c r="C40" s="3375"/>
      <c r="D40" s="3375"/>
      <c r="E40" s="3375"/>
      <c r="F40" s="3375"/>
      <c r="G40" s="3376"/>
      <c r="H40" s="3383"/>
      <c r="I40" s="3383"/>
    </row>
    <row r="41" spans="1:9" ht="22.5" customHeight="1">
      <c r="A41" s="3377" t="s">
        <v>671</v>
      </c>
      <c r="B41" s="3378"/>
      <c r="C41" s="3378"/>
      <c r="D41" s="3378"/>
      <c r="E41" s="3378"/>
      <c r="F41" s="3378"/>
      <c r="G41" s="3378"/>
      <c r="H41" s="3378"/>
      <c r="I41" s="3378"/>
    </row>
    <row r="42" spans="1:9" ht="22.5" customHeight="1">
      <c r="A42" s="3378"/>
      <c r="B42" s="3378"/>
      <c r="C42" s="3378"/>
      <c r="D42" s="3378"/>
      <c r="E42" s="3378"/>
      <c r="F42" s="3378"/>
      <c r="G42" s="3378"/>
      <c r="H42" s="3378"/>
      <c r="I42" s="3378"/>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6"/>
  <pageMargins left="0.8" right="0.7" top="0.75" bottom="0.75" header="0.3" footer="0.3"/>
  <pageSetup paperSize="9" scale="9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0000"/>
  </sheetPr>
  <dimension ref="A1:K49"/>
  <sheetViews>
    <sheetView showGridLines="0" view="pageBreakPreview" zoomScale="60" zoomScaleNormal="100" workbookViewId="0">
      <selection sqref="A1:XFD1048576"/>
    </sheetView>
  </sheetViews>
  <sheetFormatPr defaultRowHeight="13.5"/>
  <cols>
    <col min="1" max="1" width="5.25" style="1505" customWidth="1"/>
    <col min="2" max="5" width="7.875" style="1505" customWidth="1"/>
    <col min="6" max="6" width="11.25" style="1505" customWidth="1"/>
    <col min="7" max="9" width="7.875" style="1505" customWidth="1"/>
    <col min="10" max="10" width="15.75" style="1505" customWidth="1"/>
    <col min="11" max="11" width="13.25" style="1505" customWidth="1"/>
    <col min="12" max="256" width="9" style="1505"/>
    <col min="257" max="257" width="5.25" style="1505" customWidth="1"/>
    <col min="258" max="261" width="7.875" style="1505" customWidth="1"/>
    <col min="262" max="262" width="11.25" style="1505" customWidth="1"/>
    <col min="263" max="265" width="7.875" style="1505" customWidth="1"/>
    <col min="266" max="266" width="15.75" style="1505" customWidth="1"/>
    <col min="267" max="267" width="13.25" style="1505" customWidth="1"/>
    <col min="268" max="512" width="9" style="1505"/>
    <col min="513" max="513" width="5.25" style="1505" customWidth="1"/>
    <col min="514" max="517" width="7.875" style="1505" customWidth="1"/>
    <col min="518" max="518" width="11.25" style="1505" customWidth="1"/>
    <col min="519" max="521" width="7.875" style="1505" customWidth="1"/>
    <col min="522" max="522" width="15.75" style="1505" customWidth="1"/>
    <col min="523" max="523" width="13.25" style="1505" customWidth="1"/>
    <col min="524" max="768" width="9" style="1505"/>
    <col min="769" max="769" width="5.25" style="1505" customWidth="1"/>
    <col min="770" max="773" width="7.875" style="1505" customWidth="1"/>
    <col min="774" max="774" width="11.25" style="1505" customWidth="1"/>
    <col min="775" max="777" width="7.875" style="1505" customWidth="1"/>
    <col min="778" max="778" width="15.75" style="1505" customWidth="1"/>
    <col min="779" max="779" width="13.25" style="1505" customWidth="1"/>
    <col min="780" max="1024" width="9" style="1505"/>
    <col min="1025" max="1025" width="5.25" style="1505" customWidth="1"/>
    <col min="1026" max="1029" width="7.875" style="1505" customWidth="1"/>
    <col min="1030" max="1030" width="11.25" style="1505" customWidth="1"/>
    <col min="1031" max="1033" width="7.875" style="1505" customWidth="1"/>
    <col min="1034" max="1034" width="15.75" style="1505" customWidth="1"/>
    <col min="1035" max="1035" width="13.25" style="1505" customWidth="1"/>
    <col min="1036" max="1280" width="9" style="1505"/>
    <col min="1281" max="1281" width="5.25" style="1505" customWidth="1"/>
    <col min="1282" max="1285" width="7.875" style="1505" customWidth="1"/>
    <col min="1286" max="1286" width="11.25" style="1505" customWidth="1"/>
    <col min="1287" max="1289" width="7.875" style="1505" customWidth="1"/>
    <col min="1290" max="1290" width="15.75" style="1505" customWidth="1"/>
    <col min="1291" max="1291" width="13.25" style="1505" customWidth="1"/>
    <col min="1292" max="1536" width="9" style="1505"/>
    <col min="1537" max="1537" width="5.25" style="1505" customWidth="1"/>
    <col min="1538" max="1541" width="7.875" style="1505" customWidth="1"/>
    <col min="1542" max="1542" width="11.25" style="1505" customWidth="1"/>
    <col min="1543" max="1545" width="7.875" style="1505" customWidth="1"/>
    <col min="1546" max="1546" width="15.75" style="1505" customWidth="1"/>
    <col min="1547" max="1547" width="13.25" style="1505" customWidth="1"/>
    <col min="1548" max="1792" width="9" style="1505"/>
    <col min="1793" max="1793" width="5.25" style="1505" customWidth="1"/>
    <col min="1794" max="1797" width="7.875" style="1505" customWidth="1"/>
    <col min="1798" max="1798" width="11.25" style="1505" customWidth="1"/>
    <col min="1799" max="1801" width="7.875" style="1505" customWidth="1"/>
    <col min="1802" max="1802" width="15.75" style="1505" customWidth="1"/>
    <col min="1803" max="1803" width="13.25" style="1505" customWidth="1"/>
    <col min="1804" max="2048" width="9" style="1505"/>
    <col min="2049" max="2049" width="5.25" style="1505" customWidth="1"/>
    <col min="2050" max="2053" width="7.875" style="1505" customWidth="1"/>
    <col min="2054" max="2054" width="11.25" style="1505" customWidth="1"/>
    <col min="2055" max="2057" width="7.875" style="1505" customWidth="1"/>
    <col min="2058" max="2058" width="15.75" style="1505" customWidth="1"/>
    <col min="2059" max="2059" width="13.25" style="1505" customWidth="1"/>
    <col min="2060" max="2304" width="9" style="1505"/>
    <col min="2305" max="2305" width="5.25" style="1505" customWidth="1"/>
    <col min="2306" max="2309" width="7.875" style="1505" customWidth="1"/>
    <col min="2310" max="2310" width="11.25" style="1505" customWidth="1"/>
    <col min="2311" max="2313" width="7.875" style="1505" customWidth="1"/>
    <col min="2314" max="2314" width="15.75" style="1505" customWidth="1"/>
    <col min="2315" max="2315" width="13.25" style="1505" customWidth="1"/>
    <col min="2316" max="2560" width="9" style="1505"/>
    <col min="2561" max="2561" width="5.25" style="1505" customWidth="1"/>
    <col min="2562" max="2565" width="7.875" style="1505" customWidth="1"/>
    <col min="2566" max="2566" width="11.25" style="1505" customWidth="1"/>
    <col min="2567" max="2569" width="7.875" style="1505" customWidth="1"/>
    <col min="2570" max="2570" width="15.75" style="1505" customWidth="1"/>
    <col min="2571" max="2571" width="13.25" style="1505" customWidth="1"/>
    <col min="2572" max="2816" width="9" style="1505"/>
    <col min="2817" max="2817" width="5.25" style="1505" customWidth="1"/>
    <col min="2818" max="2821" width="7.875" style="1505" customWidth="1"/>
    <col min="2822" max="2822" width="11.25" style="1505" customWidth="1"/>
    <col min="2823" max="2825" width="7.875" style="1505" customWidth="1"/>
    <col min="2826" max="2826" width="15.75" style="1505" customWidth="1"/>
    <col min="2827" max="2827" width="13.25" style="1505" customWidth="1"/>
    <col min="2828" max="3072" width="9" style="1505"/>
    <col min="3073" max="3073" width="5.25" style="1505" customWidth="1"/>
    <col min="3074" max="3077" width="7.875" style="1505" customWidth="1"/>
    <col min="3078" max="3078" width="11.25" style="1505" customWidth="1"/>
    <col min="3079" max="3081" width="7.875" style="1505" customWidth="1"/>
    <col min="3082" max="3082" width="15.75" style="1505" customWidth="1"/>
    <col min="3083" max="3083" width="13.25" style="1505" customWidth="1"/>
    <col min="3084" max="3328" width="9" style="1505"/>
    <col min="3329" max="3329" width="5.25" style="1505" customWidth="1"/>
    <col min="3330" max="3333" width="7.875" style="1505" customWidth="1"/>
    <col min="3334" max="3334" width="11.25" style="1505" customWidth="1"/>
    <col min="3335" max="3337" width="7.875" style="1505" customWidth="1"/>
    <col min="3338" max="3338" width="15.75" style="1505" customWidth="1"/>
    <col min="3339" max="3339" width="13.25" style="1505" customWidth="1"/>
    <col min="3340" max="3584" width="9" style="1505"/>
    <col min="3585" max="3585" width="5.25" style="1505" customWidth="1"/>
    <col min="3586" max="3589" width="7.875" style="1505" customWidth="1"/>
    <col min="3590" max="3590" width="11.25" style="1505" customWidth="1"/>
    <col min="3591" max="3593" width="7.875" style="1505" customWidth="1"/>
    <col min="3594" max="3594" width="15.75" style="1505" customWidth="1"/>
    <col min="3595" max="3595" width="13.25" style="1505" customWidth="1"/>
    <col min="3596" max="3840" width="9" style="1505"/>
    <col min="3841" max="3841" width="5.25" style="1505" customWidth="1"/>
    <col min="3842" max="3845" width="7.875" style="1505" customWidth="1"/>
    <col min="3846" max="3846" width="11.25" style="1505" customWidth="1"/>
    <col min="3847" max="3849" width="7.875" style="1505" customWidth="1"/>
    <col min="3850" max="3850" width="15.75" style="1505" customWidth="1"/>
    <col min="3851" max="3851" width="13.25" style="1505" customWidth="1"/>
    <col min="3852" max="4096" width="9" style="1505"/>
    <col min="4097" max="4097" width="5.25" style="1505" customWidth="1"/>
    <col min="4098" max="4101" width="7.875" style="1505" customWidth="1"/>
    <col min="4102" max="4102" width="11.25" style="1505" customWidth="1"/>
    <col min="4103" max="4105" width="7.875" style="1505" customWidth="1"/>
    <col min="4106" max="4106" width="15.75" style="1505" customWidth="1"/>
    <col min="4107" max="4107" width="13.25" style="1505" customWidth="1"/>
    <col min="4108" max="4352" width="9" style="1505"/>
    <col min="4353" max="4353" width="5.25" style="1505" customWidth="1"/>
    <col min="4354" max="4357" width="7.875" style="1505" customWidth="1"/>
    <col min="4358" max="4358" width="11.25" style="1505" customWidth="1"/>
    <col min="4359" max="4361" width="7.875" style="1505" customWidth="1"/>
    <col min="4362" max="4362" width="15.75" style="1505" customWidth="1"/>
    <col min="4363" max="4363" width="13.25" style="1505" customWidth="1"/>
    <col min="4364" max="4608" width="9" style="1505"/>
    <col min="4609" max="4609" width="5.25" style="1505" customWidth="1"/>
    <col min="4610" max="4613" width="7.875" style="1505" customWidth="1"/>
    <col min="4614" max="4614" width="11.25" style="1505" customWidth="1"/>
    <col min="4615" max="4617" width="7.875" style="1505" customWidth="1"/>
    <col min="4618" max="4618" width="15.75" style="1505" customWidth="1"/>
    <col min="4619" max="4619" width="13.25" style="1505" customWidth="1"/>
    <col min="4620" max="4864" width="9" style="1505"/>
    <col min="4865" max="4865" width="5.25" style="1505" customWidth="1"/>
    <col min="4866" max="4869" width="7.875" style="1505" customWidth="1"/>
    <col min="4870" max="4870" width="11.25" style="1505" customWidth="1"/>
    <col min="4871" max="4873" width="7.875" style="1505" customWidth="1"/>
    <col min="4874" max="4874" width="15.75" style="1505" customWidth="1"/>
    <col min="4875" max="4875" width="13.25" style="1505" customWidth="1"/>
    <col min="4876" max="5120" width="9" style="1505"/>
    <col min="5121" max="5121" width="5.25" style="1505" customWidth="1"/>
    <col min="5122" max="5125" width="7.875" style="1505" customWidth="1"/>
    <col min="5126" max="5126" width="11.25" style="1505" customWidth="1"/>
    <col min="5127" max="5129" width="7.875" style="1505" customWidth="1"/>
    <col min="5130" max="5130" width="15.75" style="1505" customWidth="1"/>
    <col min="5131" max="5131" width="13.25" style="1505" customWidth="1"/>
    <col min="5132" max="5376" width="9" style="1505"/>
    <col min="5377" max="5377" width="5.25" style="1505" customWidth="1"/>
    <col min="5378" max="5381" width="7.875" style="1505" customWidth="1"/>
    <col min="5382" max="5382" width="11.25" style="1505" customWidth="1"/>
    <col min="5383" max="5385" width="7.875" style="1505" customWidth="1"/>
    <col min="5386" max="5386" width="15.75" style="1505" customWidth="1"/>
    <col min="5387" max="5387" width="13.25" style="1505" customWidth="1"/>
    <col min="5388" max="5632" width="9" style="1505"/>
    <col min="5633" max="5633" width="5.25" style="1505" customWidth="1"/>
    <col min="5634" max="5637" width="7.875" style="1505" customWidth="1"/>
    <col min="5638" max="5638" width="11.25" style="1505" customWidth="1"/>
    <col min="5639" max="5641" width="7.875" style="1505" customWidth="1"/>
    <col min="5642" max="5642" width="15.75" style="1505" customWidth="1"/>
    <col min="5643" max="5643" width="13.25" style="1505" customWidth="1"/>
    <col min="5644" max="5888" width="9" style="1505"/>
    <col min="5889" max="5889" width="5.25" style="1505" customWidth="1"/>
    <col min="5890" max="5893" width="7.875" style="1505" customWidth="1"/>
    <col min="5894" max="5894" width="11.25" style="1505" customWidth="1"/>
    <col min="5895" max="5897" width="7.875" style="1505" customWidth="1"/>
    <col min="5898" max="5898" width="15.75" style="1505" customWidth="1"/>
    <col min="5899" max="5899" width="13.25" style="1505" customWidth="1"/>
    <col min="5900" max="6144" width="9" style="1505"/>
    <col min="6145" max="6145" width="5.25" style="1505" customWidth="1"/>
    <col min="6146" max="6149" width="7.875" style="1505" customWidth="1"/>
    <col min="6150" max="6150" width="11.25" style="1505" customWidth="1"/>
    <col min="6151" max="6153" width="7.875" style="1505" customWidth="1"/>
    <col min="6154" max="6154" width="15.75" style="1505" customWidth="1"/>
    <col min="6155" max="6155" width="13.25" style="1505" customWidth="1"/>
    <col min="6156" max="6400" width="9" style="1505"/>
    <col min="6401" max="6401" width="5.25" style="1505" customWidth="1"/>
    <col min="6402" max="6405" width="7.875" style="1505" customWidth="1"/>
    <col min="6406" max="6406" width="11.25" style="1505" customWidth="1"/>
    <col min="6407" max="6409" width="7.875" style="1505" customWidth="1"/>
    <col min="6410" max="6410" width="15.75" style="1505" customWidth="1"/>
    <col min="6411" max="6411" width="13.25" style="1505" customWidth="1"/>
    <col min="6412" max="6656" width="9" style="1505"/>
    <col min="6657" max="6657" width="5.25" style="1505" customWidth="1"/>
    <col min="6658" max="6661" width="7.875" style="1505" customWidth="1"/>
    <col min="6662" max="6662" width="11.25" style="1505" customWidth="1"/>
    <col min="6663" max="6665" width="7.875" style="1505" customWidth="1"/>
    <col min="6666" max="6666" width="15.75" style="1505" customWidth="1"/>
    <col min="6667" max="6667" width="13.25" style="1505" customWidth="1"/>
    <col min="6668" max="6912" width="9" style="1505"/>
    <col min="6913" max="6913" width="5.25" style="1505" customWidth="1"/>
    <col min="6914" max="6917" width="7.875" style="1505" customWidth="1"/>
    <col min="6918" max="6918" width="11.25" style="1505" customWidth="1"/>
    <col min="6919" max="6921" width="7.875" style="1505" customWidth="1"/>
    <col min="6922" max="6922" width="15.75" style="1505" customWidth="1"/>
    <col min="6923" max="6923" width="13.25" style="1505" customWidth="1"/>
    <col min="6924" max="7168" width="9" style="1505"/>
    <col min="7169" max="7169" width="5.25" style="1505" customWidth="1"/>
    <col min="7170" max="7173" width="7.875" style="1505" customWidth="1"/>
    <col min="7174" max="7174" width="11.25" style="1505" customWidth="1"/>
    <col min="7175" max="7177" width="7.875" style="1505" customWidth="1"/>
    <col min="7178" max="7178" width="15.75" style="1505" customWidth="1"/>
    <col min="7179" max="7179" width="13.25" style="1505" customWidth="1"/>
    <col min="7180" max="7424" width="9" style="1505"/>
    <col min="7425" max="7425" width="5.25" style="1505" customWidth="1"/>
    <col min="7426" max="7429" width="7.875" style="1505" customWidth="1"/>
    <col min="7430" max="7430" width="11.25" style="1505" customWidth="1"/>
    <col min="7431" max="7433" width="7.875" style="1505" customWidth="1"/>
    <col min="7434" max="7434" width="15.75" style="1505" customWidth="1"/>
    <col min="7435" max="7435" width="13.25" style="1505" customWidth="1"/>
    <col min="7436" max="7680" width="9" style="1505"/>
    <col min="7681" max="7681" width="5.25" style="1505" customWidth="1"/>
    <col min="7682" max="7685" width="7.875" style="1505" customWidth="1"/>
    <col min="7686" max="7686" width="11.25" style="1505" customWidth="1"/>
    <col min="7687" max="7689" width="7.875" style="1505" customWidth="1"/>
    <col min="7690" max="7690" width="15.75" style="1505" customWidth="1"/>
    <col min="7691" max="7691" width="13.25" style="1505" customWidth="1"/>
    <col min="7692" max="7936" width="9" style="1505"/>
    <col min="7937" max="7937" width="5.25" style="1505" customWidth="1"/>
    <col min="7938" max="7941" width="7.875" style="1505" customWidth="1"/>
    <col min="7942" max="7942" width="11.25" style="1505" customWidth="1"/>
    <col min="7943" max="7945" width="7.875" style="1505" customWidth="1"/>
    <col min="7946" max="7946" width="15.75" style="1505" customWidth="1"/>
    <col min="7947" max="7947" width="13.25" style="1505" customWidth="1"/>
    <col min="7948" max="8192" width="9" style="1505"/>
    <col min="8193" max="8193" width="5.25" style="1505" customWidth="1"/>
    <col min="8194" max="8197" width="7.875" style="1505" customWidth="1"/>
    <col min="8198" max="8198" width="11.25" style="1505" customWidth="1"/>
    <col min="8199" max="8201" width="7.875" style="1505" customWidth="1"/>
    <col min="8202" max="8202" width="15.75" style="1505" customWidth="1"/>
    <col min="8203" max="8203" width="13.25" style="1505" customWidth="1"/>
    <col min="8204" max="8448" width="9" style="1505"/>
    <col min="8449" max="8449" width="5.25" style="1505" customWidth="1"/>
    <col min="8450" max="8453" width="7.875" style="1505" customWidth="1"/>
    <col min="8454" max="8454" width="11.25" style="1505" customWidth="1"/>
    <col min="8455" max="8457" width="7.875" style="1505" customWidth="1"/>
    <col min="8458" max="8458" width="15.75" style="1505" customWidth="1"/>
    <col min="8459" max="8459" width="13.25" style="1505" customWidth="1"/>
    <col min="8460" max="8704" width="9" style="1505"/>
    <col min="8705" max="8705" width="5.25" style="1505" customWidth="1"/>
    <col min="8706" max="8709" width="7.875" style="1505" customWidth="1"/>
    <col min="8710" max="8710" width="11.25" style="1505" customWidth="1"/>
    <col min="8711" max="8713" width="7.875" style="1505" customWidth="1"/>
    <col min="8714" max="8714" width="15.75" style="1505" customWidth="1"/>
    <col min="8715" max="8715" width="13.25" style="1505" customWidth="1"/>
    <col min="8716" max="8960" width="9" style="1505"/>
    <col min="8961" max="8961" width="5.25" style="1505" customWidth="1"/>
    <col min="8962" max="8965" width="7.875" style="1505" customWidth="1"/>
    <col min="8966" max="8966" width="11.25" style="1505" customWidth="1"/>
    <col min="8967" max="8969" width="7.875" style="1505" customWidth="1"/>
    <col min="8970" max="8970" width="15.75" style="1505" customWidth="1"/>
    <col min="8971" max="8971" width="13.25" style="1505" customWidth="1"/>
    <col min="8972" max="9216" width="9" style="1505"/>
    <col min="9217" max="9217" width="5.25" style="1505" customWidth="1"/>
    <col min="9218" max="9221" width="7.875" style="1505" customWidth="1"/>
    <col min="9222" max="9222" width="11.25" style="1505" customWidth="1"/>
    <col min="9223" max="9225" width="7.875" style="1505" customWidth="1"/>
    <col min="9226" max="9226" width="15.75" style="1505" customWidth="1"/>
    <col min="9227" max="9227" width="13.25" style="1505" customWidth="1"/>
    <col min="9228" max="9472" width="9" style="1505"/>
    <col min="9473" max="9473" width="5.25" style="1505" customWidth="1"/>
    <col min="9474" max="9477" width="7.875" style="1505" customWidth="1"/>
    <col min="9478" max="9478" width="11.25" style="1505" customWidth="1"/>
    <col min="9479" max="9481" width="7.875" style="1505" customWidth="1"/>
    <col min="9482" max="9482" width="15.75" style="1505" customWidth="1"/>
    <col min="9483" max="9483" width="13.25" style="1505" customWidth="1"/>
    <col min="9484" max="9728" width="9" style="1505"/>
    <col min="9729" max="9729" width="5.25" style="1505" customWidth="1"/>
    <col min="9730" max="9733" width="7.875" style="1505" customWidth="1"/>
    <col min="9734" max="9734" width="11.25" style="1505" customWidth="1"/>
    <col min="9735" max="9737" width="7.875" style="1505" customWidth="1"/>
    <col min="9738" max="9738" width="15.75" style="1505" customWidth="1"/>
    <col min="9739" max="9739" width="13.25" style="1505" customWidth="1"/>
    <col min="9740" max="9984" width="9" style="1505"/>
    <col min="9985" max="9985" width="5.25" style="1505" customWidth="1"/>
    <col min="9986" max="9989" width="7.875" style="1505" customWidth="1"/>
    <col min="9990" max="9990" width="11.25" style="1505" customWidth="1"/>
    <col min="9991" max="9993" width="7.875" style="1505" customWidth="1"/>
    <col min="9994" max="9994" width="15.75" style="1505" customWidth="1"/>
    <col min="9995" max="9995" width="13.25" style="1505" customWidth="1"/>
    <col min="9996" max="10240" width="9" style="1505"/>
    <col min="10241" max="10241" width="5.25" style="1505" customWidth="1"/>
    <col min="10242" max="10245" width="7.875" style="1505" customWidth="1"/>
    <col min="10246" max="10246" width="11.25" style="1505" customWidth="1"/>
    <col min="10247" max="10249" width="7.875" style="1505" customWidth="1"/>
    <col min="10250" max="10250" width="15.75" style="1505" customWidth="1"/>
    <col min="10251" max="10251" width="13.25" style="1505" customWidth="1"/>
    <col min="10252" max="10496" width="9" style="1505"/>
    <col min="10497" max="10497" width="5.25" style="1505" customWidth="1"/>
    <col min="10498" max="10501" width="7.875" style="1505" customWidth="1"/>
    <col min="10502" max="10502" width="11.25" style="1505" customWidth="1"/>
    <col min="10503" max="10505" width="7.875" style="1505" customWidth="1"/>
    <col min="10506" max="10506" width="15.75" style="1505" customWidth="1"/>
    <col min="10507" max="10507" width="13.25" style="1505" customWidth="1"/>
    <col min="10508" max="10752" width="9" style="1505"/>
    <col min="10753" max="10753" width="5.25" style="1505" customWidth="1"/>
    <col min="10754" max="10757" width="7.875" style="1505" customWidth="1"/>
    <col min="10758" max="10758" width="11.25" style="1505" customWidth="1"/>
    <col min="10759" max="10761" width="7.875" style="1505" customWidth="1"/>
    <col min="10762" max="10762" width="15.75" style="1505" customWidth="1"/>
    <col min="10763" max="10763" width="13.25" style="1505" customWidth="1"/>
    <col min="10764" max="11008" width="9" style="1505"/>
    <col min="11009" max="11009" width="5.25" style="1505" customWidth="1"/>
    <col min="11010" max="11013" width="7.875" style="1505" customWidth="1"/>
    <col min="11014" max="11014" width="11.25" style="1505" customWidth="1"/>
    <col min="11015" max="11017" width="7.875" style="1505" customWidth="1"/>
    <col min="11018" max="11018" width="15.75" style="1505" customWidth="1"/>
    <col min="11019" max="11019" width="13.25" style="1505" customWidth="1"/>
    <col min="11020" max="11264" width="9" style="1505"/>
    <col min="11265" max="11265" width="5.25" style="1505" customWidth="1"/>
    <col min="11266" max="11269" width="7.875" style="1505" customWidth="1"/>
    <col min="11270" max="11270" width="11.25" style="1505" customWidth="1"/>
    <col min="11271" max="11273" width="7.875" style="1505" customWidth="1"/>
    <col min="11274" max="11274" width="15.75" style="1505" customWidth="1"/>
    <col min="11275" max="11275" width="13.25" style="1505" customWidth="1"/>
    <col min="11276" max="11520" width="9" style="1505"/>
    <col min="11521" max="11521" width="5.25" style="1505" customWidth="1"/>
    <col min="11522" max="11525" width="7.875" style="1505" customWidth="1"/>
    <col min="11526" max="11526" width="11.25" style="1505" customWidth="1"/>
    <col min="11527" max="11529" width="7.875" style="1505" customWidth="1"/>
    <col min="11530" max="11530" width="15.75" style="1505" customWidth="1"/>
    <col min="11531" max="11531" width="13.25" style="1505" customWidth="1"/>
    <col min="11532" max="11776" width="9" style="1505"/>
    <col min="11777" max="11777" width="5.25" style="1505" customWidth="1"/>
    <col min="11778" max="11781" width="7.875" style="1505" customWidth="1"/>
    <col min="11782" max="11782" width="11.25" style="1505" customWidth="1"/>
    <col min="11783" max="11785" width="7.875" style="1505" customWidth="1"/>
    <col min="11786" max="11786" width="15.75" style="1505" customWidth="1"/>
    <col min="11787" max="11787" width="13.25" style="1505" customWidth="1"/>
    <col min="11788" max="12032" width="9" style="1505"/>
    <col min="12033" max="12033" width="5.25" style="1505" customWidth="1"/>
    <col min="12034" max="12037" width="7.875" style="1505" customWidth="1"/>
    <col min="12038" max="12038" width="11.25" style="1505" customWidth="1"/>
    <col min="12039" max="12041" width="7.875" style="1505" customWidth="1"/>
    <col min="12042" max="12042" width="15.75" style="1505" customWidth="1"/>
    <col min="12043" max="12043" width="13.25" style="1505" customWidth="1"/>
    <col min="12044" max="12288" width="9" style="1505"/>
    <col min="12289" max="12289" width="5.25" style="1505" customWidth="1"/>
    <col min="12290" max="12293" width="7.875" style="1505" customWidth="1"/>
    <col min="12294" max="12294" width="11.25" style="1505" customWidth="1"/>
    <col min="12295" max="12297" width="7.875" style="1505" customWidth="1"/>
    <col min="12298" max="12298" width="15.75" style="1505" customWidth="1"/>
    <col min="12299" max="12299" width="13.25" style="1505" customWidth="1"/>
    <col min="12300" max="12544" width="9" style="1505"/>
    <col min="12545" max="12545" width="5.25" style="1505" customWidth="1"/>
    <col min="12546" max="12549" width="7.875" style="1505" customWidth="1"/>
    <col min="12550" max="12550" width="11.25" style="1505" customWidth="1"/>
    <col min="12551" max="12553" width="7.875" style="1505" customWidth="1"/>
    <col min="12554" max="12554" width="15.75" style="1505" customWidth="1"/>
    <col min="12555" max="12555" width="13.25" style="1505" customWidth="1"/>
    <col min="12556" max="12800" width="9" style="1505"/>
    <col min="12801" max="12801" width="5.25" style="1505" customWidth="1"/>
    <col min="12802" max="12805" width="7.875" style="1505" customWidth="1"/>
    <col min="12806" max="12806" width="11.25" style="1505" customWidth="1"/>
    <col min="12807" max="12809" width="7.875" style="1505" customWidth="1"/>
    <col min="12810" max="12810" width="15.75" style="1505" customWidth="1"/>
    <col min="12811" max="12811" width="13.25" style="1505" customWidth="1"/>
    <col min="12812" max="13056" width="9" style="1505"/>
    <col min="13057" max="13057" width="5.25" style="1505" customWidth="1"/>
    <col min="13058" max="13061" width="7.875" style="1505" customWidth="1"/>
    <col min="13062" max="13062" width="11.25" style="1505" customWidth="1"/>
    <col min="13063" max="13065" width="7.875" style="1505" customWidth="1"/>
    <col min="13066" max="13066" width="15.75" style="1505" customWidth="1"/>
    <col min="13067" max="13067" width="13.25" style="1505" customWidth="1"/>
    <col min="13068" max="13312" width="9" style="1505"/>
    <col min="13313" max="13313" width="5.25" style="1505" customWidth="1"/>
    <col min="13314" max="13317" width="7.875" style="1505" customWidth="1"/>
    <col min="13318" max="13318" width="11.25" style="1505" customWidth="1"/>
    <col min="13319" max="13321" width="7.875" style="1505" customWidth="1"/>
    <col min="13322" max="13322" width="15.75" style="1505" customWidth="1"/>
    <col min="13323" max="13323" width="13.25" style="1505" customWidth="1"/>
    <col min="13324" max="13568" width="9" style="1505"/>
    <col min="13569" max="13569" width="5.25" style="1505" customWidth="1"/>
    <col min="13570" max="13573" width="7.875" style="1505" customWidth="1"/>
    <col min="13574" max="13574" width="11.25" style="1505" customWidth="1"/>
    <col min="13575" max="13577" width="7.875" style="1505" customWidth="1"/>
    <col min="13578" max="13578" width="15.75" style="1505" customWidth="1"/>
    <col min="13579" max="13579" width="13.25" style="1505" customWidth="1"/>
    <col min="13580" max="13824" width="9" style="1505"/>
    <col min="13825" max="13825" width="5.25" style="1505" customWidth="1"/>
    <col min="13826" max="13829" width="7.875" style="1505" customWidth="1"/>
    <col min="13830" max="13830" width="11.25" style="1505" customWidth="1"/>
    <col min="13831" max="13833" width="7.875" style="1505" customWidth="1"/>
    <col min="13834" max="13834" width="15.75" style="1505" customWidth="1"/>
    <col min="13835" max="13835" width="13.25" style="1505" customWidth="1"/>
    <col min="13836" max="14080" width="9" style="1505"/>
    <col min="14081" max="14081" width="5.25" style="1505" customWidth="1"/>
    <col min="14082" max="14085" width="7.875" style="1505" customWidth="1"/>
    <col min="14086" max="14086" width="11.25" style="1505" customWidth="1"/>
    <col min="14087" max="14089" width="7.875" style="1505" customWidth="1"/>
    <col min="14090" max="14090" width="15.75" style="1505" customWidth="1"/>
    <col min="14091" max="14091" width="13.25" style="1505" customWidth="1"/>
    <col min="14092" max="14336" width="9" style="1505"/>
    <col min="14337" max="14337" width="5.25" style="1505" customWidth="1"/>
    <col min="14338" max="14341" width="7.875" style="1505" customWidth="1"/>
    <col min="14342" max="14342" width="11.25" style="1505" customWidth="1"/>
    <col min="14343" max="14345" width="7.875" style="1505" customWidth="1"/>
    <col min="14346" max="14346" width="15.75" style="1505" customWidth="1"/>
    <col min="14347" max="14347" width="13.25" style="1505" customWidth="1"/>
    <col min="14348" max="14592" width="9" style="1505"/>
    <col min="14593" max="14593" width="5.25" style="1505" customWidth="1"/>
    <col min="14594" max="14597" width="7.875" style="1505" customWidth="1"/>
    <col min="14598" max="14598" width="11.25" style="1505" customWidth="1"/>
    <col min="14599" max="14601" width="7.875" style="1505" customWidth="1"/>
    <col min="14602" max="14602" width="15.75" style="1505" customWidth="1"/>
    <col min="14603" max="14603" width="13.25" style="1505" customWidth="1"/>
    <col min="14604" max="14848" width="9" style="1505"/>
    <col min="14849" max="14849" width="5.25" style="1505" customWidth="1"/>
    <col min="14850" max="14853" width="7.875" style="1505" customWidth="1"/>
    <col min="14854" max="14854" width="11.25" style="1505" customWidth="1"/>
    <col min="14855" max="14857" width="7.875" style="1505" customWidth="1"/>
    <col min="14858" max="14858" width="15.75" style="1505" customWidth="1"/>
    <col min="14859" max="14859" width="13.25" style="1505" customWidth="1"/>
    <col min="14860" max="15104" width="9" style="1505"/>
    <col min="15105" max="15105" width="5.25" style="1505" customWidth="1"/>
    <col min="15106" max="15109" width="7.875" style="1505" customWidth="1"/>
    <col min="15110" max="15110" width="11.25" style="1505" customWidth="1"/>
    <col min="15111" max="15113" width="7.875" style="1505" customWidth="1"/>
    <col min="15114" max="15114" width="15.75" style="1505" customWidth="1"/>
    <col min="15115" max="15115" width="13.25" style="1505" customWidth="1"/>
    <col min="15116" max="15360" width="9" style="1505"/>
    <col min="15361" max="15361" width="5.25" style="1505" customWidth="1"/>
    <col min="15362" max="15365" width="7.875" style="1505" customWidth="1"/>
    <col min="15366" max="15366" width="11.25" style="1505" customWidth="1"/>
    <col min="15367" max="15369" width="7.875" style="1505" customWidth="1"/>
    <col min="15370" max="15370" width="15.75" style="1505" customWidth="1"/>
    <col min="15371" max="15371" width="13.25" style="1505" customWidth="1"/>
    <col min="15372" max="15616" width="9" style="1505"/>
    <col min="15617" max="15617" width="5.25" style="1505" customWidth="1"/>
    <col min="15618" max="15621" width="7.875" style="1505" customWidth="1"/>
    <col min="15622" max="15622" width="11.25" style="1505" customWidth="1"/>
    <col min="15623" max="15625" width="7.875" style="1505" customWidth="1"/>
    <col min="15626" max="15626" width="15.75" style="1505" customWidth="1"/>
    <col min="15627" max="15627" width="13.25" style="1505" customWidth="1"/>
    <col min="15628" max="15872" width="9" style="1505"/>
    <col min="15873" max="15873" width="5.25" style="1505" customWidth="1"/>
    <col min="15874" max="15877" width="7.875" style="1505" customWidth="1"/>
    <col min="15878" max="15878" width="11.25" style="1505" customWidth="1"/>
    <col min="15879" max="15881" width="7.875" style="1505" customWidth="1"/>
    <col min="15882" max="15882" width="15.75" style="1505" customWidth="1"/>
    <col min="15883" max="15883" width="13.25" style="1505" customWidth="1"/>
    <col min="15884" max="16128" width="9" style="1505"/>
    <col min="16129" max="16129" width="5.25" style="1505" customWidth="1"/>
    <col min="16130" max="16133" width="7.875" style="1505" customWidth="1"/>
    <col min="16134" max="16134" width="11.25" style="1505" customWidth="1"/>
    <col min="16135" max="16137" width="7.875" style="1505" customWidth="1"/>
    <col min="16138" max="16138" width="15.75" style="1505" customWidth="1"/>
    <col min="16139" max="16139" width="13.25" style="1505" customWidth="1"/>
    <col min="16140" max="16384" width="9" style="1505"/>
  </cols>
  <sheetData>
    <row r="1" spans="1:11" ht="27.75" customHeight="1">
      <c r="A1" s="207" t="s">
        <v>755</v>
      </c>
      <c r="B1" s="1859"/>
      <c r="G1" s="3978" t="s">
        <v>2429</v>
      </c>
      <c r="H1" s="3978"/>
      <c r="I1" s="3978"/>
      <c r="J1" s="3978"/>
      <c r="K1" s="3978"/>
    </row>
    <row r="2" spans="1:11" ht="84.75" customHeight="1">
      <c r="A2" s="3979" t="s">
        <v>672</v>
      </c>
      <c r="B2" s="3796"/>
      <c r="C2" s="3796"/>
      <c r="D2" s="3796"/>
      <c r="E2" s="3796"/>
      <c r="F2" s="3796"/>
      <c r="G2" s="3796"/>
      <c r="H2" s="3796"/>
      <c r="I2" s="3796"/>
      <c r="J2" s="3796"/>
      <c r="K2" s="3796"/>
    </row>
    <row r="3" spans="1:11" ht="27" customHeight="1">
      <c r="A3" s="3981" t="s">
        <v>135</v>
      </c>
      <c r="B3" s="3981"/>
      <c r="C3" s="3981"/>
      <c r="D3" s="3981"/>
      <c r="E3" s="3981"/>
      <c r="F3" s="3982"/>
      <c r="G3" s="3982"/>
      <c r="H3" s="3982"/>
      <c r="I3" s="3982"/>
      <c r="J3" s="3982"/>
      <c r="K3" s="3982"/>
    </row>
    <row r="4" spans="1:11" ht="27" customHeight="1">
      <c r="A4" s="3981" t="s">
        <v>194</v>
      </c>
      <c r="B4" s="3981"/>
      <c r="C4" s="3981"/>
      <c r="D4" s="3981"/>
      <c r="E4" s="3981"/>
      <c r="F4" s="3982" t="s">
        <v>2359</v>
      </c>
      <c r="G4" s="3982"/>
      <c r="H4" s="3982"/>
      <c r="I4" s="3982"/>
      <c r="J4" s="3982"/>
      <c r="K4" s="3982"/>
    </row>
    <row r="5" spans="1:11" ht="16.5" customHeight="1" thickBot="1">
      <c r="A5" s="1860"/>
      <c r="B5" s="1846"/>
      <c r="C5" s="1846"/>
      <c r="D5" s="1846"/>
      <c r="E5" s="1846"/>
      <c r="F5" s="1846"/>
      <c r="G5" s="1846"/>
      <c r="H5" s="1846"/>
      <c r="I5" s="1846"/>
      <c r="J5" s="1846"/>
      <c r="K5" s="1846"/>
    </row>
    <row r="6" spans="1:11" ht="16.5" customHeight="1">
      <c r="A6" s="3980" t="s">
        <v>920</v>
      </c>
      <c r="B6" s="3965" t="s">
        <v>673</v>
      </c>
      <c r="C6" s="3966"/>
      <c r="D6" s="3966"/>
      <c r="E6" s="3967"/>
      <c r="F6" s="3974" t="s">
        <v>67</v>
      </c>
      <c r="K6" s="579"/>
    </row>
    <row r="7" spans="1:11" ht="16.5" customHeight="1">
      <c r="A7" s="3963"/>
      <c r="B7" s="3968"/>
      <c r="C7" s="3969"/>
      <c r="D7" s="3969"/>
      <c r="E7" s="3970"/>
      <c r="F7" s="3975"/>
      <c r="K7" s="579"/>
    </row>
    <row r="8" spans="1:11" ht="16.5" customHeight="1" thickBot="1">
      <c r="A8" s="3964"/>
      <c r="B8" s="3971"/>
      <c r="C8" s="3972"/>
      <c r="D8" s="3972"/>
      <c r="E8" s="3973"/>
      <c r="F8" s="3976"/>
      <c r="K8" s="579"/>
    </row>
    <row r="9" spans="1:11" ht="16.5" customHeight="1">
      <c r="A9" s="3963" t="s">
        <v>921</v>
      </c>
      <c r="B9" s="3965" t="s">
        <v>674</v>
      </c>
      <c r="C9" s="3966"/>
      <c r="D9" s="3966"/>
      <c r="E9" s="3967"/>
      <c r="F9" s="3974" t="s">
        <v>67</v>
      </c>
      <c r="K9" s="579"/>
    </row>
    <row r="10" spans="1:11" ht="16.5" customHeight="1">
      <c r="A10" s="3963"/>
      <c r="B10" s="3968"/>
      <c r="C10" s="3969"/>
      <c r="D10" s="3969"/>
      <c r="E10" s="3970"/>
      <c r="F10" s="3975"/>
      <c r="K10" s="579"/>
    </row>
    <row r="11" spans="1:11" ht="16.5" customHeight="1" thickBot="1">
      <c r="A11" s="3964"/>
      <c r="B11" s="3971"/>
      <c r="C11" s="3972"/>
      <c r="D11" s="3972"/>
      <c r="E11" s="3973"/>
      <c r="F11" s="3976"/>
      <c r="K11" s="579"/>
    </row>
    <row r="12" spans="1:11" ht="18.75" customHeight="1">
      <c r="A12" s="3963" t="s">
        <v>337</v>
      </c>
      <c r="B12" s="3965" t="s">
        <v>675</v>
      </c>
      <c r="C12" s="3966"/>
      <c r="D12" s="3966"/>
      <c r="E12" s="3967"/>
      <c r="F12" s="3974" t="s">
        <v>3</v>
      </c>
      <c r="K12" s="579"/>
    </row>
    <row r="13" spans="1:11" ht="18.75" customHeight="1">
      <c r="A13" s="3963"/>
      <c r="B13" s="3968"/>
      <c r="C13" s="3969"/>
      <c r="D13" s="3969"/>
      <c r="E13" s="3970"/>
      <c r="F13" s="3975"/>
      <c r="K13" s="579"/>
    </row>
    <row r="14" spans="1:11" ht="18.75" customHeight="1" thickBot="1">
      <c r="A14" s="3964"/>
      <c r="B14" s="3971"/>
      <c r="C14" s="3972"/>
      <c r="D14" s="3972"/>
      <c r="E14" s="3973"/>
      <c r="F14" s="3976"/>
      <c r="K14" s="579"/>
    </row>
    <row r="15" spans="1:11" ht="15.75" customHeight="1"/>
    <row r="16" spans="1:11" ht="15.75" customHeight="1">
      <c r="A16" s="581" t="s">
        <v>676</v>
      </c>
      <c r="B16" s="581"/>
      <c r="C16" s="581"/>
      <c r="D16" s="581"/>
      <c r="E16" s="581"/>
      <c r="F16" s="581"/>
      <c r="G16" s="581"/>
      <c r="H16" s="581"/>
      <c r="I16" s="581"/>
      <c r="J16" s="581"/>
      <c r="K16" s="581"/>
    </row>
    <row r="17" spans="1:11" s="581" customFormat="1" ht="30" customHeight="1">
      <c r="A17" s="1861"/>
      <c r="B17" s="3962" t="s">
        <v>52</v>
      </c>
      <c r="C17" s="3962"/>
      <c r="D17" s="3962" t="s">
        <v>862</v>
      </c>
      <c r="E17" s="3962"/>
      <c r="F17" s="3962" t="s">
        <v>338</v>
      </c>
      <c r="G17" s="3977"/>
      <c r="H17" s="3961" t="s">
        <v>919</v>
      </c>
      <c r="I17" s="3962"/>
      <c r="J17" s="1862" t="s">
        <v>922</v>
      </c>
      <c r="K17" s="1863" t="s">
        <v>677</v>
      </c>
    </row>
    <row r="18" spans="1:11" s="581" customFormat="1" ht="17.25" customHeight="1">
      <c r="A18" s="1861">
        <v>1</v>
      </c>
      <c r="B18" s="3949"/>
      <c r="C18" s="3949"/>
      <c r="D18" s="3959"/>
      <c r="E18" s="3960"/>
      <c r="F18" s="3949"/>
      <c r="G18" s="3950"/>
      <c r="H18" s="3951"/>
      <c r="I18" s="3951"/>
      <c r="J18" s="1864"/>
      <c r="K18" s="1865"/>
    </row>
    <row r="19" spans="1:11" s="581" customFormat="1" ht="17.25" customHeight="1">
      <c r="A19" s="1861">
        <v>2</v>
      </c>
      <c r="B19" s="3949"/>
      <c r="C19" s="3949"/>
      <c r="D19" s="3959"/>
      <c r="E19" s="3960"/>
      <c r="F19" s="3949"/>
      <c r="G19" s="3950"/>
      <c r="H19" s="3951"/>
      <c r="I19" s="3951"/>
      <c r="J19" s="1864"/>
      <c r="K19" s="1865"/>
    </row>
    <row r="20" spans="1:11" s="581" customFormat="1" ht="17.25" customHeight="1">
      <c r="A20" s="1861">
        <v>3</v>
      </c>
      <c r="B20" s="3950"/>
      <c r="C20" s="3956"/>
      <c r="D20" s="3954"/>
      <c r="E20" s="3957"/>
      <c r="F20" s="3950"/>
      <c r="G20" s="3958"/>
      <c r="H20" s="3951"/>
      <c r="I20" s="3951"/>
      <c r="J20" s="1864"/>
      <c r="K20" s="1865"/>
    </row>
    <row r="21" spans="1:11" s="581" customFormat="1" ht="17.25" customHeight="1">
      <c r="A21" s="1861">
        <v>4</v>
      </c>
      <c r="B21" s="3950"/>
      <c r="C21" s="3956"/>
      <c r="D21" s="3954"/>
      <c r="E21" s="3957"/>
      <c r="F21" s="3950"/>
      <c r="G21" s="3958"/>
      <c r="H21" s="3951"/>
      <c r="I21" s="3951"/>
      <c r="J21" s="1864"/>
      <c r="K21" s="1865"/>
    </row>
    <row r="22" spans="1:11" s="581" customFormat="1" ht="17.25" customHeight="1">
      <c r="A22" s="1861">
        <v>5</v>
      </c>
      <c r="B22" s="3950"/>
      <c r="C22" s="3956"/>
      <c r="D22" s="3954"/>
      <c r="E22" s="3957"/>
      <c r="F22" s="3950"/>
      <c r="G22" s="3958"/>
      <c r="H22" s="3951"/>
      <c r="I22" s="3951"/>
      <c r="J22" s="1864"/>
      <c r="K22" s="1865"/>
    </row>
    <row r="23" spans="1:11" s="581" customFormat="1" ht="17.25" customHeight="1">
      <c r="A23" s="1861">
        <v>6</v>
      </c>
      <c r="B23" s="3950"/>
      <c r="C23" s="3956"/>
      <c r="D23" s="3954"/>
      <c r="E23" s="3957"/>
      <c r="F23" s="3950"/>
      <c r="G23" s="3958"/>
      <c r="H23" s="3951"/>
      <c r="I23" s="3951"/>
      <c r="J23" s="1864"/>
      <c r="K23" s="1866"/>
    </row>
    <row r="24" spans="1:11" s="581" customFormat="1" ht="17.25" customHeight="1">
      <c r="A24" s="1861">
        <v>7</v>
      </c>
      <c r="B24" s="3949"/>
      <c r="C24" s="3949"/>
      <c r="D24" s="3949"/>
      <c r="E24" s="3949"/>
      <c r="F24" s="3949"/>
      <c r="G24" s="3950"/>
      <c r="H24" s="3949"/>
      <c r="I24" s="3949"/>
      <c r="J24" s="1865"/>
      <c r="K24" s="1867"/>
    </row>
    <row r="25" spans="1:11" s="581" customFormat="1" ht="17.25" customHeight="1">
      <c r="A25" s="1861">
        <v>8</v>
      </c>
      <c r="B25" s="3949"/>
      <c r="C25" s="3949"/>
      <c r="D25" s="3949"/>
      <c r="E25" s="3949"/>
      <c r="F25" s="3949"/>
      <c r="G25" s="3950"/>
      <c r="H25" s="3949"/>
      <c r="I25" s="3949"/>
      <c r="J25" s="1865"/>
      <c r="K25" s="1866"/>
    </row>
    <row r="26" spans="1:11" s="581" customFormat="1" ht="17.25" customHeight="1">
      <c r="A26" s="1861">
        <v>9</v>
      </c>
      <c r="B26" s="3949"/>
      <c r="C26" s="3949"/>
      <c r="D26" s="3949"/>
      <c r="E26" s="3949"/>
      <c r="F26" s="3949"/>
      <c r="G26" s="3950"/>
      <c r="H26" s="3949"/>
      <c r="I26" s="3949"/>
      <c r="J26" s="1865"/>
      <c r="K26" s="1866"/>
    </row>
    <row r="27" spans="1:11" s="581" customFormat="1" ht="17.25" customHeight="1">
      <c r="A27" s="1861">
        <v>10</v>
      </c>
      <c r="B27" s="3949"/>
      <c r="C27" s="3949"/>
      <c r="D27" s="3949"/>
      <c r="E27" s="3949"/>
      <c r="F27" s="3949"/>
      <c r="G27" s="3950"/>
      <c r="H27" s="3949"/>
      <c r="I27" s="3949"/>
      <c r="J27" s="1865"/>
      <c r="K27" s="1866"/>
    </row>
    <row r="28" spans="1:11" s="581" customFormat="1" ht="17.25" customHeight="1">
      <c r="A28" s="1861">
        <v>11</v>
      </c>
      <c r="B28" s="3950"/>
      <c r="C28" s="3956"/>
      <c r="D28" s="3954"/>
      <c r="E28" s="3957"/>
      <c r="F28" s="3949"/>
      <c r="G28" s="3950"/>
      <c r="H28" s="3951"/>
      <c r="I28" s="3951"/>
      <c r="J28" s="1864"/>
      <c r="K28" s="1865"/>
    </row>
    <row r="29" spans="1:11" s="581" customFormat="1" ht="17.25" customHeight="1">
      <c r="A29" s="1861">
        <v>12</v>
      </c>
      <c r="B29" s="3949"/>
      <c r="C29" s="3949"/>
      <c r="D29" s="3959"/>
      <c r="E29" s="3960"/>
      <c r="F29" s="3949"/>
      <c r="G29" s="3950"/>
      <c r="H29" s="3951"/>
      <c r="I29" s="3951"/>
      <c r="J29" s="1864"/>
      <c r="K29" s="1865"/>
    </row>
    <row r="30" spans="1:11" s="581" customFormat="1" ht="17.25" customHeight="1">
      <c r="A30" s="1861">
        <v>13</v>
      </c>
      <c r="B30" s="3950"/>
      <c r="C30" s="3956"/>
      <c r="D30" s="3954"/>
      <c r="E30" s="3957"/>
      <c r="F30" s="3950"/>
      <c r="G30" s="3958"/>
      <c r="H30" s="3951"/>
      <c r="I30" s="3951"/>
      <c r="J30" s="1864"/>
      <c r="K30" s="1865"/>
    </row>
    <row r="31" spans="1:11" s="581" customFormat="1" ht="17.25" customHeight="1">
      <c r="A31" s="1861">
        <v>14</v>
      </c>
      <c r="B31" s="3949"/>
      <c r="C31" s="3949"/>
      <c r="D31" s="3959"/>
      <c r="E31" s="3960"/>
      <c r="F31" s="3949"/>
      <c r="G31" s="3950"/>
      <c r="H31" s="3951"/>
      <c r="I31" s="3951"/>
      <c r="J31" s="1864"/>
      <c r="K31" s="1865"/>
    </row>
    <row r="32" spans="1:11" s="581" customFormat="1" ht="17.25" customHeight="1">
      <c r="A32" s="1861">
        <v>15</v>
      </c>
      <c r="B32" s="3949"/>
      <c r="C32" s="3949"/>
      <c r="D32" s="3954"/>
      <c r="E32" s="3955"/>
      <c r="F32" s="3949"/>
      <c r="G32" s="3950"/>
      <c r="H32" s="3951"/>
      <c r="I32" s="3951"/>
      <c r="J32" s="1864"/>
      <c r="K32" s="1866"/>
    </row>
    <row r="33" spans="1:11" s="581" customFormat="1" ht="17.25" customHeight="1">
      <c r="A33" s="1861">
        <v>16</v>
      </c>
      <c r="B33" s="3949"/>
      <c r="C33" s="3949"/>
      <c r="D33" s="3951"/>
      <c r="E33" s="3949"/>
      <c r="F33" s="3949"/>
      <c r="G33" s="3950"/>
      <c r="H33" s="3951"/>
      <c r="I33" s="3951"/>
      <c r="J33" s="1864"/>
      <c r="K33" s="1866"/>
    </row>
    <row r="34" spans="1:11" s="581" customFormat="1" ht="17.25" customHeight="1">
      <c r="A34" s="1861">
        <v>17</v>
      </c>
      <c r="B34" s="3949"/>
      <c r="C34" s="3949"/>
      <c r="D34" s="3949"/>
      <c r="E34" s="3949"/>
      <c r="F34" s="3949"/>
      <c r="G34" s="3950"/>
      <c r="H34" s="3951"/>
      <c r="I34" s="3951"/>
      <c r="J34" s="1864"/>
      <c r="K34" s="1866"/>
    </row>
    <row r="35" spans="1:11" s="581" customFormat="1" ht="17.25" customHeight="1">
      <c r="A35" s="1861">
        <v>18</v>
      </c>
      <c r="B35" s="3949"/>
      <c r="C35" s="3949"/>
      <c r="D35" s="3949"/>
      <c r="E35" s="3949"/>
      <c r="F35" s="3949"/>
      <c r="G35" s="3950"/>
      <c r="H35" s="3951"/>
      <c r="I35" s="3951"/>
      <c r="J35" s="1864"/>
      <c r="K35" s="1866"/>
    </row>
    <row r="36" spans="1:11" s="581" customFormat="1" ht="17.25" customHeight="1">
      <c r="A36" s="1861">
        <v>19</v>
      </c>
      <c r="B36" s="3949"/>
      <c r="C36" s="3949"/>
      <c r="D36" s="3949"/>
      <c r="E36" s="3949"/>
      <c r="F36" s="3949"/>
      <c r="G36" s="3950"/>
      <c r="H36" s="3951"/>
      <c r="I36" s="3951"/>
      <c r="J36" s="1864"/>
      <c r="K36" s="1866"/>
    </row>
    <row r="37" spans="1:11" s="581" customFormat="1" ht="17.25" customHeight="1">
      <c r="A37" s="1861">
        <v>20</v>
      </c>
      <c r="B37" s="3949"/>
      <c r="C37" s="3949"/>
      <c r="D37" s="3949"/>
      <c r="E37" s="3949"/>
      <c r="F37" s="3949"/>
      <c r="G37" s="3950"/>
      <c r="H37" s="3951"/>
      <c r="I37" s="3951"/>
      <c r="J37" s="1864"/>
      <c r="K37" s="1866"/>
    </row>
    <row r="38" spans="1:11" s="581" customFormat="1" ht="17.25" customHeight="1">
      <c r="A38" s="1861">
        <v>21</v>
      </c>
      <c r="B38" s="3949"/>
      <c r="C38" s="3949"/>
      <c r="D38" s="3952"/>
      <c r="E38" s="3953"/>
      <c r="F38" s="3949"/>
      <c r="G38" s="3950"/>
      <c r="H38" s="3951"/>
      <c r="I38" s="3951"/>
      <c r="J38" s="1864"/>
      <c r="K38" s="1865"/>
    </row>
    <row r="39" spans="1:11" s="581" customFormat="1" ht="17.25" customHeight="1">
      <c r="A39" s="1861">
        <v>22</v>
      </c>
      <c r="B39" s="3949"/>
      <c r="C39" s="3949"/>
      <c r="D39" s="3952"/>
      <c r="E39" s="3953"/>
      <c r="F39" s="3949"/>
      <c r="G39" s="3950"/>
      <c r="H39" s="3951"/>
      <c r="I39" s="3951"/>
      <c r="J39" s="1864"/>
      <c r="K39" s="1865"/>
    </row>
    <row r="40" spans="1:11" s="581" customFormat="1" ht="17.25" customHeight="1">
      <c r="A40" s="1861">
        <v>23</v>
      </c>
      <c r="B40" s="3949"/>
      <c r="C40" s="3949"/>
      <c r="D40" s="3952"/>
      <c r="E40" s="3953"/>
      <c r="F40" s="3949"/>
      <c r="G40" s="3950"/>
      <c r="H40" s="3951"/>
      <c r="I40" s="3951"/>
      <c r="J40" s="1864"/>
      <c r="K40" s="1865"/>
    </row>
    <row r="41" spans="1:11" s="581" customFormat="1" ht="17.25" customHeight="1">
      <c r="A41" s="1861">
        <v>24</v>
      </c>
      <c r="B41" s="3949"/>
      <c r="C41" s="3949"/>
      <c r="D41" s="3952"/>
      <c r="E41" s="3953"/>
      <c r="F41" s="3949"/>
      <c r="G41" s="3950"/>
      <c r="H41" s="3951"/>
      <c r="I41" s="3951"/>
      <c r="J41" s="1864"/>
      <c r="K41" s="1866"/>
    </row>
    <row r="42" spans="1:11" s="581" customFormat="1" ht="17.25" customHeight="1">
      <c r="A42" s="1861">
        <v>25</v>
      </c>
      <c r="B42" s="3949"/>
      <c r="C42" s="3949"/>
      <c r="D42" s="3952"/>
      <c r="E42" s="3953"/>
      <c r="F42" s="3949"/>
      <c r="G42" s="3950"/>
      <c r="H42" s="3951"/>
      <c r="I42" s="3951"/>
      <c r="J42" s="1864"/>
      <c r="K42" s="1866"/>
    </row>
    <row r="43" spans="1:11" s="581" customFormat="1" ht="17.25" customHeight="1">
      <c r="A43" s="1861">
        <v>26</v>
      </c>
      <c r="B43" s="3949"/>
      <c r="C43" s="3949"/>
      <c r="D43" s="3949"/>
      <c r="E43" s="3949"/>
      <c r="F43" s="3949"/>
      <c r="G43" s="3950"/>
      <c r="H43" s="3951"/>
      <c r="I43" s="3951"/>
      <c r="J43" s="1864"/>
      <c r="K43" s="1866"/>
    </row>
    <row r="44" spans="1:11" s="581" customFormat="1" ht="17.25" customHeight="1">
      <c r="A44" s="1861">
        <v>27</v>
      </c>
      <c r="B44" s="3949"/>
      <c r="C44" s="3949"/>
      <c r="D44" s="3949"/>
      <c r="E44" s="3949"/>
      <c r="F44" s="3949"/>
      <c r="G44" s="3950"/>
      <c r="H44" s="3951"/>
      <c r="I44" s="3951"/>
      <c r="J44" s="1864"/>
      <c r="K44" s="1866"/>
    </row>
    <row r="45" spans="1:11" s="581" customFormat="1" ht="17.25" customHeight="1">
      <c r="A45" s="1861">
        <v>28</v>
      </c>
      <c r="B45" s="3949"/>
      <c r="C45" s="3949"/>
      <c r="D45" s="3949"/>
      <c r="E45" s="3949"/>
      <c r="F45" s="3949"/>
      <c r="G45" s="3950"/>
      <c r="H45" s="3951"/>
      <c r="I45" s="3951"/>
      <c r="J45" s="1864"/>
      <c r="K45" s="1866"/>
    </row>
    <row r="46" spans="1:11" s="581" customFormat="1" ht="17.25" customHeight="1">
      <c r="A46" s="1861">
        <v>29</v>
      </c>
      <c r="B46" s="3949"/>
      <c r="C46" s="3949"/>
      <c r="D46" s="3949"/>
      <c r="E46" s="3949"/>
      <c r="F46" s="3949"/>
      <c r="G46" s="3950"/>
      <c r="H46" s="3951"/>
      <c r="I46" s="3951"/>
      <c r="J46" s="1864"/>
      <c r="K46" s="1866"/>
    </row>
    <row r="47" spans="1:11" s="581" customFormat="1" ht="17.25" customHeight="1">
      <c r="A47" s="1861">
        <v>30</v>
      </c>
      <c r="B47" s="3949"/>
      <c r="C47" s="3949"/>
      <c r="D47" s="3949"/>
      <c r="E47" s="3949"/>
      <c r="F47" s="3949"/>
      <c r="G47" s="3950"/>
      <c r="H47" s="3951"/>
      <c r="I47" s="3951"/>
      <c r="J47" s="1864"/>
      <c r="K47" s="1866"/>
    </row>
    <row r="48" spans="1:11" ht="30" customHeight="1">
      <c r="A48" s="3947" t="s">
        <v>678</v>
      </c>
      <c r="B48" s="3948"/>
      <c r="C48" s="3948"/>
      <c r="D48" s="3948"/>
      <c r="E48" s="3948"/>
      <c r="F48" s="3948"/>
      <c r="G48" s="3948"/>
      <c r="H48" s="3948"/>
      <c r="I48" s="3948"/>
      <c r="J48" s="3948"/>
      <c r="K48" s="3948"/>
    </row>
    <row r="49" spans="1:11" ht="30" customHeight="1">
      <c r="A49" s="3948"/>
      <c r="B49" s="3948"/>
      <c r="C49" s="3948"/>
      <c r="D49" s="3948"/>
      <c r="E49" s="3948"/>
      <c r="F49" s="3948"/>
      <c r="G49" s="3948"/>
      <c r="H49" s="3948"/>
      <c r="I49" s="3948"/>
      <c r="J49" s="3948"/>
      <c r="K49" s="3948"/>
    </row>
  </sheetData>
  <mergeCells count="140">
    <mergeCell ref="A12:A14"/>
    <mergeCell ref="B12:E14"/>
    <mergeCell ref="F12:F14"/>
    <mergeCell ref="B17:C17"/>
    <mergeCell ref="D17:E17"/>
    <mergeCell ref="F17:G17"/>
    <mergeCell ref="G1:K1"/>
    <mergeCell ref="A2:K2"/>
    <mergeCell ref="A6:A8"/>
    <mergeCell ref="B6:E8"/>
    <mergeCell ref="F6:F8"/>
    <mergeCell ref="A9:A11"/>
    <mergeCell ref="B9:E11"/>
    <mergeCell ref="F9:F11"/>
    <mergeCell ref="A3:E3"/>
    <mergeCell ref="F3:K3"/>
    <mergeCell ref="A4:E4"/>
    <mergeCell ref="F4:K4"/>
    <mergeCell ref="B20:C20"/>
    <mergeCell ref="D20:E20"/>
    <mergeCell ref="F20:G20"/>
    <mergeCell ref="H20:I20"/>
    <mergeCell ref="B21:C21"/>
    <mergeCell ref="D21:E21"/>
    <mergeCell ref="F21:G21"/>
    <mergeCell ref="H21:I21"/>
    <mergeCell ref="H17:I17"/>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A48:K49"/>
    <mergeCell ref="B46:C46"/>
    <mergeCell ref="D46:E46"/>
    <mergeCell ref="F46:G46"/>
    <mergeCell ref="H46:I46"/>
    <mergeCell ref="B47:C47"/>
    <mergeCell ref="D47:E47"/>
    <mergeCell ref="F47:G47"/>
    <mergeCell ref="H47:I47"/>
  </mergeCells>
  <phoneticPr fontId="6"/>
  <pageMargins left="0.7" right="0.7" top="0.75" bottom="0.75" header="0.3" footer="0.3"/>
  <pageSetup paperSize="9"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tabSelected="1" zoomScaleNormal="100" zoomScaleSheetLayoutView="100" workbookViewId="0">
      <selection activeCell="J37" sqref="J37"/>
    </sheetView>
  </sheetViews>
  <sheetFormatPr defaultColWidth="9" defaultRowHeight="13.5"/>
  <cols>
    <col min="1" max="1" width="6.75" style="307" customWidth="1"/>
    <col min="2" max="6" width="14.375" style="307" customWidth="1"/>
    <col min="7" max="7" width="19" style="307" customWidth="1"/>
    <col min="8" max="8" width="8" style="307" customWidth="1"/>
    <col min="9" max="16384" width="9" style="307"/>
  </cols>
  <sheetData>
    <row r="1" spans="1:10" ht="27.75" customHeight="1">
      <c r="A1" s="307" t="s">
        <v>2431</v>
      </c>
      <c r="G1" s="5112"/>
      <c r="H1" s="5112"/>
      <c r="I1" s="5112"/>
      <c r="J1" s="5112"/>
    </row>
    <row r="2" spans="1:10" ht="39" customHeight="1">
      <c r="G2" s="1868" t="s">
        <v>339</v>
      </c>
    </row>
    <row r="3" spans="1:10" ht="24" customHeight="1">
      <c r="A3" s="3781" t="s">
        <v>2432</v>
      </c>
      <c r="B3" s="3781"/>
      <c r="C3" s="3781"/>
      <c r="D3" s="3781"/>
      <c r="E3" s="3781"/>
      <c r="F3" s="3781"/>
      <c r="G3" s="3781"/>
      <c r="H3" s="3781"/>
      <c r="I3" s="5113"/>
      <c r="J3" s="5114"/>
    </row>
    <row r="4" spans="1:10" ht="14.25" thickBot="1"/>
    <row r="5" spans="1:10" ht="27" customHeight="1" thickTop="1">
      <c r="A5" s="5115" t="s">
        <v>2433</v>
      </c>
      <c r="B5" s="5116"/>
      <c r="C5" s="5116"/>
      <c r="D5" s="5116"/>
      <c r="E5" s="5116"/>
      <c r="F5" s="5116"/>
      <c r="G5" s="5117"/>
      <c r="H5" s="5118"/>
    </row>
    <row r="6" spans="1:10" ht="27" customHeight="1">
      <c r="A6" s="5119" t="s">
        <v>2434</v>
      </c>
      <c r="B6" s="5120"/>
      <c r="C6" s="5120"/>
      <c r="D6" s="5120"/>
      <c r="E6" s="5120"/>
      <c r="F6" s="5120"/>
      <c r="G6" s="5121"/>
      <c r="H6" s="5122"/>
    </row>
    <row r="7" spans="1:10" ht="27" customHeight="1" thickBot="1">
      <c r="A7" s="5123" t="s">
        <v>2435</v>
      </c>
      <c r="B7" s="5124"/>
      <c r="C7" s="5124"/>
      <c r="D7" s="5124"/>
      <c r="E7" s="5124"/>
      <c r="F7" s="5124"/>
      <c r="G7" s="5125"/>
      <c r="H7" s="5126"/>
    </row>
    <row r="8" spans="1:10" ht="19.5" customHeight="1" thickTop="1" thickBot="1">
      <c r="A8" s="5127"/>
      <c r="B8" s="5127"/>
      <c r="C8" s="5127"/>
      <c r="D8" s="5127"/>
      <c r="E8" s="5127"/>
      <c r="F8" s="5127"/>
      <c r="G8" s="5127"/>
      <c r="H8" s="5127"/>
    </row>
    <row r="9" spans="1:10" ht="27.75" customHeight="1" thickTop="1" thickBot="1">
      <c r="A9" s="5128" t="s">
        <v>2436</v>
      </c>
      <c r="B9" s="5129"/>
      <c r="C9" s="5129"/>
      <c r="D9" s="5129"/>
      <c r="E9" s="5129"/>
      <c r="F9" s="5129"/>
      <c r="G9" s="5129" t="s">
        <v>2437</v>
      </c>
      <c r="H9" s="5130"/>
    </row>
    <row r="10" spans="1:10" ht="27.75" customHeight="1" thickTop="1">
      <c r="A10" s="5131">
        <v>1</v>
      </c>
      <c r="B10" s="5132"/>
      <c r="C10" s="5132"/>
      <c r="D10" s="5132"/>
      <c r="E10" s="5132"/>
      <c r="F10" s="5132"/>
      <c r="G10" s="5132"/>
      <c r="H10" s="5133"/>
    </row>
    <row r="11" spans="1:10" ht="27.75" customHeight="1">
      <c r="A11" s="5134">
        <v>2</v>
      </c>
      <c r="B11" s="5135"/>
      <c r="C11" s="5135"/>
      <c r="D11" s="5135"/>
      <c r="E11" s="5135"/>
      <c r="F11" s="5135"/>
      <c r="G11" s="5135"/>
      <c r="H11" s="5136"/>
    </row>
    <row r="12" spans="1:10" ht="27.75" customHeight="1">
      <c r="A12" s="5134">
        <v>3</v>
      </c>
      <c r="B12" s="5135"/>
      <c r="C12" s="5135"/>
      <c r="D12" s="5135"/>
      <c r="E12" s="5135"/>
      <c r="F12" s="5135"/>
      <c r="G12" s="5135"/>
      <c r="H12" s="5136"/>
    </row>
    <row r="13" spans="1:10" ht="27.75" customHeight="1">
      <c r="A13" s="5134">
        <v>4</v>
      </c>
      <c r="B13" s="5135"/>
      <c r="C13" s="5135"/>
      <c r="D13" s="5135"/>
      <c r="E13" s="5135"/>
      <c r="F13" s="5135"/>
      <c r="G13" s="5135"/>
      <c r="H13" s="5137"/>
    </row>
    <row r="14" spans="1:10" ht="27.75" customHeight="1">
      <c r="A14" s="5134">
        <v>5</v>
      </c>
      <c r="B14" s="5135"/>
      <c r="C14" s="5135"/>
      <c r="D14" s="5135"/>
      <c r="E14" s="5135"/>
      <c r="F14" s="5135"/>
      <c r="G14" s="5135"/>
      <c r="H14" s="5136"/>
    </row>
    <row r="15" spans="1:10" ht="27.75" customHeight="1">
      <c r="A15" s="5134">
        <v>6</v>
      </c>
      <c r="B15" s="5138"/>
      <c r="C15" s="5138"/>
      <c r="D15" s="5138"/>
      <c r="E15" s="5138"/>
      <c r="F15" s="5138"/>
      <c r="G15" s="5138"/>
      <c r="H15" s="5139"/>
    </row>
    <row r="16" spans="1:10" ht="27.75" customHeight="1">
      <c r="A16" s="5134">
        <v>7</v>
      </c>
      <c r="B16" s="5138"/>
      <c r="C16" s="5138"/>
      <c r="D16" s="5138"/>
      <c r="E16" s="5138"/>
      <c r="F16" s="5138"/>
      <c r="G16" s="5138"/>
      <c r="H16" s="5139"/>
    </row>
    <row r="17" spans="1:8" ht="27.75" customHeight="1">
      <c r="A17" s="5134">
        <v>8</v>
      </c>
      <c r="B17" s="5138"/>
      <c r="C17" s="5138"/>
      <c r="D17" s="5138"/>
      <c r="E17" s="5138"/>
      <c r="F17" s="5138"/>
      <c r="G17" s="5138"/>
      <c r="H17" s="5139"/>
    </row>
    <row r="18" spans="1:8" ht="27.75" customHeight="1">
      <c r="A18" s="5134">
        <v>9</v>
      </c>
      <c r="B18" s="5138"/>
      <c r="C18" s="5138"/>
      <c r="D18" s="5138"/>
      <c r="E18" s="5138"/>
      <c r="F18" s="5138"/>
      <c r="G18" s="5138"/>
      <c r="H18" s="5139"/>
    </row>
    <row r="19" spans="1:8" ht="27.75" customHeight="1" thickBot="1">
      <c r="A19" s="5140">
        <v>10</v>
      </c>
      <c r="B19" s="5141"/>
      <c r="C19" s="5141"/>
      <c r="D19" s="5141"/>
      <c r="E19" s="5141"/>
      <c r="F19" s="5141"/>
      <c r="G19" s="5141"/>
      <c r="H19" s="5142"/>
    </row>
    <row r="20" spans="1:8" ht="27.75" customHeight="1" thickTop="1" thickBot="1">
      <c r="A20" s="5143" t="s">
        <v>60</v>
      </c>
      <c r="B20" s="5144" t="s">
        <v>2438</v>
      </c>
      <c r="C20" s="5145"/>
      <c r="D20" s="5145"/>
      <c r="E20" s="5145"/>
      <c r="F20" s="5146"/>
      <c r="G20" s="5147"/>
      <c r="H20" s="5148" t="s">
        <v>14</v>
      </c>
    </row>
    <row r="21" spans="1:8" ht="15" thickTop="1" thickBot="1"/>
    <row r="22" spans="1:8" ht="27.75" customHeight="1" thickTop="1">
      <c r="A22" s="5149" t="s">
        <v>341</v>
      </c>
      <c r="B22" s="5150"/>
      <c r="C22" s="5150"/>
      <c r="D22" s="5150"/>
      <c r="E22" s="5150"/>
      <c r="F22" s="5150"/>
      <c r="G22" s="5150" t="s">
        <v>2437</v>
      </c>
      <c r="H22" s="5151"/>
    </row>
    <row r="23" spans="1:8" ht="27.75" customHeight="1">
      <c r="A23" s="5134">
        <v>1</v>
      </c>
      <c r="B23" s="5152"/>
      <c r="C23" s="5153"/>
      <c r="D23" s="5153"/>
      <c r="E23" s="5153"/>
      <c r="F23" s="5154"/>
      <c r="G23" s="5152"/>
      <c r="H23" s="5137"/>
    </row>
    <row r="24" spans="1:8" ht="27.75" customHeight="1">
      <c r="A24" s="5134">
        <v>2</v>
      </c>
      <c r="B24" s="5152"/>
      <c r="C24" s="5153"/>
      <c r="D24" s="5153"/>
      <c r="E24" s="5153"/>
      <c r="F24" s="5154"/>
      <c r="G24" s="5152"/>
      <c r="H24" s="5137"/>
    </row>
    <row r="25" spans="1:8" ht="27.75" customHeight="1">
      <c r="A25" s="5134">
        <v>3</v>
      </c>
      <c r="B25" s="5155"/>
      <c r="C25" s="5156"/>
      <c r="D25" s="5156"/>
      <c r="E25" s="5156"/>
      <c r="F25" s="5157"/>
      <c r="G25" s="5155"/>
      <c r="H25" s="5158"/>
    </row>
    <row r="26" spans="1:8" ht="27.75" customHeight="1">
      <c r="A26" s="5134">
        <v>4</v>
      </c>
      <c r="B26" s="5155"/>
      <c r="C26" s="5156"/>
      <c r="D26" s="5156"/>
      <c r="E26" s="5156"/>
      <c r="F26" s="5157"/>
      <c r="G26" s="5155"/>
      <c r="H26" s="5158"/>
    </row>
    <row r="27" spans="1:8" ht="27.75" customHeight="1" thickBot="1">
      <c r="A27" s="5159">
        <v>5</v>
      </c>
      <c r="B27" s="5160"/>
      <c r="C27" s="5161"/>
      <c r="D27" s="5161"/>
      <c r="E27" s="5161"/>
      <c r="F27" s="5162"/>
      <c r="G27" s="5160"/>
      <c r="H27" s="5163"/>
    </row>
    <row r="28" spans="1:8" ht="27.75" customHeight="1" thickTop="1" thickBot="1">
      <c r="A28" s="5164" t="s">
        <v>60</v>
      </c>
      <c r="B28" s="5144" t="s">
        <v>2439</v>
      </c>
      <c r="C28" s="5145"/>
      <c r="D28" s="5145"/>
      <c r="E28" s="5145"/>
      <c r="F28" s="5146"/>
      <c r="G28" s="5147"/>
      <c r="H28" s="5147" t="s">
        <v>15</v>
      </c>
    </row>
    <row r="29" spans="1:8" ht="15" thickTop="1" thickBot="1"/>
    <row r="30" spans="1:8" ht="13.5" customHeight="1" thickTop="1">
      <c r="B30" s="5165" t="s">
        <v>2440</v>
      </c>
      <c r="C30" s="5165"/>
      <c r="D30" s="5165"/>
      <c r="E30" s="5165"/>
      <c r="F30" s="5166" t="s">
        <v>2441</v>
      </c>
      <c r="G30" s="5167"/>
      <c r="H30" s="5167" t="s">
        <v>2442</v>
      </c>
    </row>
    <row r="31" spans="1:8" ht="13.5" customHeight="1" thickBot="1">
      <c r="B31" s="5165"/>
      <c r="C31" s="5165"/>
      <c r="D31" s="5165"/>
      <c r="E31" s="5165"/>
      <c r="F31" s="5168"/>
      <c r="G31" s="5169"/>
      <c r="H31" s="5169"/>
    </row>
    <row r="32" spans="1:8" ht="10.5" customHeight="1" thickTop="1">
      <c r="B32" s="5170"/>
      <c r="C32" s="5170"/>
      <c r="D32" s="5170"/>
      <c r="E32" s="5170"/>
      <c r="F32" s="5171"/>
      <c r="G32" s="5172"/>
      <c r="H32" s="5172"/>
    </row>
    <row r="33" spans="1:8" ht="13.5" customHeight="1">
      <c r="A33" s="5173" t="s">
        <v>234</v>
      </c>
      <c r="B33" s="5173"/>
      <c r="C33" s="5173"/>
      <c r="D33" s="5173"/>
      <c r="E33" s="5173"/>
      <c r="F33" s="5173"/>
      <c r="G33" s="5173"/>
      <c r="H33" s="5174"/>
    </row>
    <row r="34" spans="1:8" ht="13.5" customHeight="1">
      <c r="A34" s="5173" t="s">
        <v>2443</v>
      </c>
      <c r="B34" s="5173"/>
      <c r="C34" s="5173"/>
      <c r="D34" s="5173"/>
      <c r="E34" s="5173"/>
      <c r="F34" s="5173"/>
      <c r="G34" s="5173"/>
      <c r="H34" s="5174"/>
    </row>
    <row r="35" spans="1:8">
      <c r="A35" s="5173" t="s">
        <v>2444</v>
      </c>
      <c r="B35" s="5173"/>
      <c r="C35" s="5173"/>
      <c r="D35" s="5173"/>
      <c r="E35" s="5173"/>
      <c r="F35" s="5173"/>
      <c r="G35" s="5173"/>
      <c r="H35" s="5175"/>
    </row>
    <row r="36" spans="1:8" ht="7.5" customHeight="1">
      <c r="A36" s="5176"/>
      <c r="B36" s="5176"/>
      <c r="C36" s="5176"/>
      <c r="D36" s="5176"/>
      <c r="E36" s="5176"/>
      <c r="F36" s="5176"/>
      <c r="G36" s="5176"/>
      <c r="H36" s="5175"/>
    </row>
    <row r="37" spans="1:8" ht="32.25" customHeight="1">
      <c r="A37" s="5177" t="s">
        <v>2445</v>
      </c>
      <c r="B37" s="5177"/>
      <c r="C37" s="5177"/>
      <c r="D37" s="5177"/>
      <c r="E37" s="5177"/>
      <c r="F37" s="5177"/>
      <c r="G37" s="5177"/>
      <c r="H37" s="5177"/>
    </row>
    <row r="38" spans="1:8" ht="25.5" customHeight="1">
      <c r="A38" s="5177" t="s">
        <v>2446</v>
      </c>
      <c r="B38" s="5177"/>
      <c r="C38" s="5177"/>
      <c r="D38" s="5177"/>
      <c r="E38" s="5177"/>
      <c r="F38" s="5177"/>
      <c r="G38" s="5177"/>
      <c r="H38" s="5177"/>
    </row>
    <row r="39" spans="1:8" ht="27" customHeight="1">
      <c r="A39" s="5175" t="s">
        <v>2447</v>
      </c>
      <c r="B39" s="5175"/>
      <c r="C39" s="5175"/>
      <c r="D39" s="5175"/>
      <c r="E39" s="5175"/>
      <c r="F39" s="5175"/>
      <c r="G39" s="5175"/>
      <c r="H39" s="5175"/>
    </row>
    <row r="40" spans="1:8">
      <c r="A40" s="5175"/>
      <c r="B40" s="5175"/>
      <c r="C40" s="5175"/>
      <c r="D40" s="5175"/>
      <c r="E40" s="5175"/>
      <c r="F40" s="5175"/>
      <c r="G40" s="5175"/>
      <c r="H40" s="5175"/>
    </row>
    <row r="41" spans="1:8">
      <c r="A41" s="5175"/>
      <c r="B41" s="5175"/>
      <c r="C41" s="5175"/>
      <c r="D41" s="5175"/>
      <c r="E41" s="5175"/>
      <c r="F41" s="5175"/>
      <c r="G41" s="5175"/>
      <c r="H41" s="5175"/>
    </row>
    <row r="42" spans="1:8">
      <c r="A42" s="5175"/>
      <c r="B42" s="5175"/>
      <c r="C42" s="5175"/>
      <c r="D42" s="5175"/>
      <c r="E42" s="5175"/>
      <c r="F42" s="5175"/>
      <c r="G42" s="5175"/>
      <c r="H42" s="5175"/>
    </row>
    <row r="43" spans="1:8">
      <c r="A43" s="5175"/>
      <c r="B43" s="5175"/>
      <c r="C43" s="5175"/>
      <c r="D43" s="5175"/>
      <c r="E43" s="5175"/>
      <c r="F43" s="5175"/>
      <c r="G43" s="5175"/>
      <c r="H43" s="5175"/>
    </row>
    <row r="44" spans="1:8">
      <c r="A44" s="5175"/>
      <c r="B44" s="5175"/>
      <c r="C44" s="5175"/>
      <c r="D44" s="5175"/>
      <c r="E44" s="5175"/>
      <c r="F44" s="5175"/>
      <c r="G44" s="5175"/>
      <c r="H44" s="5175"/>
    </row>
    <row r="45" spans="1:8">
      <c r="A45" s="5175"/>
      <c r="B45" s="5175"/>
      <c r="C45" s="5175"/>
      <c r="D45" s="5175"/>
      <c r="E45" s="5175"/>
      <c r="F45" s="5175"/>
      <c r="G45" s="5175"/>
      <c r="H45" s="5175"/>
    </row>
    <row r="46" spans="1:8">
      <c r="A46" s="5175"/>
      <c r="B46" s="5175"/>
      <c r="C46" s="5175"/>
      <c r="D46" s="5175"/>
      <c r="E46" s="5175"/>
      <c r="F46" s="5175"/>
      <c r="G46" s="5175"/>
      <c r="H46" s="5175"/>
    </row>
    <row r="55" ht="6.75" customHeight="1"/>
  </sheetData>
  <mergeCells count="54">
    <mergeCell ref="A34:G34"/>
    <mergeCell ref="A35:G35"/>
    <mergeCell ref="A37:H37"/>
    <mergeCell ref="A38:H38"/>
    <mergeCell ref="B28:F28"/>
    <mergeCell ref="B30:E31"/>
    <mergeCell ref="F30:F31"/>
    <mergeCell ref="G30:G31"/>
    <mergeCell ref="H30:H31"/>
    <mergeCell ref="A33:G33"/>
    <mergeCell ref="B25:F25"/>
    <mergeCell ref="G25:H25"/>
    <mergeCell ref="B26:F26"/>
    <mergeCell ref="G26:H26"/>
    <mergeCell ref="B27:F27"/>
    <mergeCell ref="G27:H27"/>
    <mergeCell ref="B20:F20"/>
    <mergeCell ref="A22:F22"/>
    <mergeCell ref="G22:H22"/>
    <mergeCell ref="B23:F23"/>
    <mergeCell ref="G23:H23"/>
    <mergeCell ref="B24:F24"/>
    <mergeCell ref="G24:H24"/>
    <mergeCell ref="B17:F17"/>
    <mergeCell ref="G17:H17"/>
    <mergeCell ref="B18:F18"/>
    <mergeCell ref="G18:H18"/>
    <mergeCell ref="B19:F19"/>
    <mergeCell ref="G19:H19"/>
    <mergeCell ref="B14:F14"/>
    <mergeCell ref="G14:H14"/>
    <mergeCell ref="B15:F15"/>
    <mergeCell ref="G15:H15"/>
    <mergeCell ref="B16:F16"/>
    <mergeCell ref="G16:H16"/>
    <mergeCell ref="B11:F11"/>
    <mergeCell ref="G11:H11"/>
    <mergeCell ref="B12:F12"/>
    <mergeCell ref="G12:H12"/>
    <mergeCell ref="B13:F13"/>
    <mergeCell ref="G13:H13"/>
    <mergeCell ref="A7:F7"/>
    <mergeCell ref="G7:H7"/>
    <mergeCell ref="A8:H8"/>
    <mergeCell ref="A9:F9"/>
    <mergeCell ref="G9:H9"/>
    <mergeCell ref="B10:F10"/>
    <mergeCell ref="G10:H10"/>
    <mergeCell ref="G1:J1"/>
    <mergeCell ref="A3:H3"/>
    <mergeCell ref="A5:F5"/>
    <mergeCell ref="G5:H5"/>
    <mergeCell ref="A6:F6"/>
    <mergeCell ref="G6:H6"/>
  </mergeCells>
  <phoneticPr fontId="6"/>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workbookViewId="0">
      <selection activeCell="A37" sqref="A37:H37"/>
    </sheetView>
  </sheetViews>
  <sheetFormatPr defaultColWidth="9" defaultRowHeight="13.5"/>
  <cols>
    <col min="1" max="1" width="6.75" style="307" customWidth="1"/>
    <col min="2" max="6" width="12.75" style="307" customWidth="1"/>
    <col min="7" max="7" width="17.75" style="307" customWidth="1"/>
    <col min="8" max="8" width="6.5" style="307" customWidth="1"/>
    <col min="9" max="16384" width="9" style="307"/>
  </cols>
  <sheetData>
    <row r="1" spans="1:10" ht="27.75" customHeight="1">
      <c r="A1" s="307" t="s">
        <v>2431</v>
      </c>
      <c r="G1" s="5112"/>
      <c r="H1" s="5112"/>
      <c r="I1" s="5112"/>
      <c r="J1" s="5112"/>
    </row>
    <row r="2" spans="1:10" ht="39" customHeight="1">
      <c r="G2" s="1868" t="s">
        <v>339</v>
      </c>
    </row>
    <row r="3" spans="1:10" ht="24" customHeight="1">
      <c r="A3" s="3781" t="s">
        <v>2432</v>
      </c>
      <c r="B3" s="3781"/>
      <c r="C3" s="3781"/>
      <c r="D3" s="3781"/>
      <c r="E3" s="3781"/>
      <c r="F3" s="3781"/>
      <c r="G3" s="3781"/>
      <c r="H3" s="3781"/>
      <c r="I3" s="5113"/>
      <c r="J3" s="5114"/>
    </row>
    <row r="4" spans="1:10" ht="14.25" thickBot="1"/>
    <row r="5" spans="1:10" ht="27" customHeight="1" thickTop="1">
      <c r="A5" s="5115" t="s">
        <v>2433</v>
      </c>
      <c r="B5" s="5116"/>
      <c r="C5" s="5116"/>
      <c r="D5" s="5116"/>
      <c r="E5" s="5116"/>
      <c r="F5" s="5116"/>
      <c r="G5" s="5178" t="s">
        <v>340</v>
      </c>
      <c r="H5" s="5179"/>
    </row>
    <row r="6" spans="1:10" ht="27" customHeight="1">
      <c r="A6" s="5119" t="s">
        <v>2434</v>
      </c>
      <c r="B6" s="5120"/>
      <c r="C6" s="5120"/>
      <c r="D6" s="5120"/>
      <c r="E6" s="5120"/>
      <c r="F6" s="5120"/>
      <c r="G6" s="5180" t="s">
        <v>2448</v>
      </c>
      <c r="H6" s="5181"/>
    </row>
    <row r="7" spans="1:10" ht="27" customHeight="1" thickBot="1">
      <c r="A7" s="5123" t="s">
        <v>2435</v>
      </c>
      <c r="B7" s="5124"/>
      <c r="C7" s="5124"/>
      <c r="D7" s="5124"/>
      <c r="E7" s="5124"/>
      <c r="F7" s="5124"/>
      <c r="G7" s="5182" t="s">
        <v>2449</v>
      </c>
      <c r="H7" s="5183"/>
    </row>
    <row r="8" spans="1:10" ht="19.5" customHeight="1" thickTop="1" thickBot="1">
      <c r="A8" s="5127"/>
      <c r="B8" s="5127"/>
      <c r="C8" s="5127"/>
      <c r="D8" s="5127"/>
      <c r="E8" s="5127"/>
      <c r="F8" s="5127"/>
      <c r="G8" s="5127"/>
      <c r="H8" s="5127"/>
    </row>
    <row r="9" spans="1:10" ht="23.25" customHeight="1" thickTop="1" thickBot="1">
      <c r="A9" s="5128" t="s">
        <v>2436</v>
      </c>
      <c r="B9" s="5129"/>
      <c r="C9" s="5129"/>
      <c r="D9" s="5129"/>
      <c r="E9" s="5129"/>
      <c r="F9" s="5129"/>
      <c r="G9" s="5129" t="s">
        <v>2437</v>
      </c>
      <c r="H9" s="5130"/>
    </row>
    <row r="10" spans="1:10" ht="18.75" customHeight="1" thickTop="1">
      <c r="A10" s="5131">
        <v>1</v>
      </c>
      <c r="B10" s="5132" t="s">
        <v>528</v>
      </c>
      <c r="C10" s="5132"/>
      <c r="D10" s="5132"/>
      <c r="E10" s="5132"/>
      <c r="F10" s="5132"/>
      <c r="G10" s="5132">
        <v>1</v>
      </c>
      <c r="H10" s="5133"/>
    </row>
    <row r="11" spans="1:10" ht="18.75" customHeight="1">
      <c r="A11" s="5134">
        <v>2</v>
      </c>
      <c r="B11" s="5135" t="s">
        <v>527</v>
      </c>
      <c r="C11" s="5135"/>
      <c r="D11" s="5135"/>
      <c r="E11" s="5135"/>
      <c r="F11" s="5135"/>
      <c r="G11" s="5135">
        <v>1</v>
      </c>
      <c r="H11" s="5136"/>
    </row>
    <row r="12" spans="1:10" ht="18.75" customHeight="1">
      <c r="A12" s="5134">
        <v>3</v>
      </c>
      <c r="B12" s="5135" t="s">
        <v>531</v>
      </c>
      <c r="C12" s="5135"/>
      <c r="D12" s="5135"/>
      <c r="E12" s="5135"/>
      <c r="F12" s="5135"/>
      <c r="G12" s="5135">
        <v>1</v>
      </c>
      <c r="H12" s="5136"/>
    </row>
    <row r="13" spans="1:10" ht="18.75" customHeight="1">
      <c r="A13" s="5134">
        <v>4</v>
      </c>
      <c r="B13" s="5135" t="s">
        <v>530</v>
      </c>
      <c r="C13" s="5135"/>
      <c r="D13" s="5135"/>
      <c r="E13" s="5135"/>
      <c r="F13" s="5135"/>
      <c r="G13" s="5135">
        <v>1</v>
      </c>
      <c r="H13" s="5137"/>
    </row>
    <row r="14" spans="1:10" ht="18.75" customHeight="1">
      <c r="A14" s="5134">
        <v>5</v>
      </c>
      <c r="B14" s="5135" t="s">
        <v>529</v>
      </c>
      <c r="C14" s="5135"/>
      <c r="D14" s="5135"/>
      <c r="E14" s="5135"/>
      <c r="F14" s="5135"/>
      <c r="G14" s="5135">
        <v>0.5</v>
      </c>
      <c r="H14" s="5136"/>
    </row>
    <row r="15" spans="1:10" ht="18.75" customHeight="1">
      <c r="A15" s="5134">
        <v>6</v>
      </c>
      <c r="B15" s="5135" t="s">
        <v>2450</v>
      </c>
      <c r="C15" s="5135"/>
      <c r="D15" s="5135"/>
      <c r="E15" s="5135"/>
      <c r="F15" s="5135"/>
      <c r="G15" s="5135">
        <v>0.8</v>
      </c>
      <c r="H15" s="5136"/>
    </row>
    <row r="16" spans="1:10" ht="18.75" customHeight="1">
      <c r="A16" s="5134">
        <v>7</v>
      </c>
      <c r="B16" s="5138"/>
      <c r="C16" s="5138"/>
      <c r="D16" s="5138"/>
      <c r="E16" s="5138"/>
      <c r="F16" s="5138"/>
      <c r="G16" s="5138"/>
      <c r="H16" s="5139"/>
    </row>
    <row r="17" spans="1:11" ht="18.75" customHeight="1">
      <c r="A17" s="5134">
        <v>8</v>
      </c>
      <c r="B17" s="5138"/>
      <c r="C17" s="5138"/>
      <c r="D17" s="5138"/>
      <c r="E17" s="5138"/>
      <c r="F17" s="5138"/>
      <c r="G17" s="5138"/>
      <c r="H17" s="5139"/>
    </row>
    <row r="18" spans="1:11" ht="18.75" customHeight="1">
      <c r="A18" s="5134">
        <v>9</v>
      </c>
      <c r="B18" s="5138"/>
      <c r="C18" s="5138"/>
      <c r="D18" s="5138"/>
      <c r="E18" s="5138"/>
      <c r="F18" s="5138"/>
      <c r="G18" s="5138"/>
      <c r="H18" s="5139"/>
    </row>
    <row r="19" spans="1:11" ht="18.75" customHeight="1" thickBot="1">
      <c r="A19" s="5140">
        <v>10</v>
      </c>
      <c r="B19" s="5141"/>
      <c r="C19" s="5141"/>
      <c r="D19" s="5141"/>
      <c r="E19" s="5141"/>
      <c r="F19" s="5141"/>
      <c r="G19" s="5141"/>
      <c r="H19" s="5142"/>
    </row>
    <row r="20" spans="1:11" ht="21.75" customHeight="1" thickTop="1" thickBot="1">
      <c r="A20" s="5143" t="s">
        <v>60</v>
      </c>
      <c r="B20" s="5144" t="s">
        <v>2438</v>
      </c>
      <c r="C20" s="5145"/>
      <c r="D20" s="5145"/>
      <c r="E20" s="5145"/>
      <c r="F20" s="5145"/>
      <c r="G20" s="5147">
        <v>5.3</v>
      </c>
      <c r="H20" s="5148" t="s">
        <v>14</v>
      </c>
      <c r="K20" s="5184"/>
    </row>
    <row r="21" spans="1:11" ht="15" thickTop="1" thickBot="1"/>
    <row r="22" spans="1:11" ht="18.75" customHeight="1" thickTop="1">
      <c r="A22" s="5149" t="s">
        <v>341</v>
      </c>
      <c r="B22" s="5150"/>
      <c r="C22" s="5150"/>
      <c r="D22" s="5150"/>
      <c r="E22" s="5150"/>
      <c r="F22" s="5150"/>
      <c r="G22" s="5150" t="s">
        <v>2437</v>
      </c>
      <c r="H22" s="5151"/>
    </row>
    <row r="23" spans="1:11" ht="21.75" customHeight="1">
      <c r="A23" s="5134">
        <v>1</v>
      </c>
      <c r="B23" s="5152" t="s">
        <v>528</v>
      </c>
      <c r="C23" s="5153"/>
      <c r="D23" s="5153"/>
      <c r="E23" s="5153"/>
      <c r="F23" s="5154"/>
      <c r="G23" s="5152">
        <v>1</v>
      </c>
      <c r="H23" s="5137"/>
    </row>
    <row r="24" spans="1:11" ht="21.75" customHeight="1">
      <c r="A24" s="5134">
        <v>2</v>
      </c>
      <c r="B24" s="5152" t="s">
        <v>527</v>
      </c>
      <c r="C24" s="5153"/>
      <c r="D24" s="5153"/>
      <c r="E24" s="5153"/>
      <c r="F24" s="5154"/>
      <c r="G24" s="5152">
        <v>1</v>
      </c>
      <c r="H24" s="5137"/>
    </row>
    <row r="25" spans="1:11" ht="21.75" customHeight="1">
      <c r="A25" s="5134">
        <v>3</v>
      </c>
      <c r="B25" s="5155"/>
      <c r="C25" s="5156"/>
      <c r="D25" s="5156"/>
      <c r="E25" s="5156"/>
      <c r="F25" s="5157"/>
      <c r="G25" s="5155"/>
      <c r="H25" s="5158"/>
    </row>
    <row r="26" spans="1:11" ht="21.75" customHeight="1">
      <c r="A26" s="5134">
        <v>4</v>
      </c>
      <c r="B26" s="5155"/>
      <c r="C26" s="5156"/>
      <c r="D26" s="5156"/>
      <c r="E26" s="5156"/>
      <c r="F26" s="5157"/>
      <c r="G26" s="5155"/>
      <c r="H26" s="5158"/>
    </row>
    <row r="27" spans="1:11" ht="21.75" customHeight="1" thickBot="1">
      <c r="A27" s="5159">
        <v>5</v>
      </c>
      <c r="B27" s="5160"/>
      <c r="C27" s="5161"/>
      <c r="D27" s="5161"/>
      <c r="E27" s="5161"/>
      <c r="F27" s="5162"/>
      <c r="G27" s="5160"/>
      <c r="H27" s="5163"/>
    </row>
    <row r="28" spans="1:11" ht="21.75" customHeight="1" thickTop="1" thickBot="1">
      <c r="A28" s="5164" t="s">
        <v>60</v>
      </c>
      <c r="B28" s="5144" t="s">
        <v>2439</v>
      </c>
      <c r="C28" s="5145"/>
      <c r="D28" s="5145"/>
      <c r="E28" s="5145"/>
      <c r="F28" s="5145"/>
      <c r="G28" s="5147">
        <v>2</v>
      </c>
      <c r="H28" s="5147" t="s">
        <v>15</v>
      </c>
    </row>
    <row r="29" spans="1:11" ht="15" thickTop="1" thickBot="1"/>
    <row r="30" spans="1:11" ht="13.5" customHeight="1" thickTop="1">
      <c r="B30" s="5165" t="s">
        <v>2440</v>
      </c>
      <c r="C30" s="5165"/>
      <c r="D30" s="5165"/>
      <c r="E30" s="5165"/>
      <c r="F30" s="5185" t="s">
        <v>2441</v>
      </c>
      <c r="G30" s="5167">
        <f>G20+G28</f>
        <v>7.3</v>
      </c>
      <c r="H30" s="5167" t="s">
        <v>2442</v>
      </c>
    </row>
    <row r="31" spans="1:11" ht="13.5" customHeight="1" thickBot="1">
      <c r="B31" s="5165"/>
      <c r="C31" s="5165"/>
      <c r="D31" s="5165"/>
      <c r="E31" s="5165"/>
      <c r="F31" s="5186"/>
      <c r="G31" s="5169"/>
      <c r="H31" s="5169"/>
    </row>
    <row r="32" spans="1:11" ht="13.5" customHeight="1" thickTop="1">
      <c r="B32" s="5170"/>
      <c r="C32" s="5170"/>
      <c r="D32" s="5170"/>
      <c r="E32" s="5170"/>
      <c r="F32" s="5171"/>
      <c r="G32" s="5172"/>
      <c r="H32" s="5172"/>
    </row>
    <row r="33" spans="1:8" ht="13.5" customHeight="1">
      <c r="A33" s="5173" t="s">
        <v>234</v>
      </c>
      <c r="B33" s="5173"/>
      <c r="C33" s="5173"/>
      <c r="D33" s="5173"/>
      <c r="E33" s="5173"/>
      <c r="F33" s="5173"/>
      <c r="G33" s="5173"/>
      <c r="H33" s="5172"/>
    </row>
    <row r="34" spans="1:8" ht="13.5" customHeight="1">
      <c r="A34" s="5173" t="s">
        <v>2443</v>
      </c>
      <c r="B34" s="5173"/>
      <c r="C34" s="5173"/>
      <c r="D34" s="5173"/>
      <c r="E34" s="5173"/>
      <c r="F34" s="5173"/>
      <c r="G34" s="5173"/>
      <c r="H34" s="5172"/>
    </row>
    <row r="35" spans="1:8">
      <c r="A35" s="5173" t="s">
        <v>2444</v>
      </c>
      <c r="B35" s="5173"/>
      <c r="C35" s="5173"/>
      <c r="D35" s="5173"/>
      <c r="E35" s="5173"/>
      <c r="F35" s="5173"/>
      <c r="G35" s="5173"/>
    </row>
    <row r="36" spans="1:8" ht="7.5" customHeight="1">
      <c r="A36" s="5176"/>
      <c r="B36" s="5176"/>
      <c r="C36" s="5176"/>
      <c r="D36" s="5176"/>
      <c r="E36" s="5176"/>
      <c r="F36" s="5176"/>
      <c r="G36" s="5176"/>
    </row>
    <row r="37" spans="1:8" ht="32.25" customHeight="1">
      <c r="A37" s="5177" t="s">
        <v>2445</v>
      </c>
      <c r="B37" s="5177"/>
      <c r="C37" s="5177"/>
      <c r="D37" s="5177"/>
      <c r="E37" s="5177"/>
      <c r="F37" s="5177"/>
      <c r="G37" s="5177"/>
      <c r="H37" s="5177"/>
    </row>
    <row r="38" spans="1:8" ht="25.5" customHeight="1">
      <c r="A38" s="5187" t="s">
        <v>2446</v>
      </c>
      <c r="B38" s="5187"/>
      <c r="C38" s="5187"/>
      <c r="D38" s="5187"/>
      <c r="E38" s="5187"/>
      <c r="F38" s="5187"/>
      <c r="G38" s="5187"/>
      <c r="H38" s="5187"/>
    </row>
    <row r="39" spans="1:8" ht="27" customHeight="1">
      <c r="A39" s="5188" t="s">
        <v>2447</v>
      </c>
      <c r="B39" s="5188"/>
      <c r="C39" s="5188"/>
      <c r="D39" s="5188"/>
      <c r="E39" s="5188"/>
      <c r="F39" s="5188"/>
      <c r="G39" s="5188"/>
      <c r="H39" s="5188"/>
    </row>
    <row r="40" spans="1:8">
      <c r="A40" s="5175"/>
      <c r="B40" s="5175"/>
      <c r="C40" s="5175"/>
      <c r="D40" s="5175"/>
      <c r="E40" s="5175"/>
      <c r="F40" s="5175"/>
      <c r="G40" s="5175"/>
      <c r="H40" s="5175"/>
    </row>
    <row r="41" spans="1:8">
      <c r="A41" s="5175"/>
      <c r="B41" s="5175"/>
      <c r="C41" s="5175"/>
      <c r="D41" s="5175"/>
      <c r="E41" s="5175"/>
      <c r="F41" s="5175"/>
      <c r="G41" s="5175"/>
      <c r="H41" s="5175"/>
    </row>
    <row r="42" spans="1:8">
      <c r="A42" s="5175"/>
      <c r="B42" s="5175"/>
      <c r="C42" s="5175"/>
      <c r="D42" s="5175"/>
      <c r="E42" s="5175"/>
      <c r="F42" s="5175"/>
      <c r="G42" s="5175"/>
      <c r="H42" s="5175"/>
    </row>
    <row r="43" spans="1:8">
      <c r="A43" s="5175"/>
      <c r="B43" s="5175"/>
      <c r="C43" s="5175"/>
      <c r="D43" s="5175"/>
      <c r="E43" s="5175"/>
      <c r="F43" s="5175"/>
      <c r="G43" s="5175"/>
      <c r="H43" s="5175"/>
    </row>
    <row r="44" spans="1:8">
      <c r="A44" s="5175"/>
      <c r="B44" s="5175"/>
      <c r="C44" s="5175"/>
      <c r="D44" s="5175"/>
      <c r="E44" s="5175"/>
      <c r="F44" s="5175"/>
      <c r="G44" s="5175"/>
      <c r="H44" s="5175"/>
    </row>
    <row r="45" spans="1:8">
      <c r="A45" s="5175"/>
      <c r="B45" s="5175"/>
      <c r="C45" s="5175"/>
      <c r="D45" s="5175"/>
      <c r="E45" s="5175"/>
      <c r="F45" s="5175"/>
      <c r="G45" s="5175"/>
      <c r="H45" s="5175"/>
    </row>
    <row r="46" spans="1:8">
      <c r="A46" s="5175"/>
      <c r="B46" s="5175"/>
      <c r="C46" s="5175"/>
      <c r="D46" s="5175"/>
      <c r="E46" s="5175"/>
      <c r="F46" s="5175"/>
      <c r="G46" s="5175"/>
      <c r="H46" s="5175"/>
    </row>
  </sheetData>
  <mergeCells count="54">
    <mergeCell ref="A34:G34"/>
    <mergeCell ref="A35:G35"/>
    <mergeCell ref="A37:H37"/>
    <mergeCell ref="A38:H38"/>
    <mergeCell ref="B28:F28"/>
    <mergeCell ref="B30:E31"/>
    <mergeCell ref="F30:F31"/>
    <mergeCell ref="G30:G31"/>
    <mergeCell ref="H30:H31"/>
    <mergeCell ref="A33:G33"/>
    <mergeCell ref="B25:F25"/>
    <mergeCell ref="G25:H25"/>
    <mergeCell ref="B26:F26"/>
    <mergeCell ref="G26:H26"/>
    <mergeCell ref="B27:F27"/>
    <mergeCell ref="G27:H27"/>
    <mergeCell ref="B20:F20"/>
    <mergeCell ref="A22:F22"/>
    <mergeCell ref="G22:H22"/>
    <mergeCell ref="B23:F23"/>
    <mergeCell ref="G23:H23"/>
    <mergeCell ref="B24:F24"/>
    <mergeCell ref="G24:H24"/>
    <mergeCell ref="B17:F17"/>
    <mergeCell ref="G17:H17"/>
    <mergeCell ref="B18:F18"/>
    <mergeCell ref="G18:H18"/>
    <mergeCell ref="B19:F19"/>
    <mergeCell ref="G19:H19"/>
    <mergeCell ref="B14:F14"/>
    <mergeCell ref="G14:H14"/>
    <mergeCell ref="B15:F15"/>
    <mergeCell ref="G15:H15"/>
    <mergeCell ref="B16:F16"/>
    <mergeCell ref="G16:H16"/>
    <mergeCell ref="B11:F11"/>
    <mergeCell ref="G11:H11"/>
    <mergeCell ref="B12:F12"/>
    <mergeCell ref="G12:H12"/>
    <mergeCell ref="B13:F13"/>
    <mergeCell ref="G13:H13"/>
    <mergeCell ref="A7:F7"/>
    <mergeCell ref="G7:H7"/>
    <mergeCell ref="A8:H8"/>
    <mergeCell ref="A9:F9"/>
    <mergeCell ref="G9:H9"/>
    <mergeCell ref="B10:F10"/>
    <mergeCell ref="G10:H10"/>
    <mergeCell ref="G1:J1"/>
    <mergeCell ref="A3:H3"/>
    <mergeCell ref="A5:F5"/>
    <mergeCell ref="G5:H5"/>
    <mergeCell ref="A6:F6"/>
    <mergeCell ref="G6:H6"/>
  </mergeCells>
  <phoneticPr fontId="6"/>
  <printOptions horizont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sheetPr>
  <dimension ref="A1:J17"/>
  <sheetViews>
    <sheetView showGridLines="0" view="pageBreakPreview" zoomScale="60" zoomScaleNormal="100" workbookViewId="0"/>
  </sheetViews>
  <sheetFormatPr defaultRowHeight="13.5"/>
  <cols>
    <col min="1" max="1" width="1.25" style="258" customWidth="1"/>
    <col min="2" max="2" width="24.25" style="258" customWidth="1"/>
    <col min="3" max="3" width="4" style="258" customWidth="1"/>
    <col min="4" max="5" width="20.125" style="258" customWidth="1"/>
    <col min="6" max="6" width="12.75" style="258" customWidth="1"/>
    <col min="7" max="7" width="11.25" style="258" customWidth="1"/>
    <col min="8" max="8" width="3.125" style="258" customWidth="1"/>
    <col min="9" max="9" width="3.75" style="258" customWidth="1"/>
    <col min="10" max="10" width="2.5" style="258" customWidth="1"/>
    <col min="11" max="256" width="9" style="258"/>
    <col min="257" max="257" width="1.25" style="258" customWidth="1"/>
    <col min="258" max="258" width="24.25" style="258" customWidth="1"/>
    <col min="259" max="259" width="4" style="258" customWidth="1"/>
    <col min="260" max="261" width="20.125" style="258" customWidth="1"/>
    <col min="262" max="262" width="12.75" style="258" customWidth="1"/>
    <col min="263" max="263" width="11.25" style="258" customWidth="1"/>
    <col min="264" max="264" width="3.125" style="258" customWidth="1"/>
    <col min="265" max="265" width="3.75" style="258" customWidth="1"/>
    <col min="266" max="266" width="2.5" style="258" customWidth="1"/>
    <col min="267" max="512" width="9" style="258"/>
    <col min="513" max="513" width="1.25" style="258" customWidth="1"/>
    <col min="514" max="514" width="24.25" style="258" customWidth="1"/>
    <col min="515" max="515" width="4" style="258" customWidth="1"/>
    <col min="516" max="517" width="20.125" style="258" customWidth="1"/>
    <col min="518" max="518" width="12.75" style="258" customWidth="1"/>
    <col min="519" max="519" width="11.25" style="258" customWidth="1"/>
    <col min="520" max="520" width="3.125" style="258" customWidth="1"/>
    <col min="521" max="521" width="3.75" style="258" customWidth="1"/>
    <col min="522" max="522" width="2.5" style="258" customWidth="1"/>
    <col min="523" max="768" width="9" style="258"/>
    <col min="769" max="769" width="1.25" style="258" customWidth="1"/>
    <col min="770" max="770" width="24.25" style="258" customWidth="1"/>
    <col min="771" max="771" width="4" style="258" customWidth="1"/>
    <col min="772" max="773" width="20.125" style="258" customWidth="1"/>
    <col min="774" max="774" width="12.75" style="258" customWidth="1"/>
    <col min="775" max="775" width="11.25" style="258" customWidth="1"/>
    <col min="776" max="776" width="3.125" style="258" customWidth="1"/>
    <col min="777" max="777" width="3.75" style="258" customWidth="1"/>
    <col min="778" max="778" width="2.5" style="258" customWidth="1"/>
    <col min="779" max="1024" width="9" style="258"/>
    <col min="1025" max="1025" width="1.25" style="258" customWidth="1"/>
    <col min="1026" max="1026" width="24.25" style="258" customWidth="1"/>
    <col min="1027" max="1027" width="4" style="258" customWidth="1"/>
    <col min="1028" max="1029" width="20.125" style="258" customWidth="1"/>
    <col min="1030" max="1030" width="12.75" style="258" customWidth="1"/>
    <col min="1031" max="1031" width="11.25" style="258" customWidth="1"/>
    <col min="1032" max="1032" width="3.125" style="258" customWidth="1"/>
    <col min="1033" max="1033" width="3.75" style="258" customWidth="1"/>
    <col min="1034" max="1034" width="2.5" style="258" customWidth="1"/>
    <col min="1035" max="1280" width="9" style="258"/>
    <col min="1281" max="1281" width="1.25" style="258" customWidth="1"/>
    <col min="1282" max="1282" width="24.25" style="258" customWidth="1"/>
    <col min="1283" max="1283" width="4" style="258" customWidth="1"/>
    <col min="1284" max="1285" width="20.125" style="258" customWidth="1"/>
    <col min="1286" max="1286" width="12.75" style="258" customWidth="1"/>
    <col min="1287" max="1287" width="11.25" style="258" customWidth="1"/>
    <col min="1288" max="1288" width="3.125" style="258" customWidth="1"/>
    <col min="1289" max="1289" width="3.75" style="258" customWidth="1"/>
    <col min="1290" max="1290" width="2.5" style="258" customWidth="1"/>
    <col min="1291" max="1536" width="9" style="258"/>
    <col min="1537" max="1537" width="1.25" style="258" customWidth="1"/>
    <col min="1538" max="1538" width="24.25" style="258" customWidth="1"/>
    <col min="1539" max="1539" width="4" style="258" customWidth="1"/>
    <col min="1540" max="1541" width="20.125" style="258" customWidth="1"/>
    <col min="1542" max="1542" width="12.75" style="258" customWidth="1"/>
    <col min="1543" max="1543" width="11.25" style="258" customWidth="1"/>
    <col min="1544" max="1544" width="3.125" style="258" customWidth="1"/>
    <col min="1545" max="1545" width="3.75" style="258" customWidth="1"/>
    <col min="1546" max="1546" width="2.5" style="258" customWidth="1"/>
    <col min="1547" max="1792" width="9" style="258"/>
    <col min="1793" max="1793" width="1.25" style="258" customWidth="1"/>
    <col min="1794" max="1794" width="24.25" style="258" customWidth="1"/>
    <col min="1795" max="1795" width="4" style="258" customWidth="1"/>
    <col min="1796" max="1797" width="20.125" style="258" customWidth="1"/>
    <col min="1798" max="1798" width="12.75" style="258" customWidth="1"/>
    <col min="1799" max="1799" width="11.25" style="258" customWidth="1"/>
    <col min="1800" max="1800" width="3.125" style="258" customWidth="1"/>
    <col min="1801" max="1801" width="3.75" style="258" customWidth="1"/>
    <col min="1802" max="1802" width="2.5" style="258" customWidth="1"/>
    <col min="1803" max="2048" width="9" style="258"/>
    <col min="2049" max="2049" width="1.25" style="258" customWidth="1"/>
    <col min="2050" max="2050" width="24.25" style="258" customWidth="1"/>
    <col min="2051" max="2051" width="4" style="258" customWidth="1"/>
    <col min="2052" max="2053" width="20.125" style="258" customWidth="1"/>
    <col min="2054" max="2054" width="12.75" style="258" customWidth="1"/>
    <col min="2055" max="2055" width="11.25" style="258" customWidth="1"/>
    <col min="2056" max="2056" width="3.125" style="258" customWidth="1"/>
    <col min="2057" max="2057" width="3.75" style="258" customWidth="1"/>
    <col min="2058" max="2058" width="2.5" style="258" customWidth="1"/>
    <col min="2059" max="2304" width="9" style="258"/>
    <col min="2305" max="2305" width="1.25" style="258" customWidth="1"/>
    <col min="2306" max="2306" width="24.25" style="258" customWidth="1"/>
    <col min="2307" max="2307" width="4" style="258" customWidth="1"/>
    <col min="2308" max="2309" width="20.125" style="258" customWidth="1"/>
    <col min="2310" max="2310" width="12.75" style="258" customWidth="1"/>
    <col min="2311" max="2311" width="11.25" style="258" customWidth="1"/>
    <col min="2312" max="2312" width="3.125" style="258" customWidth="1"/>
    <col min="2313" max="2313" width="3.75" style="258" customWidth="1"/>
    <col min="2314" max="2314" width="2.5" style="258" customWidth="1"/>
    <col min="2315" max="2560" width="9" style="258"/>
    <col min="2561" max="2561" width="1.25" style="258" customWidth="1"/>
    <col min="2562" max="2562" width="24.25" style="258" customWidth="1"/>
    <col min="2563" max="2563" width="4" style="258" customWidth="1"/>
    <col min="2564" max="2565" width="20.125" style="258" customWidth="1"/>
    <col min="2566" max="2566" width="12.75" style="258" customWidth="1"/>
    <col min="2567" max="2567" width="11.25" style="258" customWidth="1"/>
    <col min="2568" max="2568" width="3.125" style="258" customWidth="1"/>
    <col min="2569" max="2569" width="3.75" style="258" customWidth="1"/>
    <col min="2570" max="2570" width="2.5" style="258" customWidth="1"/>
    <col min="2571" max="2816" width="9" style="258"/>
    <col min="2817" max="2817" width="1.25" style="258" customWidth="1"/>
    <col min="2818" max="2818" width="24.25" style="258" customWidth="1"/>
    <col min="2819" max="2819" width="4" style="258" customWidth="1"/>
    <col min="2820" max="2821" width="20.125" style="258" customWidth="1"/>
    <col min="2822" max="2822" width="12.75" style="258" customWidth="1"/>
    <col min="2823" max="2823" width="11.25" style="258" customWidth="1"/>
    <col min="2824" max="2824" width="3.125" style="258" customWidth="1"/>
    <col min="2825" max="2825" width="3.75" style="258" customWidth="1"/>
    <col min="2826" max="2826" width="2.5" style="258" customWidth="1"/>
    <col min="2827" max="3072" width="9" style="258"/>
    <col min="3073" max="3073" width="1.25" style="258" customWidth="1"/>
    <col min="3074" max="3074" width="24.25" style="258" customWidth="1"/>
    <col min="3075" max="3075" width="4" style="258" customWidth="1"/>
    <col min="3076" max="3077" width="20.125" style="258" customWidth="1"/>
    <col min="3078" max="3078" width="12.75" style="258" customWidth="1"/>
    <col min="3079" max="3079" width="11.25" style="258" customWidth="1"/>
    <col min="3080" max="3080" width="3.125" style="258" customWidth="1"/>
    <col min="3081" max="3081" width="3.75" style="258" customWidth="1"/>
    <col min="3082" max="3082" width="2.5" style="258" customWidth="1"/>
    <col min="3083" max="3328" width="9" style="258"/>
    <col min="3329" max="3329" width="1.25" style="258" customWidth="1"/>
    <col min="3330" max="3330" width="24.25" style="258" customWidth="1"/>
    <col min="3331" max="3331" width="4" style="258" customWidth="1"/>
    <col min="3332" max="3333" width="20.125" style="258" customWidth="1"/>
    <col min="3334" max="3334" width="12.75" style="258" customWidth="1"/>
    <col min="3335" max="3335" width="11.25" style="258" customWidth="1"/>
    <col min="3336" max="3336" width="3.125" style="258" customWidth="1"/>
    <col min="3337" max="3337" width="3.75" style="258" customWidth="1"/>
    <col min="3338" max="3338" width="2.5" style="258" customWidth="1"/>
    <col min="3339" max="3584" width="9" style="258"/>
    <col min="3585" max="3585" width="1.25" style="258" customWidth="1"/>
    <col min="3586" max="3586" width="24.25" style="258" customWidth="1"/>
    <col min="3587" max="3587" width="4" style="258" customWidth="1"/>
    <col min="3588" max="3589" width="20.125" style="258" customWidth="1"/>
    <col min="3590" max="3590" width="12.75" style="258" customWidth="1"/>
    <col min="3591" max="3591" width="11.25" style="258" customWidth="1"/>
    <col min="3592" max="3592" width="3.125" style="258" customWidth="1"/>
    <col min="3593" max="3593" width="3.75" style="258" customWidth="1"/>
    <col min="3594" max="3594" width="2.5" style="258" customWidth="1"/>
    <col min="3595" max="3840" width="9" style="258"/>
    <col min="3841" max="3841" width="1.25" style="258" customWidth="1"/>
    <col min="3842" max="3842" width="24.25" style="258" customWidth="1"/>
    <col min="3843" max="3843" width="4" style="258" customWidth="1"/>
    <col min="3844" max="3845" width="20.125" style="258" customWidth="1"/>
    <col min="3846" max="3846" width="12.75" style="258" customWidth="1"/>
    <col min="3847" max="3847" width="11.25" style="258" customWidth="1"/>
    <col min="3848" max="3848" width="3.125" style="258" customWidth="1"/>
    <col min="3849" max="3849" width="3.75" style="258" customWidth="1"/>
    <col min="3850" max="3850" width="2.5" style="258" customWidth="1"/>
    <col min="3851" max="4096" width="9" style="258"/>
    <col min="4097" max="4097" width="1.25" style="258" customWidth="1"/>
    <col min="4098" max="4098" width="24.25" style="258" customWidth="1"/>
    <col min="4099" max="4099" width="4" style="258" customWidth="1"/>
    <col min="4100" max="4101" width="20.125" style="258" customWidth="1"/>
    <col min="4102" max="4102" width="12.75" style="258" customWidth="1"/>
    <col min="4103" max="4103" width="11.25" style="258" customWidth="1"/>
    <col min="4104" max="4104" width="3.125" style="258" customWidth="1"/>
    <col min="4105" max="4105" width="3.75" style="258" customWidth="1"/>
    <col min="4106" max="4106" width="2.5" style="258" customWidth="1"/>
    <col min="4107" max="4352" width="9" style="258"/>
    <col min="4353" max="4353" width="1.25" style="258" customWidth="1"/>
    <col min="4354" max="4354" width="24.25" style="258" customWidth="1"/>
    <col min="4355" max="4355" width="4" style="258" customWidth="1"/>
    <col min="4356" max="4357" width="20.125" style="258" customWidth="1"/>
    <col min="4358" max="4358" width="12.75" style="258" customWidth="1"/>
    <col min="4359" max="4359" width="11.25" style="258" customWidth="1"/>
    <col min="4360" max="4360" width="3.125" style="258" customWidth="1"/>
    <col min="4361" max="4361" width="3.75" style="258" customWidth="1"/>
    <col min="4362" max="4362" width="2.5" style="258" customWidth="1"/>
    <col min="4363" max="4608" width="9" style="258"/>
    <col min="4609" max="4609" width="1.25" style="258" customWidth="1"/>
    <col min="4610" max="4610" width="24.25" style="258" customWidth="1"/>
    <col min="4611" max="4611" width="4" style="258" customWidth="1"/>
    <col min="4612" max="4613" width="20.125" style="258" customWidth="1"/>
    <col min="4614" max="4614" width="12.75" style="258" customWidth="1"/>
    <col min="4615" max="4615" width="11.25" style="258" customWidth="1"/>
    <col min="4616" max="4616" width="3.125" style="258" customWidth="1"/>
    <col min="4617" max="4617" width="3.75" style="258" customWidth="1"/>
    <col min="4618" max="4618" width="2.5" style="258" customWidth="1"/>
    <col min="4619" max="4864" width="9" style="258"/>
    <col min="4865" max="4865" width="1.25" style="258" customWidth="1"/>
    <col min="4866" max="4866" width="24.25" style="258" customWidth="1"/>
    <col min="4867" max="4867" width="4" style="258" customWidth="1"/>
    <col min="4868" max="4869" width="20.125" style="258" customWidth="1"/>
    <col min="4870" max="4870" width="12.75" style="258" customWidth="1"/>
    <col min="4871" max="4871" width="11.25" style="258" customWidth="1"/>
    <col min="4872" max="4872" width="3.125" style="258" customWidth="1"/>
    <col min="4873" max="4873" width="3.75" style="258" customWidth="1"/>
    <col min="4874" max="4874" width="2.5" style="258" customWidth="1"/>
    <col min="4875" max="5120" width="9" style="258"/>
    <col min="5121" max="5121" width="1.25" style="258" customWidth="1"/>
    <col min="5122" max="5122" width="24.25" style="258" customWidth="1"/>
    <col min="5123" max="5123" width="4" style="258" customWidth="1"/>
    <col min="5124" max="5125" width="20.125" style="258" customWidth="1"/>
    <col min="5126" max="5126" width="12.75" style="258" customWidth="1"/>
    <col min="5127" max="5127" width="11.25" style="258" customWidth="1"/>
    <col min="5128" max="5128" width="3.125" style="258" customWidth="1"/>
    <col min="5129" max="5129" width="3.75" style="258" customWidth="1"/>
    <col min="5130" max="5130" width="2.5" style="258" customWidth="1"/>
    <col min="5131" max="5376" width="9" style="258"/>
    <col min="5377" max="5377" width="1.25" style="258" customWidth="1"/>
    <col min="5378" max="5378" width="24.25" style="258" customWidth="1"/>
    <col min="5379" max="5379" width="4" style="258" customWidth="1"/>
    <col min="5380" max="5381" width="20.125" style="258" customWidth="1"/>
    <col min="5382" max="5382" width="12.75" style="258" customWidth="1"/>
    <col min="5383" max="5383" width="11.25" style="258" customWidth="1"/>
    <col min="5384" max="5384" width="3.125" style="258" customWidth="1"/>
    <col min="5385" max="5385" width="3.75" style="258" customWidth="1"/>
    <col min="5386" max="5386" width="2.5" style="258" customWidth="1"/>
    <col min="5387" max="5632" width="9" style="258"/>
    <col min="5633" max="5633" width="1.25" style="258" customWidth="1"/>
    <col min="5634" max="5634" width="24.25" style="258" customWidth="1"/>
    <col min="5635" max="5635" width="4" style="258" customWidth="1"/>
    <col min="5636" max="5637" width="20.125" style="258" customWidth="1"/>
    <col min="5638" max="5638" width="12.75" style="258" customWidth="1"/>
    <col min="5639" max="5639" width="11.25" style="258" customWidth="1"/>
    <col min="5640" max="5640" width="3.125" style="258" customWidth="1"/>
    <col min="5641" max="5641" width="3.75" style="258" customWidth="1"/>
    <col min="5642" max="5642" width="2.5" style="258" customWidth="1"/>
    <col min="5643" max="5888" width="9" style="258"/>
    <col min="5889" max="5889" width="1.25" style="258" customWidth="1"/>
    <col min="5890" max="5890" width="24.25" style="258" customWidth="1"/>
    <col min="5891" max="5891" width="4" style="258" customWidth="1"/>
    <col min="5892" max="5893" width="20.125" style="258" customWidth="1"/>
    <col min="5894" max="5894" width="12.75" style="258" customWidth="1"/>
    <col min="5895" max="5895" width="11.25" style="258" customWidth="1"/>
    <col min="5896" max="5896" width="3.125" style="258" customWidth="1"/>
    <col min="5897" max="5897" width="3.75" style="258" customWidth="1"/>
    <col min="5898" max="5898" width="2.5" style="258" customWidth="1"/>
    <col min="5899" max="6144" width="9" style="258"/>
    <col min="6145" max="6145" width="1.25" style="258" customWidth="1"/>
    <col min="6146" max="6146" width="24.25" style="258" customWidth="1"/>
    <col min="6147" max="6147" width="4" style="258" customWidth="1"/>
    <col min="6148" max="6149" width="20.125" style="258" customWidth="1"/>
    <col min="6150" max="6150" width="12.75" style="258" customWidth="1"/>
    <col min="6151" max="6151" width="11.25" style="258" customWidth="1"/>
    <col min="6152" max="6152" width="3.125" style="258" customWidth="1"/>
    <col min="6153" max="6153" width="3.75" style="258" customWidth="1"/>
    <col min="6154" max="6154" width="2.5" style="258" customWidth="1"/>
    <col min="6155" max="6400" width="9" style="258"/>
    <col min="6401" max="6401" width="1.25" style="258" customWidth="1"/>
    <col min="6402" max="6402" width="24.25" style="258" customWidth="1"/>
    <col min="6403" max="6403" width="4" style="258" customWidth="1"/>
    <col min="6404" max="6405" width="20.125" style="258" customWidth="1"/>
    <col min="6406" max="6406" width="12.75" style="258" customWidth="1"/>
    <col min="6407" max="6407" width="11.25" style="258" customWidth="1"/>
    <col min="6408" max="6408" width="3.125" style="258" customWidth="1"/>
    <col min="6409" max="6409" width="3.75" style="258" customWidth="1"/>
    <col min="6410" max="6410" width="2.5" style="258" customWidth="1"/>
    <col min="6411" max="6656" width="9" style="258"/>
    <col min="6657" max="6657" width="1.25" style="258" customWidth="1"/>
    <col min="6658" max="6658" width="24.25" style="258" customWidth="1"/>
    <col min="6659" max="6659" width="4" style="258" customWidth="1"/>
    <col min="6660" max="6661" width="20.125" style="258" customWidth="1"/>
    <col min="6662" max="6662" width="12.75" style="258" customWidth="1"/>
    <col min="6663" max="6663" width="11.25" style="258" customWidth="1"/>
    <col min="6664" max="6664" width="3.125" style="258" customWidth="1"/>
    <col min="6665" max="6665" width="3.75" style="258" customWidth="1"/>
    <col min="6666" max="6666" width="2.5" style="258" customWidth="1"/>
    <col min="6667" max="6912" width="9" style="258"/>
    <col min="6913" max="6913" width="1.25" style="258" customWidth="1"/>
    <col min="6914" max="6914" width="24.25" style="258" customWidth="1"/>
    <col min="6915" max="6915" width="4" style="258" customWidth="1"/>
    <col min="6916" max="6917" width="20.125" style="258" customWidth="1"/>
    <col min="6918" max="6918" width="12.75" style="258" customWidth="1"/>
    <col min="6919" max="6919" width="11.25" style="258" customWidth="1"/>
    <col min="6920" max="6920" width="3.125" style="258" customWidth="1"/>
    <col min="6921" max="6921" width="3.75" style="258" customWidth="1"/>
    <col min="6922" max="6922" width="2.5" style="258" customWidth="1"/>
    <col min="6923" max="7168" width="9" style="258"/>
    <col min="7169" max="7169" width="1.25" style="258" customWidth="1"/>
    <col min="7170" max="7170" width="24.25" style="258" customWidth="1"/>
    <col min="7171" max="7171" width="4" style="258" customWidth="1"/>
    <col min="7172" max="7173" width="20.125" style="258" customWidth="1"/>
    <col min="7174" max="7174" width="12.75" style="258" customWidth="1"/>
    <col min="7175" max="7175" width="11.25" style="258" customWidth="1"/>
    <col min="7176" max="7176" width="3.125" style="258" customWidth="1"/>
    <col min="7177" max="7177" width="3.75" style="258" customWidth="1"/>
    <col min="7178" max="7178" width="2.5" style="258" customWidth="1"/>
    <col min="7179" max="7424" width="9" style="258"/>
    <col min="7425" max="7425" width="1.25" style="258" customWidth="1"/>
    <col min="7426" max="7426" width="24.25" style="258" customWidth="1"/>
    <col min="7427" max="7427" width="4" style="258" customWidth="1"/>
    <col min="7428" max="7429" width="20.125" style="258" customWidth="1"/>
    <col min="7430" max="7430" width="12.75" style="258" customWidth="1"/>
    <col min="7431" max="7431" width="11.25" style="258" customWidth="1"/>
    <col min="7432" max="7432" width="3.125" style="258" customWidth="1"/>
    <col min="7433" max="7433" width="3.75" style="258" customWidth="1"/>
    <col min="7434" max="7434" width="2.5" style="258" customWidth="1"/>
    <col min="7435" max="7680" width="9" style="258"/>
    <col min="7681" max="7681" width="1.25" style="258" customWidth="1"/>
    <col min="7682" max="7682" width="24.25" style="258" customWidth="1"/>
    <col min="7683" max="7683" width="4" style="258" customWidth="1"/>
    <col min="7684" max="7685" width="20.125" style="258" customWidth="1"/>
    <col min="7686" max="7686" width="12.75" style="258" customWidth="1"/>
    <col min="7687" max="7687" width="11.25" style="258" customWidth="1"/>
    <col min="7688" max="7688" width="3.125" style="258" customWidth="1"/>
    <col min="7689" max="7689" width="3.75" style="258" customWidth="1"/>
    <col min="7690" max="7690" width="2.5" style="258" customWidth="1"/>
    <col min="7691" max="7936" width="9" style="258"/>
    <col min="7937" max="7937" width="1.25" style="258" customWidth="1"/>
    <col min="7938" max="7938" width="24.25" style="258" customWidth="1"/>
    <col min="7939" max="7939" width="4" style="258" customWidth="1"/>
    <col min="7940" max="7941" width="20.125" style="258" customWidth="1"/>
    <col min="7942" max="7942" width="12.75" style="258" customWidth="1"/>
    <col min="7943" max="7943" width="11.25" style="258" customWidth="1"/>
    <col min="7944" max="7944" width="3.125" style="258" customWidth="1"/>
    <col min="7945" max="7945" width="3.75" style="258" customWidth="1"/>
    <col min="7946" max="7946" width="2.5" style="258" customWidth="1"/>
    <col min="7947" max="8192" width="9" style="258"/>
    <col min="8193" max="8193" width="1.25" style="258" customWidth="1"/>
    <col min="8194" max="8194" width="24.25" style="258" customWidth="1"/>
    <col min="8195" max="8195" width="4" style="258" customWidth="1"/>
    <col min="8196" max="8197" width="20.125" style="258" customWidth="1"/>
    <col min="8198" max="8198" width="12.75" style="258" customWidth="1"/>
    <col min="8199" max="8199" width="11.25" style="258" customWidth="1"/>
    <col min="8200" max="8200" width="3.125" style="258" customWidth="1"/>
    <col min="8201" max="8201" width="3.75" style="258" customWidth="1"/>
    <col min="8202" max="8202" width="2.5" style="258" customWidth="1"/>
    <col min="8203" max="8448" width="9" style="258"/>
    <col min="8449" max="8449" width="1.25" style="258" customWidth="1"/>
    <col min="8450" max="8450" width="24.25" style="258" customWidth="1"/>
    <col min="8451" max="8451" width="4" style="258" customWidth="1"/>
    <col min="8452" max="8453" width="20.125" style="258" customWidth="1"/>
    <col min="8454" max="8454" width="12.75" style="258" customWidth="1"/>
    <col min="8455" max="8455" width="11.25" style="258" customWidth="1"/>
    <col min="8456" max="8456" width="3.125" style="258" customWidth="1"/>
    <col min="8457" max="8457" width="3.75" style="258" customWidth="1"/>
    <col min="8458" max="8458" width="2.5" style="258" customWidth="1"/>
    <col min="8459" max="8704" width="9" style="258"/>
    <col min="8705" max="8705" width="1.25" style="258" customWidth="1"/>
    <col min="8706" max="8706" width="24.25" style="258" customWidth="1"/>
    <col min="8707" max="8707" width="4" style="258" customWidth="1"/>
    <col min="8708" max="8709" width="20.125" style="258" customWidth="1"/>
    <col min="8710" max="8710" width="12.75" style="258" customWidth="1"/>
    <col min="8711" max="8711" width="11.25" style="258" customWidth="1"/>
    <col min="8712" max="8712" width="3.125" style="258" customWidth="1"/>
    <col min="8713" max="8713" width="3.75" style="258" customWidth="1"/>
    <col min="8714" max="8714" width="2.5" style="258" customWidth="1"/>
    <col min="8715" max="8960" width="9" style="258"/>
    <col min="8961" max="8961" width="1.25" style="258" customWidth="1"/>
    <col min="8962" max="8962" width="24.25" style="258" customWidth="1"/>
    <col min="8963" max="8963" width="4" style="258" customWidth="1"/>
    <col min="8964" max="8965" width="20.125" style="258" customWidth="1"/>
    <col min="8966" max="8966" width="12.75" style="258" customWidth="1"/>
    <col min="8967" max="8967" width="11.25" style="258" customWidth="1"/>
    <col min="8968" max="8968" width="3.125" style="258" customWidth="1"/>
    <col min="8969" max="8969" width="3.75" style="258" customWidth="1"/>
    <col min="8970" max="8970" width="2.5" style="258" customWidth="1"/>
    <col min="8971" max="9216" width="9" style="258"/>
    <col min="9217" max="9217" width="1.25" style="258" customWidth="1"/>
    <col min="9218" max="9218" width="24.25" style="258" customWidth="1"/>
    <col min="9219" max="9219" width="4" style="258" customWidth="1"/>
    <col min="9220" max="9221" width="20.125" style="258" customWidth="1"/>
    <col min="9222" max="9222" width="12.75" style="258" customWidth="1"/>
    <col min="9223" max="9223" width="11.25" style="258" customWidth="1"/>
    <col min="9224" max="9224" width="3.125" style="258" customWidth="1"/>
    <col min="9225" max="9225" width="3.75" style="258" customWidth="1"/>
    <col min="9226" max="9226" width="2.5" style="258" customWidth="1"/>
    <col min="9227" max="9472" width="9" style="258"/>
    <col min="9473" max="9473" width="1.25" style="258" customWidth="1"/>
    <col min="9474" max="9474" width="24.25" style="258" customWidth="1"/>
    <col min="9475" max="9475" width="4" style="258" customWidth="1"/>
    <col min="9476" max="9477" width="20.125" style="258" customWidth="1"/>
    <col min="9478" max="9478" width="12.75" style="258" customWidth="1"/>
    <col min="9479" max="9479" width="11.25" style="258" customWidth="1"/>
    <col min="9480" max="9480" width="3.125" style="258" customWidth="1"/>
    <col min="9481" max="9481" width="3.75" style="258" customWidth="1"/>
    <col min="9482" max="9482" width="2.5" style="258" customWidth="1"/>
    <col min="9483" max="9728" width="9" style="258"/>
    <col min="9729" max="9729" width="1.25" style="258" customWidth="1"/>
    <col min="9730" max="9730" width="24.25" style="258" customWidth="1"/>
    <col min="9731" max="9731" width="4" style="258" customWidth="1"/>
    <col min="9732" max="9733" width="20.125" style="258" customWidth="1"/>
    <col min="9734" max="9734" width="12.75" style="258" customWidth="1"/>
    <col min="9735" max="9735" width="11.25" style="258" customWidth="1"/>
    <col min="9736" max="9736" width="3.125" style="258" customWidth="1"/>
    <col min="9737" max="9737" width="3.75" style="258" customWidth="1"/>
    <col min="9738" max="9738" width="2.5" style="258" customWidth="1"/>
    <col min="9739" max="9984" width="9" style="258"/>
    <col min="9985" max="9985" width="1.25" style="258" customWidth="1"/>
    <col min="9986" max="9986" width="24.25" style="258" customWidth="1"/>
    <col min="9987" max="9987" width="4" style="258" customWidth="1"/>
    <col min="9988" max="9989" width="20.125" style="258" customWidth="1"/>
    <col min="9990" max="9990" width="12.75" style="258" customWidth="1"/>
    <col min="9991" max="9991" width="11.25" style="258" customWidth="1"/>
    <col min="9992" max="9992" width="3.125" style="258" customWidth="1"/>
    <col min="9993" max="9993" width="3.75" style="258" customWidth="1"/>
    <col min="9994" max="9994" width="2.5" style="258" customWidth="1"/>
    <col min="9995" max="10240" width="9" style="258"/>
    <col min="10241" max="10241" width="1.25" style="258" customWidth="1"/>
    <col min="10242" max="10242" width="24.25" style="258" customWidth="1"/>
    <col min="10243" max="10243" width="4" style="258" customWidth="1"/>
    <col min="10244" max="10245" width="20.125" style="258" customWidth="1"/>
    <col min="10246" max="10246" width="12.75" style="258" customWidth="1"/>
    <col min="10247" max="10247" width="11.25" style="258" customWidth="1"/>
    <col min="10248" max="10248" width="3.125" style="258" customWidth="1"/>
    <col min="10249" max="10249" width="3.75" style="258" customWidth="1"/>
    <col min="10250" max="10250" width="2.5" style="258" customWidth="1"/>
    <col min="10251" max="10496" width="9" style="258"/>
    <col min="10497" max="10497" width="1.25" style="258" customWidth="1"/>
    <col min="10498" max="10498" width="24.25" style="258" customWidth="1"/>
    <col min="10499" max="10499" width="4" style="258" customWidth="1"/>
    <col min="10500" max="10501" width="20.125" style="258" customWidth="1"/>
    <col min="10502" max="10502" width="12.75" style="258" customWidth="1"/>
    <col min="10503" max="10503" width="11.25" style="258" customWidth="1"/>
    <col min="10504" max="10504" width="3.125" style="258" customWidth="1"/>
    <col min="10505" max="10505" width="3.75" style="258" customWidth="1"/>
    <col min="10506" max="10506" width="2.5" style="258" customWidth="1"/>
    <col min="10507" max="10752" width="9" style="258"/>
    <col min="10753" max="10753" width="1.25" style="258" customWidth="1"/>
    <col min="10754" max="10754" width="24.25" style="258" customWidth="1"/>
    <col min="10755" max="10755" width="4" style="258" customWidth="1"/>
    <col min="10756" max="10757" width="20.125" style="258" customWidth="1"/>
    <col min="10758" max="10758" width="12.75" style="258" customWidth="1"/>
    <col min="10759" max="10759" width="11.25" style="258" customWidth="1"/>
    <col min="10760" max="10760" width="3.125" style="258" customWidth="1"/>
    <col min="10761" max="10761" width="3.75" style="258" customWidth="1"/>
    <col min="10762" max="10762" width="2.5" style="258" customWidth="1"/>
    <col min="10763" max="11008" width="9" style="258"/>
    <col min="11009" max="11009" width="1.25" style="258" customWidth="1"/>
    <col min="11010" max="11010" width="24.25" style="258" customWidth="1"/>
    <col min="11011" max="11011" width="4" style="258" customWidth="1"/>
    <col min="11012" max="11013" width="20.125" style="258" customWidth="1"/>
    <col min="11014" max="11014" width="12.75" style="258" customWidth="1"/>
    <col min="11015" max="11015" width="11.25" style="258" customWidth="1"/>
    <col min="11016" max="11016" width="3.125" style="258" customWidth="1"/>
    <col min="11017" max="11017" width="3.75" style="258" customWidth="1"/>
    <col min="11018" max="11018" width="2.5" style="258" customWidth="1"/>
    <col min="11019" max="11264" width="9" style="258"/>
    <col min="11265" max="11265" width="1.25" style="258" customWidth="1"/>
    <col min="11266" max="11266" width="24.25" style="258" customWidth="1"/>
    <col min="11267" max="11267" width="4" style="258" customWidth="1"/>
    <col min="11268" max="11269" width="20.125" style="258" customWidth="1"/>
    <col min="11270" max="11270" width="12.75" style="258" customWidth="1"/>
    <col min="11271" max="11271" width="11.25" style="258" customWidth="1"/>
    <col min="11272" max="11272" width="3.125" style="258" customWidth="1"/>
    <col min="11273" max="11273" width="3.75" style="258" customWidth="1"/>
    <col min="11274" max="11274" width="2.5" style="258" customWidth="1"/>
    <col min="11275" max="11520" width="9" style="258"/>
    <col min="11521" max="11521" width="1.25" style="258" customWidth="1"/>
    <col min="11522" max="11522" width="24.25" style="258" customWidth="1"/>
    <col min="11523" max="11523" width="4" style="258" customWidth="1"/>
    <col min="11524" max="11525" width="20.125" style="258" customWidth="1"/>
    <col min="11526" max="11526" width="12.75" style="258" customWidth="1"/>
    <col min="11527" max="11527" width="11.25" style="258" customWidth="1"/>
    <col min="11528" max="11528" width="3.125" style="258" customWidth="1"/>
    <col min="11529" max="11529" width="3.75" style="258" customWidth="1"/>
    <col min="11530" max="11530" width="2.5" style="258" customWidth="1"/>
    <col min="11531" max="11776" width="9" style="258"/>
    <col min="11777" max="11777" width="1.25" style="258" customWidth="1"/>
    <col min="11778" max="11778" width="24.25" style="258" customWidth="1"/>
    <col min="11779" max="11779" width="4" style="258" customWidth="1"/>
    <col min="11780" max="11781" width="20.125" style="258" customWidth="1"/>
    <col min="11782" max="11782" width="12.75" style="258" customWidth="1"/>
    <col min="11783" max="11783" width="11.25" style="258" customWidth="1"/>
    <col min="11784" max="11784" width="3.125" style="258" customWidth="1"/>
    <col min="11785" max="11785" width="3.75" style="258" customWidth="1"/>
    <col min="11786" max="11786" width="2.5" style="258" customWidth="1"/>
    <col min="11787" max="12032" width="9" style="258"/>
    <col min="12033" max="12033" width="1.25" style="258" customWidth="1"/>
    <col min="12034" max="12034" width="24.25" style="258" customWidth="1"/>
    <col min="12035" max="12035" width="4" style="258" customWidth="1"/>
    <col min="12036" max="12037" width="20.125" style="258" customWidth="1"/>
    <col min="12038" max="12038" width="12.75" style="258" customWidth="1"/>
    <col min="12039" max="12039" width="11.25" style="258" customWidth="1"/>
    <col min="12040" max="12040" width="3.125" style="258" customWidth="1"/>
    <col min="12041" max="12041" width="3.75" style="258" customWidth="1"/>
    <col min="12042" max="12042" width="2.5" style="258" customWidth="1"/>
    <col min="12043" max="12288" width="9" style="258"/>
    <col min="12289" max="12289" width="1.25" style="258" customWidth="1"/>
    <col min="12290" max="12290" width="24.25" style="258" customWidth="1"/>
    <col min="12291" max="12291" width="4" style="258" customWidth="1"/>
    <col min="12292" max="12293" width="20.125" style="258" customWidth="1"/>
    <col min="12294" max="12294" width="12.75" style="258" customWidth="1"/>
    <col min="12295" max="12295" width="11.25" style="258" customWidth="1"/>
    <col min="12296" max="12296" width="3.125" style="258" customWidth="1"/>
    <col min="12297" max="12297" width="3.75" style="258" customWidth="1"/>
    <col min="12298" max="12298" width="2.5" style="258" customWidth="1"/>
    <col min="12299" max="12544" width="9" style="258"/>
    <col min="12545" max="12545" width="1.25" style="258" customWidth="1"/>
    <col min="12546" max="12546" width="24.25" style="258" customWidth="1"/>
    <col min="12547" max="12547" width="4" style="258" customWidth="1"/>
    <col min="12548" max="12549" width="20.125" style="258" customWidth="1"/>
    <col min="12550" max="12550" width="12.75" style="258" customWidth="1"/>
    <col min="12551" max="12551" width="11.25" style="258" customWidth="1"/>
    <col min="12552" max="12552" width="3.125" style="258" customWidth="1"/>
    <col min="12553" max="12553" width="3.75" style="258" customWidth="1"/>
    <col min="12554" max="12554" width="2.5" style="258" customWidth="1"/>
    <col min="12555" max="12800" width="9" style="258"/>
    <col min="12801" max="12801" width="1.25" style="258" customWidth="1"/>
    <col min="12802" max="12802" width="24.25" style="258" customWidth="1"/>
    <col min="12803" max="12803" width="4" style="258" customWidth="1"/>
    <col min="12804" max="12805" width="20.125" style="258" customWidth="1"/>
    <col min="12806" max="12806" width="12.75" style="258" customWidth="1"/>
    <col min="12807" max="12807" width="11.25" style="258" customWidth="1"/>
    <col min="12808" max="12808" width="3.125" style="258" customWidth="1"/>
    <col min="12809" max="12809" width="3.75" style="258" customWidth="1"/>
    <col min="12810" max="12810" width="2.5" style="258" customWidth="1"/>
    <col min="12811" max="13056" width="9" style="258"/>
    <col min="13057" max="13057" width="1.25" style="258" customWidth="1"/>
    <col min="13058" max="13058" width="24.25" style="258" customWidth="1"/>
    <col min="13059" max="13059" width="4" style="258" customWidth="1"/>
    <col min="13060" max="13061" width="20.125" style="258" customWidth="1"/>
    <col min="13062" max="13062" width="12.75" style="258" customWidth="1"/>
    <col min="13063" max="13063" width="11.25" style="258" customWidth="1"/>
    <col min="13064" max="13064" width="3.125" style="258" customWidth="1"/>
    <col min="13065" max="13065" width="3.75" style="258" customWidth="1"/>
    <col min="13066" max="13066" width="2.5" style="258" customWidth="1"/>
    <col min="13067" max="13312" width="9" style="258"/>
    <col min="13313" max="13313" width="1.25" style="258" customWidth="1"/>
    <col min="13314" max="13314" width="24.25" style="258" customWidth="1"/>
    <col min="13315" max="13315" width="4" style="258" customWidth="1"/>
    <col min="13316" max="13317" width="20.125" style="258" customWidth="1"/>
    <col min="13318" max="13318" width="12.75" style="258" customWidth="1"/>
    <col min="13319" max="13319" width="11.25" style="258" customWidth="1"/>
    <col min="13320" max="13320" width="3.125" style="258" customWidth="1"/>
    <col min="13321" max="13321" width="3.75" style="258" customWidth="1"/>
    <col min="13322" max="13322" width="2.5" style="258" customWidth="1"/>
    <col min="13323" max="13568" width="9" style="258"/>
    <col min="13569" max="13569" width="1.25" style="258" customWidth="1"/>
    <col min="13570" max="13570" width="24.25" style="258" customWidth="1"/>
    <col min="13571" max="13571" width="4" style="258" customWidth="1"/>
    <col min="13572" max="13573" width="20.125" style="258" customWidth="1"/>
    <col min="13574" max="13574" width="12.75" style="258" customWidth="1"/>
    <col min="13575" max="13575" width="11.25" style="258" customWidth="1"/>
    <col min="13576" max="13576" width="3.125" style="258" customWidth="1"/>
    <col min="13577" max="13577" width="3.75" style="258" customWidth="1"/>
    <col min="13578" max="13578" width="2.5" style="258" customWidth="1"/>
    <col min="13579" max="13824" width="9" style="258"/>
    <col min="13825" max="13825" width="1.25" style="258" customWidth="1"/>
    <col min="13826" max="13826" width="24.25" style="258" customWidth="1"/>
    <col min="13827" max="13827" width="4" style="258" customWidth="1"/>
    <col min="13828" max="13829" width="20.125" style="258" customWidth="1"/>
    <col min="13830" max="13830" width="12.75" style="258" customWidth="1"/>
    <col min="13831" max="13831" width="11.25" style="258" customWidth="1"/>
    <col min="13832" max="13832" width="3.125" style="258" customWidth="1"/>
    <col min="13833" max="13833" width="3.75" style="258" customWidth="1"/>
    <col min="13834" max="13834" width="2.5" style="258" customWidth="1"/>
    <col min="13835" max="14080" width="9" style="258"/>
    <col min="14081" max="14081" width="1.25" style="258" customWidth="1"/>
    <col min="14082" max="14082" width="24.25" style="258" customWidth="1"/>
    <col min="14083" max="14083" width="4" style="258" customWidth="1"/>
    <col min="14084" max="14085" width="20.125" style="258" customWidth="1"/>
    <col min="14086" max="14086" width="12.75" style="258" customWidth="1"/>
    <col min="14087" max="14087" width="11.25" style="258" customWidth="1"/>
    <col min="14088" max="14088" width="3.125" style="258" customWidth="1"/>
    <col min="14089" max="14089" width="3.75" style="258" customWidth="1"/>
    <col min="14090" max="14090" width="2.5" style="258" customWidth="1"/>
    <col min="14091" max="14336" width="9" style="258"/>
    <col min="14337" max="14337" width="1.25" style="258" customWidth="1"/>
    <col min="14338" max="14338" width="24.25" style="258" customWidth="1"/>
    <col min="14339" max="14339" width="4" style="258" customWidth="1"/>
    <col min="14340" max="14341" width="20.125" style="258" customWidth="1"/>
    <col min="14342" max="14342" width="12.75" style="258" customWidth="1"/>
    <col min="14343" max="14343" width="11.25" style="258" customWidth="1"/>
    <col min="14344" max="14344" width="3.125" style="258" customWidth="1"/>
    <col min="14345" max="14345" width="3.75" style="258" customWidth="1"/>
    <col min="14346" max="14346" width="2.5" style="258" customWidth="1"/>
    <col min="14347" max="14592" width="9" style="258"/>
    <col min="14593" max="14593" width="1.25" style="258" customWidth="1"/>
    <col min="14594" max="14594" width="24.25" style="258" customWidth="1"/>
    <col min="14595" max="14595" width="4" style="258" customWidth="1"/>
    <col min="14596" max="14597" width="20.125" style="258" customWidth="1"/>
    <col min="14598" max="14598" width="12.75" style="258" customWidth="1"/>
    <col min="14599" max="14599" width="11.25" style="258" customWidth="1"/>
    <col min="14600" max="14600" width="3.125" style="258" customWidth="1"/>
    <col min="14601" max="14601" width="3.75" style="258" customWidth="1"/>
    <col min="14602" max="14602" width="2.5" style="258" customWidth="1"/>
    <col min="14603" max="14848" width="9" style="258"/>
    <col min="14849" max="14849" width="1.25" style="258" customWidth="1"/>
    <col min="14850" max="14850" width="24.25" style="258" customWidth="1"/>
    <col min="14851" max="14851" width="4" style="258" customWidth="1"/>
    <col min="14852" max="14853" width="20.125" style="258" customWidth="1"/>
    <col min="14854" max="14854" width="12.75" style="258" customWidth="1"/>
    <col min="14855" max="14855" width="11.25" style="258" customWidth="1"/>
    <col min="14856" max="14856" width="3.125" style="258" customWidth="1"/>
    <col min="14857" max="14857" width="3.75" style="258" customWidth="1"/>
    <col min="14858" max="14858" width="2.5" style="258" customWidth="1"/>
    <col min="14859" max="15104" width="9" style="258"/>
    <col min="15105" max="15105" width="1.25" style="258" customWidth="1"/>
    <col min="15106" max="15106" width="24.25" style="258" customWidth="1"/>
    <col min="15107" max="15107" width="4" style="258" customWidth="1"/>
    <col min="15108" max="15109" width="20.125" style="258" customWidth="1"/>
    <col min="15110" max="15110" width="12.75" style="258" customWidth="1"/>
    <col min="15111" max="15111" width="11.25" style="258" customWidth="1"/>
    <col min="15112" max="15112" width="3.125" style="258" customWidth="1"/>
    <col min="15113" max="15113" width="3.75" style="258" customWidth="1"/>
    <col min="15114" max="15114" width="2.5" style="258" customWidth="1"/>
    <col min="15115" max="15360" width="9" style="258"/>
    <col min="15361" max="15361" width="1.25" style="258" customWidth="1"/>
    <col min="15362" max="15362" width="24.25" style="258" customWidth="1"/>
    <col min="15363" max="15363" width="4" style="258" customWidth="1"/>
    <col min="15364" max="15365" width="20.125" style="258" customWidth="1"/>
    <col min="15366" max="15366" width="12.75" style="258" customWidth="1"/>
    <col min="15367" max="15367" width="11.25" style="258" customWidth="1"/>
    <col min="15368" max="15368" width="3.125" style="258" customWidth="1"/>
    <col min="15369" max="15369" width="3.75" style="258" customWidth="1"/>
    <col min="15370" max="15370" width="2.5" style="258" customWidth="1"/>
    <col min="15371" max="15616" width="9" style="258"/>
    <col min="15617" max="15617" width="1.25" style="258" customWidth="1"/>
    <col min="15618" max="15618" width="24.25" style="258" customWidth="1"/>
    <col min="15619" max="15619" width="4" style="258" customWidth="1"/>
    <col min="15620" max="15621" width="20.125" style="258" customWidth="1"/>
    <col min="15622" max="15622" width="12.75" style="258" customWidth="1"/>
    <col min="15623" max="15623" width="11.25" style="258" customWidth="1"/>
    <col min="15624" max="15624" width="3.125" style="258" customWidth="1"/>
    <col min="15625" max="15625" width="3.75" style="258" customWidth="1"/>
    <col min="15626" max="15626" width="2.5" style="258" customWidth="1"/>
    <col min="15627" max="15872" width="9" style="258"/>
    <col min="15873" max="15873" width="1.25" style="258" customWidth="1"/>
    <col min="15874" max="15874" width="24.25" style="258" customWidth="1"/>
    <col min="15875" max="15875" width="4" style="258" customWidth="1"/>
    <col min="15876" max="15877" width="20.125" style="258" customWidth="1"/>
    <col min="15878" max="15878" width="12.75" style="258" customWidth="1"/>
    <col min="15879" max="15879" width="11.25" style="258" customWidth="1"/>
    <col min="15880" max="15880" width="3.125" style="258" customWidth="1"/>
    <col min="15881" max="15881" width="3.75" style="258" customWidth="1"/>
    <col min="15882" max="15882" width="2.5" style="258" customWidth="1"/>
    <col min="15883" max="16128" width="9" style="258"/>
    <col min="16129" max="16129" width="1.25" style="258" customWidth="1"/>
    <col min="16130" max="16130" width="24.25" style="258" customWidth="1"/>
    <col min="16131" max="16131" width="4" style="258" customWidth="1"/>
    <col min="16132" max="16133" width="20.125" style="258" customWidth="1"/>
    <col min="16134" max="16134" width="12.75" style="258" customWidth="1"/>
    <col min="16135" max="16135" width="11.25" style="258" customWidth="1"/>
    <col min="16136" max="16136" width="3.125" style="258" customWidth="1"/>
    <col min="16137" max="16137" width="3.75" style="258" customWidth="1"/>
    <col min="16138" max="16138" width="2.5" style="258" customWidth="1"/>
    <col min="16139" max="16384" width="9" style="258"/>
  </cols>
  <sheetData>
    <row r="1" spans="1:10" ht="27.75" customHeight="1">
      <c r="A1" s="207" t="s">
        <v>918</v>
      </c>
      <c r="F1" s="3983" t="s">
        <v>339</v>
      </c>
      <c r="G1" s="3984"/>
      <c r="H1" s="3984"/>
    </row>
    <row r="2" spans="1:10" ht="21" customHeight="1">
      <c r="A2" s="265"/>
      <c r="F2" s="333"/>
      <c r="G2" s="296"/>
      <c r="H2" s="296"/>
    </row>
    <row r="3" spans="1:10" ht="36" customHeight="1">
      <c r="B3" s="3985" t="s">
        <v>696</v>
      </c>
      <c r="C3" s="3986"/>
      <c r="D3" s="3986"/>
      <c r="E3" s="3986"/>
      <c r="F3" s="3986"/>
      <c r="G3" s="3986"/>
      <c r="H3" s="3986"/>
    </row>
    <row r="4" spans="1:10" ht="28.5" customHeight="1">
      <c r="A4" s="335"/>
      <c r="B4" s="335"/>
      <c r="C4" s="335"/>
      <c r="D4" s="335"/>
      <c r="E4" s="335"/>
      <c r="F4" s="335"/>
      <c r="G4" s="335"/>
      <c r="H4" s="335"/>
    </row>
    <row r="5" spans="1:10" ht="36" customHeight="1">
      <c r="A5" s="335"/>
      <c r="B5" s="264" t="s">
        <v>58</v>
      </c>
      <c r="C5" s="3987"/>
      <c r="D5" s="3988"/>
      <c r="E5" s="3988"/>
      <c r="F5" s="3988"/>
      <c r="G5" s="3988"/>
      <c r="H5" s="3989"/>
    </row>
    <row r="6" spans="1:10" ht="36" customHeight="1">
      <c r="A6" s="1712"/>
      <c r="B6" s="1751" t="s">
        <v>2295</v>
      </c>
      <c r="C6" s="3997"/>
      <c r="D6" s="3988"/>
      <c r="E6" s="3988"/>
      <c r="F6" s="3988"/>
      <c r="G6" s="3988"/>
      <c r="H6" s="3989"/>
    </row>
    <row r="7" spans="1:10" ht="36.75" customHeight="1">
      <c r="B7" s="263" t="s">
        <v>43</v>
      </c>
      <c r="C7" s="3990" t="s">
        <v>588</v>
      </c>
      <c r="D7" s="3990"/>
      <c r="E7" s="3990"/>
      <c r="F7" s="3990"/>
      <c r="G7" s="3990"/>
      <c r="H7" s="3991"/>
    </row>
    <row r="8" spans="1:10" ht="81" customHeight="1">
      <c r="B8" s="392" t="s">
        <v>697</v>
      </c>
      <c r="C8" s="3992" t="s">
        <v>698</v>
      </c>
      <c r="D8" s="3993"/>
      <c r="E8" s="3993"/>
      <c r="F8" s="3994"/>
      <c r="G8" s="3995" t="s">
        <v>79</v>
      </c>
      <c r="H8" s="3996"/>
    </row>
    <row r="9" spans="1:10" ht="238.5" customHeight="1">
      <c r="B9" s="393" t="s">
        <v>699</v>
      </c>
      <c r="C9" s="3992" t="s">
        <v>700</v>
      </c>
      <c r="D9" s="3993"/>
      <c r="E9" s="3993"/>
      <c r="F9" s="3994"/>
      <c r="G9" s="3995" t="s">
        <v>79</v>
      </c>
      <c r="H9" s="3996"/>
    </row>
    <row r="10" spans="1:10" ht="75" customHeight="1">
      <c r="B10" s="392" t="s">
        <v>701</v>
      </c>
      <c r="C10" s="3992" t="s">
        <v>702</v>
      </c>
      <c r="D10" s="3993"/>
      <c r="E10" s="3993"/>
      <c r="F10" s="3994"/>
      <c r="G10" s="3995" t="s">
        <v>79</v>
      </c>
      <c r="H10" s="3996"/>
    </row>
    <row r="11" spans="1:10" ht="120.75" customHeight="1">
      <c r="B11" s="393" t="s">
        <v>703</v>
      </c>
      <c r="C11" s="3992" t="s">
        <v>704</v>
      </c>
      <c r="D11" s="3993"/>
      <c r="E11" s="3993"/>
      <c r="F11" s="3994"/>
      <c r="G11" s="3995" t="s">
        <v>79</v>
      </c>
      <c r="H11" s="3996"/>
    </row>
    <row r="13" spans="1:10" ht="17.25" customHeight="1">
      <c r="B13" s="261" t="s">
        <v>459</v>
      </c>
      <c r="C13" s="260"/>
      <c r="D13" s="260"/>
      <c r="E13" s="260"/>
      <c r="F13" s="260"/>
      <c r="G13" s="260"/>
      <c r="H13" s="260"/>
      <c r="I13" s="260"/>
      <c r="J13" s="260"/>
    </row>
    <row r="14" spans="1:10" ht="35.25" customHeight="1">
      <c r="B14" s="3998" t="s">
        <v>705</v>
      </c>
      <c r="C14" s="3998"/>
      <c r="D14" s="3998"/>
      <c r="E14" s="3998"/>
      <c r="F14" s="3998"/>
      <c r="G14" s="3998"/>
      <c r="H14" s="3998"/>
      <c r="I14" s="260"/>
      <c r="J14" s="260"/>
    </row>
    <row r="15" spans="1:10" ht="17.25" customHeight="1">
      <c r="B15" s="266" t="s">
        <v>706</v>
      </c>
      <c r="C15" s="260"/>
      <c r="D15" s="260"/>
      <c r="E15" s="260"/>
      <c r="F15" s="260"/>
      <c r="G15" s="260"/>
      <c r="H15" s="260"/>
      <c r="I15" s="260"/>
      <c r="J15" s="260"/>
    </row>
    <row r="16" spans="1:10" ht="17.25" customHeight="1">
      <c r="B16" s="266" t="s">
        <v>707</v>
      </c>
      <c r="C16" s="260"/>
      <c r="D16" s="260"/>
      <c r="E16" s="260"/>
      <c r="F16" s="260"/>
      <c r="G16" s="260"/>
      <c r="H16" s="260"/>
      <c r="I16" s="260"/>
      <c r="J16" s="260"/>
    </row>
    <row r="17" spans="2:2">
      <c r="B17" s="261"/>
    </row>
  </sheetData>
  <mergeCells count="14">
    <mergeCell ref="B14:H14"/>
    <mergeCell ref="C9:F9"/>
    <mergeCell ref="G9:H9"/>
    <mergeCell ref="C10:F10"/>
    <mergeCell ref="G10:H10"/>
    <mergeCell ref="C11:F11"/>
    <mergeCell ref="G11:H11"/>
    <mergeCell ref="F1:H1"/>
    <mergeCell ref="B3:H3"/>
    <mergeCell ref="C5:H5"/>
    <mergeCell ref="C7:H7"/>
    <mergeCell ref="C8:F8"/>
    <mergeCell ref="G8:H8"/>
    <mergeCell ref="C6:H6"/>
  </mergeCells>
  <phoneticPr fontId="6"/>
  <pageMargins left="0.7" right="0.7" top="0.75" bottom="0.75" header="0.3" footer="0.3"/>
  <pageSetup paperSize="9" scale="9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24"/>
  <sheetViews>
    <sheetView view="pageBreakPreview" zoomScale="60" zoomScaleNormal="100" workbookViewId="0"/>
  </sheetViews>
  <sheetFormatPr defaultColWidth="9" defaultRowHeight="13.5"/>
  <cols>
    <col min="1" max="1" width="4.625" style="189" customWidth="1"/>
    <col min="2" max="2" width="4.375" style="189" customWidth="1"/>
    <col min="3" max="3" width="9.5" style="189" customWidth="1"/>
    <col min="4" max="4" width="10.625" style="189" customWidth="1"/>
    <col min="5" max="5" width="5.25" style="189" customWidth="1"/>
    <col min="6" max="8" width="21.625" style="189" customWidth="1"/>
    <col min="9" max="9" width="15.125" style="189" customWidth="1"/>
    <col min="10" max="16384" width="9" style="189"/>
  </cols>
  <sheetData>
    <row r="1" spans="1:11" ht="27.75" customHeight="1">
      <c r="A1" s="172"/>
      <c r="B1" s="173" t="s">
        <v>274</v>
      </c>
      <c r="C1" s="173"/>
    </row>
    <row r="2" spans="1:11" ht="27.75" customHeight="1">
      <c r="A2" s="172"/>
      <c r="H2" s="2171" t="s">
        <v>339</v>
      </c>
      <c r="I2" s="2172"/>
    </row>
    <row r="3" spans="1:11" ht="36" customHeight="1">
      <c r="A3" s="2173" t="s">
        <v>120</v>
      </c>
      <c r="B3" s="2173"/>
      <c r="C3" s="2173"/>
      <c r="D3" s="2173"/>
      <c r="E3" s="2173"/>
      <c r="F3" s="2173"/>
      <c r="G3" s="2173"/>
      <c r="H3" s="2173"/>
      <c r="I3" s="2173"/>
    </row>
    <row r="4" spans="1:11" ht="36" customHeight="1">
      <c r="A4" s="174"/>
      <c r="B4" s="174"/>
      <c r="C4" s="174"/>
      <c r="D4" s="174"/>
      <c r="E4" s="174"/>
      <c r="F4" s="174"/>
      <c r="G4" s="174"/>
      <c r="H4" s="174"/>
      <c r="I4" s="174"/>
    </row>
    <row r="5" spans="1:11" ht="36" customHeight="1">
      <c r="A5" s="174"/>
      <c r="B5" s="2174" t="s">
        <v>58</v>
      </c>
      <c r="C5" s="2175"/>
      <c r="D5" s="2176"/>
      <c r="E5" s="175"/>
      <c r="F5" s="176"/>
      <c r="G5" s="176"/>
      <c r="H5" s="176"/>
      <c r="I5" s="177"/>
    </row>
    <row r="6" spans="1:11" ht="46.5" customHeight="1">
      <c r="B6" s="190" t="s">
        <v>235</v>
      </c>
      <c r="C6" s="191"/>
      <c r="D6" s="191"/>
      <c r="E6" s="2177" t="s">
        <v>121</v>
      </c>
      <c r="F6" s="2178"/>
      <c r="G6" s="2178"/>
      <c r="H6" s="2178"/>
      <c r="I6" s="2179"/>
      <c r="J6" s="2166"/>
      <c r="K6" s="2166"/>
    </row>
    <row r="7" spans="1:11" ht="46.5" customHeight="1">
      <c r="B7" s="195" t="s">
        <v>110</v>
      </c>
      <c r="C7" s="191"/>
      <c r="D7" s="192" t="s">
        <v>7</v>
      </c>
      <c r="E7" s="196" t="s">
        <v>13</v>
      </c>
      <c r="F7" s="193"/>
      <c r="G7" s="193"/>
      <c r="H7" s="193"/>
      <c r="I7" s="194"/>
      <c r="J7" s="39"/>
      <c r="K7" s="39"/>
    </row>
    <row r="8" spans="1:11" ht="46.5" customHeight="1">
      <c r="B8" s="197"/>
      <c r="C8" s="198"/>
      <c r="D8" s="192" t="s">
        <v>8</v>
      </c>
      <c r="E8" s="196" t="s">
        <v>10</v>
      </c>
      <c r="F8" s="193"/>
      <c r="G8" s="193"/>
      <c r="H8" s="193"/>
      <c r="I8" s="194"/>
      <c r="J8" s="39"/>
      <c r="K8" s="39"/>
    </row>
    <row r="9" spans="1:11" ht="39" customHeight="1">
      <c r="B9" s="199"/>
      <c r="C9" s="200"/>
      <c r="D9" s="192" t="s">
        <v>9</v>
      </c>
      <c r="E9" s="196" t="s">
        <v>12</v>
      </c>
      <c r="F9" s="193"/>
      <c r="G9" s="193"/>
      <c r="H9" s="201"/>
      <c r="I9" s="194"/>
      <c r="J9" s="39"/>
      <c r="K9" s="39"/>
    </row>
    <row r="10" spans="1:11" s="178" customFormat="1" ht="33" customHeight="1">
      <c r="B10" s="202" t="s">
        <v>6</v>
      </c>
      <c r="C10" s="179"/>
      <c r="D10" s="179"/>
      <c r="E10" s="180"/>
      <c r="F10" s="181"/>
      <c r="G10" s="182"/>
      <c r="H10" s="182"/>
      <c r="I10" s="183"/>
    </row>
    <row r="11" spans="1:11" s="178" customFormat="1" ht="81" customHeight="1">
      <c r="B11" s="184"/>
      <c r="C11" s="52"/>
      <c r="D11" s="2167" t="s">
        <v>11</v>
      </c>
      <c r="E11" s="2167"/>
      <c r="F11" s="2167"/>
      <c r="G11" s="2167"/>
      <c r="H11" s="2167"/>
      <c r="I11" s="2168"/>
    </row>
    <row r="12" spans="1:11" s="178" customFormat="1" ht="33" customHeight="1">
      <c r="B12" s="203" t="s">
        <v>4</v>
      </c>
      <c r="C12" s="185"/>
      <c r="D12" s="185"/>
      <c r="E12" s="52"/>
      <c r="F12" s="186"/>
      <c r="G12" s="186"/>
      <c r="H12" s="186"/>
      <c r="I12" s="187"/>
    </row>
    <row r="13" spans="1:11" s="178" customFormat="1" ht="42" customHeight="1">
      <c r="B13" s="188"/>
      <c r="C13" s="186"/>
      <c r="D13" s="2169" t="s">
        <v>122</v>
      </c>
      <c r="E13" s="2169"/>
      <c r="F13" s="2169"/>
      <c r="G13" s="2169"/>
      <c r="H13" s="2169"/>
      <c r="I13" s="2170"/>
    </row>
    <row r="14" spans="1:11" s="178" customFormat="1" ht="33" customHeight="1">
      <c r="B14" s="203" t="s">
        <v>5</v>
      </c>
      <c r="C14" s="185"/>
      <c r="D14" s="185"/>
      <c r="E14" s="52"/>
      <c r="F14" s="186"/>
      <c r="G14" s="186"/>
      <c r="H14" s="186"/>
      <c r="I14" s="187"/>
    </row>
    <row r="15" spans="1:11" s="178" customFormat="1" ht="42" customHeight="1">
      <c r="B15" s="188"/>
      <c r="C15" s="186"/>
      <c r="D15" s="2162" t="s">
        <v>275</v>
      </c>
      <c r="E15" s="2162"/>
      <c r="F15" s="2162"/>
      <c r="G15" s="2162"/>
      <c r="H15" s="2162"/>
      <c r="I15" s="2163"/>
    </row>
    <row r="16" spans="1:11" ht="20.25" customHeight="1">
      <c r="B16" s="204"/>
      <c r="C16" s="205"/>
      <c r="D16" s="2164"/>
      <c r="E16" s="2164"/>
      <c r="F16" s="2164"/>
      <c r="G16" s="2164"/>
      <c r="H16" s="2164"/>
      <c r="I16" s="2165"/>
    </row>
    <row r="18" spans="2:5" ht="24.75" customHeight="1"/>
    <row r="19" spans="2:5" ht="24.75" customHeight="1"/>
    <row r="20" spans="2:5" ht="13.5" customHeight="1">
      <c r="B20" s="206"/>
      <c r="C20" s="206"/>
    </row>
    <row r="24" spans="2:5">
      <c r="E24" s="189" t="s">
        <v>276</v>
      </c>
    </row>
  </sheetData>
  <mergeCells count="8">
    <mergeCell ref="D15:I16"/>
    <mergeCell ref="J6:K6"/>
    <mergeCell ref="D11:I11"/>
    <mergeCell ref="D13:I13"/>
    <mergeCell ref="H2:I2"/>
    <mergeCell ref="A3:I3"/>
    <mergeCell ref="B5:D5"/>
    <mergeCell ref="E6:I6"/>
  </mergeCells>
  <phoneticPr fontId="6"/>
  <pageMargins left="0.5" right="0.41" top="0.74" bottom="0.98399999999999999" header="0.51200000000000001" footer="0.51200000000000001"/>
  <pageSetup paperSize="9" scale="81"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50"/>
  <sheetViews>
    <sheetView view="pageBreakPreview" zoomScale="60" zoomScaleNormal="100" workbookViewId="0"/>
  </sheetViews>
  <sheetFormatPr defaultColWidth="9" defaultRowHeight="13.5"/>
  <cols>
    <col min="1" max="1" width="2.75" style="144" customWidth="1"/>
    <col min="2" max="2" width="5" style="144" customWidth="1"/>
    <col min="3" max="3" width="20.625" style="144" customWidth="1"/>
    <col min="4" max="4" width="15.375" style="144" customWidth="1"/>
    <col min="5" max="5" width="2.5" style="144" customWidth="1"/>
    <col min="6" max="6" width="9.375" style="144" customWidth="1"/>
    <col min="7" max="10" width="20" style="144" customWidth="1"/>
    <col min="11" max="22" width="20.625" style="144" customWidth="1"/>
    <col min="23" max="16384" width="9" style="144"/>
  </cols>
  <sheetData>
    <row r="1" spans="1:11" ht="20.25" customHeight="1">
      <c r="A1" s="151" t="s">
        <v>846</v>
      </c>
      <c r="J1" s="417" t="s">
        <v>339</v>
      </c>
    </row>
    <row r="2" spans="1:11" ht="20.25" customHeight="1"/>
    <row r="3" spans="1:11" ht="52.5" customHeight="1" thickBot="1">
      <c r="B3" s="4014" t="s">
        <v>416</v>
      </c>
      <c r="C3" s="4014"/>
      <c r="D3" s="4014"/>
      <c r="E3" s="4014"/>
      <c r="F3" s="4014"/>
      <c r="G3" s="4014"/>
      <c r="H3" s="4014"/>
      <c r="I3" s="4014"/>
      <c r="J3" s="4014"/>
      <c r="K3" s="308"/>
    </row>
    <row r="4" spans="1:11" ht="39" customHeight="1">
      <c r="B4" s="4034" t="s">
        <v>2358</v>
      </c>
      <c r="C4" s="4035"/>
      <c r="D4" s="4035"/>
      <c r="E4" s="4035"/>
      <c r="F4" s="4035"/>
      <c r="G4" s="4038"/>
      <c r="H4" s="4039"/>
      <c r="I4" s="4039"/>
      <c r="J4" s="4039"/>
      <c r="K4" s="308"/>
    </row>
    <row r="5" spans="1:11" ht="39" customHeight="1" thickBot="1">
      <c r="B5" s="4036" t="s">
        <v>2079</v>
      </c>
      <c r="C5" s="4037"/>
      <c r="D5" s="4037"/>
      <c r="E5" s="4037"/>
      <c r="F5" s="4037"/>
      <c r="G5" s="4040" t="s">
        <v>2360</v>
      </c>
      <c r="H5" s="4041"/>
      <c r="I5" s="4041"/>
      <c r="J5" s="4041"/>
      <c r="K5" s="308"/>
    </row>
    <row r="6" spans="1:11" ht="30.75" customHeight="1">
      <c r="B6" s="309"/>
      <c r="C6" s="4015" t="s">
        <v>547</v>
      </c>
      <c r="D6" s="4016"/>
      <c r="E6" s="4017"/>
      <c r="F6" s="310" t="s">
        <v>471</v>
      </c>
      <c r="G6" s="4030"/>
      <c r="H6" s="4012"/>
      <c r="I6" s="4012"/>
      <c r="J6" s="4012"/>
      <c r="K6" s="1773"/>
    </row>
    <row r="7" spans="1:11" ht="30" customHeight="1">
      <c r="B7" s="311"/>
      <c r="C7" s="4031" t="s">
        <v>548</v>
      </c>
      <c r="D7" s="4031"/>
      <c r="E7" s="3205"/>
      <c r="F7" s="312" t="s">
        <v>417</v>
      </c>
      <c r="G7" s="4032">
        <f>J22</f>
        <v>0</v>
      </c>
      <c r="H7" s="4008"/>
      <c r="I7" s="4008"/>
      <c r="J7" s="4033"/>
    </row>
    <row r="8" spans="1:11" ht="30" customHeight="1">
      <c r="B8" s="311"/>
      <c r="C8" s="3205" t="s">
        <v>418</v>
      </c>
      <c r="D8" s="4010"/>
      <c r="E8" s="4010"/>
      <c r="F8" s="312" t="s">
        <v>419</v>
      </c>
      <c r="G8" s="4004"/>
      <c r="H8" s="4022"/>
      <c r="I8" s="4022"/>
      <c r="J8" s="4023"/>
    </row>
    <row r="9" spans="1:11" ht="30" customHeight="1">
      <c r="B9" s="313"/>
      <c r="C9" s="4024" t="s">
        <v>420</v>
      </c>
      <c r="D9" s="4024"/>
      <c r="E9" s="4024"/>
      <c r="F9" s="4026"/>
      <c r="G9" s="4002" t="s">
        <v>421</v>
      </c>
      <c r="H9" s="4003"/>
      <c r="I9" s="4002" t="s">
        <v>422</v>
      </c>
      <c r="J9" s="4006"/>
    </row>
    <row r="10" spans="1:11" ht="30" customHeight="1">
      <c r="B10" s="314"/>
      <c r="C10" s="4025"/>
      <c r="D10" s="4025"/>
      <c r="E10" s="4025"/>
      <c r="F10" s="4027"/>
      <c r="G10" s="4004"/>
      <c r="H10" s="4005"/>
      <c r="I10" s="4004"/>
      <c r="J10" s="4007"/>
    </row>
    <row r="11" spans="1:11" ht="30" customHeight="1" thickBot="1">
      <c r="B11" s="4028" t="s">
        <v>146</v>
      </c>
      <c r="C11" s="4029"/>
      <c r="D11" s="4029"/>
      <c r="E11" s="4029"/>
      <c r="F11" s="4029"/>
      <c r="G11" s="4029"/>
      <c r="H11" s="4029"/>
      <c r="I11" s="4029"/>
      <c r="J11" s="315" t="s">
        <v>535</v>
      </c>
    </row>
    <row r="12" spans="1:11" ht="30" customHeight="1" thickTop="1">
      <c r="B12" s="316">
        <v>1</v>
      </c>
      <c r="C12" s="4042"/>
      <c r="D12" s="4043"/>
      <c r="E12" s="4043"/>
      <c r="F12" s="4043"/>
      <c r="G12" s="4043"/>
      <c r="H12" s="4043"/>
      <c r="I12" s="4043"/>
      <c r="J12" s="317"/>
    </row>
    <row r="13" spans="1:11" ht="30" customHeight="1">
      <c r="B13" s="318">
        <v>2</v>
      </c>
      <c r="C13" s="4008"/>
      <c r="D13" s="4009"/>
      <c r="E13" s="4009"/>
      <c r="F13" s="4009"/>
      <c r="G13" s="4009"/>
      <c r="H13" s="4009"/>
      <c r="I13" s="4009"/>
      <c r="J13" s="319"/>
    </row>
    <row r="14" spans="1:11" ht="30" customHeight="1">
      <c r="B14" s="318">
        <v>3</v>
      </c>
      <c r="C14" s="4008"/>
      <c r="D14" s="4009"/>
      <c r="E14" s="4009"/>
      <c r="F14" s="4009"/>
      <c r="G14" s="4009"/>
      <c r="H14" s="4009"/>
      <c r="I14" s="4009"/>
      <c r="J14" s="319"/>
    </row>
    <row r="15" spans="1:11" ht="30" customHeight="1">
      <c r="B15" s="318">
        <v>4</v>
      </c>
      <c r="C15" s="4008"/>
      <c r="D15" s="4009"/>
      <c r="E15" s="4009"/>
      <c r="F15" s="4009"/>
      <c r="G15" s="4009"/>
      <c r="H15" s="4009"/>
      <c r="I15" s="4009"/>
      <c r="J15" s="319"/>
    </row>
    <row r="16" spans="1:11" ht="30" customHeight="1">
      <c r="B16" s="318">
        <v>5</v>
      </c>
      <c r="C16" s="4008"/>
      <c r="D16" s="4009"/>
      <c r="E16" s="4009"/>
      <c r="F16" s="4009"/>
      <c r="G16" s="4009"/>
      <c r="H16" s="4009"/>
      <c r="I16" s="4009"/>
      <c r="J16" s="319"/>
    </row>
    <row r="17" spans="1:11" ht="30" customHeight="1">
      <c r="B17" s="318">
        <v>6</v>
      </c>
      <c r="C17" s="3205"/>
      <c r="D17" s="4010"/>
      <c r="E17" s="4010"/>
      <c r="F17" s="4010"/>
      <c r="G17" s="4010"/>
      <c r="H17" s="4010"/>
      <c r="I17" s="4010"/>
      <c r="J17" s="320"/>
    </row>
    <row r="18" spans="1:11" ht="30" customHeight="1">
      <c r="B18" s="318">
        <v>7</v>
      </c>
      <c r="C18" s="3205"/>
      <c r="D18" s="4010"/>
      <c r="E18" s="4010"/>
      <c r="F18" s="4010"/>
      <c r="G18" s="4010"/>
      <c r="H18" s="4010"/>
      <c r="I18" s="4010"/>
      <c r="J18" s="320"/>
    </row>
    <row r="19" spans="1:11" ht="30" customHeight="1">
      <c r="B19" s="318">
        <v>8</v>
      </c>
      <c r="C19" s="3205"/>
      <c r="D19" s="4010"/>
      <c r="E19" s="4010"/>
      <c r="F19" s="4010"/>
      <c r="G19" s="4010"/>
      <c r="H19" s="4010"/>
      <c r="I19" s="4010"/>
      <c r="J19" s="320"/>
    </row>
    <row r="20" spans="1:11" ht="30" customHeight="1">
      <c r="B20" s="318">
        <v>9</v>
      </c>
      <c r="C20" s="3205"/>
      <c r="D20" s="4010"/>
      <c r="E20" s="4010"/>
      <c r="F20" s="4010"/>
      <c r="G20" s="4010"/>
      <c r="H20" s="4010"/>
      <c r="I20" s="4010"/>
      <c r="J20" s="320"/>
    </row>
    <row r="21" spans="1:11" ht="30" customHeight="1">
      <c r="B21" s="321">
        <v>10</v>
      </c>
      <c r="C21" s="322"/>
      <c r="D21" s="305"/>
      <c r="E21" s="305"/>
      <c r="F21" s="305"/>
      <c r="G21" s="305"/>
      <c r="H21" s="305"/>
      <c r="I21" s="305"/>
      <c r="J21" s="323"/>
    </row>
    <row r="22" spans="1:11" ht="30" customHeight="1" thickBot="1">
      <c r="B22" s="3999" t="s">
        <v>536</v>
      </c>
      <c r="C22" s="4000"/>
      <c r="D22" s="4000"/>
      <c r="E22" s="4000"/>
      <c r="F22" s="4000"/>
      <c r="G22" s="4000"/>
      <c r="H22" s="4000"/>
      <c r="I22" s="4001"/>
      <c r="J22" s="324">
        <f>SUM(J12:J21)</f>
        <v>0</v>
      </c>
    </row>
    <row r="23" spans="1:11" ht="30" customHeight="1">
      <c r="B23" s="144" t="s">
        <v>423</v>
      </c>
    </row>
    <row r="24" spans="1:11" ht="30" customHeight="1">
      <c r="B24" s="144" t="s">
        <v>538</v>
      </c>
    </row>
    <row r="25" spans="1:11" ht="30" customHeight="1">
      <c r="B25" s="144" t="s">
        <v>549</v>
      </c>
    </row>
    <row r="26" spans="1:11" ht="30" customHeight="1">
      <c r="A26" s="151" t="s">
        <v>846</v>
      </c>
      <c r="J26" s="417" t="s">
        <v>339</v>
      </c>
    </row>
    <row r="27" spans="1:11" ht="30" customHeight="1"/>
    <row r="28" spans="1:11" ht="30" customHeight="1" thickBot="1">
      <c r="B28" s="4014" t="s">
        <v>416</v>
      </c>
      <c r="C28" s="4014"/>
      <c r="D28" s="4014"/>
      <c r="E28" s="4014"/>
      <c r="F28" s="4014"/>
      <c r="G28" s="4014"/>
      <c r="H28" s="4014"/>
      <c r="I28" s="4014"/>
      <c r="J28" s="4014"/>
      <c r="K28" s="308"/>
    </row>
    <row r="29" spans="1:11" ht="30" customHeight="1">
      <c r="B29" s="4044" t="s">
        <v>2358</v>
      </c>
      <c r="C29" s="4045"/>
      <c r="D29" s="4045"/>
      <c r="E29" s="4045"/>
      <c r="F29" s="4045"/>
      <c r="G29" s="4046" t="s">
        <v>2362</v>
      </c>
      <c r="H29" s="4047"/>
      <c r="I29" s="4047"/>
      <c r="J29" s="4047"/>
      <c r="K29" s="308"/>
    </row>
    <row r="30" spans="1:11" ht="30" customHeight="1" thickBot="1">
      <c r="B30" s="4018" t="s">
        <v>2079</v>
      </c>
      <c r="C30" s="4019"/>
      <c r="D30" s="4019"/>
      <c r="E30" s="4019"/>
      <c r="F30" s="4019"/>
      <c r="G30" s="4020" t="s">
        <v>2360</v>
      </c>
      <c r="H30" s="4021"/>
      <c r="I30" s="4021"/>
      <c r="J30" s="4021"/>
      <c r="K30" s="308"/>
    </row>
    <row r="31" spans="1:11" ht="30" customHeight="1">
      <c r="B31" s="309"/>
      <c r="C31" s="4015" t="s">
        <v>547</v>
      </c>
      <c r="D31" s="4016"/>
      <c r="E31" s="4017"/>
      <c r="F31" s="310" t="s">
        <v>471</v>
      </c>
      <c r="G31" s="4011">
        <v>2400</v>
      </c>
      <c r="H31" s="4012"/>
      <c r="I31" s="4012"/>
      <c r="J31" s="4013"/>
    </row>
    <row r="32" spans="1:11" ht="30" customHeight="1">
      <c r="B32" s="311"/>
      <c r="C32" s="4031" t="s">
        <v>548</v>
      </c>
      <c r="D32" s="4031"/>
      <c r="E32" s="3205"/>
      <c r="F32" s="312" t="s">
        <v>417</v>
      </c>
      <c r="G32" s="4032">
        <f>J47</f>
        <v>816</v>
      </c>
      <c r="H32" s="4008"/>
      <c r="I32" s="4008"/>
      <c r="J32" s="4033"/>
    </row>
    <row r="33" spans="2:10" ht="30" customHeight="1">
      <c r="B33" s="311"/>
      <c r="C33" s="3205" t="s">
        <v>418</v>
      </c>
      <c r="D33" s="4010"/>
      <c r="E33" s="4010"/>
      <c r="F33" s="312" t="s">
        <v>419</v>
      </c>
      <c r="G33" s="4004">
        <f>G32/G31</f>
        <v>0.34</v>
      </c>
      <c r="H33" s="4022"/>
      <c r="I33" s="4022"/>
      <c r="J33" s="4007"/>
    </row>
    <row r="34" spans="2:10" ht="30" customHeight="1">
      <c r="B34" s="313"/>
      <c r="C34" s="4024" t="s">
        <v>420</v>
      </c>
      <c r="D34" s="4024"/>
      <c r="E34" s="4024"/>
      <c r="F34" s="4026"/>
      <c r="G34" s="4002" t="s">
        <v>421</v>
      </c>
      <c r="H34" s="4003"/>
      <c r="I34" s="4002" t="s">
        <v>422</v>
      </c>
      <c r="J34" s="4006"/>
    </row>
    <row r="35" spans="2:10" ht="30" customHeight="1">
      <c r="B35" s="314"/>
      <c r="C35" s="4025"/>
      <c r="D35" s="4025"/>
      <c r="E35" s="4025"/>
      <c r="F35" s="4027"/>
      <c r="G35" s="4004"/>
      <c r="H35" s="4005"/>
      <c r="I35" s="4004" t="s">
        <v>0</v>
      </c>
      <c r="J35" s="4007"/>
    </row>
    <row r="36" spans="2:10" ht="30" customHeight="1" thickBot="1">
      <c r="B36" s="4028" t="s">
        <v>146</v>
      </c>
      <c r="C36" s="4029"/>
      <c r="D36" s="4029"/>
      <c r="E36" s="4029"/>
      <c r="F36" s="4029"/>
      <c r="G36" s="4029"/>
      <c r="H36" s="4029"/>
      <c r="I36" s="4029"/>
      <c r="J36" s="315" t="s">
        <v>535</v>
      </c>
    </row>
    <row r="37" spans="2:10" ht="30" customHeight="1" thickTop="1">
      <c r="B37" s="316">
        <v>1</v>
      </c>
      <c r="C37" s="4042" t="s">
        <v>528</v>
      </c>
      <c r="D37" s="4043"/>
      <c r="E37" s="4043"/>
      <c r="F37" s="4043"/>
      <c r="G37" s="4043"/>
      <c r="H37" s="4043"/>
      <c r="I37" s="4043"/>
      <c r="J37" s="317">
        <v>201</v>
      </c>
    </row>
    <row r="38" spans="2:10" ht="30" customHeight="1">
      <c r="B38" s="318">
        <v>2</v>
      </c>
      <c r="C38" s="4008" t="s">
        <v>527</v>
      </c>
      <c r="D38" s="4009"/>
      <c r="E38" s="4009"/>
      <c r="F38" s="4009"/>
      <c r="G38" s="4009"/>
      <c r="H38" s="4009"/>
      <c r="I38" s="4009"/>
      <c r="J38" s="319">
        <v>196</v>
      </c>
    </row>
    <row r="39" spans="2:10" ht="30" customHeight="1">
      <c r="B39" s="318">
        <v>3</v>
      </c>
      <c r="C39" s="4008" t="s">
        <v>531</v>
      </c>
      <c r="D39" s="4009"/>
      <c r="E39" s="4009"/>
      <c r="F39" s="4009"/>
      <c r="G39" s="4009"/>
      <c r="H39" s="4009"/>
      <c r="I39" s="4009"/>
      <c r="J39" s="319">
        <v>173</v>
      </c>
    </row>
    <row r="40" spans="2:10" ht="30" customHeight="1">
      <c r="B40" s="318">
        <v>4</v>
      </c>
      <c r="C40" s="4008" t="s">
        <v>530</v>
      </c>
      <c r="D40" s="4009"/>
      <c r="E40" s="4009"/>
      <c r="F40" s="4009"/>
      <c r="G40" s="4009"/>
      <c r="H40" s="4009"/>
      <c r="I40" s="4009"/>
      <c r="J40" s="319">
        <v>147</v>
      </c>
    </row>
    <row r="41" spans="2:10" ht="30" customHeight="1">
      <c r="B41" s="318">
        <v>5</v>
      </c>
      <c r="C41" s="4008" t="s">
        <v>529</v>
      </c>
      <c r="D41" s="4009"/>
      <c r="E41" s="4009"/>
      <c r="F41" s="4009"/>
      <c r="G41" s="4009"/>
      <c r="H41" s="4009"/>
      <c r="I41" s="4009"/>
      <c r="J41" s="319">
        <v>99</v>
      </c>
    </row>
    <row r="42" spans="2:10" ht="30" customHeight="1">
      <c r="B42" s="318">
        <v>6</v>
      </c>
      <c r="C42" s="3205"/>
      <c r="D42" s="4010"/>
      <c r="E42" s="4010"/>
      <c r="F42" s="4010"/>
      <c r="G42" s="4010"/>
      <c r="H42" s="4010"/>
      <c r="I42" s="4010"/>
      <c r="J42" s="320"/>
    </row>
    <row r="43" spans="2:10" ht="30" customHeight="1">
      <c r="B43" s="318">
        <v>7</v>
      </c>
      <c r="C43" s="3205"/>
      <c r="D43" s="4010"/>
      <c r="E43" s="4010"/>
      <c r="F43" s="4010"/>
      <c r="G43" s="4010"/>
      <c r="H43" s="4010"/>
      <c r="I43" s="4010"/>
      <c r="J43" s="320"/>
    </row>
    <row r="44" spans="2:10" ht="30" customHeight="1">
      <c r="B44" s="318">
        <v>8</v>
      </c>
      <c r="C44" s="3205"/>
      <c r="D44" s="4010"/>
      <c r="E44" s="4010"/>
      <c r="F44" s="4010"/>
      <c r="G44" s="4010"/>
      <c r="H44" s="4010"/>
      <c r="I44" s="4010"/>
      <c r="J44" s="320"/>
    </row>
    <row r="45" spans="2:10" ht="30" customHeight="1">
      <c r="B45" s="318">
        <v>9</v>
      </c>
      <c r="C45" s="3205"/>
      <c r="D45" s="4010"/>
      <c r="E45" s="4010"/>
      <c r="F45" s="4010"/>
      <c r="G45" s="4010"/>
      <c r="H45" s="4010"/>
      <c r="I45" s="4010"/>
      <c r="J45" s="320"/>
    </row>
    <row r="46" spans="2:10" ht="30" customHeight="1">
      <c r="B46" s="321">
        <v>10</v>
      </c>
      <c r="C46" s="322"/>
      <c r="D46" s="305"/>
      <c r="E46" s="305"/>
      <c r="F46" s="305"/>
      <c r="G46" s="305"/>
      <c r="H46" s="305"/>
      <c r="I46" s="305"/>
      <c r="J46" s="323"/>
    </row>
    <row r="47" spans="2:10" ht="30" customHeight="1" thickBot="1">
      <c r="B47" s="3999" t="s">
        <v>537</v>
      </c>
      <c r="C47" s="4000"/>
      <c r="D47" s="4000"/>
      <c r="E47" s="4000"/>
      <c r="F47" s="4000"/>
      <c r="G47" s="4000"/>
      <c r="H47" s="4000"/>
      <c r="I47" s="4001"/>
      <c r="J47" s="324">
        <f>SUM(J37:J46)</f>
        <v>816</v>
      </c>
    </row>
    <row r="48" spans="2:10" ht="30" customHeight="1">
      <c r="B48" s="144" t="s">
        <v>423</v>
      </c>
    </row>
    <row r="49" spans="2:2" ht="30" customHeight="1">
      <c r="B49" s="144" t="s">
        <v>539</v>
      </c>
    </row>
    <row r="50" spans="2:2" ht="30" customHeight="1">
      <c r="B50" s="144" t="s">
        <v>549</v>
      </c>
    </row>
  </sheetData>
  <mergeCells count="56">
    <mergeCell ref="C37:I37"/>
    <mergeCell ref="C38:I38"/>
    <mergeCell ref="B36:I36"/>
    <mergeCell ref="C12:I12"/>
    <mergeCell ref="C20:I20"/>
    <mergeCell ref="G32:J32"/>
    <mergeCell ref="C34:E35"/>
    <mergeCell ref="F34:F35"/>
    <mergeCell ref="C33:E33"/>
    <mergeCell ref="G33:J33"/>
    <mergeCell ref="C32:E32"/>
    <mergeCell ref="C18:I18"/>
    <mergeCell ref="C19:I19"/>
    <mergeCell ref="C17:I17"/>
    <mergeCell ref="B29:F29"/>
    <mergeCell ref="G29:J29"/>
    <mergeCell ref="B3:J3"/>
    <mergeCell ref="C6:E6"/>
    <mergeCell ref="G6:J6"/>
    <mergeCell ref="C7:E7"/>
    <mergeCell ref="G7:J7"/>
    <mergeCell ref="B4:F4"/>
    <mergeCell ref="B5:F5"/>
    <mergeCell ref="G4:J4"/>
    <mergeCell ref="G5:J5"/>
    <mergeCell ref="B30:F30"/>
    <mergeCell ref="G30:J30"/>
    <mergeCell ref="C8:E8"/>
    <mergeCell ref="G8:J8"/>
    <mergeCell ref="C9:E10"/>
    <mergeCell ref="F9:F10"/>
    <mergeCell ref="G9:H9"/>
    <mergeCell ref="G10:H10"/>
    <mergeCell ref="I9:J9"/>
    <mergeCell ref="I10:J10"/>
    <mergeCell ref="B11:I11"/>
    <mergeCell ref="C13:I13"/>
    <mergeCell ref="C14:I14"/>
    <mergeCell ref="C15:I15"/>
    <mergeCell ref="C16:I16"/>
    <mergeCell ref="B47:I47"/>
    <mergeCell ref="B22:I22"/>
    <mergeCell ref="G34:H34"/>
    <mergeCell ref="G35:H35"/>
    <mergeCell ref="I34:J34"/>
    <mergeCell ref="I35:J35"/>
    <mergeCell ref="C39:I39"/>
    <mergeCell ref="C40:I40"/>
    <mergeCell ref="C41:I41"/>
    <mergeCell ref="C42:I42"/>
    <mergeCell ref="C43:I43"/>
    <mergeCell ref="C44:I44"/>
    <mergeCell ref="C45:I45"/>
    <mergeCell ref="G31:J31"/>
    <mergeCell ref="B28:J28"/>
    <mergeCell ref="C31:E31"/>
  </mergeCells>
  <phoneticPr fontId="6"/>
  <printOptions horizontalCentered="1"/>
  <pageMargins left="0.39370078740157483" right="0.39370078740157483" top="0.57999999999999996" bottom="0.59055118110236227" header="0.41" footer="0.39370078740157483"/>
  <pageSetup paperSize="9" scale="70" orientation="portrait" horizontalDpi="300" verticalDpi="300" r:id="rId1"/>
  <headerFooter alignWithMargins="0"/>
  <rowBreaks count="1" manualBreakCount="1">
    <brk id="25"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I338"/>
  <sheetViews>
    <sheetView view="pageBreakPreview" zoomScale="60" zoomScaleNormal="100" workbookViewId="0"/>
  </sheetViews>
  <sheetFormatPr defaultColWidth="9" defaultRowHeight="13.5"/>
  <cols>
    <col min="1" max="64" width="2.625" style="79" customWidth="1"/>
    <col min="65" max="16384" width="9" style="79"/>
  </cols>
  <sheetData>
    <row r="1" spans="1:35" s="66" customFormat="1" ht="21" customHeight="1">
      <c r="A1" s="78" t="s">
        <v>745</v>
      </c>
      <c r="B1" s="78"/>
      <c r="C1" s="78"/>
      <c r="D1" s="78"/>
      <c r="E1" s="78"/>
      <c r="F1" s="78"/>
      <c r="G1" s="78"/>
      <c r="H1" s="78"/>
      <c r="I1" s="78"/>
      <c r="J1" s="78"/>
      <c r="K1" s="78"/>
      <c r="L1" s="78"/>
      <c r="M1" s="78"/>
      <c r="N1" s="78"/>
      <c r="O1" s="78"/>
      <c r="P1" s="78"/>
      <c r="Q1" s="78"/>
      <c r="R1" s="78"/>
      <c r="S1" s="78"/>
      <c r="T1" s="78"/>
      <c r="U1" s="78"/>
      <c r="V1" s="78"/>
      <c r="W1" s="78"/>
      <c r="X1" s="78"/>
      <c r="Y1" s="78"/>
      <c r="Z1" s="78"/>
      <c r="AA1" s="78"/>
      <c r="AB1" s="4082" t="s">
        <v>768</v>
      </c>
      <c r="AC1" s="4082"/>
      <c r="AD1" s="4082"/>
      <c r="AE1" s="4082"/>
      <c r="AF1" s="4082"/>
      <c r="AG1" s="4082"/>
      <c r="AH1" s="4082"/>
      <c r="AI1" s="4082"/>
    </row>
    <row r="2" spans="1:35" s="66" customFormat="1" ht="21" customHeight="1" thickBot="1">
      <c r="A2" s="4048" t="s">
        <v>33</v>
      </c>
      <c r="B2" s="4048"/>
      <c r="C2" s="4048"/>
      <c r="D2" s="4048"/>
      <c r="E2" s="4048"/>
      <c r="F2" s="4048"/>
      <c r="G2" s="4048"/>
      <c r="H2" s="4048"/>
      <c r="I2" s="4048"/>
      <c r="J2" s="4048"/>
      <c r="K2" s="4048"/>
      <c r="L2" s="4048"/>
      <c r="M2" s="4048"/>
      <c r="N2" s="4048"/>
      <c r="O2" s="4048"/>
      <c r="P2" s="4048"/>
      <c r="Q2" s="4048"/>
      <c r="R2" s="4048"/>
      <c r="S2" s="4048"/>
      <c r="T2" s="4048"/>
      <c r="U2" s="4048"/>
      <c r="V2" s="4048"/>
      <c r="W2" s="4048"/>
      <c r="X2" s="4048"/>
      <c r="Y2" s="4048"/>
      <c r="Z2" s="4048"/>
      <c r="AA2" s="4048"/>
      <c r="AB2" s="4048"/>
      <c r="AC2" s="4048"/>
      <c r="AD2" s="4048"/>
      <c r="AE2" s="4048"/>
      <c r="AF2" s="4048"/>
      <c r="AG2" s="4048"/>
      <c r="AH2" s="4048"/>
      <c r="AI2" s="4048"/>
    </row>
    <row r="3" spans="1:35" ht="21" customHeight="1">
      <c r="A3" s="4049" t="s">
        <v>135</v>
      </c>
      <c r="B3" s="4050"/>
      <c r="C3" s="4050"/>
      <c r="D3" s="4050"/>
      <c r="E3" s="4050"/>
      <c r="F3" s="4050"/>
      <c r="G3" s="4050"/>
      <c r="H3" s="4050"/>
      <c r="I3" s="4050"/>
      <c r="J3" s="4050"/>
      <c r="K3" s="4050"/>
      <c r="L3" s="4051"/>
      <c r="M3" s="4051"/>
      <c r="N3" s="4051"/>
      <c r="O3" s="4051"/>
      <c r="P3" s="4051"/>
      <c r="Q3" s="4051"/>
      <c r="R3" s="4051"/>
      <c r="S3" s="4051"/>
      <c r="T3" s="4051"/>
      <c r="U3" s="4051"/>
      <c r="V3" s="4051"/>
      <c r="W3" s="4051"/>
      <c r="X3" s="4051"/>
      <c r="Y3" s="4051"/>
      <c r="Z3" s="4051"/>
      <c r="AA3" s="4051"/>
      <c r="AB3" s="4051"/>
      <c r="AC3" s="4051"/>
      <c r="AD3" s="4051"/>
      <c r="AE3" s="4051"/>
      <c r="AF3" s="4051"/>
      <c r="AG3" s="4051"/>
      <c r="AH3" s="4051"/>
      <c r="AI3" s="4052"/>
    </row>
    <row r="4" spans="1:35" ht="21" customHeight="1">
      <c r="A4" s="4053" t="s">
        <v>311</v>
      </c>
      <c r="B4" s="4054"/>
      <c r="C4" s="4054"/>
      <c r="D4" s="4054"/>
      <c r="E4" s="4054"/>
      <c r="F4" s="4054"/>
      <c r="G4" s="4054"/>
      <c r="H4" s="4054"/>
      <c r="I4" s="4054"/>
      <c r="J4" s="4054"/>
      <c r="K4" s="4054"/>
      <c r="L4" s="4055"/>
      <c r="M4" s="4055"/>
      <c r="N4" s="4055"/>
      <c r="O4" s="4055"/>
      <c r="P4" s="4055"/>
      <c r="Q4" s="4055"/>
      <c r="R4" s="4055"/>
      <c r="S4" s="4055"/>
      <c r="T4" s="4055"/>
      <c r="U4" s="4055"/>
      <c r="V4" s="4055"/>
      <c r="W4" s="4055"/>
      <c r="X4" s="4055"/>
      <c r="Y4" s="4055"/>
      <c r="Z4" s="4055"/>
      <c r="AA4" s="4055"/>
      <c r="AB4" s="4055"/>
      <c r="AC4" s="4055"/>
      <c r="AD4" s="4055"/>
      <c r="AE4" s="4055"/>
      <c r="AF4" s="4055"/>
      <c r="AG4" s="4055"/>
      <c r="AH4" s="4055"/>
      <c r="AI4" s="4056"/>
    </row>
    <row r="5" spans="1:35" ht="21" customHeight="1">
      <c r="A5" s="2062" t="s">
        <v>312</v>
      </c>
      <c r="B5" s="2063"/>
      <c r="C5" s="2063"/>
      <c r="D5" s="2063"/>
      <c r="E5" s="2063"/>
      <c r="F5" s="4054" t="s">
        <v>313</v>
      </c>
      <c r="G5" s="4054"/>
      <c r="H5" s="4054"/>
      <c r="I5" s="4054"/>
      <c r="J5" s="4054"/>
      <c r="K5" s="4054"/>
      <c r="L5" s="2063"/>
      <c r="M5" s="2063"/>
      <c r="N5" s="2063"/>
      <c r="O5" s="2063"/>
      <c r="P5" s="2063"/>
      <c r="Q5" s="2063"/>
      <c r="R5" s="2063"/>
      <c r="S5" s="2063"/>
      <c r="T5" s="2063"/>
      <c r="U5" s="2063"/>
      <c r="V5" s="2063" t="s">
        <v>314</v>
      </c>
      <c r="W5" s="2063"/>
      <c r="X5" s="2063"/>
      <c r="Y5" s="2063"/>
      <c r="Z5" s="2063"/>
      <c r="AA5" s="2063"/>
      <c r="AB5" s="2063"/>
      <c r="AC5" s="2063"/>
      <c r="AD5" s="2063"/>
      <c r="AE5" s="2063"/>
      <c r="AF5" s="2063"/>
      <c r="AG5" s="2063"/>
      <c r="AH5" s="2063"/>
      <c r="AI5" s="4059"/>
    </row>
    <row r="6" spans="1:35" ht="21" customHeight="1" thickBot="1">
      <c r="A6" s="4057"/>
      <c r="B6" s="4058"/>
      <c r="C6" s="4058"/>
      <c r="D6" s="4058"/>
      <c r="E6" s="4058"/>
      <c r="F6" s="4061" t="s">
        <v>315</v>
      </c>
      <c r="G6" s="4061"/>
      <c r="H6" s="4061"/>
      <c r="I6" s="4061"/>
      <c r="J6" s="4061"/>
      <c r="K6" s="4061"/>
      <c r="L6" s="4058"/>
      <c r="M6" s="4058"/>
      <c r="N6" s="4058"/>
      <c r="O6" s="4058"/>
      <c r="P6" s="4058"/>
      <c r="Q6" s="4058"/>
      <c r="R6" s="4058"/>
      <c r="S6" s="4058"/>
      <c r="T6" s="4058"/>
      <c r="U6" s="4058"/>
      <c r="V6" s="4058"/>
      <c r="W6" s="4058"/>
      <c r="X6" s="4058"/>
      <c r="Y6" s="4058"/>
      <c r="Z6" s="4058"/>
      <c r="AA6" s="4058"/>
      <c r="AB6" s="4058"/>
      <c r="AC6" s="4058"/>
      <c r="AD6" s="4058"/>
      <c r="AE6" s="4058"/>
      <c r="AF6" s="4058"/>
      <c r="AG6" s="4058"/>
      <c r="AH6" s="4058"/>
      <c r="AI6" s="4060"/>
    </row>
    <row r="7" spans="1:35" ht="21" customHeight="1" thickTop="1">
      <c r="A7" s="4097" t="s">
        <v>91</v>
      </c>
      <c r="B7" s="4098"/>
      <c r="C7" s="4069" t="s">
        <v>92</v>
      </c>
      <c r="D7" s="4069"/>
      <c r="E7" s="4069"/>
      <c r="F7" s="4069"/>
      <c r="G7" s="4069"/>
      <c r="H7" s="4069"/>
      <c r="I7" s="4069"/>
      <c r="J7" s="4069"/>
      <c r="K7" s="4069"/>
      <c r="L7" s="4070" t="s">
        <v>93</v>
      </c>
      <c r="M7" s="4071"/>
      <c r="N7" s="4071"/>
      <c r="O7" s="4071"/>
      <c r="P7" s="4071"/>
      <c r="Q7" s="4071"/>
      <c r="R7" s="4071"/>
      <c r="S7" s="4071"/>
      <c r="T7" s="4071"/>
      <c r="U7" s="4071"/>
      <c r="V7" s="4071"/>
      <c r="W7" s="4071"/>
      <c r="X7" s="4071"/>
      <c r="Y7" s="4071"/>
      <c r="Z7" s="4071"/>
      <c r="AA7" s="4072"/>
      <c r="AB7" s="4079" t="s">
        <v>344</v>
      </c>
      <c r="AC7" s="4079"/>
      <c r="AD7" s="4079"/>
      <c r="AE7" s="4079"/>
      <c r="AF7" s="4062" t="s">
        <v>94</v>
      </c>
      <c r="AG7" s="4062"/>
      <c r="AH7" s="4062"/>
      <c r="AI7" s="4063"/>
    </row>
    <row r="8" spans="1:35" ht="21" customHeight="1">
      <c r="A8" s="4099"/>
      <c r="B8" s="4100"/>
      <c r="C8" s="2070"/>
      <c r="D8" s="2070"/>
      <c r="E8" s="2070"/>
      <c r="F8" s="2070"/>
      <c r="G8" s="2070"/>
      <c r="H8" s="2070"/>
      <c r="I8" s="2070"/>
      <c r="J8" s="2070"/>
      <c r="K8" s="2070"/>
      <c r="L8" s="4073"/>
      <c r="M8" s="4074"/>
      <c r="N8" s="4074"/>
      <c r="O8" s="4074"/>
      <c r="P8" s="4074"/>
      <c r="Q8" s="4074"/>
      <c r="R8" s="4074"/>
      <c r="S8" s="4074"/>
      <c r="T8" s="4074"/>
      <c r="U8" s="4074"/>
      <c r="V8" s="4074"/>
      <c r="W8" s="4074"/>
      <c r="X8" s="4074"/>
      <c r="Y8" s="4074"/>
      <c r="Z8" s="4074"/>
      <c r="AA8" s="4075"/>
      <c r="AB8" s="2063"/>
      <c r="AC8" s="2063"/>
      <c r="AD8" s="2063"/>
      <c r="AE8" s="2063"/>
      <c r="AF8" s="4064"/>
      <c r="AG8" s="4064"/>
      <c r="AH8" s="4064"/>
      <c r="AI8" s="4065"/>
    </row>
    <row r="9" spans="1:35" ht="21" customHeight="1">
      <c r="A9" s="4099"/>
      <c r="B9" s="4100"/>
      <c r="C9" s="2070"/>
      <c r="D9" s="2070"/>
      <c r="E9" s="2070"/>
      <c r="F9" s="2070"/>
      <c r="G9" s="2070"/>
      <c r="H9" s="2070"/>
      <c r="I9" s="2070"/>
      <c r="J9" s="2070"/>
      <c r="K9" s="2070"/>
      <c r="L9" s="4076"/>
      <c r="M9" s="4077"/>
      <c r="N9" s="4077"/>
      <c r="O9" s="4077"/>
      <c r="P9" s="4077"/>
      <c r="Q9" s="4077"/>
      <c r="R9" s="4077"/>
      <c r="S9" s="4077"/>
      <c r="T9" s="4077"/>
      <c r="U9" s="4077"/>
      <c r="V9" s="4077"/>
      <c r="W9" s="4077"/>
      <c r="X9" s="4077"/>
      <c r="Y9" s="4077"/>
      <c r="Z9" s="4077"/>
      <c r="AA9" s="4078"/>
      <c r="AB9" s="2063"/>
      <c r="AC9" s="2063"/>
      <c r="AD9" s="2063"/>
      <c r="AE9" s="2063"/>
      <c r="AF9" s="4064"/>
      <c r="AG9" s="4064"/>
      <c r="AH9" s="4064"/>
      <c r="AI9" s="4065"/>
    </row>
    <row r="10" spans="1:35" ht="21" customHeight="1">
      <c r="A10" s="4099"/>
      <c r="B10" s="4100"/>
      <c r="C10" s="2070">
        <v>1</v>
      </c>
      <c r="D10" s="2070"/>
      <c r="E10" s="2070"/>
      <c r="F10" s="2070"/>
      <c r="G10" s="2070"/>
      <c r="H10" s="2070"/>
      <c r="I10" s="2070"/>
      <c r="J10" s="2070"/>
      <c r="K10" s="2070"/>
      <c r="L10" s="4066"/>
      <c r="M10" s="4067"/>
      <c r="N10" s="4067"/>
      <c r="O10" s="4067"/>
      <c r="P10" s="4067"/>
      <c r="Q10" s="4067"/>
      <c r="R10" s="4067"/>
      <c r="S10" s="4067"/>
      <c r="T10" s="4067"/>
      <c r="U10" s="4067"/>
      <c r="V10" s="4067"/>
      <c r="W10" s="4067"/>
      <c r="X10" s="4067"/>
      <c r="Y10" s="4067"/>
      <c r="Z10" s="4067"/>
      <c r="AA10" s="4068"/>
      <c r="AB10" s="2063"/>
      <c r="AC10" s="2063"/>
      <c r="AD10" s="2063"/>
      <c r="AE10" s="2063"/>
      <c r="AF10" s="2063"/>
      <c r="AG10" s="2063"/>
      <c r="AH10" s="2063"/>
      <c r="AI10" s="4059"/>
    </row>
    <row r="11" spans="1:35" ht="21" customHeight="1">
      <c r="A11" s="4099"/>
      <c r="B11" s="4100"/>
      <c r="C11" s="2070">
        <v>2</v>
      </c>
      <c r="D11" s="2070"/>
      <c r="E11" s="2070"/>
      <c r="F11" s="2070"/>
      <c r="G11" s="2070"/>
      <c r="H11" s="2070"/>
      <c r="I11" s="2070"/>
      <c r="J11" s="2070"/>
      <c r="K11" s="2070"/>
      <c r="L11" s="4080"/>
      <c r="M11" s="4081"/>
      <c r="N11" s="4081"/>
      <c r="O11" s="4081"/>
      <c r="P11" s="4081"/>
      <c r="Q11" s="4081"/>
      <c r="R11" s="4081"/>
      <c r="S11" s="4081"/>
      <c r="T11" s="4081"/>
      <c r="U11" s="4081"/>
      <c r="V11" s="4081"/>
      <c r="W11" s="4081"/>
      <c r="X11" s="4081"/>
      <c r="Y11" s="4081"/>
      <c r="Z11" s="4081"/>
      <c r="AA11" s="2069"/>
      <c r="AB11" s="2063"/>
      <c r="AC11" s="2063"/>
      <c r="AD11" s="2063"/>
      <c r="AE11" s="2063"/>
      <c r="AF11" s="2063"/>
      <c r="AG11" s="2063"/>
      <c r="AH11" s="2063"/>
      <c r="AI11" s="4059"/>
    </row>
    <row r="12" spans="1:35" ht="21" customHeight="1">
      <c r="A12" s="4099"/>
      <c r="B12" s="4100"/>
      <c r="C12" s="2070">
        <v>3</v>
      </c>
      <c r="D12" s="2070"/>
      <c r="E12" s="2070"/>
      <c r="F12" s="2070"/>
      <c r="G12" s="2070"/>
      <c r="H12" s="2070"/>
      <c r="I12" s="2070"/>
      <c r="J12" s="2070"/>
      <c r="K12" s="2070"/>
      <c r="L12" s="2065"/>
      <c r="M12" s="2056"/>
      <c r="N12" s="2056"/>
      <c r="O12" s="2056"/>
      <c r="P12" s="2056"/>
      <c r="Q12" s="2056"/>
      <c r="R12" s="2056"/>
      <c r="S12" s="2056"/>
      <c r="T12" s="2056"/>
      <c r="U12" s="2056"/>
      <c r="V12" s="2056"/>
      <c r="W12" s="2056"/>
      <c r="X12" s="2056"/>
      <c r="Y12" s="2056"/>
      <c r="Z12" s="2056"/>
      <c r="AA12" s="2057"/>
      <c r="AB12" s="2063"/>
      <c r="AC12" s="2063"/>
      <c r="AD12" s="2063"/>
      <c r="AE12" s="2063"/>
      <c r="AF12" s="2063"/>
      <c r="AG12" s="2063"/>
      <c r="AH12" s="2063"/>
      <c r="AI12" s="4059"/>
    </row>
    <row r="13" spans="1:35" ht="21" customHeight="1">
      <c r="A13" s="4099"/>
      <c r="B13" s="4100"/>
      <c r="C13" s="2070">
        <v>4</v>
      </c>
      <c r="D13" s="2070"/>
      <c r="E13" s="2070"/>
      <c r="F13" s="2070"/>
      <c r="G13" s="2070"/>
      <c r="H13" s="2070"/>
      <c r="I13" s="2070"/>
      <c r="J13" s="2070"/>
      <c r="K13" s="2070"/>
      <c r="L13" s="2065"/>
      <c r="M13" s="2056"/>
      <c r="N13" s="2056"/>
      <c r="O13" s="2056"/>
      <c r="P13" s="2056"/>
      <c r="Q13" s="2056"/>
      <c r="R13" s="2056"/>
      <c r="S13" s="2056"/>
      <c r="T13" s="2056"/>
      <c r="U13" s="2056"/>
      <c r="V13" s="2056"/>
      <c r="W13" s="2056"/>
      <c r="X13" s="2056"/>
      <c r="Y13" s="2056"/>
      <c r="Z13" s="2056"/>
      <c r="AA13" s="2057"/>
      <c r="AB13" s="2063"/>
      <c r="AC13" s="2063"/>
      <c r="AD13" s="2063"/>
      <c r="AE13" s="2063"/>
      <c r="AF13" s="2063"/>
      <c r="AG13" s="2063"/>
      <c r="AH13" s="2063"/>
      <c r="AI13" s="4059"/>
    </row>
    <row r="14" spans="1:35" ht="21" customHeight="1">
      <c r="A14" s="4099"/>
      <c r="B14" s="4100"/>
      <c r="C14" s="2070">
        <v>5</v>
      </c>
      <c r="D14" s="2070"/>
      <c r="E14" s="2070"/>
      <c r="F14" s="2070"/>
      <c r="G14" s="2070"/>
      <c r="H14" s="2070"/>
      <c r="I14" s="2070"/>
      <c r="J14" s="2070"/>
      <c r="K14" s="2070"/>
      <c r="L14" s="2065"/>
      <c r="M14" s="2056"/>
      <c r="N14" s="2056"/>
      <c r="O14" s="2056"/>
      <c r="P14" s="2056"/>
      <c r="Q14" s="2056"/>
      <c r="R14" s="2056"/>
      <c r="S14" s="2056"/>
      <c r="T14" s="2056"/>
      <c r="U14" s="2056"/>
      <c r="V14" s="2056"/>
      <c r="W14" s="2056"/>
      <c r="X14" s="2056"/>
      <c r="Y14" s="2056"/>
      <c r="Z14" s="2056"/>
      <c r="AA14" s="2057"/>
      <c r="AB14" s="2063"/>
      <c r="AC14" s="2063"/>
      <c r="AD14" s="2063"/>
      <c r="AE14" s="2063"/>
      <c r="AF14" s="2063"/>
      <c r="AG14" s="2063"/>
      <c r="AH14" s="2063"/>
      <c r="AI14" s="4059"/>
    </row>
    <row r="15" spans="1:35" ht="21" customHeight="1">
      <c r="A15" s="4099"/>
      <c r="B15" s="4100"/>
      <c r="C15" s="2070">
        <v>6</v>
      </c>
      <c r="D15" s="2070"/>
      <c r="E15" s="2070"/>
      <c r="F15" s="2070"/>
      <c r="G15" s="2070"/>
      <c r="H15" s="2070"/>
      <c r="I15" s="2070"/>
      <c r="J15" s="2070"/>
      <c r="K15" s="2070"/>
      <c r="L15" s="2065"/>
      <c r="M15" s="2056"/>
      <c r="N15" s="2056"/>
      <c r="O15" s="2056"/>
      <c r="P15" s="2056"/>
      <c r="Q15" s="2056"/>
      <c r="R15" s="2056"/>
      <c r="S15" s="2056"/>
      <c r="T15" s="2056"/>
      <c r="U15" s="2056"/>
      <c r="V15" s="2056"/>
      <c r="W15" s="2056"/>
      <c r="X15" s="2056"/>
      <c r="Y15" s="2056"/>
      <c r="Z15" s="2056"/>
      <c r="AA15" s="2057"/>
      <c r="AB15" s="2063"/>
      <c r="AC15" s="2063"/>
      <c r="AD15" s="2063"/>
      <c r="AE15" s="2063"/>
      <c r="AF15" s="2063"/>
      <c r="AG15" s="2063"/>
      <c r="AH15" s="2063"/>
      <c r="AI15" s="4059"/>
    </row>
    <row r="16" spans="1:35" ht="21" customHeight="1">
      <c r="A16" s="4099"/>
      <c r="B16" s="4100"/>
      <c r="C16" s="2070">
        <v>7</v>
      </c>
      <c r="D16" s="2070"/>
      <c r="E16" s="2070"/>
      <c r="F16" s="2070"/>
      <c r="G16" s="2070"/>
      <c r="H16" s="2070"/>
      <c r="I16" s="2070"/>
      <c r="J16" s="2070"/>
      <c r="K16" s="2070"/>
      <c r="L16" s="2065"/>
      <c r="M16" s="2056"/>
      <c r="N16" s="2056"/>
      <c r="O16" s="2056"/>
      <c r="P16" s="2056"/>
      <c r="Q16" s="2056"/>
      <c r="R16" s="2056"/>
      <c r="S16" s="2056"/>
      <c r="T16" s="2056"/>
      <c r="U16" s="2056"/>
      <c r="V16" s="2056"/>
      <c r="W16" s="2056"/>
      <c r="X16" s="2056"/>
      <c r="Y16" s="2056"/>
      <c r="Z16" s="2056"/>
      <c r="AA16" s="2057"/>
      <c r="AB16" s="2063"/>
      <c r="AC16" s="2063"/>
      <c r="AD16" s="2063"/>
      <c r="AE16" s="2063"/>
      <c r="AF16" s="2063"/>
      <c r="AG16" s="2063"/>
      <c r="AH16" s="2063"/>
      <c r="AI16" s="4059"/>
    </row>
    <row r="17" spans="1:35" ht="21" customHeight="1">
      <c r="A17" s="4099"/>
      <c r="B17" s="4100"/>
      <c r="C17" s="2070">
        <v>8</v>
      </c>
      <c r="D17" s="2070"/>
      <c r="E17" s="2070"/>
      <c r="F17" s="2070"/>
      <c r="G17" s="2070"/>
      <c r="H17" s="2070"/>
      <c r="I17" s="2070"/>
      <c r="J17" s="2070"/>
      <c r="K17" s="2070"/>
      <c r="L17" s="2065"/>
      <c r="M17" s="2056"/>
      <c r="N17" s="2056"/>
      <c r="O17" s="2056"/>
      <c r="P17" s="2056"/>
      <c r="Q17" s="2056"/>
      <c r="R17" s="2056"/>
      <c r="S17" s="2056"/>
      <c r="T17" s="2056"/>
      <c r="U17" s="2056"/>
      <c r="V17" s="2056"/>
      <c r="W17" s="2056"/>
      <c r="X17" s="2056"/>
      <c r="Y17" s="2056"/>
      <c r="Z17" s="2056"/>
      <c r="AA17" s="2057"/>
      <c r="AB17" s="2063"/>
      <c r="AC17" s="2063"/>
      <c r="AD17" s="2063"/>
      <c r="AE17" s="2063"/>
      <c r="AF17" s="2063"/>
      <c r="AG17" s="2063"/>
      <c r="AH17" s="2063"/>
      <c r="AI17" s="4059"/>
    </row>
    <row r="18" spans="1:35" ht="21" customHeight="1" thickBot="1">
      <c r="A18" s="4101"/>
      <c r="B18" s="4102"/>
      <c r="C18" s="4084" t="s">
        <v>60</v>
      </c>
      <c r="D18" s="4085"/>
      <c r="E18" s="4085"/>
      <c r="F18" s="4085"/>
      <c r="G18" s="4085"/>
      <c r="H18" s="4085"/>
      <c r="I18" s="4085"/>
      <c r="J18" s="4085"/>
      <c r="K18" s="4085"/>
      <c r="L18" s="4085"/>
      <c r="M18" s="4085"/>
      <c r="N18" s="4085"/>
      <c r="O18" s="4085"/>
      <c r="P18" s="4085"/>
      <c r="Q18" s="4085"/>
      <c r="R18" s="4085"/>
      <c r="S18" s="4085"/>
      <c r="T18" s="4085"/>
      <c r="U18" s="4085"/>
      <c r="V18" s="4085"/>
      <c r="W18" s="4085"/>
      <c r="X18" s="4085"/>
      <c r="Y18" s="4085"/>
      <c r="Z18" s="4085"/>
      <c r="AA18" s="4086"/>
      <c r="AB18" s="4058"/>
      <c r="AC18" s="4058"/>
      <c r="AD18" s="4058"/>
      <c r="AE18" s="4058"/>
      <c r="AF18" s="4058"/>
      <c r="AG18" s="4058"/>
      <c r="AH18" s="4058"/>
      <c r="AI18" s="4060"/>
    </row>
    <row r="19" spans="1:35" ht="18" customHeight="1">
      <c r="A19" s="4087" t="s">
        <v>95</v>
      </c>
      <c r="B19" s="4088"/>
      <c r="C19" s="4089"/>
      <c r="D19" s="1890" t="s">
        <v>34</v>
      </c>
      <c r="E19" s="1891"/>
      <c r="F19" s="1891"/>
      <c r="G19" s="1891"/>
      <c r="H19" s="1891"/>
      <c r="I19" s="1891"/>
      <c r="J19" s="1891"/>
      <c r="K19" s="1891"/>
      <c r="L19" s="1891"/>
      <c r="M19" s="1891"/>
      <c r="N19" s="1891"/>
      <c r="O19" s="1891"/>
      <c r="P19" s="1891"/>
      <c r="Q19" s="1891"/>
      <c r="R19" s="1891"/>
      <c r="S19" s="1891"/>
      <c r="T19" s="1891"/>
      <c r="U19" s="1891"/>
      <c r="V19" s="1891"/>
      <c r="W19" s="1891"/>
      <c r="X19" s="1891"/>
      <c r="Y19" s="1891"/>
      <c r="Z19" s="1891"/>
      <c r="AA19" s="4096"/>
      <c r="AB19" s="2074" t="s">
        <v>96</v>
      </c>
      <c r="AC19" s="2074"/>
      <c r="AD19" s="2074"/>
      <c r="AE19" s="2074"/>
      <c r="AF19" s="2074"/>
      <c r="AG19" s="2074"/>
      <c r="AH19" s="2074"/>
      <c r="AI19" s="2075"/>
    </row>
    <row r="20" spans="1:35" ht="18" customHeight="1">
      <c r="A20" s="4090"/>
      <c r="B20" s="4091"/>
      <c r="C20" s="4092"/>
      <c r="D20" s="80"/>
      <c r="E20" s="1894" t="s">
        <v>97</v>
      </c>
      <c r="F20" s="1895"/>
      <c r="G20" s="1895"/>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7"/>
    </row>
    <row r="21" spans="1:35" ht="18" customHeight="1">
      <c r="A21" s="4090"/>
      <c r="B21" s="4091"/>
      <c r="C21" s="4092"/>
      <c r="D21" s="70">
        <v>1</v>
      </c>
      <c r="E21" s="81"/>
      <c r="F21" s="81"/>
      <c r="G21" s="81"/>
      <c r="H21" s="81"/>
      <c r="I21" s="81"/>
      <c r="J21" s="81"/>
      <c r="K21" s="81"/>
      <c r="L21" s="81"/>
      <c r="M21" s="81"/>
      <c r="N21" s="81"/>
      <c r="O21" s="81"/>
      <c r="P21" s="81"/>
      <c r="Q21" s="81"/>
      <c r="R21" s="81"/>
      <c r="S21" s="81"/>
      <c r="T21" s="81"/>
      <c r="U21" s="81"/>
      <c r="V21" s="81"/>
      <c r="W21" s="81"/>
      <c r="X21" s="81"/>
      <c r="Y21" s="81"/>
      <c r="Z21" s="81"/>
      <c r="AA21" s="81"/>
      <c r="AB21" s="67"/>
      <c r="AC21" s="67"/>
      <c r="AD21" s="67"/>
      <c r="AE21" s="67"/>
      <c r="AF21" s="67"/>
      <c r="AG21" s="67"/>
      <c r="AH21" s="67"/>
      <c r="AI21" s="68"/>
    </row>
    <row r="22" spans="1:35" ht="18" customHeight="1">
      <c r="A22" s="4090"/>
      <c r="B22" s="4091"/>
      <c r="C22" s="4092"/>
      <c r="D22" s="70">
        <v>2</v>
      </c>
      <c r="E22" s="81"/>
      <c r="F22" s="81"/>
      <c r="G22" s="81"/>
      <c r="H22" s="81"/>
      <c r="I22" s="81"/>
      <c r="J22" s="81"/>
      <c r="K22" s="81"/>
      <c r="L22" s="81"/>
      <c r="M22" s="81"/>
      <c r="N22" s="81"/>
      <c r="O22" s="81"/>
      <c r="P22" s="81"/>
      <c r="Q22" s="81"/>
      <c r="R22" s="81"/>
      <c r="S22" s="81"/>
      <c r="T22" s="81"/>
      <c r="U22" s="81"/>
      <c r="V22" s="81"/>
      <c r="W22" s="81"/>
      <c r="X22" s="81"/>
      <c r="Y22" s="81"/>
      <c r="Z22" s="81"/>
      <c r="AA22" s="81"/>
      <c r="AB22" s="67"/>
      <c r="AC22" s="67"/>
      <c r="AD22" s="67"/>
      <c r="AE22" s="67"/>
      <c r="AF22" s="67"/>
      <c r="AG22" s="67"/>
      <c r="AH22" s="67"/>
      <c r="AI22" s="68"/>
    </row>
    <row r="23" spans="1:35" ht="18" customHeight="1" thickBot="1">
      <c r="A23" s="4093"/>
      <c r="B23" s="4094"/>
      <c r="C23" s="4095"/>
      <c r="D23" s="71">
        <v>3</v>
      </c>
      <c r="E23" s="82"/>
      <c r="F23" s="82"/>
      <c r="G23" s="82"/>
      <c r="H23" s="82"/>
      <c r="I23" s="82"/>
      <c r="J23" s="82"/>
      <c r="K23" s="82"/>
      <c r="L23" s="82"/>
      <c r="M23" s="82"/>
      <c r="N23" s="82"/>
      <c r="O23" s="82"/>
      <c r="P23" s="82"/>
      <c r="Q23" s="82"/>
      <c r="R23" s="82"/>
      <c r="S23" s="82"/>
      <c r="T23" s="82"/>
      <c r="U23" s="82"/>
      <c r="V23" s="82"/>
      <c r="W23" s="82"/>
      <c r="X23" s="82"/>
      <c r="Y23" s="82"/>
      <c r="Z23" s="82"/>
      <c r="AA23" s="82"/>
      <c r="AB23" s="83"/>
      <c r="AC23" s="83"/>
      <c r="AD23" s="83"/>
      <c r="AE23" s="83"/>
      <c r="AF23" s="83"/>
      <c r="AG23" s="83"/>
      <c r="AH23" s="83"/>
      <c r="AI23" s="84"/>
    </row>
    <row r="24" spans="1:35" s="85" customFormat="1" ht="19.5" customHeight="1">
      <c r="A24" s="4083" t="s">
        <v>98</v>
      </c>
      <c r="B24" s="4083"/>
      <c r="C24" s="4083"/>
      <c r="D24" s="4083"/>
      <c r="E24" s="4083"/>
      <c r="F24" s="4083"/>
      <c r="G24" s="4083"/>
      <c r="H24" s="4083"/>
      <c r="I24" s="4083"/>
      <c r="J24" s="4083"/>
      <c r="K24" s="4083"/>
      <c r="L24" s="4083"/>
      <c r="M24" s="4083"/>
      <c r="N24" s="4083"/>
      <c r="O24" s="4083"/>
      <c r="P24" s="4083"/>
      <c r="Q24" s="4083"/>
      <c r="R24" s="4083"/>
      <c r="S24" s="4083"/>
      <c r="T24" s="4083"/>
      <c r="U24" s="4083"/>
      <c r="V24" s="4083"/>
      <c r="W24" s="4083"/>
      <c r="X24" s="4083"/>
      <c r="Y24" s="4083"/>
      <c r="Z24" s="4083"/>
      <c r="AA24" s="4083"/>
      <c r="AB24" s="4083"/>
      <c r="AC24" s="4083"/>
      <c r="AD24" s="4083"/>
      <c r="AE24" s="4083"/>
      <c r="AF24" s="4083"/>
      <c r="AG24" s="4083"/>
      <c r="AH24" s="4083"/>
      <c r="AI24" s="4083"/>
    </row>
    <row r="25" spans="1:35" s="85" customFormat="1" ht="14.25" customHeight="1">
      <c r="A25" s="77"/>
      <c r="B25" s="40" t="s">
        <v>99</v>
      </c>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row>
    <row r="26" spans="1:35" s="85" customFormat="1" ht="14.25" customHeight="1">
      <c r="A26" s="77"/>
      <c r="B26" s="40" t="s">
        <v>100</v>
      </c>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row>
    <row r="27" spans="1:35" s="85" customFormat="1" ht="13.5" customHeight="1">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row>
    <row r="28" spans="1:35" s="85" customForma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row>
    <row r="29" spans="1:35" ht="21" customHeight="1"/>
    <row r="30" spans="1:35" ht="21" customHeight="1"/>
    <row r="31" spans="1:35" ht="21" customHeight="1"/>
    <row r="32" spans="1:35"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sheetData>
  <mergeCells count="66">
    <mergeCell ref="AB1:AI1"/>
    <mergeCell ref="A24:AI24"/>
    <mergeCell ref="C18:AA18"/>
    <mergeCell ref="AB18:AE18"/>
    <mergeCell ref="AF18:AI18"/>
    <mergeCell ref="A19:C23"/>
    <mergeCell ref="D19:AA19"/>
    <mergeCell ref="AB19:AI19"/>
    <mergeCell ref="E20:AI20"/>
    <mergeCell ref="A7:B18"/>
    <mergeCell ref="AF16:AI16"/>
    <mergeCell ref="C17:D17"/>
    <mergeCell ref="E17:K17"/>
    <mergeCell ref="L17:AA17"/>
    <mergeCell ref="AB17:AE17"/>
    <mergeCell ref="AF17:AI17"/>
    <mergeCell ref="C16:D16"/>
    <mergeCell ref="E16:K16"/>
    <mergeCell ref="L16:AA16"/>
    <mergeCell ref="AB16:AE16"/>
    <mergeCell ref="AF14:AI14"/>
    <mergeCell ref="C15:D15"/>
    <mergeCell ref="E15:K15"/>
    <mergeCell ref="L15:AA15"/>
    <mergeCell ref="AB15:AE15"/>
    <mergeCell ref="AF15:AI15"/>
    <mergeCell ref="C14:D14"/>
    <mergeCell ref="E14:K14"/>
    <mergeCell ref="L14:AA14"/>
    <mergeCell ref="AB14:AE14"/>
    <mergeCell ref="AF11:AI11"/>
    <mergeCell ref="AF12:AI12"/>
    <mergeCell ref="C13:D13"/>
    <mergeCell ref="E13:K13"/>
    <mergeCell ref="L13:AA13"/>
    <mergeCell ref="AB13:AE13"/>
    <mergeCell ref="AF13:AI13"/>
    <mergeCell ref="C12:D12"/>
    <mergeCell ref="E12:K12"/>
    <mergeCell ref="L12:AA12"/>
    <mergeCell ref="AB12:AE12"/>
    <mergeCell ref="C11:D11"/>
    <mergeCell ref="E11:K11"/>
    <mergeCell ref="L11:AA11"/>
    <mergeCell ref="AB11:AE11"/>
    <mergeCell ref="AF7:AI9"/>
    <mergeCell ref="C10:D10"/>
    <mergeCell ref="E10:K10"/>
    <mergeCell ref="L10:AA10"/>
    <mergeCell ref="AB10:AE10"/>
    <mergeCell ref="AF10:AI10"/>
    <mergeCell ref="C7:K9"/>
    <mergeCell ref="L7:AA9"/>
    <mergeCell ref="AB7:AE9"/>
    <mergeCell ref="A5:E6"/>
    <mergeCell ref="F5:K5"/>
    <mergeCell ref="L5:U5"/>
    <mergeCell ref="V5:Z6"/>
    <mergeCell ref="AA5:AI6"/>
    <mergeCell ref="F6:K6"/>
    <mergeCell ref="L6:U6"/>
    <mergeCell ref="A2:AI2"/>
    <mergeCell ref="A3:K3"/>
    <mergeCell ref="L3:AI3"/>
    <mergeCell ref="A4:K4"/>
    <mergeCell ref="L4:AI4"/>
  </mergeCells>
  <phoneticPr fontId="6"/>
  <pageMargins left="0.64" right="0.39" top="0.86" bottom="0.4" header="0.51200000000000001" footer="0.4"/>
  <pageSetup paperSize="9"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60" zoomScaleNormal="100" workbookViewId="0"/>
  </sheetViews>
  <sheetFormatPr defaultRowHeight="13.5"/>
  <cols>
    <col min="1" max="1" width="1.125" style="740" customWidth="1"/>
    <col min="2" max="2" width="4.375" style="740" customWidth="1"/>
    <col min="3" max="3" width="23.125" style="740" customWidth="1"/>
    <col min="4" max="4" width="4.75" style="740" customWidth="1"/>
    <col min="5" max="7" width="20.125" style="740" customWidth="1"/>
    <col min="8" max="8" width="3.125" style="740" customWidth="1"/>
    <col min="9" max="9" width="1" style="740" customWidth="1"/>
    <col min="10" max="10" width="2.5" style="740" customWidth="1"/>
    <col min="11" max="257" width="9" style="740"/>
    <col min="258" max="258" width="3.75" style="740" customWidth="1"/>
    <col min="259" max="259" width="24.25" style="740" customWidth="1"/>
    <col min="260" max="260" width="4" style="740" customWidth="1"/>
    <col min="261" max="263" width="20.125" style="740" customWidth="1"/>
    <col min="264" max="264" width="3.125" style="740" customWidth="1"/>
    <col min="265" max="265" width="3.75" style="740" customWidth="1"/>
    <col min="266" max="266" width="2.5" style="740" customWidth="1"/>
    <col min="267" max="513" width="9" style="740"/>
    <col min="514" max="514" width="3.75" style="740" customWidth="1"/>
    <col min="515" max="515" width="24.25" style="740" customWidth="1"/>
    <col min="516" max="516" width="4" style="740" customWidth="1"/>
    <col min="517" max="519" width="20.125" style="740" customWidth="1"/>
    <col min="520" max="520" width="3.125" style="740" customWidth="1"/>
    <col min="521" max="521" width="3.75" style="740" customWidth="1"/>
    <col min="522" max="522" width="2.5" style="740" customWidth="1"/>
    <col min="523" max="769" width="9" style="740"/>
    <col min="770" max="770" width="3.75" style="740" customWidth="1"/>
    <col min="771" max="771" width="24.25" style="740" customWidth="1"/>
    <col min="772" max="772" width="4" style="740" customWidth="1"/>
    <col min="773" max="775" width="20.125" style="740" customWidth="1"/>
    <col min="776" max="776" width="3.125" style="740" customWidth="1"/>
    <col min="777" max="777" width="3.75" style="740" customWidth="1"/>
    <col min="778" max="778" width="2.5" style="740" customWidth="1"/>
    <col min="779" max="1025" width="9" style="740"/>
    <col min="1026" max="1026" width="3.75" style="740" customWidth="1"/>
    <col min="1027" max="1027" width="24.25" style="740" customWidth="1"/>
    <col min="1028" max="1028" width="4" style="740" customWidth="1"/>
    <col min="1029" max="1031" width="20.125" style="740" customWidth="1"/>
    <col min="1032" max="1032" width="3.125" style="740" customWidth="1"/>
    <col min="1033" max="1033" width="3.75" style="740" customWidth="1"/>
    <col min="1034" max="1034" width="2.5" style="740" customWidth="1"/>
    <col min="1035" max="1281" width="9" style="740"/>
    <col min="1282" max="1282" width="3.75" style="740" customWidth="1"/>
    <col min="1283" max="1283" width="24.25" style="740" customWidth="1"/>
    <col min="1284" max="1284" width="4" style="740" customWidth="1"/>
    <col min="1285" max="1287" width="20.125" style="740" customWidth="1"/>
    <col min="1288" max="1288" width="3.125" style="740" customWidth="1"/>
    <col min="1289" max="1289" width="3.75" style="740" customWidth="1"/>
    <col min="1290" max="1290" width="2.5" style="740" customWidth="1"/>
    <col min="1291" max="1537" width="9" style="740"/>
    <col min="1538" max="1538" width="3.75" style="740" customWidth="1"/>
    <col min="1539" max="1539" width="24.25" style="740" customWidth="1"/>
    <col min="1540" max="1540" width="4" style="740" customWidth="1"/>
    <col min="1541" max="1543" width="20.125" style="740" customWidth="1"/>
    <col min="1544" max="1544" width="3.125" style="740" customWidth="1"/>
    <col min="1545" max="1545" width="3.75" style="740" customWidth="1"/>
    <col min="1546" max="1546" width="2.5" style="740" customWidth="1"/>
    <col min="1547" max="1793" width="9" style="740"/>
    <col min="1794" max="1794" width="3.75" style="740" customWidth="1"/>
    <col min="1795" max="1795" width="24.25" style="740" customWidth="1"/>
    <col min="1796" max="1796" width="4" style="740" customWidth="1"/>
    <col min="1797" max="1799" width="20.125" style="740" customWidth="1"/>
    <col min="1800" max="1800" width="3.125" style="740" customWidth="1"/>
    <col min="1801" max="1801" width="3.75" style="740" customWidth="1"/>
    <col min="1802" max="1802" width="2.5" style="740" customWidth="1"/>
    <col min="1803" max="2049" width="9" style="740"/>
    <col min="2050" max="2050" width="3.75" style="740" customWidth="1"/>
    <col min="2051" max="2051" width="24.25" style="740" customWidth="1"/>
    <col min="2052" max="2052" width="4" style="740" customWidth="1"/>
    <col min="2053" max="2055" width="20.125" style="740" customWidth="1"/>
    <col min="2056" max="2056" width="3.125" style="740" customWidth="1"/>
    <col min="2057" max="2057" width="3.75" style="740" customWidth="1"/>
    <col min="2058" max="2058" width="2.5" style="740" customWidth="1"/>
    <col min="2059" max="2305" width="9" style="740"/>
    <col min="2306" max="2306" width="3.75" style="740" customWidth="1"/>
    <col min="2307" max="2307" width="24.25" style="740" customWidth="1"/>
    <col min="2308" max="2308" width="4" style="740" customWidth="1"/>
    <col min="2309" max="2311" width="20.125" style="740" customWidth="1"/>
    <col min="2312" max="2312" width="3.125" style="740" customWidth="1"/>
    <col min="2313" max="2313" width="3.75" style="740" customWidth="1"/>
    <col min="2314" max="2314" width="2.5" style="740" customWidth="1"/>
    <col min="2315" max="2561" width="9" style="740"/>
    <col min="2562" max="2562" width="3.75" style="740" customWidth="1"/>
    <col min="2563" max="2563" width="24.25" style="740" customWidth="1"/>
    <col min="2564" max="2564" width="4" style="740" customWidth="1"/>
    <col min="2565" max="2567" width="20.125" style="740" customWidth="1"/>
    <col min="2568" max="2568" width="3.125" style="740" customWidth="1"/>
    <col min="2569" max="2569" width="3.75" style="740" customWidth="1"/>
    <col min="2570" max="2570" width="2.5" style="740" customWidth="1"/>
    <col min="2571" max="2817" width="9" style="740"/>
    <col min="2818" max="2818" width="3.75" style="740" customWidth="1"/>
    <col min="2819" max="2819" width="24.25" style="740" customWidth="1"/>
    <col min="2820" max="2820" width="4" style="740" customWidth="1"/>
    <col min="2821" max="2823" width="20.125" style="740" customWidth="1"/>
    <col min="2824" max="2824" width="3.125" style="740" customWidth="1"/>
    <col min="2825" max="2825" width="3.75" style="740" customWidth="1"/>
    <col min="2826" max="2826" width="2.5" style="740" customWidth="1"/>
    <col min="2827" max="3073" width="9" style="740"/>
    <col min="3074" max="3074" width="3.75" style="740" customWidth="1"/>
    <col min="3075" max="3075" width="24.25" style="740" customWidth="1"/>
    <col min="3076" max="3076" width="4" style="740" customWidth="1"/>
    <col min="3077" max="3079" width="20.125" style="740" customWidth="1"/>
    <col min="3080" max="3080" width="3.125" style="740" customWidth="1"/>
    <col min="3081" max="3081" width="3.75" style="740" customWidth="1"/>
    <col min="3082" max="3082" width="2.5" style="740" customWidth="1"/>
    <col min="3083" max="3329" width="9" style="740"/>
    <col min="3330" max="3330" width="3.75" style="740" customWidth="1"/>
    <col min="3331" max="3331" width="24.25" style="740" customWidth="1"/>
    <col min="3332" max="3332" width="4" style="740" customWidth="1"/>
    <col min="3333" max="3335" width="20.125" style="740" customWidth="1"/>
    <col min="3336" max="3336" width="3.125" style="740" customWidth="1"/>
    <col min="3337" max="3337" width="3.75" style="740" customWidth="1"/>
    <col min="3338" max="3338" width="2.5" style="740" customWidth="1"/>
    <col min="3339" max="3585" width="9" style="740"/>
    <col min="3586" max="3586" width="3.75" style="740" customWidth="1"/>
    <col min="3587" max="3587" width="24.25" style="740" customWidth="1"/>
    <col min="3588" max="3588" width="4" style="740" customWidth="1"/>
    <col min="3589" max="3591" width="20.125" style="740" customWidth="1"/>
    <col min="3592" max="3592" width="3.125" style="740" customWidth="1"/>
    <col min="3593" max="3593" width="3.75" style="740" customWidth="1"/>
    <col min="3594" max="3594" width="2.5" style="740" customWidth="1"/>
    <col min="3595" max="3841" width="9" style="740"/>
    <col min="3842" max="3842" width="3.75" style="740" customWidth="1"/>
    <col min="3843" max="3843" width="24.25" style="740" customWidth="1"/>
    <col min="3844" max="3844" width="4" style="740" customWidth="1"/>
    <col min="3845" max="3847" width="20.125" style="740" customWidth="1"/>
    <col min="3848" max="3848" width="3.125" style="740" customWidth="1"/>
    <col min="3849" max="3849" width="3.75" style="740" customWidth="1"/>
    <col min="3850" max="3850" width="2.5" style="740" customWidth="1"/>
    <col min="3851" max="4097" width="9" style="740"/>
    <col min="4098" max="4098" width="3.75" style="740" customWidth="1"/>
    <col min="4099" max="4099" width="24.25" style="740" customWidth="1"/>
    <col min="4100" max="4100" width="4" style="740" customWidth="1"/>
    <col min="4101" max="4103" width="20.125" style="740" customWidth="1"/>
    <col min="4104" max="4104" width="3.125" style="740" customWidth="1"/>
    <col min="4105" max="4105" width="3.75" style="740" customWidth="1"/>
    <col min="4106" max="4106" width="2.5" style="740" customWidth="1"/>
    <col min="4107" max="4353" width="9" style="740"/>
    <col min="4354" max="4354" width="3.75" style="740" customWidth="1"/>
    <col min="4355" max="4355" width="24.25" style="740" customWidth="1"/>
    <col min="4356" max="4356" width="4" style="740" customWidth="1"/>
    <col min="4357" max="4359" width="20.125" style="740" customWidth="1"/>
    <col min="4360" max="4360" width="3.125" style="740" customWidth="1"/>
    <col min="4361" max="4361" width="3.75" style="740" customWidth="1"/>
    <col min="4362" max="4362" width="2.5" style="740" customWidth="1"/>
    <col min="4363" max="4609" width="9" style="740"/>
    <col min="4610" max="4610" width="3.75" style="740" customWidth="1"/>
    <col min="4611" max="4611" width="24.25" style="740" customWidth="1"/>
    <col min="4612" max="4612" width="4" style="740" customWidth="1"/>
    <col min="4613" max="4615" width="20.125" style="740" customWidth="1"/>
    <col min="4616" max="4616" width="3.125" style="740" customWidth="1"/>
    <col min="4617" max="4617" width="3.75" style="740" customWidth="1"/>
    <col min="4618" max="4618" width="2.5" style="740" customWidth="1"/>
    <col min="4619" max="4865" width="9" style="740"/>
    <col min="4866" max="4866" width="3.75" style="740" customWidth="1"/>
    <col min="4867" max="4867" width="24.25" style="740" customWidth="1"/>
    <col min="4868" max="4868" width="4" style="740" customWidth="1"/>
    <col min="4869" max="4871" width="20.125" style="740" customWidth="1"/>
    <col min="4872" max="4872" width="3.125" style="740" customWidth="1"/>
    <col min="4873" max="4873" width="3.75" style="740" customWidth="1"/>
    <col min="4874" max="4874" width="2.5" style="740" customWidth="1"/>
    <col min="4875" max="5121" width="9" style="740"/>
    <col min="5122" max="5122" width="3.75" style="740" customWidth="1"/>
    <col min="5123" max="5123" width="24.25" style="740" customWidth="1"/>
    <col min="5124" max="5124" width="4" style="740" customWidth="1"/>
    <col min="5125" max="5127" width="20.125" style="740" customWidth="1"/>
    <col min="5128" max="5128" width="3.125" style="740" customWidth="1"/>
    <col min="5129" max="5129" width="3.75" style="740" customWidth="1"/>
    <col min="5130" max="5130" width="2.5" style="740" customWidth="1"/>
    <col min="5131" max="5377" width="9" style="740"/>
    <col min="5378" max="5378" width="3.75" style="740" customWidth="1"/>
    <col min="5379" max="5379" width="24.25" style="740" customWidth="1"/>
    <col min="5380" max="5380" width="4" style="740" customWidth="1"/>
    <col min="5381" max="5383" width="20.125" style="740" customWidth="1"/>
    <col min="5384" max="5384" width="3.125" style="740" customWidth="1"/>
    <col min="5385" max="5385" width="3.75" style="740" customWidth="1"/>
    <col min="5386" max="5386" width="2.5" style="740" customWidth="1"/>
    <col min="5387" max="5633" width="9" style="740"/>
    <col min="5634" max="5634" width="3.75" style="740" customWidth="1"/>
    <col min="5635" max="5635" width="24.25" style="740" customWidth="1"/>
    <col min="5636" max="5636" width="4" style="740" customWidth="1"/>
    <col min="5637" max="5639" width="20.125" style="740" customWidth="1"/>
    <col min="5640" max="5640" width="3.125" style="740" customWidth="1"/>
    <col min="5641" max="5641" width="3.75" style="740" customWidth="1"/>
    <col min="5642" max="5642" width="2.5" style="740" customWidth="1"/>
    <col min="5643" max="5889" width="9" style="740"/>
    <col min="5890" max="5890" width="3.75" style="740" customWidth="1"/>
    <col min="5891" max="5891" width="24.25" style="740" customWidth="1"/>
    <col min="5892" max="5892" width="4" style="740" customWidth="1"/>
    <col min="5893" max="5895" width="20.125" style="740" customWidth="1"/>
    <col min="5896" max="5896" width="3.125" style="740" customWidth="1"/>
    <col min="5897" max="5897" width="3.75" style="740" customWidth="1"/>
    <col min="5898" max="5898" width="2.5" style="740" customWidth="1"/>
    <col min="5899" max="6145" width="9" style="740"/>
    <col min="6146" max="6146" width="3.75" style="740" customWidth="1"/>
    <col min="6147" max="6147" width="24.25" style="740" customWidth="1"/>
    <col min="6148" max="6148" width="4" style="740" customWidth="1"/>
    <col min="6149" max="6151" width="20.125" style="740" customWidth="1"/>
    <col min="6152" max="6152" width="3.125" style="740" customWidth="1"/>
    <col min="6153" max="6153" width="3.75" style="740" customWidth="1"/>
    <col min="6154" max="6154" width="2.5" style="740" customWidth="1"/>
    <col min="6155" max="6401" width="9" style="740"/>
    <col min="6402" max="6402" width="3.75" style="740" customWidth="1"/>
    <col min="6403" max="6403" width="24.25" style="740" customWidth="1"/>
    <col min="6404" max="6404" width="4" style="740" customWidth="1"/>
    <col min="6405" max="6407" width="20.125" style="740" customWidth="1"/>
    <col min="6408" max="6408" width="3.125" style="740" customWidth="1"/>
    <col min="6409" max="6409" width="3.75" style="740" customWidth="1"/>
    <col min="6410" max="6410" width="2.5" style="740" customWidth="1"/>
    <col min="6411" max="6657" width="9" style="740"/>
    <col min="6658" max="6658" width="3.75" style="740" customWidth="1"/>
    <col min="6659" max="6659" width="24.25" style="740" customWidth="1"/>
    <col min="6660" max="6660" width="4" style="740" customWidth="1"/>
    <col min="6661" max="6663" width="20.125" style="740" customWidth="1"/>
    <col min="6664" max="6664" width="3.125" style="740" customWidth="1"/>
    <col min="6665" max="6665" width="3.75" style="740" customWidth="1"/>
    <col min="6666" max="6666" width="2.5" style="740" customWidth="1"/>
    <col min="6667" max="6913" width="9" style="740"/>
    <col min="6914" max="6914" width="3.75" style="740" customWidth="1"/>
    <col min="6915" max="6915" width="24.25" style="740" customWidth="1"/>
    <col min="6916" max="6916" width="4" style="740" customWidth="1"/>
    <col min="6917" max="6919" width="20.125" style="740" customWidth="1"/>
    <col min="6920" max="6920" width="3.125" style="740" customWidth="1"/>
    <col min="6921" max="6921" width="3.75" style="740" customWidth="1"/>
    <col min="6922" max="6922" width="2.5" style="740" customWidth="1"/>
    <col min="6923" max="7169" width="9" style="740"/>
    <col min="7170" max="7170" width="3.75" style="740" customWidth="1"/>
    <col min="7171" max="7171" width="24.25" style="740" customWidth="1"/>
    <col min="7172" max="7172" width="4" style="740" customWidth="1"/>
    <col min="7173" max="7175" width="20.125" style="740" customWidth="1"/>
    <col min="7176" max="7176" width="3.125" style="740" customWidth="1"/>
    <col min="7177" max="7177" width="3.75" style="740" customWidth="1"/>
    <col min="7178" max="7178" width="2.5" style="740" customWidth="1"/>
    <col min="7179" max="7425" width="9" style="740"/>
    <col min="7426" max="7426" width="3.75" style="740" customWidth="1"/>
    <col min="7427" max="7427" width="24.25" style="740" customWidth="1"/>
    <col min="7428" max="7428" width="4" style="740" customWidth="1"/>
    <col min="7429" max="7431" width="20.125" style="740" customWidth="1"/>
    <col min="7432" max="7432" width="3.125" style="740" customWidth="1"/>
    <col min="7433" max="7433" width="3.75" style="740" customWidth="1"/>
    <col min="7434" max="7434" width="2.5" style="740" customWidth="1"/>
    <col min="7435" max="7681" width="9" style="740"/>
    <col min="7682" max="7682" width="3.75" style="740" customWidth="1"/>
    <col min="7683" max="7683" width="24.25" style="740" customWidth="1"/>
    <col min="7684" max="7684" width="4" style="740" customWidth="1"/>
    <col min="7685" max="7687" width="20.125" style="740" customWidth="1"/>
    <col min="7688" max="7688" width="3.125" style="740" customWidth="1"/>
    <col min="7689" max="7689" width="3.75" style="740" customWidth="1"/>
    <col min="7690" max="7690" width="2.5" style="740" customWidth="1"/>
    <col min="7691" max="7937" width="9" style="740"/>
    <col min="7938" max="7938" width="3.75" style="740" customWidth="1"/>
    <col min="7939" max="7939" width="24.25" style="740" customWidth="1"/>
    <col min="7940" max="7940" width="4" style="740" customWidth="1"/>
    <col min="7941" max="7943" width="20.125" style="740" customWidth="1"/>
    <col min="7944" max="7944" width="3.125" style="740" customWidth="1"/>
    <col min="7945" max="7945" width="3.75" style="740" customWidth="1"/>
    <col min="7946" max="7946" width="2.5" style="740" customWidth="1"/>
    <col min="7947" max="8193" width="9" style="740"/>
    <col min="8194" max="8194" width="3.75" style="740" customWidth="1"/>
    <col min="8195" max="8195" width="24.25" style="740" customWidth="1"/>
    <col min="8196" max="8196" width="4" style="740" customWidth="1"/>
    <col min="8197" max="8199" width="20.125" style="740" customWidth="1"/>
    <col min="8200" max="8200" width="3.125" style="740" customWidth="1"/>
    <col min="8201" max="8201" width="3.75" style="740" customWidth="1"/>
    <col min="8202" max="8202" width="2.5" style="740" customWidth="1"/>
    <col min="8203" max="8449" width="9" style="740"/>
    <col min="8450" max="8450" width="3.75" style="740" customWidth="1"/>
    <col min="8451" max="8451" width="24.25" style="740" customWidth="1"/>
    <col min="8452" max="8452" width="4" style="740" customWidth="1"/>
    <col min="8453" max="8455" width="20.125" style="740" customWidth="1"/>
    <col min="8456" max="8456" width="3.125" style="740" customWidth="1"/>
    <col min="8457" max="8457" width="3.75" style="740" customWidth="1"/>
    <col min="8458" max="8458" width="2.5" style="740" customWidth="1"/>
    <col min="8459" max="8705" width="9" style="740"/>
    <col min="8706" max="8706" width="3.75" style="740" customWidth="1"/>
    <col min="8707" max="8707" width="24.25" style="740" customWidth="1"/>
    <col min="8708" max="8708" width="4" style="740" customWidth="1"/>
    <col min="8709" max="8711" width="20.125" style="740" customWidth="1"/>
    <col min="8712" max="8712" width="3.125" style="740" customWidth="1"/>
    <col min="8713" max="8713" width="3.75" style="740" customWidth="1"/>
    <col min="8714" max="8714" width="2.5" style="740" customWidth="1"/>
    <col min="8715" max="8961" width="9" style="740"/>
    <col min="8962" max="8962" width="3.75" style="740" customWidth="1"/>
    <col min="8963" max="8963" width="24.25" style="740" customWidth="1"/>
    <col min="8964" max="8964" width="4" style="740" customWidth="1"/>
    <col min="8965" max="8967" width="20.125" style="740" customWidth="1"/>
    <col min="8968" max="8968" width="3.125" style="740" customWidth="1"/>
    <col min="8969" max="8969" width="3.75" style="740" customWidth="1"/>
    <col min="8970" max="8970" width="2.5" style="740" customWidth="1"/>
    <col min="8971" max="9217" width="9" style="740"/>
    <col min="9218" max="9218" width="3.75" style="740" customWidth="1"/>
    <col min="9219" max="9219" width="24.25" style="740" customWidth="1"/>
    <col min="9220" max="9220" width="4" style="740" customWidth="1"/>
    <col min="9221" max="9223" width="20.125" style="740" customWidth="1"/>
    <col min="9224" max="9224" width="3.125" style="740" customWidth="1"/>
    <col min="9225" max="9225" width="3.75" style="740" customWidth="1"/>
    <col min="9226" max="9226" width="2.5" style="740" customWidth="1"/>
    <col min="9227" max="9473" width="9" style="740"/>
    <col min="9474" max="9474" width="3.75" style="740" customWidth="1"/>
    <col min="9475" max="9475" width="24.25" style="740" customWidth="1"/>
    <col min="9476" max="9476" width="4" style="740" customWidth="1"/>
    <col min="9477" max="9479" width="20.125" style="740" customWidth="1"/>
    <col min="9480" max="9480" width="3.125" style="740" customWidth="1"/>
    <col min="9481" max="9481" width="3.75" style="740" customWidth="1"/>
    <col min="9482" max="9482" width="2.5" style="740" customWidth="1"/>
    <col min="9483" max="9729" width="9" style="740"/>
    <col min="9730" max="9730" width="3.75" style="740" customWidth="1"/>
    <col min="9731" max="9731" width="24.25" style="740" customWidth="1"/>
    <col min="9732" max="9732" width="4" style="740" customWidth="1"/>
    <col min="9733" max="9735" width="20.125" style="740" customWidth="1"/>
    <col min="9736" max="9736" width="3.125" style="740" customWidth="1"/>
    <col min="9737" max="9737" width="3.75" style="740" customWidth="1"/>
    <col min="9738" max="9738" width="2.5" style="740" customWidth="1"/>
    <col min="9739" max="9985" width="9" style="740"/>
    <col min="9986" max="9986" width="3.75" style="740" customWidth="1"/>
    <col min="9987" max="9987" width="24.25" style="740" customWidth="1"/>
    <col min="9988" max="9988" width="4" style="740" customWidth="1"/>
    <col min="9989" max="9991" width="20.125" style="740" customWidth="1"/>
    <col min="9992" max="9992" width="3.125" style="740" customWidth="1"/>
    <col min="9993" max="9993" width="3.75" style="740" customWidth="1"/>
    <col min="9994" max="9994" width="2.5" style="740" customWidth="1"/>
    <col min="9995" max="10241" width="9" style="740"/>
    <col min="10242" max="10242" width="3.75" style="740" customWidth="1"/>
    <col min="10243" max="10243" width="24.25" style="740" customWidth="1"/>
    <col min="10244" max="10244" width="4" style="740" customWidth="1"/>
    <col min="10245" max="10247" width="20.125" style="740" customWidth="1"/>
    <col min="10248" max="10248" width="3.125" style="740" customWidth="1"/>
    <col min="10249" max="10249" width="3.75" style="740" customWidth="1"/>
    <col min="10250" max="10250" width="2.5" style="740" customWidth="1"/>
    <col min="10251" max="10497" width="9" style="740"/>
    <col min="10498" max="10498" width="3.75" style="740" customWidth="1"/>
    <col min="10499" max="10499" width="24.25" style="740" customWidth="1"/>
    <col min="10500" max="10500" width="4" style="740" customWidth="1"/>
    <col min="10501" max="10503" width="20.125" style="740" customWidth="1"/>
    <col min="10504" max="10504" width="3.125" style="740" customWidth="1"/>
    <col min="10505" max="10505" width="3.75" style="740" customWidth="1"/>
    <col min="10506" max="10506" width="2.5" style="740" customWidth="1"/>
    <col min="10507" max="10753" width="9" style="740"/>
    <col min="10754" max="10754" width="3.75" style="740" customWidth="1"/>
    <col min="10755" max="10755" width="24.25" style="740" customWidth="1"/>
    <col min="10756" max="10756" width="4" style="740" customWidth="1"/>
    <col min="10757" max="10759" width="20.125" style="740" customWidth="1"/>
    <col min="10760" max="10760" width="3.125" style="740" customWidth="1"/>
    <col min="10761" max="10761" width="3.75" style="740" customWidth="1"/>
    <col min="10762" max="10762" width="2.5" style="740" customWidth="1"/>
    <col min="10763" max="11009" width="9" style="740"/>
    <col min="11010" max="11010" width="3.75" style="740" customWidth="1"/>
    <col min="11011" max="11011" width="24.25" style="740" customWidth="1"/>
    <col min="11012" max="11012" width="4" style="740" customWidth="1"/>
    <col min="11013" max="11015" width="20.125" style="740" customWidth="1"/>
    <col min="11016" max="11016" width="3.125" style="740" customWidth="1"/>
    <col min="11017" max="11017" width="3.75" style="740" customWidth="1"/>
    <col min="11018" max="11018" width="2.5" style="740" customWidth="1"/>
    <col min="11019" max="11265" width="9" style="740"/>
    <col min="11266" max="11266" width="3.75" style="740" customWidth="1"/>
    <col min="11267" max="11267" width="24.25" style="740" customWidth="1"/>
    <col min="11268" max="11268" width="4" style="740" customWidth="1"/>
    <col min="11269" max="11271" width="20.125" style="740" customWidth="1"/>
    <col min="11272" max="11272" width="3.125" style="740" customWidth="1"/>
    <col min="11273" max="11273" width="3.75" style="740" customWidth="1"/>
    <col min="11274" max="11274" width="2.5" style="740" customWidth="1"/>
    <col min="11275" max="11521" width="9" style="740"/>
    <col min="11522" max="11522" width="3.75" style="740" customWidth="1"/>
    <col min="11523" max="11523" width="24.25" style="740" customWidth="1"/>
    <col min="11524" max="11524" width="4" style="740" customWidth="1"/>
    <col min="11525" max="11527" width="20.125" style="740" customWidth="1"/>
    <col min="11528" max="11528" width="3.125" style="740" customWidth="1"/>
    <col min="11529" max="11529" width="3.75" style="740" customWidth="1"/>
    <col min="11530" max="11530" width="2.5" style="740" customWidth="1"/>
    <col min="11531" max="11777" width="9" style="740"/>
    <col min="11778" max="11778" width="3.75" style="740" customWidth="1"/>
    <col min="11779" max="11779" width="24.25" style="740" customWidth="1"/>
    <col min="11780" max="11780" width="4" style="740" customWidth="1"/>
    <col min="11781" max="11783" width="20.125" style="740" customWidth="1"/>
    <col min="11784" max="11784" width="3.125" style="740" customWidth="1"/>
    <col min="11785" max="11785" width="3.75" style="740" customWidth="1"/>
    <col min="11786" max="11786" width="2.5" style="740" customWidth="1"/>
    <col min="11787" max="12033" width="9" style="740"/>
    <col min="12034" max="12034" width="3.75" style="740" customWidth="1"/>
    <col min="12035" max="12035" width="24.25" style="740" customWidth="1"/>
    <col min="12036" max="12036" width="4" style="740" customWidth="1"/>
    <col min="12037" max="12039" width="20.125" style="740" customWidth="1"/>
    <col min="12040" max="12040" width="3.125" style="740" customWidth="1"/>
    <col min="12041" max="12041" width="3.75" style="740" customWidth="1"/>
    <col min="12042" max="12042" width="2.5" style="740" customWidth="1"/>
    <col min="12043" max="12289" width="9" style="740"/>
    <col min="12290" max="12290" width="3.75" style="740" customWidth="1"/>
    <col min="12291" max="12291" width="24.25" style="740" customWidth="1"/>
    <col min="12292" max="12292" width="4" style="740" customWidth="1"/>
    <col min="12293" max="12295" width="20.125" style="740" customWidth="1"/>
    <col min="12296" max="12296" width="3.125" style="740" customWidth="1"/>
    <col min="12297" max="12297" width="3.75" style="740" customWidth="1"/>
    <col min="12298" max="12298" width="2.5" style="740" customWidth="1"/>
    <col min="12299" max="12545" width="9" style="740"/>
    <col min="12546" max="12546" width="3.75" style="740" customWidth="1"/>
    <col min="12547" max="12547" width="24.25" style="740" customWidth="1"/>
    <col min="12548" max="12548" width="4" style="740" customWidth="1"/>
    <col min="12549" max="12551" width="20.125" style="740" customWidth="1"/>
    <col min="12552" max="12552" width="3.125" style="740" customWidth="1"/>
    <col min="12553" max="12553" width="3.75" style="740" customWidth="1"/>
    <col min="12554" max="12554" width="2.5" style="740" customWidth="1"/>
    <col min="12555" max="12801" width="9" style="740"/>
    <col min="12802" max="12802" width="3.75" style="740" customWidth="1"/>
    <col min="12803" max="12803" width="24.25" style="740" customWidth="1"/>
    <col min="12804" max="12804" width="4" style="740" customWidth="1"/>
    <col min="12805" max="12807" width="20.125" style="740" customWidth="1"/>
    <col min="12808" max="12808" width="3.125" style="740" customWidth="1"/>
    <col min="12809" max="12809" width="3.75" style="740" customWidth="1"/>
    <col min="12810" max="12810" width="2.5" style="740" customWidth="1"/>
    <col min="12811" max="13057" width="9" style="740"/>
    <col min="13058" max="13058" width="3.75" style="740" customWidth="1"/>
    <col min="13059" max="13059" width="24.25" style="740" customWidth="1"/>
    <col min="13060" max="13060" width="4" style="740" customWidth="1"/>
    <col min="13061" max="13063" width="20.125" style="740" customWidth="1"/>
    <col min="13064" max="13064" width="3.125" style="740" customWidth="1"/>
    <col min="13065" max="13065" width="3.75" style="740" customWidth="1"/>
    <col min="13066" max="13066" width="2.5" style="740" customWidth="1"/>
    <col min="13067" max="13313" width="9" style="740"/>
    <col min="13314" max="13314" width="3.75" style="740" customWidth="1"/>
    <col min="13315" max="13315" width="24.25" style="740" customWidth="1"/>
    <col min="13316" max="13316" width="4" style="740" customWidth="1"/>
    <col min="13317" max="13319" width="20.125" style="740" customWidth="1"/>
    <col min="13320" max="13320" width="3.125" style="740" customWidth="1"/>
    <col min="13321" max="13321" width="3.75" style="740" customWidth="1"/>
    <col min="13322" max="13322" width="2.5" style="740" customWidth="1"/>
    <col min="13323" max="13569" width="9" style="740"/>
    <col min="13570" max="13570" width="3.75" style="740" customWidth="1"/>
    <col min="13571" max="13571" width="24.25" style="740" customWidth="1"/>
    <col min="13572" max="13572" width="4" style="740" customWidth="1"/>
    <col min="13573" max="13575" width="20.125" style="740" customWidth="1"/>
    <col min="13576" max="13576" width="3.125" style="740" customWidth="1"/>
    <col min="13577" max="13577" width="3.75" style="740" customWidth="1"/>
    <col min="13578" max="13578" width="2.5" style="740" customWidth="1"/>
    <col min="13579" max="13825" width="9" style="740"/>
    <col min="13826" max="13826" width="3.75" style="740" customWidth="1"/>
    <col min="13827" max="13827" width="24.25" style="740" customWidth="1"/>
    <col min="13828" max="13828" width="4" style="740" customWidth="1"/>
    <col min="13829" max="13831" width="20.125" style="740" customWidth="1"/>
    <col min="13832" max="13832" width="3.125" style="740" customWidth="1"/>
    <col min="13833" max="13833" width="3.75" style="740" customWidth="1"/>
    <col min="13834" max="13834" width="2.5" style="740" customWidth="1"/>
    <col min="13835" max="14081" width="9" style="740"/>
    <col min="14082" max="14082" width="3.75" style="740" customWidth="1"/>
    <col min="14083" max="14083" width="24.25" style="740" customWidth="1"/>
    <col min="14084" max="14084" width="4" style="740" customWidth="1"/>
    <col min="14085" max="14087" width="20.125" style="740" customWidth="1"/>
    <col min="14088" max="14088" width="3.125" style="740" customWidth="1"/>
    <col min="14089" max="14089" width="3.75" style="740" customWidth="1"/>
    <col min="14090" max="14090" width="2.5" style="740" customWidth="1"/>
    <col min="14091" max="14337" width="9" style="740"/>
    <col min="14338" max="14338" width="3.75" style="740" customWidth="1"/>
    <col min="14339" max="14339" width="24.25" style="740" customWidth="1"/>
    <col min="14340" max="14340" width="4" style="740" customWidth="1"/>
    <col min="14341" max="14343" width="20.125" style="740" customWidth="1"/>
    <col min="14344" max="14344" width="3.125" style="740" customWidth="1"/>
    <col min="14345" max="14345" width="3.75" style="740" customWidth="1"/>
    <col min="14346" max="14346" width="2.5" style="740" customWidth="1"/>
    <col min="14347" max="14593" width="9" style="740"/>
    <col min="14594" max="14594" width="3.75" style="740" customWidth="1"/>
    <col min="14595" max="14595" width="24.25" style="740" customWidth="1"/>
    <col min="14596" max="14596" width="4" style="740" customWidth="1"/>
    <col min="14597" max="14599" width="20.125" style="740" customWidth="1"/>
    <col min="14600" max="14600" width="3.125" style="740" customWidth="1"/>
    <col min="14601" max="14601" width="3.75" style="740" customWidth="1"/>
    <col min="14602" max="14602" width="2.5" style="740" customWidth="1"/>
    <col min="14603" max="14849" width="9" style="740"/>
    <col min="14850" max="14850" width="3.75" style="740" customWidth="1"/>
    <col min="14851" max="14851" width="24.25" style="740" customWidth="1"/>
    <col min="14852" max="14852" width="4" style="740" customWidth="1"/>
    <col min="14853" max="14855" width="20.125" style="740" customWidth="1"/>
    <col min="14856" max="14856" width="3.125" style="740" customWidth="1"/>
    <col min="14857" max="14857" width="3.75" style="740" customWidth="1"/>
    <col min="14858" max="14858" width="2.5" style="740" customWidth="1"/>
    <col min="14859" max="15105" width="9" style="740"/>
    <col min="15106" max="15106" width="3.75" style="740" customWidth="1"/>
    <col min="15107" max="15107" width="24.25" style="740" customWidth="1"/>
    <col min="15108" max="15108" width="4" style="740" customWidth="1"/>
    <col min="15109" max="15111" width="20.125" style="740" customWidth="1"/>
    <col min="15112" max="15112" width="3.125" style="740" customWidth="1"/>
    <col min="15113" max="15113" width="3.75" style="740" customWidth="1"/>
    <col min="15114" max="15114" width="2.5" style="740" customWidth="1"/>
    <col min="15115" max="15361" width="9" style="740"/>
    <col min="15362" max="15362" width="3.75" style="740" customWidth="1"/>
    <col min="15363" max="15363" width="24.25" style="740" customWidth="1"/>
    <col min="15364" max="15364" width="4" style="740" customWidth="1"/>
    <col min="15365" max="15367" width="20.125" style="740" customWidth="1"/>
    <col min="15368" max="15368" width="3.125" style="740" customWidth="1"/>
    <col min="15369" max="15369" width="3.75" style="740" customWidth="1"/>
    <col min="15370" max="15370" width="2.5" style="740" customWidth="1"/>
    <col min="15371" max="15617" width="9" style="740"/>
    <col min="15618" max="15618" width="3.75" style="740" customWidth="1"/>
    <col min="15619" max="15619" width="24.25" style="740" customWidth="1"/>
    <col min="15620" max="15620" width="4" style="740" customWidth="1"/>
    <col min="15621" max="15623" width="20.125" style="740" customWidth="1"/>
    <col min="15624" max="15624" width="3.125" style="740" customWidth="1"/>
    <col min="15625" max="15625" width="3.75" style="740" customWidth="1"/>
    <col min="15626" max="15626" width="2.5" style="740" customWidth="1"/>
    <col min="15627" max="15873" width="9" style="740"/>
    <col min="15874" max="15874" width="3.75" style="740" customWidth="1"/>
    <col min="15875" max="15875" width="24.25" style="740" customWidth="1"/>
    <col min="15876" max="15876" width="4" style="740" customWidth="1"/>
    <col min="15877" max="15879" width="20.125" style="740" customWidth="1"/>
    <col min="15880" max="15880" width="3.125" style="740" customWidth="1"/>
    <col min="15881" max="15881" width="3.75" style="740" customWidth="1"/>
    <col min="15882" max="15882" width="2.5" style="740" customWidth="1"/>
    <col min="15883" max="16129" width="9" style="740"/>
    <col min="16130" max="16130" width="3.75" style="740" customWidth="1"/>
    <col min="16131" max="16131" width="24.25" style="740" customWidth="1"/>
    <col min="16132" max="16132" width="4" style="740" customWidth="1"/>
    <col min="16133" max="16135" width="20.125" style="740" customWidth="1"/>
    <col min="16136" max="16136" width="3.125" style="740" customWidth="1"/>
    <col min="16137" max="16137" width="3.75" style="740" customWidth="1"/>
    <col min="16138" max="16138" width="2.5" style="740" customWidth="1"/>
    <col min="16139" max="16384" width="9" style="740"/>
  </cols>
  <sheetData>
    <row r="1" spans="1:8" ht="20.100000000000001" customHeight="1">
      <c r="B1" s="299" t="s">
        <v>1515</v>
      </c>
    </row>
    <row r="2" spans="1:8" ht="20.100000000000001" customHeight="1">
      <c r="A2" s="738"/>
      <c r="B2" s="738"/>
      <c r="G2" s="4117" t="s">
        <v>339</v>
      </c>
      <c r="H2" s="4117"/>
    </row>
    <row r="3" spans="1:8" ht="20.100000000000001" customHeight="1">
      <c r="A3" s="738"/>
      <c r="B3" s="738"/>
      <c r="G3" s="1685"/>
      <c r="H3" s="1685"/>
    </row>
    <row r="4" spans="1:8" ht="20.100000000000001" customHeight="1">
      <c r="A4" s="4118" t="s">
        <v>1482</v>
      </c>
      <c r="B4" s="4118"/>
      <c r="C4" s="4118"/>
      <c r="D4" s="4118"/>
      <c r="E4" s="4118"/>
      <c r="F4" s="4118"/>
      <c r="G4" s="4118"/>
      <c r="H4" s="4118"/>
    </row>
    <row r="5" spans="1:8" ht="20.100000000000001" customHeight="1">
      <c r="A5" s="743"/>
      <c r="B5" s="743"/>
      <c r="C5" s="743"/>
      <c r="D5" s="743"/>
      <c r="E5" s="743"/>
      <c r="F5" s="743"/>
      <c r="G5" s="743"/>
      <c r="H5" s="743"/>
    </row>
    <row r="6" spans="1:8" ht="39.950000000000003" customHeight="1">
      <c r="A6" s="743"/>
      <c r="B6" s="4109" t="s">
        <v>1483</v>
      </c>
      <c r="C6" s="4109"/>
      <c r="D6" s="4119"/>
      <c r="E6" s="4119"/>
      <c r="F6" s="4119"/>
      <c r="G6" s="4119"/>
      <c r="H6" s="4120"/>
    </row>
    <row r="7" spans="1:8" ht="39.950000000000003" customHeight="1">
      <c r="B7" s="4109" t="s">
        <v>1154</v>
      </c>
      <c r="C7" s="4109"/>
      <c r="D7" s="4112"/>
      <c r="E7" s="4112"/>
      <c r="F7" s="4112"/>
      <c r="G7" s="4112"/>
      <c r="H7" s="4113"/>
    </row>
    <row r="8" spans="1:8" ht="39.950000000000003" customHeight="1">
      <c r="B8" s="4109" t="s">
        <v>1153</v>
      </c>
      <c r="C8" s="4109"/>
      <c r="D8" s="4112" t="s">
        <v>1484</v>
      </c>
      <c r="E8" s="4112"/>
      <c r="F8" s="4112"/>
      <c r="G8" s="4112"/>
      <c r="H8" s="4113"/>
    </row>
    <row r="9" spans="1:8" ht="39.950000000000003" customHeight="1">
      <c r="B9" s="4114" t="s">
        <v>2240</v>
      </c>
      <c r="C9" s="4105" t="s">
        <v>2241</v>
      </c>
      <c r="D9" s="4105" t="s">
        <v>2242</v>
      </c>
      <c r="E9" s="4105"/>
      <c r="F9" s="4106" t="s">
        <v>2243</v>
      </c>
      <c r="G9" s="4106"/>
      <c r="H9" s="4106"/>
    </row>
    <row r="10" spans="1:8" ht="39.950000000000003" customHeight="1">
      <c r="B10" s="4114"/>
      <c r="C10" s="4105"/>
      <c r="D10" s="4104" t="s">
        <v>2244</v>
      </c>
      <c r="E10" s="4104"/>
      <c r="F10" s="4106" t="s">
        <v>2245</v>
      </c>
      <c r="G10" s="4106"/>
      <c r="H10" s="4106"/>
    </row>
    <row r="11" spans="1:8" ht="39.950000000000003" customHeight="1">
      <c r="B11" s="4114"/>
      <c r="C11" s="4105" t="s">
        <v>2246</v>
      </c>
      <c r="D11" s="4115" t="s">
        <v>2247</v>
      </c>
      <c r="E11" s="4116"/>
      <c r="F11" s="4116"/>
      <c r="G11" s="1697"/>
      <c r="H11" s="1697" t="s">
        <v>67</v>
      </c>
    </row>
    <row r="12" spans="1:8" ht="39.950000000000003" customHeight="1">
      <c r="B12" s="4114"/>
      <c r="C12" s="4105"/>
      <c r="D12" s="4104" t="s">
        <v>2248</v>
      </c>
      <c r="E12" s="4104"/>
      <c r="F12" s="4104"/>
      <c r="G12" s="1697"/>
      <c r="H12" s="1697" t="s">
        <v>67</v>
      </c>
    </row>
    <row r="13" spans="1:8" ht="39.950000000000003" customHeight="1">
      <c r="B13" s="4114"/>
      <c r="C13" s="4105" t="s">
        <v>2249</v>
      </c>
      <c r="D13" s="4105"/>
      <c r="E13" s="4105"/>
      <c r="F13" s="4106" t="s">
        <v>2250</v>
      </c>
      <c r="G13" s="4106"/>
      <c r="H13" s="4106"/>
    </row>
    <row r="14" spans="1:8" ht="80.099999999999994" customHeight="1">
      <c r="B14" s="4107" t="s">
        <v>2251</v>
      </c>
      <c r="C14" s="1698" t="s">
        <v>1485</v>
      </c>
      <c r="D14" s="4108" t="s">
        <v>1486</v>
      </c>
      <c r="E14" s="4109"/>
      <c r="F14" s="4109"/>
      <c r="G14" s="4109"/>
      <c r="H14" s="4109"/>
    </row>
    <row r="15" spans="1:8" ht="9.75" customHeight="1">
      <c r="B15" s="4107"/>
      <c r="C15" s="4108" t="s">
        <v>1487</v>
      </c>
      <c r="D15" s="1699"/>
      <c r="E15" s="1700"/>
      <c r="F15" s="1700"/>
      <c r="G15" s="1700"/>
      <c r="H15" s="1701"/>
    </row>
    <row r="16" spans="1:8" ht="40.5" customHeight="1">
      <c r="B16" s="4107"/>
      <c r="C16" s="4108"/>
      <c r="D16" s="1702"/>
      <c r="E16" s="1703" t="s">
        <v>1488</v>
      </c>
      <c r="F16" s="1687" t="s">
        <v>1489</v>
      </c>
      <c r="G16" s="1686" t="s">
        <v>1490</v>
      </c>
      <c r="H16" s="1704"/>
    </row>
    <row r="17" spans="2:10" ht="44.25" customHeight="1">
      <c r="B17" s="4107"/>
      <c r="C17" s="4108"/>
      <c r="D17" s="1704"/>
      <c r="E17" s="1705" t="s">
        <v>47</v>
      </c>
      <c r="F17" s="1705" t="s">
        <v>47</v>
      </c>
      <c r="G17" s="1705" t="s">
        <v>3</v>
      </c>
      <c r="H17" s="1704"/>
    </row>
    <row r="18" spans="2:10">
      <c r="B18" s="4107"/>
      <c r="C18" s="4108"/>
      <c r="D18" s="4110" t="s">
        <v>1491</v>
      </c>
      <c r="E18" s="4110"/>
      <c r="F18" s="4110"/>
      <c r="G18" s="4110"/>
      <c r="H18" s="4110"/>
    </row>
    <row r="19" spans="2:10" ht="12.75" customHeight="1">
      <c r="B19" s="4107"/>
      <c r="C19" s="4108"/>
      <c r="D19" s="4111"/>
      <c r="E19" s="4111"/>
      <c r="F19" s="4111"/>
      <c r="G19" s="4111"/>
      <c r="H19" s="4111"/>
    </row>
    <row r="20" spans="2:10" ht="12" customHeight="1">
      <c r="C20" s="740" t="s">
        <v>1492</v>
      </c>
    </row>
    <row r="21" spans="2:10" ht="17.100000000000001" customHeight="1">
      <c r="C21" s="757" t="s">
        <v>459</v>
      </c>
      <c r="D21" s="757"/>
      <c r="E21" s="757"/>
      <c r="F21" s="757"/>
      <c r="G21" s="757"/>
      <c r="H21" s="757"/>
    </row>
    <row r="22" spans="2:10" ht="17.100000000000001" customHeight="1">
      <c r="C22" s="1706" t="s">
        <v>2252</v>
      </c>
      <c r="D22" s="757"/>
      <c r="E22" s="757"/>
      <c r="F22" s="757"/>
      <c r="G22" s="757"/>
      <c r="H22" s="757"/>
    </row>
    <row r="23" spans="2:10" ht="17.100000000000001" customHeight="1">
      <c r="C23" s="757" t="s">
        <v>2253</v>
      </c>
      <c r="D23" s="757"/>
      <c r="E23" s="757"/>
      <c r="F23" s="757"/>
      <c r="G23" s="757"/>
      <c r="H23" s="757"/>
    </row>
    <row r="24" spans="2:10" ht="17.100000000000001" customHeight="1">
      <c r="C24" s="757" t="s">
        <v>2254</v>
      </c>
      <c r="D24" s="757"/>
      <c r="E24" s="757"/>
      <c r="F24" s="757"/>
      <c r="G24" s="757"/>
      <c r="H24" s="757"/>
    </row>
    <row r="25" spans="2:10" ht="33" customHeight="1">
      <c r="C25" s="4103" t="s">
        <v>2255</v>
      </c>
      <c r="D25" s="4103"/>
      <c r="E25" s="4103"/>
      <c r="F25" s="4103"/>
      <c r="G25" s="4103"/>
      <c r="H25" s="757"/>
    </row>
    <row r="26" spans="2:10" ht="17.100000000000001" customHeight="1">
      <c r="C26" s="757"/>
      <c r="D26" s="757"/>
      <c r="E26" s="757"/>
      <c r="F26" s="757"/>
      <c r="G26" s="757"/>
      <c r="H26" s="757"/>
      <c r="I26" s="757"/>
      <c r="J26" s="757"/>
    </row>
  </sheetData>
  <mergeCells count="24">
    <mergeCell ref="G2:H2"/>
    <mergeCell ref="A4:H4"/>
    <mergeCell ref="B6:C6"/>
    <mergeCell ref="D6:H6"/>
    <mergeCell ref="B7:C7"/>
    <mergeCell ref="D7:H7"/>
    <mergeCell ref="B8:C8"/>
    <mergeCell ref="D8:H8"/>
    <mergeCell ref="B9:B13"/>
    <mergeCell ref="C9:C10"/>
    <mergeCell ref="D9:E9"/>
    <mergeCell ref="F9:H9"/>
    <mergeCell ref="D10:E10"/>
    <mergeCell ref="F10:H10"/>
    <mergeCell ref="C11:C12"/>
    <mergeCell ref="D11:F11"/>
    <mergeCell ref="C25:G25"/>
    <mergeCell ref="D12:F12"/>
    <mergeCell ref="C13:E13"/>
    <mergeCell ref="F13:H13"/>
    <mergeCell ref="B14:B19"/>
    <mergeCell ref="D14:H14"/>
    <mergeCell ref="C15:C19"/>
    <mergeCell ref="D18:H19"/>
  </mergeCells>
  <phoneticPr fontId="6"/>
  <pageMargins left="0.7" right="0.7" top="0.75" bottom="0.75" header="0.3" footer="0.3"/>
  <pageSetup paperSize="9" scale="8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16"/>
  <sheetViews>
    <sheetView view="pageBreakPreview" zoomScale="60" zoomScaleNormal="100" workbookViewId="0"/>
  </sheetViews>
  <sheetFormatPr defaultRowHeight="13.5"/>
  <cols>
    <col min="1" max="1" width="1.5" style="578" customWidth="1"/>
    <col min="2" max="2" width="26.625" style="578" customWidth="1"/>
    <col min="3" max="3" width="4" style="578" customWidth="1"/>
    <col min="4" max="6" width="20.125" style="578" customWidth="1"/>
    <col min="7" max="7" width="3.125" style="578" customWidth="1"/>
    <col min="8" max="8" width="1.25" style="578" customWidth="1"/>
    <col min="9" max="9" width="2.5" style="578" customWidth="1"/>
    <col min="10" max="256" width="9" style="578"/>
    <col min="257" max="257" width="3.75" style="578" customWidth="1"/>
    <col min="258" max="258" width="24.25" style="578" customWidth="1"/>
    <col min="259" max="259" width="4" style="578" customWidth="1"/>
    <col min="260" max="262" width="20.125" style="578" customWidth="1"/>
    <col min="263" max="263" width="3.125" style="578" customWidth="1"/>
    <col min="264" max="264" width="3.75" style="578" customWidth="1"/>
    <col min="265" max="265" width="2.5" style="578" customWidth="1"/>
    <col min="266" max="512" width="9" style="578"/>
    <col min="513" max="513" width="3.75" style="578" customWidth="1"/>
    <col min="514" max="514" width="24.25" style="578" customWidth="1"/>
    <col min="515" max="515" width="4" style="578" customWidth="1"/>
    <col min="516" max="518" width="20.125" style="578" customWidth="1"/>
    <col min="519" max="519" width="3.125" style="578" customWidth="1"/>
    <col min="520" max="520" width="3.75" style="578" customWidth="1"/>
    <col min="521" max="521" width="2.5" style="578" customWidth="1"/>
    <col min="522" max="768" width="9" style="578"/>
    <col min="769" max="769" width="3.75" style="578" customWidth="1"/>
    <col min="770" max="770" width="24.25" style="578" customWidth="1"/>
    <col min="771" max="771" width="4" style="578" customWidth="1"/>
    <col min="772" max="774" width="20.125" style="578" customWidth="1"/>
    <col min="775" max="775" width="3.125" style="578" customWidth="1"/>
    <col min="776" max="776" width="3.75" style="578" customWidth="1"/>
    <col min="777" max="777" width="2.5" style="578" customWidth="1"/>
    <col min="778" max="1024" width="9" style="578"/>
    <col min="1025" max="1025" width="3.75" style="578" customWidth="1"/>
    <col min="1026" max="1026" width="24.25" style="578" customWidth="1"/>
    <col min="1027" max="1027" width="4" style="578" customWidth="1"/>
    <col min="1028" max="1030" width="20.125" style="578" customWidth="1"/>
    <col min="1031" max="1031" width="3.125" style="578" customWidth="1"/>
    <col min="1032" max="1032" width="3.75" style="578" customWidth="1"/>
    <col min="1033" max="1033" width="2.5" style="578" customWidth="1"/>
    <col min="1034" max="1280" width="9" style="578"/>
    <col min="1281" max="1281" width="3.75" style="578" customWidth="1"/>
    <col min="1282" max="1282" width="24.25" style="578" customWidth="1"/>
    <col min="1283" max="1283" width="4" style="578" customWidth="1"/>
    <col min="1284" max="1286" width="20.125" style="578" customWidth="1"/>
    <col min="1287" max="1287" width="3.125" style="578" customWidth="1"/>
    <col min="1288" max="1288" width="3.75" style="578" customWidth="1"/>
    <col min="1289" max="1289" width="2.5" style="578" customWidth="1"/>
    <col min="1290" max="1536" width="9" style="578"/>
    <col min="1537" max="1537" width="3.75" style="578" customWidth="1"/>
    <col min="1538" max="1538" width="24.25" style="578" customWidth="1"/>
    <col min="1539" max="1539" width="4" style="578" customWidth="1"/>
    <col min="1540" max="1542" width="20.125" style="578" customWidth="1"/>
    <col min="1543" max="1543" width="3.125" style="578" customWidth="1"/>
    <col min="1544" max="1544" width="3.75" style="578" customWidth="1"/>
    <col min="1545" max="1545" width="2.5" style="578" customWidth="1"/>
    <col min="1546" max="1792" width="9" style="578"/>
    <col min="1793" max="1793" width="3.75" style="578" customWidth="1"/>
    <col min="1794" max="1794" width="24.25" style="578" customWidth="1"/>
    <col min="1795" max="1795" width="4" style="578" customWidth="1"/>
    <col min="1796" max="1798" width="20.125" style="578" customWidth="1"/>
    <col min="1799" max="1799" width="3.125" style="578" customWidth="1"/>
    <col min="1800" max="1800" width="3.75" style="578" customWidth="1"/>
    <col min="1801" max="1801" width="2.5" style="578" customWidth="1"/>
    <col min="1802" max="2048" width="9" style="578"/>
    <col min="2049" max="2049" width="3.75" style="578" customWidth="1"/>
    <col min="2050" max="2050" width="24.25" style="578" customWidth="1"/>
    <col min="2051" max="2051" width="4" style="578" customWidth="1"/>
    <col min="2052" max="2054" width="20.125" style="578" customWidth="1"/>
    <col min="2055" max="2055" width="3.125" style="578" customWidth="1"/>
    <col min="2056" max="2056" width="3.75" style="578" customWidth="1"/>
    <col min="2057" max="2057" width="2.5" style="578" customWidth="1"/>
    <col min="2058" max="2304" width="9" style="578"/>
    <col min="2305" max="2305" width="3.75" style="578" customWidth="1"/>
    <col min="2306" max="2306" width="24.25" style="578" customWidth="1"/>
    <col min="2307" max="2307" width="4" style="578" customWidth="1"/>
    <col min="2308" max="2310" width="20.125" style="578" customWidth="1"/>
    <col min="2311" max="2311" width="3.125" style="578" customWidth="1"/>
    <col min="2312" max="2312" width="3.75" style="578" customWidth="1"/>
    <col min="2313" max="2313" width="2.5" style="578" customWidth="1"/>
    <col min="2314" max="2560" width="9" style="578"/>
    <col min="2561" max="2561" width="3.75" style="578" customWidth="1"/>
    <col min="2562" max="2562" width="24.25" style="578" customWidth="1"/>
    <col min="2563" max="2563" width="4" style="578" customWidth="1"/>
    <col min="2564" max="2566" width="20.125" style="578" customWidth="1"/>
    <col min="2567" max="2567" width="3.125" style="578" customWidth="1"/>
    <col min="2568" max="2568" width="3.75" style="578" customWidth="1"/>
    <col min="2569" max="2569" width="2.5" style="578" customWidth="1"/>
    <col min="2570" max="2816" width="9" style="578"/>
    <col min="2817" max="2817" width="3.75" style="578" customWidth="1"/>
    <col min="2818" max="2818" width="24.25" style="578" customWidth="1"/>
    <col min="2819" max="2819" width="4" style="578" customWidth="1"/>
    <col min="2820" max="2822" width="20.125" style="578" customWidth="1"/>
    <col min="2823" max="2823" width="3.125" style="578" customWidth="1"/>
    <col min="2824" max="2824" width="3.75" style="578" customWidth="1"/>
    <col min="2825" max="2825" width="2.5" style="578" customWidth="1"/>
    <col min="2826" max="3072" width="9" style="578"/>
    <col min="3073" max="3073" width="3.75" style="578" customWidth="1"/>
    <col min="3074" max="3074" width="24.25" style="578" customWidth="1"/>
    <col min="3075" max="3075" width="4" style="578" customWidth="1"/>
    <col min="3076" max="3078" width="20.125" style="578" customWidth="1"/>
    <col min="3079" max="3079" width="3.125" style="578" customWidth="1"/>
    <col min="3080" max="3080" width="3.75" style="578" customWidth="1"/>
    <col min="3081" max="3081" width="2.5" style="578" customWidth="1"/>
    <col min="3082" max="3328" width="9" style="578"/>
    <col min="3329" max="3329" width="3.75" style="578" customWidth="1"/>
    <col min="3330" max="3330" width="24.25" style="578" customWidth="1"/>
    <col min="3331" max="3331" width="4" style="578" customWidth="1"/>
    <col min="3332" max="3334" width="20.125" style="578" customWidth="1"/>
    <col min="3335" max="3335" width="3.125" style="578" customWidth="1"/>
    <col min="3336" max="3336" width="3.75" style="578" customWidth="1"/>
    <col min="3337" max="3337" width="2.5" style="578" customWidth="1"/>
    <col min="3338" max="3584" width="9" style="578"/>
    <col min="3585" max="3585" width="3.75" style="578" customWidth="1"/>
    <col min="3586" max="3586" width="24.25" style="578" customWidth="1"/>
    <col min="3587" max="3587" width="4" style="578" customWidth="1"/>
    <col min="3588" max="3590" width="20.125" style="578" customWidth="1"/>
    <col min="3591" max="3591" width="3.125" style="578" customWidth="1"/>
    <col min="3592" max="3592" width="3.75" style="578" customWidth="1"/>
    <col min="3593" max="3593" width="2.5" style="578" customWidth="1"/>
    <col min="3594" max="3840" width="9" style="578"/>
    <col min="3841" max="3841" width="3.75" style="578" customWidth="1"/>
    <col min="3842" max="3842" width="24.25" style="578" customWidth="1"/>
    <col min="3843" max="3843" width="4" style="578" customWidth="1"/>
    <col min="3844" max="3846" width="20.125" style="578" customWidth="1"/>
    <col min="3847" max="3847" width="3.125" style="578" customWidth="1"/>
    <col min="3848" max="3848" width="3.75" style="578" customWidth="1"/>
    <col min="3849" max="3849" width="2.5" style="578" customWidth="1"/>
    <col min="3850" max="4096" width="9" style="578"/>
    <col min="4097" max="4097" width="3.75" style="578" customWidth="1"/>
    <col min="4098" max="4098" width="24.25" style="578" customWidth="1"/>
    <col min="4099" max="4099" width="4" style="578" customWidth="1"/>
    <col min="4100" max="4102" width="20.125" style="578" customWidth="1"/>
    <col min="4103" max="4103" width="3.125" style="578" customWidth="1"/>
    <col min="4104" max="4104" width="3.75" style="578" customWidth="1"/>
    <col min="4105" max="4105" width="2.5" style="578" customWidth="1"/>
    <col min="4106" max="4352" width="9" style="578"/>
    <col min="4353" max="4353" width="3.75" style="578" customWidth="1"/>
    <col min="4354" max="4354" width="24.25" style="578" customWidth="1"/>
    <col min="4355" max="4355" width="4" style="578" customWidth="1"/>
    <col min="4356" max="4358" width="20.125" style="578" customWidth="1"/>
    <col min="4359" max="4359" width="3.125" style="578" customWidth="1"/>
    <col min="4360" max="4360" width="3.75" style="578" customWidth="1"/>
    <col min="4361" max="4361" width="2.5" style="578" customWidth="1"/>
    <col min="4362" max="4608" width="9" style="578"/>
    <col min="4609" max="4609" width="3.75" style="578" customWidth="1"/>
    <col min="4610" max="4610" width="24.25" style="578" customWidth="1"/>
    <col min="4611" max="4611" width="4" style="578" customWidth="1"/>
    <col min="4612" max="4614" width="20.125" style="578" customWidth="1"/>
    <col min="4615" max="4615" width="3.125" style="578" customWidth="1"/>
    <col min="4616" max="4616" width="3.75" style="578" customWidth="1"/>
    <col min="4617" max="4617" width="2.5" style="578" customWidth="1"/>
    <col min="4618" max="4864" width="9" style="578"/>
    <col min="4865" max="4865" width="3.75" style="578" customWidth="1"/>
    <col min="4866" max="4866" width="24.25" style="578" customWidth="1"/>
    <col min="4867" max="4867" width="4" style="578" customWidth="1"/>
    <col min="4868" max="4870" width="20.125" style="578" customWidth="1"/>
    <col min="4871" max="4871" width="3.125" style="578" customWidth="1"/>
    <col min="4872" max="4872" width="3.75" style="578" customWidth="1"/>
    <col min="4873" max="4873" width="2.5" style="578" customWidth="1"/>
    <col min="4874" max="5120" width="9" style="578"/>
    <col min="5121" max="5121" width="3.75" style="578" customWidth="1"/>
    <col min="5122" max="5122" width="24.25" style="578" customWidth="1"/>
    <col min="5123" max="5123" width="4" style="578" customWidth="1"/>
    <col min="5124" max="5126" width="20.125" style="578" customWidth="1"/>
    <col min="5127" max="5127" width="3.125" style="578" customWidth="1"/>
    <col min="5128" max="5128" width="3.75" style="578" customWidth="1"/>
    <col min="5129" max="5129" width="2.5" style="578" customWidth="1"/>
    <col min="5130" max="5376" width="9" style="578"/>
    <col min="5377" max="5377" width="3.75" style="578" customWidth="1"/>
    <col min="5378" max="5378" width="24.25" style="578" customWidth="1"/>
    <col min="5379" max="5379" width="4" style="578" customWidth="1"/>
    <col min="5380" max="5382" width="20.125" style="578" customWidth="1"/>
    <col min="5383" max="5383" width="3.125" style="578" customWidth="1"/>
    <col min="5384" max="5384" width="3.75" style="578" customWidth="1"/>
    <col min="5385" max="5385" width="2.5" style="578" customWidth="1"/>
    <col min="5386" max="5632" width="9" style="578"/>
    <col min="5633" max="5633" width="3.75" style="578" customWidth="1"/>
    <col min="5634" max="5634" width="24.25" style="578" customWidth="1"/>
    <col min="5635" max="5635" width="4" style="578" customWidth="1"/>
    <col min="5636" max="5638" width="20.125" style="578" customWidth="1"/>
    <col min="5639" max="5639" width="3.125" style="578" customWidth="1"/>
    <col min="5640" max="5640" width="3.75" style="578" customWidth="1"/>
    <col min="5641" max="5641" width="2.5" style="578" customWidth="1"/>
    <col min="5642" max="5888" width="9" style="578"/>
    <col min="5889" max="5889" width="3.75" style="578" customWidth="1"/>
    <col min="5890" max="5890" width="24.25" style="578" customWidth="1"/>
    <col min="5891" max="5891" width="4" style="578" customWidth="1"/>
    <col min="5892" max="5894" width="20.125" style="578" customWidth="1"/>
    <col min="5895" max="5895" width="3.125" style="578" customWidth="1"/>
    <col min="5896" max="5896" width="3.75" style="578" customWidth="1"/>
    <col min="5897" max="5897" width="2.5" style="578" customWidth="1"/>
    <col min="5898" max="6144" width="9" style="578"/>
    <col min="6145" max="6145" width="3.75" style="578" customWidth="1"/>
    <col min="6146" max="6146" width="24.25" style="578" customWidth="1"/>
    <col min="6147" max="6147" width="4" style="578" customWidth="1"/>
    <col min="6148" max="6150" width="20.125" style="578" customWidth="1"/>
    <col min="6151" max="6151" width="3.125" style="578" customWidth="1"/>
    <col min="6152" max="6152" width="3.75" style="578" customWidth="1"/>
    <col min="6153" max="6153" width="2.5" style="578" customWidth="1"/>
    <col min="6154" max="6400" width="9" style="578"/>
    <col min="6401" max="6401" width="3.75" style="578" customWidth="1"/>
    <col min="6402" max="6402" width="24.25" style="578" customWidth="1"/>
    <col min="6403" max="6403" width="4" style="578" customWidth="1"/>
    <col min="6404" max="6406" width="20.125" style="578" customWidth="1"/>
    <col min="6407" max="6407" width="3.125" style="578" customWidth="1"/>
    <col min="6408" max="6408" width="3.75" style="578" customWidth="1"/>
    <col min="6409" max="6409" width="2.5" style="578" customWidth="1"/>
    <col min="6410" max="6656" width="9" style="578"/>
    <col min="6657" max="6657" width="3.75" style="578" customWidth="1"/>
    <col min="6658" max="6658" width="24.25" style="578" customWidth="1"/>
    <col min="6659" max="6659" width="4" style="578" customWidth="1"/>
    <col min="6660" max="6662" width="20.125" style="578" customWidth="1"/>
    <col min="6663" max="6663" width="3.125" style="578" customWidth="1"/>
    <col min="6664" max="6664" width="3.75" style="578" customWidth="1"/>
    <col min="6665" max="6665" width="2.5" style="578" customWidth="1"/>
    <col min="6666" max="6912" width="9" style="578"/>
    <col min="6913" max="6913" width="3.75" style="578" customWidth="1"/>
    <col min="6914" max="6914" width="24.25" style="578" customWidth="1"/>
    <col min="6915" max="6915" width="4" style="578" customWidth="1"/>
    <col min="6916" max="6918" width="20.125" style="578" customWidth="1"/>
    <col min="6919" max="6919" width="3.125" style="578" customWidth="1"/>
    <col min="6920" max="6920" width="3.75" style="578" customWidth="1"/>
    <col min="6921" max="6921" width="2.5" style="578" customWidth="1"/>
    <col min="6922" max="7168" width="9" style="578"/>
    <col min="7169" max="7169" width="3.75" style="578" customWidth="1"/>
    <col min="7170" max="7170" width="24.25" style="578" customWidth="1"/>
    <col min="7171" max="7171" width="4" style="578" customWidth="1"/>
    <col min="7172" max="7174" width="20.125" style="578" customWidth="1"/>
    <col min="7175" max="7175" width="3.125" style="578" customWidth="1"/>
    <col min="7176" max="7176" width="3.75" style="578" customWidth="1"/>
    <col min="7177" max="7177" width="2.5" style="578" customWidth="1"/>
    <col min="7178" max="7424" width="9" style="578"/>
    <col min="7425" max="7425" width="3.75" style="578" customWidth="1"/>
    <col min="7426" max="7426" width="24.25" style="578" customWidth="1"/>
    <col min="7427" max="7427" width="4" style="578" customWidth="1"/>
    <col min="7428" max="7430" width="20.125" style="578" customWidth="1"/>
    <col min="7431" max="7431" width="3.125" style="578" customWidth="1"/>
    <col min="7432" max="7432" width="3.75" style="578" customWidth="1"/>
    <col min="7433" max="7433" width="2.5" style="578" customWidth="1"/>
    <col min="7434" max="7680" width="9" style="578"/>
    <col min="7681" max="7681" width="3.75" style="578" customWidth="1"/>
    <col min="7682" max="7682" width="24.25" style="578" customWidth="1"/>
    <col min="7683" max="7683" width="4" style="578" customWidth="1"/>
    <col min="7684" max="7686" width="20.125" style="578" customWidth="1"/>
    <col min="7687" max="7687" width="3.125" style="578" customWidth="1"/>
    <col min="7688" max="7688" width="3.75" style="578" customWidth="1"/>
    <col min="7689" max="7689" width="2.5" style="578" customWidth="1"/>
    <col min="7690" max="7936" width="9" style="578"/>
    <col min="7937" max="7937" width="3.75" style="578" customWidth="1"/>
    <col min="7938" max="7938" width="24.25" style="578" customWidth="1"/>
    <col min="7939" max="7939" width="4" style="578" customWidth="1"/>
    <col min="7940" max="7942" width="20.125" style="578" customWidth="1"/>
    <col min="7943" max="7943" width="3.125" style="578" customWidth="1"/>
    <col min="7944" max="7944" width="3.75" style="578" customWidth="1"/>
    <col min="7945" max="7945" width="2.5" style="578" customWidth="1"/>
    <col min="7946" max="8192" width="9" style="578"/>
    <col min="8193" max="8193" width="3.75" style="578" customWidth="1"/>
    <col min="8194" max="8194" width="24.25" style="578" customWidth="1"/>
    <col min="8195" max="8195" width="4" style="578" customWidth="1"/>
    <col min="8196" max="8198" width="20.125" style="578" customWidth="1"/>
    <col min="8199" max="8199" width="3.125" style="578" customWidth="1"/>
    <col min="8200" max="8200" width="3.75" style="578" customWidth="1"/>
    <col min="8201" max="8201" width="2.5" style="578" customWidth="1"/>
    <col min="8202" max="8448" width="9" style="578"/>
    <col min="8449" max="8449" width="3.75" style="578" customWidth="1"/>
    <col min="8450" max="8450" width="24.25" style="578" customWidth="1"/>
    <col min="8451" max="8451" width="4" style="578" customWidth="1"/>
    <col min="8452" max="8454" width="20.125" style="578" customWidth="1"/>
    <col min="8455" max="8455" width="3.125" style="578" customWidth="1"/>
    <col min="8456" max="8456" width="3.75" style="578" customWidth="1"/>
    <col min="8457" max="8457" width="2.5" style="578" customWidth="1"/>
    <col min="8458" max="8704" width="9" style="578"/>
    <col min="8705" max="8705" width="3.75" style="578" customWidth="1"/>
    <col min="8706" max="8706" width="24.25" style="578" customWidth="1"/>
    <col min="8707" max="8707" width="4" style="578" customWidth="1"/>
    <col min="8708" max="8710" width="20.125" style="578" customWidth="1"/>
    <col min="8711" max="8711" width="3.125" style="578" customWidth="1"/>
    <col min="8712" max="8712" width="3.75" style="578" customWidth="1"/>
    <col min="8713" max="8713" width="2.5" style="578" customWidth="1"/>
    <col min="8714" max="8960" width="9" style="578"/>
    <col min="8961" max="8961" width="3.75" style="578" customWidth="1"/>
    <col min="8962" max="8962" width="24.25" style="578" customWidth="1"/>
    <col min="8963" max="8963" width="4" style="578" customWidth="1"/>
    <col min="8964" max="8966" width="20.125" style="578" customWidth="1"/>
    <col min="8967" max="8967" width="3.125" style="578" customWidth="1"/>
    <col min="8968" max="8968" width="3.75" style="578" customWidth="1"/>
    <col min="8969" max="8969" width="2.5" style="578" customWidth="1"/>
    <col min="8970" max="9216" width="9" style="578"/>
    <col min="9217" max="9217" width="3.75" style="578" customWidth="1"/>
    <col min="9218" max="9218" width="24.25" style="578" customWidth="1"/>
    <col min="9219" max="9219" width="4" style="578" customWidth="1"/>
    <col min="9220" max="9222" width="20.125" style="578" customWidth="1"/>
    <col min="9223" max="9223" width="3.125" style="578" customWidth="1"/>
    <col min="9224" max="9224" width="3.75" style="578" customWidth="1"/>
    <col min="9225" max="9225" width="2.5" style="578" customWidth="1"/>
    <col min="9226" max="9472" width="9" style="578"/>
    <col min="9473" max="9473" width="3.75" style="578" customWidth="1"/>
    <col min="9474" max="9474" width="24.25" style="578" customWidth="1"/>
    <col min="9475" max="9475" width="4" style="578" customWidth="1"/>
    <col min="9476" max="9478" width="20.125" style="578" customWidth="1"/>
    <col min="9479" max="9479" width="3.125" style="578" customWidth="1"/>
    <col min="9480" max="9480" width="3.75" style="578" customWidth="1"/>
    <col min="9481" max="9481" width="2.5" style="578" customWidth="1"/>
    <col min="9482" max="9728" width="9" style="578"/>
    <col min="9729" max="9729" width="3.75" style="578" customWidth="1"/>
    <col min="9730" max="9730" width="24.25" style="578" customWidth="1"/>
    <col min="9731" max="9731" width="4" style="578" customWidth="1"/>
    <col min="9732" max="9734" width="20.125" style="578" customWidth="1"/>
    <col min="9735" max="9735" width="3.125" style="578" customWidth="1"/>
    <col min="9736" max="9736" width="3.75" style="578" customWidth="1"/>
    <col min="9737" max="9737" width="2.5" style="578" customWidth="1"/>
    <col min="9738" max="9984" width="9" style="578"/>
    <col min="9985" max="9985" width="3.75" style="578" customWidth="1"/>
    <col min="9986" max="9986" width="24.25" style="578" customWidth="1"/>
    <col min="9987" max="9987" width="4" style="578" customWidth="1"/>
    <col min="9988" max="9990" width="20.125" style="578" customWidth="1"/>
    <col min="9991" max="9991" width="3.125" style="578" customWidth="1"/>
    <col min="9992" max="9992" width="3.75" style="578" customWidth="1"/>
    <col min="9993" max="9993" width="2.5" style="578" customWidth="1"/>
    <col min="9994" max="10240" width="9" style="578"/>
    <col min="10241" max="10241" width="3.75" style="578" customWidth="1"/>
    <col min="10242" max="10242" width="24.25" style="578" customWidth="1"/>
    <col min="10243" max="10243" width="4" style="578" customWidth="1"/>
    <col min="10244" max="10246" width="20.125" style="578" customWidth="1"/>
    <col min="10247" max="10247" width="3.125" style="578" customWidth="1"/>
    <col min="10248" max="10248" width="3.75" style="578" customWidth="1"/>
    <col min="10249" max="10249" width="2.5" style="578" customWidth="1"/>
    <col min="10250" max="10496" width="9" style="578"/>
    <col min="10497" max="10497" width="3.75" style="578" customWidth="1"/>
    <col min="10498" max="10498" width="24.25" style="578" customWidth="1"/>
    <col min="10499" max="10499" width="4" style="578" customWidth="1"/>
    <col min="10500" max="10502" width="20.125" style="578" customWidth="1"/>
    <col min="10503" max="10503" width="3.125" style="578" customWidth="1"/>
    <col min="10504" max="10504" width="3.75" style="578" customWidth="1"/>
    <col min="10505" max="10505" width="2.5" style="578" customWidth="1"/>
    <col min="10506" max="10752" width="9" style="578"/>
    <col min="10753" max="10753" width="3.75" style="578" customWidth="1"/>
    <col min="10754" max="10754" width="24.25" style="578" customWidth="1"/>
    <col min="10755" max="10755" width="4" style="578" customWidth="1"/>
    <col min="10756" max="10758" width="20.125" style="578" customWidth="1"/>
    <col min="10759" max="10759" width="3.125" style="578" customWidth="1"/>
    <col min="10760" max="10760" width="3.75" style="578" customWidth="1"/>
    <col min="10761" max="10761" width="2.5" style="578" customWidth="1"/>
    <col min="10762" max="11008" width="9" style="578"/>
    <col min="11009" max="11009" width="3.75" style="578" customWidth="1"/>
    <col min="11010" max="11010" width="24.25" style="578" customWidth="1"/>
    <col min="11011" max="11011" width="4" style="578" customWidth="1"/>
    <col min="11012" max="11014" width="20.125" style="578" customWidth="1"/>
    <col min="11015" max="11015" width="3.125" style="578" customWidth="1"/>
    <col min="11016" max="11016" width="3.75" style="578" customWidth="1"/>
    <col min="11017" max="11017" width="2.5" style="578" customWidth="1"/>
    <col min="11018" max="11264" width="9" style="578"/>
    <col min="11265" max="11265" width="3.75" style="578" customWidth="1"/>
    <col min="11266" max="11266" width="24.25" style="578" customWidth="1"/>
    <col min="11267" max="11267" width="4" style="578" customWidth="1"/>
    <col min="11268" max="11270" width="20.125" style="578" customWidth="1"/>
    <col min="11271" max="11271" width="3.125" style="578" customWidth="1"/>
    <col min="11272" max="11272" width="3.75" style="578" customWidth="1"/>
    <col min="11273" max="11273" width="2.5" style="578" customWidth="1"/>
    <col min="11274" max="11520" width="9" style="578"/>
    <col min="11521" max="11521" width="3.75" style="578" customWidth="1"/>
    <col min="11522" max="11522" width="24.25" style="578" customWidth="1"/>
    <col min="11523" max="11523" width="4" style="578" customWidth="1"/>
    <col min="11524" max="11526" width="20.125" style="578" customWidth="1"/>
    <col min="11527" max="11527" width="3.125" style="578" customWidth="1"/>
    <col min="11528" max="11528" width="3.75" style="578" customWidth="1"/>
    <col min="11529" max="11529" width="2.5" style="578" customWidth="1"/>
    <col min="11530" max="11776" width="9" style="578"/>
    <col min="11777" max="11777" width="3.75" style="578" customWidth="1"/>
    <col min="11778" max="11778" width="24.25" style="578" customWidth="1"/>
    <col min="11779" max="11779" width="4" style="578" customWidth="1"/>
    <col min="11780" max="11782" width="20.125" style="578" customWidth="1"/>
    <col min="11783" max="11783" width="3.125" style="578" customWidth="1"/>
    <col min="11784" max="11784" width="3.75" style="578" customWidth="1"/>
    <col min="11785" max="11785" width="2.5" style="578" customWidth="1"/>
    <col min="11786" max="12032" width="9" style="578"/>
    <col min="12033" max="12033" width="3.75" style="578" customWidth="1"/>
    <col min="12034" max="12034" width="24.25" style="578" customWidth="1"/>
    <col min="12035" max="12035" width="4" style="578" customWidth="1"/>
    <col min="12036" max="12038" width="20.125" style="578" customWidth="1"/>
    <col min="12039" max="12039" width="3.125" style="578" customWidth="1"/>
    <col min="12040" max="12040" width="3.75" style="578" customWidth="1"/>
    <col min="12041" max="12041" width="2.5" style="578" customWidth="1"/>
    <col min="12042" max="12288" width="9" style="578"/>
    <col min="12289" max="12289" width="3.75" style="578" customWidth="1"/>
    <col min="12290" max="12290" width="24.25" style="578" customWidth="1"/>
    <col min="12291" max="12291" width="4" style="578" customWidth="1"/>
    <col min="12292" max="12294" width="20.125" style="578" customWidth="1"/>
    <col min="12295" max="12295" width="3.125" style="578" customWidth="1"/>
    <col min="12296" max="12296" width="3.75" style="578" customWidth="1"/>
    <col min="12297" max="12297" width="2.5" style="578" customWidth="1"/>
    <col min="12298" max="12544" width="9" style="578"/>
    <col min="12545" max="12545" width="3.75" style="578" customWidth="1"/>
    <col min="12546" max="12546" width="24.25" style="578" customWidth="1"/>
    <col min="12547" max="12547" width="4" style="578" customWidth="1"/>
    <col min="12548" max="12550" width="20.125" style="578" customWidth="1"/>
    <col min="12551" max="12551" width="3.125" style="578" customWidth="1"/>
    <col min="12552" max="12552" width="3.75" style="578" customWidth="1"/>
    <col min="12553" max="12553" width="2.5" style="578" customWidth="1"/>
    <col min="12554" max="12800" width="9" style="578"/>
    <col min="12801" max="12801" width="3.75" style="578" customWidth="1"/>
    <col min="12802" max="12802" width="24.25" style="578" customWidth="1"/>
    <col min="12803" max="12803" width="4" style="578" customWidth="1"/>
    <col min="12804" max="12806" width="20.125" style="578" customWidth="1"/>
    <col min="12807" max="12807" width="3.125" style="578" customWidth="1"/>
    <col min="12808" max="12808" width="3.75" style="578" customWidth="1"/>
    <col min="12809" max="12809" width="2.5" style="578" customWidth="1"/>
    <col min="12810" max="13056" width="9" style="578"/>
    <col min="13057" max="13057" width="3.75" style="578" customWidth="1"/>
    <col min="13058" max="13058" width="24.25" style="578" customWidth="1"/>
    <col min="13059" max="13059" width="4" style="578" customWidth="1"/>
    <col min="13060" max="13062" width="20.125" style="578" customWidth="1"/>
    <col min="13063" max="13063" width="3.125" style="578" customWidth="1"/>
    <col min="13064" max="13064" width="3.75" style="578" customWidth="1"/>
    <col min="13065" max="13065" width="2.5" style="578" customWidth="1"/>
    <col min="13066" max="13312" width="9" style="578"/>
    <col min="13313" max="13313" width="3.75" style="578" customWidth="1"/>
    <col min="13314" max="13314" width="24.25" style="578" customWidth="1"/>
    <col min="13315" max="13315" width="4" style="578" customWidth="1"/>
    <col min="13316" max="13318" width="20.125" style="578" customWidth="1"/>
    <col min="13319" max="13319" width="3.125" style="578" customWidth="1"/>
    <col min="13320" max="13320" width="3.75" style="578" customWidth="1"/>
    <col min="13321" max="13321" width="2.5" style="578" customWidth="1"/>
    <col min="13322" max="13568" width="9" style="578"/>
    <col min="13569" max="13569" width="3.75" style="578" customWidth="1"/>
    <col min="13570" max="13570" width="24.25" style="578" customWidth="1"/>
    <col min="13571" max="13571" width="4" style="578" customWidth="1"/>
    <col min="13572" max="13574" width="20.125" style="578" customWidth="1"/>
    <col min="13575" max="13575" width="3.125" style="578" customWidth="1"/>
    <col min="13576" max="13576" width="3.75" style="578" customWidth="1"/>
    <col min="13577" max="13577" width="2.5" style="578" customWidth="1"/>
    <col min="13578" max="13824" width="9" style="578"/>
    <col min="13825" max="13825" width="3.75" style="578" customWidth="1"/>
    <col min="13826" max="13826" width="24.25" style="578" customWidth="1"/>
    <col min="13827" max="13827" width="4" style="578" customWidth="1"/>
    <col min="13828" max="13830" width="20.125" style="578" customWidth="1"/>
    <col min="13831" max="13831" width="3.125" style="578" customWidth="1"/>
    <col min="13832" max="13832" width="3.75" style="578" customWidth="1"/>
    <col min="13833" max="13833" width="2.5" style="578" customWidth="1"/>
    <col min="13834" max="14080" width="9" style="578"/>
    <col min="14081" max="14081" width="3.75" style="578" customWidth="1"/>
    <col min="14082" max="14082" width="24.25" style="578" customWidth="1"/>
    <col min="14083" max="14083" width="4" style="578" customWidth="1"/>
    <col min="14084" max="14086" width="20.125" style="578" customWidth="1"/>
    <col min="14087" max="14087" width="3.125" style="578" customWidth="1"/>
    <col min="14088" max="14088" width="3.75" style="578" customWidth="1"/>
    <col min="14089" max="14089" width="2.5" style="578" customWidth="1"/>
    <col min="14090" max="14336" width="9" style="578"/>
    <col min="14337" max="14337" width="3.75" style="578" customWidth="1"/>
    <col min="14338" max="14338" width="24.25" style="578" customWidth="1"/>
    <col min="14339" max="14339" width="4" style="578" customWidth="1"/>
    <col min="14340" max="14342" width="20.125" style="578" customWidth="1"/>
    <col min="14343" max="14343" width="3.125" style="578" customWidth="1"/>
    <col min="14344" max="14344" width="3.75" style="578" customWidth="1"/>
    <col min="14345" max="14345" width="2.5" style="578" customWidth="1"/>
    <col min="14346" max="14592" width="9" style="578"/>
    <col min="14593" max="14593" width="3.75" style="578" customWidth="1"/>
    <col min="14594" max="14594" width="24.25" style="578" customWidth="1"/>
    <col min="14595" max="14595" width="4" style="578" customWidth="1"/>
    <col min="14596" max="14598" width="20.125" style="578" customWidth="1"/>
    <col min="14599" max="14599" width="3.125" style="578" customWidth="1"/>
    <col min="14600" max="14600" width="3.75" style="578" customWidth="1"/>
    <col min="14601" max="14601" width="2.5" style="578" customWidth="1"/>
    <col min="14602" max="14848" width="9" style="578"/>
    <col min="14849" max="14849" width="3.75" style="578" customWidth="1"/>
    <col min="14850" max="14850" width="24.25" style="578" customWidth="1"/>
    <col min="14851" max="14851" width="4" style="578" customWidth="1"/>
    <col min="14852" max="14854" width="20.125" style="578" customWidth="1"/>
    <col min="14855" max="14855" width="3.125" style="578" customWidth="1"/>
    <col min="14856" max="14856" width="3.75" style="578" customWidth="1"/>
    <col min="14857" max="14857" width="2.5" style="578" customWidth="1"/>
    <col min="14858" max="15104" width="9" style="578"/>
    <col min="15105" max="15105" width="3.75" style="578" customWidth="1"/>
    <col min="15106" max="15106" width="24.25" style="578" customWidth="1"/>
    <col min="15107" max="15107" width="4" style="578" customWidth="1"/>
    <col min="15108" max="15110" width="20.125" style="578" customWidth="1"/>
    <col min="15111" max="15111" width="3.125" style="578" customWidth="1"/>
    <col min="15112" max="15112" width="3.75" style="578" customWidth="1"/>
    <col min="15113" max="15113" width="2.5" style="578" customWidth="1"/>
    <col min="15114" max="15360" width="9" style="578"/>
    <col min="15361" max="15361" width="3.75" style="578" customWidth="1"/>
    <col min="15362" max="15362" width="24.25" style="578" customWidth="1"/>
    <col min="15363" max="15363" width="4" style="578" customWidth="1"/>
    <col min="15364" max="15366" width="20.125" style="578" customWidth="1"/>
    <col min="15367" max="15367" width="3.125" style="578" customWidth="1"/>
    <col min="15368" max="15368" width="3.75" style="578" customWidth="1"/>
    <col min="15369" max="15369" width="2.5" style="578" customWidth="1"/>
    <col min="15370" max="15616" width="9" style="578"/>
    <col min="15617" max="15617" width="3.75" style="578" customWidth="1"/>
    <col min="15618" max="15618" width="24.25" style="578" customWidth="1"/>
    <col min="15619" max="15619" width="4" style="578" customWidth="1"/>
    <col min="15620" max="15622" width="20.125" style="578" customWidth="1"/>
    <col min="15623" max="15623" width="3.125" style="578" customWidth="1"/>
    <col min="15624" max="15624" width="3.75" style="578" customWidth="1"/>
    <col min="15625" max="15625" width="2.5" style="578" customWidth="1"/>
    <col min="15626" max="15872" width="9" style="578"/>
    <col min="15873" max="15873" width="3.75" style="578" customWidth="1"/>
    <col min="15874" max="15874" width="24.25" style="578" customWidth="1"/>
    <col min="15875" max="15875" width="4" style="578" customWidth="1"/>
    <col min="15876" max="15878" width="20.125" style="578" customWidth="1"/>
    <col min="15879" max="15879" width="3.125" style="578" customWidth="1"/>
    <col min="15880" max="15880" width="3.75" style="578" customWidth="1"/>
    <col min="15881" max="15881" width="2.5" style="578" customWidth="1"/>
    <col min="15882" max="16128" width="9" style="578"/>
    <col min="16129" max="16129" width="3.75" style="578" customWidth="1"/>
    <col min="16130" max="16130" width="24.25" style="578" customWidth="1"/>
    <col min="16131" max="16131" width="4" style="578" customWidth="1"/>
    <col min="16132" max="16134" width="20.125" style="578" customWidth="1"/>
    <col min="16135" max="16135" width="3.125" style="578" customWidth="1"/>
    <col min="16136" max="16136" width="3.75" style="578" customWidth="1"/>
    <col min="16137" max="16137" width="2.5" style="578" customWidth="1"/>
    <col min="16138" max="16384" width="9" style="578"/>
  </cols>
  <sheetData>
    <row r="1" spans="1:9" ht="20.100000000000001" customHeight="1">
      <c r="A1" s="738"/>
      <c r="B1" s="299" t="s">
        <v>1516</v>
      </c>
      <c r="C1" s="754"/>
      <c r="D1" s="754"/>
      <c r="E1" s="754"/>
      <c r="F1" s="754"/>
      <c r="G1" s="754"/>
      <c r="H1" s="754"/>
    </row>
    <row r="2" spans="1:9" ht="20.100000000000001" customHeight="1">
      <c r="A2" s="738"/>
      <c r="B2" s="754"/>
      <c r="C2" s="754"/>
      <c r="D2" s="754"/>
      <c r="E2" s="754"/>
      <c r="F2" s="4124" t="s">
        <v>339</v>
      </c>
      <c r="G2" s="4124"/>
      <c r="H2" s="754"/>
    </row>
    <row r="3" spans="1:9" ht="20.100000000000001" customHeight="1">
      <c r="A3" s="738"/>
      <c r="B3" s="754"/>
      <c r="C3" s="754"/>
      <c r="D3" s="754"/>
      <c r="E3" s="754"/>
      <c r="F3" s="974"/>
      <c r="G3" s="974"/>
      <c r="H3" s="754"/>
    </row>
    <row r="4" spans="1:9" ht="20.100000000000001" customHeight="1">
      <c r="A4" s="4118" t="s">
        <v>494</v>
      </c>
      <c r="B4" s="4118"/>
      <c r="C4" s="4118"/>
      <c r="D4" s="4118"/>
      <c r="E4" s="4118"/>
      <c r="F4" s="4118"/>
      <c r="G4" s="4118"/>
      <c r="H4" s="754"/>
    </row>
    <row r="5" spans="1:9" ht="20.100000000000001" customHeight="1">
      <c r="A5" s="743"/>
      <c r="B5" s="743"/>
      <c r="C5" s="743"/>
      <c r="D5" s="743"/>
      <c r="E5" s="743"/>
      <c r="F5" s="743"/>
      <c r="G5" s="743"/>
      <c r="H5" s="754"/>
    </row>
    <row r="6" spans="1:9" ht="36" customHeight="1">
      <c r="A6" s="743"/>
      <c r="B6" s="744" t="s">
        <v>1483</v>
      </c>
      <c r="C6" s="4125"/>
      <c r="D6" s="4126"/>
      <c r="E6" s="4126"/>
      <c r="F6" s="4126"/>
      <c r="G6" s="4127"/>
      <c r="H6" s="754"/>
    </row>
    <row r="7" spans="1:9" ht="46.5" customHeight="1">
      <c r="A7" s="754"/>
      <c r="B7" s="975" t="s">
        <v>77</v>
      </c>
      <c r="C7" s="4128" t="s">
        <v>1493</v>
      </c>
      <c r="D7" s="4128"/>
      <c r="E7" s="4128"/>
      <c r="F7" s="4128"/>
      <c r="G7" s="4129"/>
      <c r="H7" s="754"/>
    </row>
    <row r="8" spans="1:9" ht="69.95" customHeight="1">
      <c r="A8" s="754"/>
      <c r="B8" s="976" t="s">
        <v>1494</v>
      </c>
      <c r="C8" s="4130"/>
      <c r="D8" s="4131"/>
      <c r="E8" s="4131"/>
      <c r="F8" s="4131"/>
      <c r="G8" s="4132"/>
      <c r="H8" s="754"/>
    </row>
    <row r="9" spans="1:9" ht="69.95" customHeight="1">
      <c r="A9" s="754"/>
      <c r="B9" s="977" t="s">
        <v>1495</v>
      </c>
      <c r="C9" s="4121"/>
      <c r="D9" s="4122"/>
      <c r="E9" s="4122"/>
      <c r="F9" s="4122"/>
      <c r="G9" s="4123"/>
      <c r="H9" s="754"/>
    </row>
    <row r="10" spans="1:9" ht="69.95" customHeight="1">
      <c r="A10" s="754"/>
      <c r="B10" s="977" t="s">
        <v>1496</v>
      </c>
      <c r="C10" s="4121"/>
      <c r="D10" s="4122"/>
      <c r="E10" s="4122"/>
      <c r="F10" s="4122"/>
      <c r="G10" s="4123"/>
      <c r="H10" s="754"/>
    </row>
    <row r="11" spans="1:9" ht="17.25" customHeight="1">
      <c r="A11" s="754"/>
      <c r="B11" s="754"/>
      <c r="C11" s="754"/>
      <c r="D11" s="754"/>
      <c r="E11" s="754"/>
      <c r="F11" s="754"/>
      <c r="G11" s="754"/>
      <c r="H11" s="757"/>
      <c r="I11" s="581"/>
    </row>
    <row r="12" spans="1:9" ht="17.25" customHeight="1">
      <c r="A12" s="754"/>
      <c r="B12" s="757" t="s">
        <v>350</v>
      </c>
      <c r="C12" s="757"/>
      <c r="D12" s="757"/>
      <c r="E12" s="757"/>
      <c r="F12" s="757"/>
      <c r="G12" s="757"/>
      <c r="H12" s="757"/>
      <c r="I12" s="581"/>
    </row>
    <row r="13" spans="1:9">
      <c r="A13" s="754"/>
      <c r="B13" s="757" t="s">
        <v>1497</v>
      </c>
      <c r="C13" s="757"/>
      <c r="D13" s="757"/>
      <c r="E13" s="757"/>
      <c r="F13" s="757"/>
      <c r="G13" s="757"/>
      <c r="H13" s="754"/>
    </row>
    <row r="14" spans="1:9">
      <c r="A14" s="978"/>
      <c r="B14" s="757" t="s">
        <v>1498</v>
      </c>
      <c r="C14" s="979"/>
      <c r="D14" s="979"/>
      <c r="E14" s="979"/>
      <c r="F14" s="979"/>
      <c r="G14" s="979"/>
      <c r="H14" s="754"/>
    </row>
    <row r="15" spans="1:9" ht="17.25" customHeight="1">
      <c r="A15" s="978"/>
      <c r="B15" s="757" t="s">
        <v>1499</v>
      </c>
      <c r="C15" s="979"/>
      <c r="D15" s="979"/>
      <c r="E15" s="979"/>
      <c r="F15" s="979"/>
      <c r="G15" s="979"/>
      <c r="H15" s="757"/>
      <c r="I15" s="581"/>
    </row>
    <row r="16" spans="1:9" ht="6" customHeight="1"/>
  </sheetData>
  <mergeCells count="7">
    <mergeCell ref="C10:G10"/>
    <mergeCell ref="F2:G2"/>
    <mergeCell ref="A4:G4"/>
    <mergeCell ref="C6:G6"/>
    <mergeCell ref="C7:G7"/>
    <mergeCell ref="C8:G8"/>
    <mergeCell ref="C9:G9"/>
  </mergeCells>
  <phoneticPr fontId="6"/>
  <pageMargins left="0.7" right="0.7" top="0.75" bottom="0.75" header="0.3" footer="0.3"/>
  <pageSetup paperSize="9" scale="7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H355"/>
  <sheetViews>
    <sheetView view="pageBreakPreview" zoomScale="60" zoomScaleNormal="100" workbookViewId="0"/>
  </sheetViews>
  <sheetFormatPr defaultRowHeight="13.5"/>
  <cols>
    <col min="1" max="1" width="1.875" style="297" customWidth="1"/>
    <col min="2" max="62" width="2.625" style="297" customWidth="1"/>
    <col min="63" max="257" width="9" style="297"/>
    <col min="258" max="318" width="2.625" style="297" customWidth="1"/>
    <col min="319" max="513" width="9" style="297"/>
    <col min="514" max="574" width="2.625" style="297" customWidth="1"/>
    <col min="575" max="769" width="9" style="297"/>
    <col min="770" max="830" width="2.625" style="297" customWidth="1"/>
    <col min="831" max="1025" width="9" style="297"/>
    <col min="1026" max="1086" width="2.625" style="297" customWidth="1"/>
    <col min="1087" max="1281" width="9" style="297"/>
    <col min="1282" max="1342" width="2.625" style="297" customWidth="1"/>
    <col min="1343" max="1537" width="9" style="297"/>
    <col min="1538" max="1598" width="2.625" style="297" customWidth="1"/>
    <col min="1599" max="1793" width="9" style="297"/>
    <col min="1794" max="1854" width="2.625" style="297" customWidth="1"/>
    <col min="1855" max="2049" width="9" style="297"/>
    <col min="2050" max="2110" width="2.625" style="297" customWidth="1"/>
    <col min="2111" max="2305" width="9" style="297"/>
    <col min="2306" max="2366" width="2.625" style="297" customWidth="1"/>
    <col min="2367" max="2561" width="9" style="297"/>
    <col min="2562" max="2622" width="2.625" style="297" customWidth="1"/>
    <col min="2623" max="2817" width="9" style="297"/>
    <col min="2818" max="2878" width="2.625" style="297" customWidth="1"/>
    <col min="2879" max="3073" width="9" style="297"/>
    <col min="3074" max="3134" width="2.625" style="297" customWidth="1"/>
    <col min="3135" max="3329" width="9" style="297"/>
    <col min="3330" max="3390" width="2.625" style="297" customWidth="1"/>
    <col min="3391" max="3585" width="9" style="297"/>
    <col min="3586" max="3646" width="2.625" style="297" customWidth="1"/>
    <col min="3647" max="3841" width="9" style="297"/>
    <col min="3842" max="3902" width="2.625" style="297" customWidth="1"/>
    <col min="3903" max="4097" width="9" style="297"/>
    <col min="4098" max="4158" width="2.625" style="297" customWidth="1"/>
    <col min="4159" max="4353" width="9" style="297"/>
    <col min="4354" max="4414" width="2.625" style="297" customWidth="1"/>
    <col min="4415" max="4609" width="9" style="297"/>
    <col min="4610" max="4670" width="2.625" style="297" customWidth="1"/>
    <col min="4671" max="4865" width="9" style="297"/>
    <col min="4866" max="4926" width="2.625" style="297" customWidth="1"/>
    <col min="4927" max="5121" width="9" style="297"/>
    <col min="5122" max="5182" width="2.625" style="297" customWidth="1"/>
    <col min="5183" max="5377" width="9" style="297"/>
    <col min="5378" max="5438" width="2.625" style="297" customWidth="1"/>
    <col min="5439" max="5633" width="9" style="297"/>
    <col min="5634" max="5694" width="2.625" style="297" customWidth="1"/>
    <col min="5695" max="5889" width="9" style="297"/>
    <col min="5890" max="5950" width="2.625" style="297" customWidth="1"/>
    <col min="5951" max="6145" width="9" style="297"/>
    <col min="6146" max="6206" width="2.625" style="297" customWidth="1"/>
    <col min="6207" max="6401" width="9" style="297"/>
    <col min="6402" max="6462" width="2.625" style="297" customWidth="1"/>
    <col min="6463" max="6657" width="9" style="297"/>
    <col min="6658" max="6718" width="2.625" style="297" customWidth="1"/>
    <col min="6719" max="6913" width="9" style="297"/>
    <col min="6914" max="6974" width="2.625" style="297" customWidth="1"/>
    <col min="6975" max="7169" width="9" style="297"/>
    <col min="7170" max="7230" width="2.625" style="297" customWidth="1"/>
    <col min="7231" max="7425" width="9" style="297"/>
    <col min="7426" max="7486" width="2.625" style="297" customWidth="1"/>
    <col min="7487" max="7681" width="9" style="297"/>
    <col min="7682" max="7742" width="2.625" style="297" customWidth="1"/>
    <col min="7743" max="7937" width="9" style="297"/>
    <col min="7938" max="7998" width="2.625" style="297" customWidth="1"/>
    <col min="7999" max="8193" width="9" style="297"/>
    <col min="8194" max="8254" width="2.625" style="297" customWidth="1"/>
    <col min="8255" max="8449" width="9" style="297"/>
    <col min="8450" max="8510" width="2.625" style="297" customWidth="1"/>
    <col min="8511" max="8705" width="9" style="297"/>
    <col min="8706" max="8766" width="2.625" style="297" customWidth="1"/>
    <col min="8767" max="8961" width="9" style="297"/>
    <col min="8962" max="9022" width="2.625" style="297" customWidth="1"/>
    <col min="9023" max="9217" width="9" style="297"/>
    <col min="9218" max="9278" width="2.625" style="297" customWidth="1"/>
    <col min="9279" max="9473" width="9" style="297"/>
    <col min="9474" max="9534" width="2.625" style="297" customWidth="1"/>
    <col min="9535" max="9729" width="9" style="297"/>
    <col min="9730" max="9790" width="2.625" style="297" customWidth="1"/>
    <col min="9791" max="9985" width="9" style="297"/>
    <col min="9986" max="10046" width="2.625" style="297" customWidth="1"/>
    <col min="10047" max="10241" width="9" style="297"/>
    <col min="10242" max="10302" width="2.625" style="297" customWidth="1"/>
    <col min="10303" max="10497" width="9" style="297"/>
    <col min="10498" max="10558" width="2.625" style="297" customWidth="1"/>
    <col min="10559" max="10753" width="9" style="297"/>
    <col min="10754" max="10814" width="2.625" style="297" customWidth="1"/>
    <col min="10815" max="11009" width="9" style="297"/>
    <col min="11010" max="11070" width="2.625" style="297" customWidth="1"/>
    <col min="11071" max="11265" width="9" style="297"/>
    <col min="11266" max="11326" width="2.625" style="297" customWidth="1"/>
    <col min="11327" max="11521" width="9" style="297"/>
    <col min="11522" max="11582" width="2.625" style="297" customWidth="1"/>
    <col min="11583" max="11777" width="9" style="297"/>
    <col min="11778" max="11838" width="2.625" style="297" customWidth="1"/>
    <col min="11839" max="12033" width="9" style="297"/>
    <col min="12034" max="12094" width="2.625" style="297" customWidth="1"/>
    <col min="12095" max="12289" width="9" style="297"/>
    <col min="12290" max="12350" width="2.625" style="297" customWidth="1"/>
    <col min="12351" max="12545" width="9" style="297"/>
    <col min="12546" max="12606" width="2.625" style="297" customWidth="1"/>
    <col min="12607" max="12801" width="9" style="297"/>
    <col min="12802" max="12862" width="2.625" style="297" customWidth="1"/>
    <col min="12863" max="13057" width="9" style="297"/>
    <col min="13058" max="13118" width="2.625" style="297" customWidth="1"/>
    <col min="13119" max="13313" width="9" style="297"/>
    <col min="13314" max="13374" width="2.625" style="297" customWidth="1"/>
    <col min="13375" max="13569" width="9" style="297"/>
    <col min="13570" max="13630" width="2.625" style="297" customWidth="1"/>
    <col min="13631" max="13825" width="9" style="297"/>
    <col min="13826" max="13886" width="2.625" style="297" customWidth="1"/>
    <col min="13887" max="14081" width="9" style="297"/>
    <col min="14082" max="14142" width="2.625" style="297" customWidth="1"/>
    <col min="14143" max="14337" width="9" style="297"/>
    <col min="14338" max="14398" width="2.625" style="297" customWidth="1"/>
    <col min="14399" max="14593" width="9" style="297"/>
    <col min="14594" max="14654" width="2.625" style="297" customWidth="1"/>
    <col min="14655" max="14849" width="9" style="297"/>
    <col min="14850" max="14910" width="2.625" style="297" customWidth="1"/>
    <col min="14911" max="15105" width="9" style="297"/>
    <col min="15106" max="15166" width="2.625" style="297" customWidth="1"/>
    <col min="15167" max="15361" width="9" style="297"/>
    <col min="15362" max="15422" width="2.625" style="297" customWidth="1"/>
    <col min="15423" max="15617" width="9" style="297"/>
    <col min="15618" max="15678" width="2.625" style="297" customWidth="1"/>
    <col min="15679" max="15873" width="9" style="297"/>
    <col min="15874" max="15934" width="2.625" style="297" customWidth="1"/>
    <col min="15935" max="16129" width="9" style="297"/>
    <col min="16130" max="16190" width="2.625" style="297" customWidth="1"/>
    <col min="16191" max="16384" width="9" style="297"/>
  </cols>
  <sheetData>
    <row r="1" spans="1:34" ht="14.25">
      <c r="B1" s="299" t="s">
        <v>1517</v>
      </c>
    </row>
    <row r="2" spans="1:34">
      <c r="Z2" s="4137" t="s">
        <v>1500</v>
      </c>
      <c r="AA2" s="4137"/>
      <c r="AB2" s="4137"/>
      <c r="AC2" s="4137"/>
      <c r="AD2" s="4137"/>
      <c r="AE2" s="4137"/>
      <c r="AF2" s="4137"/>
      <c r="AG2" s="4137"/>
      <c r="AH2" s="4137"/>
    </row>
    <row r="4" spans="1:34" s="298" customFormat="1" ht="21" customHeight="1">
      <c r="A4" s="980"/>
      <c r="B4" s="4138" t="s">
        <v>1501</v>
      </c>
      <c r="C4" s="4138"/>
      <c r="D4" s="4138"/>
      <c r="E4" s="4138"/>
      <c r="F4" s="4138"/>
      <c r="G4" s="4138"/>
      <c r="H4" s="4138"/>
      <c r="I4" s="4138"/>
      <c r="J4" s="4138"/>
      <c r="K4" s="4138"/>
      <c r="L4" s="4138"/>
      <c r="M4" s="4138"/>
      <c r="N4" s="4138"/>
      <c r="O4" s="4138"/>
      <c r="P4" s="4138"/>
      <c r="Q4" s="4138"/>
      <c r="R4" s="4138"/>
      <c r="S4" s="4138"/>
      <c r="T4" s="4138"/>
      <c r="U4" s="4138"/>
      <c r="V4" s="4138"/>
      <c r="W4" s="4138"/>
      <c r="X4" s="4138"/>
      <c r="Y4" s="4138"/>
      <c r="Z4" s="4138"/>
      <c r="AA4" s="4138"/>
      <c r="AB4" s="4138"/>
      <c r="AC4" s="4138"/>
      <c r="AD4" s="4138"/>
      <c r="AE4" s="4138"/>
      <c r="AF4" s="4138"/>
      <c r="AG4" s="4138"/>
      <c r="AH4" s="980"/>
    </row>
    <row r="5" spans="1:34" s="298" customFormat="1" ht="21" customHeight="1">
      <c r="A5" s="980"/>
      <c r="B5" s="4138" t="s">
        <v>1502</v>
      </c>
      <c r="C5" s="4138"/>
      <c r="D5" s="4138"/>
      <c r="E5" s="4138"/>
      <c r="F5" s="4138"/>
      <c r="G5" s="4138"/>
      <c r="H5" s="4138"/>
      <c r="I5" s="4138"/>
      <c r="J5" s="4138"/>
      <c r="K5" s="4138"/>
      <c r="L5" s="4138"/>
      <c r="M5" s="4138"/>
      <c r="N5" s="4138"/>
      <c r="O5" s="4138"/>
      <c r="P5" s="4138"/>
      <c r="Q5" s="4138"/>
      <c r="R5" s="4138"/>
      <c r="S5" s="4138"/>
      <c r="T5" s="4138"/>
      <c r="U5" s="4138"/>
      <c r="V5" s="4138"/>
      <c r="W5" s="4138"/>
      <c r="X5" s="4138"/>
      <c r="Y5" s="4138"/>
      <c r="Z5" s="4138"/>
      <c r="AA5" s="4138"/>
      <c r="AB5" s="4138"/>
      <c r="AC5" s="4138"/>
      <c r="AD5" s="4138"/>
      <c r="AE5" s="4138"/>
      <c r="AF5" s="4138"/>
      <c r="AG5" s="4138"/>
      <c r="AH5" s="980"/>
    </row>
    <row r="6" spans="1:34" ht="21" customHeight="1" thickBot="1">
      <c r="A6" s="981"/>
      <c r="B6" s="981"/>
      <c r="C6" s="981"/>
      <c r="D6" s="981"/>
      <c r="E6" s="981"/>
      <c r="F6" s="981"/>
      <c r="G6" s="981"/>
      <c r="H6" s="981"/>
      <c r="I6" s="981"/>
      <c r="J6" s="981"/>
      <c r="K6" s="981"/>
      <c r="L6" s="981"/>
      <c r="M6" s="981"/>
      <c r="N6" s="981"/>
      <c r="O6" s="981"/>
      <c r="P6" s="981"/>
      <c r="Q6" s="981"/>
      <c r="R6" s="981"/>
      <c r="S6" s="981"/>
      <c r="T6" s="981"/>
      <c r="U6" s="981"/>
      <c r="V6" s="981"/>
      <c r="W6" s="981"/>
      <c r="X6" s="981"/>
      <c r="Y6" s="981"/>
      <c r="Z6" s="981"/>
      <c r="AA6" s="981"/>
      <c r="AB6" s="981"/>
      <c r="AC6" s="981"/>
      <c r="AD6" s="981"/>
      <c r="AE6" s="981"/>
      <c r="AF6" s="981"/>
      <c r="AG6" s="981"/>
      <c r="AH6" s="981"/>
    </row>
    <row r="7" spans="1:34" ht="21" customHeight="1">
      <c r="A7" s="981"/>
      <c r="B7" s="4139" t="s">
        <v>135</v>
      </c>
      <c r="C7" s="4140"/>
      <c r="D7" s="4140"/>
      <c r="E7" s="4140"/>
      <c r="F7" s="4140"/>
      <c r="G7" s="4140"/>
      <c r="H7" s="4140"/>
      <c r="I7" s="4140"/>
      <c r="J7" s="4140"/>
      <c r="K7" s="4140"/>
      <c r="L7" s="4140"/>
      <c r="M7" s="4140"/>
      <c r="N7" s="4141"/>
      <c r="O7" s="4141"/>
      <c r="P7" s="4141"/>
      <c r="Q7" s="4141"/>
      <c r="R7" s="4141"/>
      <c r="S7" s="4141"/>
      <c r="T7" s="4141"/>
      <c r="U7" s="4141"/>
      <c r="V7" s="4141"/>
      <c r="W7" s="4141"/>
      <c r="X7" s="4141"/>
      <c r="Y7" s="4141"/>
      <c r="Z7" s="4141"/>
      <c r="AA7" s="4141"/>
      <c r="AB7" s="4141"/>
      <c r="AC7" s="4141"/>
      <c r="AD7" s="4141"/>
      <c r="AE7" s="4141"/>
      <c r="AF7" s="4141"/>
      <c r="AG7" s="4142"/>
      <c r="AH7" s="981"/>
    </row>
    <row r="8" spans="1:34" ht="21" customHeight="1" thickBot="1">
      <c r="A8" s="981"/>
      <c r="B8" s="4133" t="s">
        <v>194</v>
      </c>
      <c r="C8" s="4134"/>
      <c r="D8" s="4134"/>
      <c r="E8" s="4134"/>
      <c r="F8" s="4134"/>
      <c r="G8" s="4134"/>
      <c r="H8" s="4134"/>
      <c r="I8" s="4134"/>
      <c r="J8" s="4134"/>
      <c r="K8" s="4134"/>
      <c r="L8" s="4134"/>
      <c r="M8" s="4134"/>
      <c r="N8" s="4135" t="s">
        <v>1503</v>
      </c>
      <c r="O8" s="4135"/>
      <c r="P8" s="4135"/>
      <c r="Q8" s="4135"/>
      <c r="R8" s="4135"/>
      <c r="S8" s="4135"/>
      <c r="T8" s="4135"/>
      <c r="U8" s="4135"/>
      <c r="V8" s="4135"/>
      <c r="W8" s="4135"/>
      <c r="X8" s="4135"/>
      <c r="Y8" s="4135"/>
      <c r="Z8" s="4135"/>
      <c r="AA8" s="4135"/>
      <c r="AB8" s="4135"/>
      <c r="AC8" s="4135"/>
      <c r="AD8" s="4135"/>
      <c r="AE8" s="4135"/>
      <c r="AF8" s="4135"/>
      <c r="AG8" s="4136"/>
      <c r="AH8" s="981"/>
    </row>
    <row r="9" spans="1:34" ht="21" customHeight="1" thickTop="1">
      <c r="A9" s="981"/>
      <c r="B9" s="4143" t="s">
        <v>534</v>
      </c>
      <c r="C9" s="4144"/>
      <c r="D9" s="4144"/>
      <c r="E9" s="4144"/>
      <c r="F9" s="4144"/>
      <c r="G9" s="4144"/>
      <c r="H9" s="4144"/>
      <c r="I9" s="4144"/>
      <c r="J9" s="4144"/>
      <c r="K9" s="4144"/>
      <c r="L9" s="4144"/>
      <c r="M9" s="4144"/>
      <c r="N9" s="4144" t="s">
        <v>533</v>
      </c>
      <c r="O9" s="4144"/>
      <c r="P9" s="4144"/>
      <c r="Q9" s="4144"/>
      <c r="R9" s="4144"/>
      <c r="S9" s="4144"/>
      <c r="T9" s="4144"/>
      <c r="U9" s="4144"/>
      <c r="V9" s="4144"/>
      <c r="W9" s="4144"/>
      <c r="X9" s="4144"/>
      <c r="Y9" s="4144"/>
      <c r="Z9" s="4144"/>
      <c r="AA9" s="4144"/>
      <c r="AB9" s="4144"/>
      <c r="AC9" s="4144"/>
      <c r="AD9" s="4144"/>
      <c r="AE9" s="4144"/>
      <c r="AF9" s="4144"/>
      <c r="AG9" s="4145"/>
      <c r="AH9" s="981"/>
    </row>
    <row r="10" spans="1:34" ht="21" customHeight="1">
      <c r="A10" s="981"/>
      <c r="B10" s="4146" t="s">
        <v>51</v>
      </c>
      <c r="C10" s="4147"/>
      <c r="D10" s="4147"/>
      <c r="E10" s="4147"/>
      <c r="F10" s="4147"/>
      <c r="G10" s="4147" t="s">
        <v>52</v>
      </c>
      <c r="H10" s="4147"/>
      <c r="I10" s="4147"/>
      <c r="J10" s="4147"/>
      <c r="K10" s="4147"/>
      <c r="L10" s="4147"/>
      <c r="M10" s="4147"/>
      <c r="N10" s="4148" t="s">
        <v>1504</v>
      </c>
      <c r="O10" s="4149"/>
      <c r="P10" s="4149"/>
      <c r="Q10" s="4149"/>
      <c r="R10" s="4150"/>
      <c r="S10" s="4148" t="s">
        <v>1505</v>
      </c>
      <c r="T10" s="4149"/>
      <c r="U10" s="4149"/>
      <c r="V10" s="4149"/>
      <c r="W10" s="4150"/>
      <c r="X10" s="4157" t="s">
        <v>1506</v>
      </c>
      <c r="Y10" s="4157"/>
      <c r="Z10" s="4157"/>
      <c r="AA10" s="4157"/>
      <c r="AB10" s="4157"/>
      <c r="AC10" s="4157" t="s">
        <v>1507</v>
      </c>
      <c r="AD10" s="4157"/>
      <c r="AE10" s="4157"/>
      <c r="AF10" s="4157"/>
      <c r="AG10" s="4158"/>
      <c r="AH10" s="981"/>
    </row>
    <row r="11" spans="1:34" ht="21" customHeight="1">
      <c r="A11" s="981"/>
      <c r="B11" s="4146"/>
      <c r="C11" s="4147"/>
      <c r="D11" s="4147"/>
      <c r="E11" s="4147"/>
      <c r="F11" s="4147"/>
      <c r="G11" s="4147"/>
      <c r="H11" s="4147"/>
      <c r="I11" s="4147"/>
      <c r="J11" s="4147"/>
      <c r="K11" s="4147"/>
      <c r="L11" s="4147"/>
      <c r="M11" s="4147"/>
      <c r="N11" s="4151"/>
      <c r="O11" s="4152"/>
      <c r="P11" s="4152"/>
      <c r="Q11" s="4152"/>
      <c r="R11" s="4153"/>
      <c r="S11" s="4151"/>
      <c r="T11" s="4152"/>
      <c r="U11" s="4152"/>
      <c r="V11" s="4152"/>
      <c r="W11" s="4153"/>
      <c r="X11" s="4157"/>
      <c r="Y11" s="4157"/>
      <c r="Z11" s="4157"/>
      <c r="AA11" s="4157"/>
      <c r="AB11" s="4157"/>
      <c r="AC11" s="4157"/>
      <c r="AD11" s="4157"/>
      <c r="AE11" s="4157"/>
      <c r="AF11" s="4157"/>
      <c r="AG11" s="4158"/>
      <c r="AH11" s="981"/>
    </row>
    <row r="12" spans="1:34" ht="21" customHeight="1">
      <c r="A12" s="981"/>
      <c r="B12" s="4146"/>
      <c r="C12" s="4147"/>
      <c r="D12" s="4147"/>
      <c r="E12" s="4147"/>
      <c r="F12" s="4147"/>
      <c r="G12" s="4147"/>
      <c r="H12" s="4147"/>
      <c r="I12" s="4147"/>
      <c r="J12" s="4147"/>
      <c r="K12" s="4147"/>
      <c r="L12" s="4147"/>
      <c r="M12" s="4147"/>
      <c r="N12" s="4154"/>
      <c r="O12" s="4155"/>
      <c r="P12" s="4155"/>
      <c r="Q12" s="4155"/>
      <c r="R12" s="4156"/>
      <c r="S12" s="4154"/>
      <c r="T12" s="4155"/>
      <c r="U12" s="4155"/>
      <c r="V12" s="4155"/>
      <c r="W12" s="4156"/>
      <c r="X12" s="4157"/>
      <c r="Y12" s="4157"/>
      <c r="Z12" s="4157"/>
      <c r="AA12" s="4157"/>
      <c r="AB12" s="4157"/>
      <c r="AC12" s="4157"/>
      <c r="AD12" s="4157"/>
      <c r="AE12" s="4157"/>
      <c r="AF12" s="4157"/>
      <c r="AG12" s="4158"/>
      <c r="AH12" s="981"/>
    </row>
    <row r="13" spans="1:34" ht="21" customHeight="1">
      <c r="A13" s="981"/>
      <c r="B13" s="4161"/>
      <c r="C13" s="4159"/>
      <c r="D13" s="4159"/>
      <c r="E13" s="4159"/>
      <c r="F13" s="4159"/>
      <c r="G13" s="4159"/>
      <c r="H13" s="4159"/>
      <c r="I13" s="4159"/>
      <c r="J13" s="4159"/>
      <c r="K13" s="4159"/>
      <c r="L13" s="4159"/>
      <c r="M13" s="4159"/>
      <c r="N13" s="4159"/>
      <c r="O13" s="4159"/>
      <c r="P13" s="4159"/>
      <c r="Q13" s="4159"/>
      <c r="R13" s="4159"/>
      <c r="S13" s="4159"/>
      <c r="T13" s="4159"/>
      <c r="U13" s="4159"/>
      <c r="V13" s="4159"/>
      <c r="W13" s="4159"/>
      <c r="X13" s="4159"/>
      <c r="Y13" s="4159"/>
      <c r="Z13" s="4159"/>
      <c r="AA13" s="4159"/>
      <c r="AB13" s="4159"/>
      <c r="AC13" s="4159"/>
      <c r="AD13" s="4159"/>
      <c r="AE13" s="4159"/>
      <c r="AF13" s="4159"/>
      <c r="AG13" s="4160"/>
      <c r="AH13" s="981"/>
    </row>
    <row r="14" spans="1:34" ht="21" customHeight="1">
      <c r="A14" s="981"/>
      <c r="B14" s="4161"/>
      <c r="C14" s="4159"/>
      <c r="D14" s="4159"/>
      <c r="E14" s="4159"/>
      <c r="F14" s="4159"/>
      <c r="G14" s="4159"/>
      <c r="H14" s="4159"/>
      <c r="I14" s="4159"/>
      <c r="J14" s="4159"/>
      <c r="K14" s="4159"/>
      <c r="L14" s="4159"/>
      <c r="M14" s="4159"/>
      <c r="N14" s="4159"/>
      <c r="O14" s="4159"/>
      <c r="P14" s="4159"/>
      <c r="Q14" s="4159"/>
      <c r="R14" s="4159"/>
      <c r="S14" s="4159"/>
      <c r="T14" s="4159"/>
      <c r="U14" s="4159"/>
      <c r="V14" s="4159"/>
      <c r="W14" s="4159"/>
      <c r="X14" s="4159"/>
      <c r="Y14" s="4159"/>
      <c r="Z14" s="4159"/>
      <c r="AA14" s="4159"/>
      <c r="AB14" s="4159"/>
      <c r="AC14" s="4159"/>
      <c r="AD14" s="4159"/>
      <c r="AE14" s="4159"/>
      <c r="AF14" s="4159"/>
      <c r="AG14" s="4160"/>
      <c r="AH14" s="981"/>
    </row>
    <row r="15" spans="1:34" ht="21" customHeight="1">
      <c r="A15" s="981"/>
      <c r="B15" s="4161"/>
      <c r="C15" s="4159"/>
      <c r="D15" s="4159"/>
      <c r="E15" s="4159"/>
      <c r="F15" s="4159"/>
      <c r="G15" s="4159"/>
      <c r="H15" s="4159"/>
      <c r="I15" s="4159"/>
      <c r="J15" s="4159"/>
      <c r="K15" s="4159"/>
      <c r="L15" s="4159"/>
      <c r="M15" s="4159"/>
      <c r="N15" s="4159"/>
      <c r="O15" s="4159"/>
      <c r="P15" s="4159"/>
      <c r="Q15" s="4159"/>
      <c r="R15" s="4159"/>
      <c r="S15" s="4159"/>
      <c r="T15" s="4159"/>
      <c r="U15" s="4159"/>
      <c r="V15" s="4159"/>
      <c r="W15" s="4159"/>
      <c r="X15" s="4159"/>
      <c r="Y15" s="4159"/>
      <c r="Z15" s="4159"/>
      <c r="AA15" s="4159"/>
      <c r="AB15" s="4159"/>
      <c r="AC15" s="4159"/>
      <c r="AD15" s="4159"/>
      <c r="AE15" s="4159"/>
      <c r="AF15" s="4159"/>
      <c r="AG15" s="4160"/>
      <c r="AH15" s="981"/>
    </row>
    <row r="16" spans="1:34" ht="21" customHeight="1">
      <c r="A16" s="981"/>
      <c r="B16" s="4161"/>
      <c r="C16" s="4159"/>
      <c r="D16" s="4159"/>
      <c r="E16" s="4159"/>
      <c r="F16" s="4159"/>
      <c r="G16" s="4159"/>
      <c r="H16" s="4159"/>
      <c r="I16" s="4159"/>
      <c r="J16" s="4159"/>
      <c r="K16" s="4159"/>
      <c r="L16" s="4159"/>
      <c r="M16" s="4159"/>
      <c r="N16" s="4162"/>
      <c r="O16" s="4163"/>
      <c r="P16" s="4163"/>
      <c r="Q16" s="4163"/>
      <c r="R16" s="4165"/>
      <c r="S16" s="4162"/>
      <c r="T16" s="4163"/>
      <c r="U16" s="4163"/>
      <c r="V16" s="4163"/>
      <c r="W16" s="4165"/>
      <c r="X16" s="4162"/>
      <c r="Y16" s="4163"/>
      <c r="Z16" s="4163"/>
      <c r="AA16" s="4163"/>
      <c r="AB16" s="4165"/>
      <c r="AC16" s="4162"/>
      <c r="AD16" s="4163"/>
      <c r="AE16" s="4163"/>
      <c r="AF16" s="4163"/>
      <c r="AG16" s="4164"/>
      <c r="AH16" s="981"/>
    </row>
    <row r="17" spans="1:34" ht="21" customHeight="1">
      <c r="A17" s="981"/>
      <c r="B17" s="4161"/>
      <c r="C17" s="4159"/>
      <c r="D17" s="4159"/>
      <c r="E17" s="4159"/>
      <c r="F17" s="4159"/>
      <c r="G17" s="4159"/>
      <c r="H17" s="4159"/>
      <c r="I17" s="4159"/>
      <c r="J17" s="4159"/>
      <c r="K17" s="4159"/>
      <c r="L17" s="4159"/>
      <c r="M17" s="4159"/>
      <c r="N17" s="4162"/>
      <c r="O17" s="4163"/>
      <c r="P17" s="4163"/>
      <c r="Q17" s="4163"/>
      <c r="R17" s="4165"/>
      <c r="S17" s="4162"/>
      <c r="T17" s="4163"/>
      <c r="U17" s="4163"/>
      <c r="V17" s="4163"/>
      <c r="W17" s="4165"/>
      <c r="X17" s="4162"/>
      <c r="Y17" s="4163"/>
      <c r="Z17" s="4163"/>
      <c r="AA17" s="4163"/>
      <c r="AB17" s="4165"/>
      <c r="AC17" s="4162"/>
      <c r="AD17" s="4163"/>
      <c r="AE17" s="4163"/>
      <c r="AF17" s="4163"/>
      <c r="AG17" s="4164"/>
      <c r="AH17" s="981"/>
    </row>
    <row r="18" spans="1:34" ht="21" customHeight="1">
      <c r="A18" s="981"/>
      <c r="B18" s="4161"/>
      <c r="C18" s="4159"/>
      <c r="D18" s="4159"/>
      <c r="E18" s="4159"/>
      <c r="F18" s="4159"/>
      <c r="G18" s="4159"/>
      <c r="H18" s="4159"/>
      <c r="I18" s="4159"/>
      <c r="J18" s="4159"/>
      <c r="K18" s="4159"/>
      <c r="L18" s="4159"/>
      <c r="M18" s="4159"/>
      <c r="N18" s="4162"/>
      <c r="O18" s="4163"/>
      <c r="P18" s="4163"/>
      <c r="Q18" s="4163"/>
      <c r="R18" s="4165"/>
      <c r="S18" s="4162"/>
      <c r="T18" s="4163"/>
      <c r="U18" s="4163"/>
      <c r="V18" s="4163"/>
      <c r="W18" s="4165"/>
      <c r="X18" s="4162"/>
      <c r="Y18" s="4163"/>
      <c r="Z18" s="4163"/>
      <c r="AA18" s="4163"/>
      <c r="AB18" s="4165"/>
      <c r="AC18" s="4162"/>
      <c r="AD18" s="4163"/>
      <c r="AE18" s="4163"/>
      <c r="AF18" s="4163"/>
      <c r="AG18" s="4164"/>
      <c r="AH18" s="981"/>
    </row>
    <row r="19" spans="1:34" ht="21" customHeight="1">
      <c r="A19" s="981"/>
      <c r="B19" s="4161"/>
      <c r="C19" s="4159"/>
      <c r="D19" s="4159"/>
      <c r="E19" s="4159"/>
      <c r="F19" s="4159"/>
      <c r="G19" s="4159"/>
      <c r="H19" s="4159"/>
      <c r="I19" s="4159"/>
      <c r="J19" s="4159"/>
      <c r="K19" s="4159"/>
      <c r="L19" s="4159"/>
      <c r="M19" s="4159"/>
      <c r="N19" s="4162"/>
      <c r="O19" s="4163"/>
      <c r="P19" s="4163"/>
      <c r="Q19" s="4163"/>
      <c r="R19" s="4165"/>
      <c r="S19" s="4162"/>
      <c r="T19" s="4163"/>
      <c r="U19" s="4163"/>
      <c r="V19" s="4163"/>
      <c r="W19" s="4165"/>
      <c r="X19" s="4162"/>
      <c r="Y19" s="4163"/>
      <c r="Z19" s="4163"/>
      <c r="AA19" s="4163"/>
      <c r="AB19" s="4165"/>
      <c r="AC19" s="4162"/>
      <c r="AD19" s="4163"/>
      <c r="AE19" s="4163"/>
      <c r="AF19" s="4163"/>
      <c r="AG19" s="4164"/>
      <c r="AH19" s="981"/>
    </row>
    <row r="20" spans="1:34" ht="21" customHeight="1">
      <c r="A20" s="981"/>
      <c r="B20" s="4161"/>
      <c r="C20" s="4159"/>
      <c r="D20" s="4159"/>
      <c r="E20" s="4159"/>
      <c r="F20" s="4159"/>
      <c r="G20" s="4159"/>
      <c r="H20" s="4159"/>
      <c r="I20" s="4159"/>
      <c r="J20" s="4159"/>
      <c r="K20" s="4159"/>
      <c r="L20" s="4159"/>
      <c r="M20" s="4159"/>
      <c r="N20" s="4162"/>
      <c r="O20" s="4163"/>
      <c r="P20" s="4163"/>
      <c r="Q20" s="4163"/>
      <c r="R20" s="4165"/>
      <c r="S20" s="4162"/>
      <c r="T20" s="4163"/>
      <c r="U20" s="4163"/>
      <c r="V20" s="4163"/>
      <c r="W20" s="4165"/>
      <c r="X20" s="4162"/>
      <c r="Y20" s="4163"/>
      <c r="Z20" s="4163"/>
      <c r="AA20" s="4163"/>
      <c r="AB20" s="4165"/>
      <c r="AC20" s="4162"/>
      <c r="AD20" s="4163"/>
      <c r="AE20" s="4163"/>
      <c r="AF20" s="4163"/>
      <c r="AG20" s="4164"/>
      <c r="AH20" s="981"/>
    </row>
    <row r="21" spans="1:34" ht="21" customHeight="1">
      <c r="A21" s="981"/>
      <c r="B21" s="4161"/>
      <c r="C21" s="4159"/>
      <c r="D21" s="4159"/>
      <c r="E21" s="4159"/>
      <c r="F21" s="4159"/>
      <c r="G21" s="4159"/>
      <c r="H21" s="4159"/>
      <c r="I21" s="4159"/>
      <c r="J21" s="4159"/>
      <c r="K21" s="4159"/>
      <c r="L21" s="4159"/>
      <c r="M21" s="4159"/>
      <c r="N21" s="4162"/>
      <c r="O21" s="4163"/>
      <c r="P21" s="4163"/>
      <c r="Q21" s="4163"/>
      <c r="R21" s="4165"/>
      <c r="S21" s="4162"/>
      <c r="T21" s="4163"/>
      <c r="U21" s="4163"/>
      <c r="V21" s="4163"/>
      <c r="W21" s="4165"/>
      <c r="X21" s="4162"/>
      <c r="Y21" s="4163"/>
      <c r="Z21" s="4163"/>
      <c r="AA21" s="4163"/>
      <c r="AB21" s="4165"/>
      <c r="AC21" s="4162"/>
      <c r="AD21" s="4163"/>
      <c r="AE21" s="4163"/>
      <c r="AF21" s="4163"/>
      <c r="AG21" s="4164"/>
      <c r="AH21" s="981"/>
    </row>
    <row r="22" spans="1:34" ht="21" customHeight="1">
      <c r="A22" s="981"/>
      <c r="B22" s="4161"/>
      <c r="C22" s="4159"/>
      <c r="D22" s="4159"/>
      <c r="E22" s="4159"/>
      <c r="F22" s="4159"/>
      <c r="G22" s="4159"/>
      <c r="H22" s="4159"/>
      <c r="I22" s="4159"/>
      <c r="J22" s="4159"/>
      <c r="K22" s="4159"/>
      <c r="L22" s="4159"/>
      <c r="M22" s="4159"/>
      <c r="N22" s="4159"/>
      <c r="O22" s="4159"/>
      <c r="P22" s="4159"/>
      <c r="Q22" s="4159"/>
      <c r="R22" s="4159"/>
      <c r="S22" s="4159"/>
      <c r="T22" s="4159"/>
      <c r="U22" s="4159"/>
      <c r="V22" s="4159"/>
      <c r="W22" s="4159"/>
      <c r="X22" s="4159"/>
      <c r="Y22" s="4159"/>
      <c r="Z22" s="4159"/>
      <c r="AA22" s="4159"/>
      <c r="AB22" s="4159"/>
      <c r="AC22" s="4159"/>
      <c r="AD22" s="4159"/>
      <c r="AE22" s="4159"/>
      <c r="AF22" s="4159"/>
      <c r="AG22" s="4160"/>
      <c r="AH22" s="981"/>
    </row>
    <row r="23" spans="1:34" ht="21" customHeight="1">
      <c r="A23" s="981"/>
      <c r="B23" s="4161"/>
      <c r="C23" s="4159"/>
      <c r="D23" s="4159"/>
      <c r="E23" s="4159"/>
      <c r="F23" s="4159"/>
      <c r="G23" s="4159"/>
      <c r="H23" s="4159"/>
      <c r="I23" s="4159"/>
      <c r="J23" s="4159"/>
      <c r="K23" s="4159"/>
      <c r="L23" s="4159"/>
      <c r="M23" s="4159"/>
      <c r="N23" s="4159"/>
      <c r="O23" s="4159"/>
      <c r="P23" s="4159"/>
      <c r="Q23" s="4159"/>
      <c r="R23" s="4159"/>
      <c r="S23" s="4159"/>
      <c r="T23" s="4159"/>
      <c r="U23" s="4159"/>
      <c r="V23" s="4159"/>
      <c r="W23" s="4159"/>
      <c r="X23" s="4159"/>
      <c r="Y23" s="4159"/>
      <c r="Z23" s="4159"/>
      <c r="AA23" s="4159"/>
      <c r="AB23" s="4159"/>
      <c r="AC23" s="4159"/>
      <c r="AD23" s="4159"/>
      <c r="AE23" s="4159"/>
      <c r="AF23" s="4159"/>
      <c r="AG23" s="4160"/>
      <c r="AH23" s="981"/>
    </row>
    <row r="24" spans="1:34" ht="21" customHeight="1" thickBot="1">
      <c r="A24" s="981"/>
      <c r="B24" s="4168"/>
      <c r="C24" s="4166"/>
      <c r="D24" s="4166"/>
      <c r="E24" s="4166"/>
      <c r="F24" s="4166"/>
      <c r="G24" s="4166"/>
      <c r="H24" s="4166"/>
      <c r="I24" s="4166"/>
      <c r="J24" s="4166"/>
      <c r="K24" s="4166"/>
      <c r="L24" s="4166"/>
      <c r="M24" s="4166"/>
      <c r="N24" s="4166"/>
      <c r="O24" s="4166"/>
      <c r="P24" s="4166"/>
      <c r="Q24" s="4166"/>
      <c r="R24" s="4166"/>
      <c r="S24" s="4166"/>
      <c r="T24" s="4166"/>
      <c r="U24" s="4166"/>
      <c r="V24" s="4166"/>
      <c r="W24" s="4166"/>
      <c r="X24" s="4166"/>
      <c r="Y24" s="4166"/>
      <c r="Z24" s="4166"/>
      <c r="AA24" s="4166"/>
      <c r="AB24" s="4166"/>
      <c r="AC24" s="4166"/>
      <c r="AD24" s="4166"/>
      <c r="AE24" s="4166"/>
      <c r="AF24" s="4166"/>
      <c r="AG24" s="4167"/>
      <c r="AH24" s="981"/>
    </row>
    <row r="25" spans="1:34" ht="21" customHeight="1" thickBot="1">
      <c r="A25" s="981"/>
      <c r="B25" s="982"/>
      <c r="C25" s="982"/>
      <c r="D25" s="982"/>
      <c r="E25" s="982"/>
      <c r="F25" s="982"/>
      <c r="G25" s="982"/>
      <c r="H25" s="982"/>
      <c r="I25" s="982"/>
      <c r="J25" s="982"/>
      <c r="K25" s="982"/>
      <c r="L25" s="982"/>
      <c r="M25" s="982"/>
      <c r="N25" s="982"/>
      <c r="O25" s="982"/>
      <c r="P25" s="982"/>
      <c r="Q25" s="982"/>
      <c r="R25" s="982"/>
      <c r="S25" s="982"/>
      <c r="T25" s="982"/>
      <c r="U25" s="982"/>
      <c r="V25" s="982"/>
      <c r="W25" s="982"/>
      <c r="X25" s="982"/>
      <c r="Y25" s="982"/>
      <c r="Z25" s="982"/>
      <c r="AA25" s="982"/>
      <c r="AB25" s="982"/>
      <c r="AC25" s="982"/>
      <c r="AD25" s="982"/>
      <c r="AE25" s="982"/>
      <c r="AF25" s="982"/>
      <c r="AG25" s="982"/>
      <c r="AH25" s="981"/>
    </row>
    <row r="26" spans="1:34" ht="21" customHeight="1">
      <c r="A26" s="981"/>
      <c r="B26" s="4170" t="s">
        <v>1508</v>
      </c>
      <c r="C26" s="4171"/>
      <c r="D26" s="4171"/>
      <c r="E26" s="4171"/>
      <c r="F26" s="4171"/>
      <c r="G26" s="4171"/>
      <c r="H26" s="4171"/>
      <c r="I26" s="4171"/>
      <c r="J26" s="4171"/>
      <c r="K26" s="4171"/>
      <c r="L26" s="4171"/>
      <c r="M26" s="4171"/>
      <c r="N26" s="4171"/>
      <c r="O26" s="4171"/>
      <c r="P26" s="4171"/>
      <c r="Q26" s="4171"/>
      <c r="R26" s="4174" t="s">
        <v>1509</v>
      </c>
      <c r="S26" s="4174"/>
      <c r="T26" s="4174"/>
      <c r="U26" s="4174"/>
      <c r="V26" s="4174"/>
      <c r="W26" s="4174"/>
      <c r="X26" s="4174"/>
      <c r="Y26" s="4174"/>
      <c r="Z26" s="4174"/>
      <c r="AA26" s="4174"/>
      <c r="AB26" s="4174"/>
      <c r="AC26" s="4174"/>
      <c r="AD26" s="4174"/>
      <c r="AE26" s="4174"/>
      <c r="AF26" s="4174"/>
      <c r="AG26" s="4175"/>
      <c r="AH26" s="981"/>
    </row>
    <row r="27" spans="1:34" ht="21" customHeight="1" thickBot="1">
      <c r="A27" s="981"/>
      <c r="B27" s="4172"/>
      <c r="C27" s="4173"/>
      <c r="D27" s="4173"/>
      <c r="E27" s="4173"/>
      <c r="F27" s="4173"/>
      <c r="G27" s="4173"/>
      <c r="H27" s="4173"/>
      <c r="I27" s="4173"/>
      <c r="J27" s="4173"/>
      <c r="K27" s="4173"/>
      <c r="L27" s="4173"/>
      <c r="M27" s="4173"/>
      <c r="N27" s="4173"/>
      <c r="O27" s="4173"/>
      <c r="P27" s="4173"/>
      <c r="Q27" s="4173"/>
      <c r="R27" s="4176"/>
      <c r="S27" s="4176"/>
      <c r="T27" s="4176"/>
      <c r="U27" s="4176"/>
      <c r="V27" s="4176"/>
      <c r="W27" s="4176"/>
      <c r="X27" s="4176"/>
      <c r="Y27" s="4176"/>
      <c r="Z27" s="4176"/>
      <c r="AA27" s="4176"/>
      <c r="AB27" s="4176"/>
      <c r="AC27" s="4176"/>
      <c r="AD27" s="4176"/>
      <c r="AE27" s="4176"/>
      <c r="AF27" s="4176"/>
      <c r="AG27" s="4177"/>
      <c r="AH27" s="981"/>
    </row>
    <row r="28" spans="1:34" ht="21" customHeight="1" thickBot="1">
      <c r="A28" s="981"/>
      <c r="B28" s="982"/>
      <c r="C28" s="982"/>
      <c r="D28" s="982"/>
      <c r="E28" s="982"/>
      <c r="F28" s="982"/>
      <c r="G28" s="982"/>
      <c r="H28" s="982"/>
      <c r="I28" s="982"/>
      <c r="J28" s="982"/>
      <c r="K28" s="982"/>
      <c r="L28" s="982"/>
      <c r="M28" s="982"/>
      <c r="N28" s="982"/>
      <c r="O28" s="982"/>
      <c r="P28" s="982"/>
      <c r="Q28" s="982"/>
      <c r="R28" s="982"/>
      <c r="S28" s="982"/>
      <c r="T28" s="982"/>
      <c r="U28" s="982"/>
      <c r="V28" s="982"/>
      <c r="W28" s="982"/>
      <c r="X28" s="982"/>
      <c r="Y28" s="982"/>
      <c r="Z28" s="982"/>
      <c r="AA28" s="982"/>
      <c r="AB28" s="982"/>
      <c r="AC28" s="982"/>
      <c r="AD28" s="982"/>
      <c r="AE28" s="982"/>
      <c r="AF28" s="982"/>
      <c r="AG28" s="982"/>
      <c r="AH28" s="981"/>
    </row>
    <row r="29" spans="1:34" ht="21" customHeight="1">
      <c r="A29" s="981"/>
      <c r="B29" s="4178" t="s">
        <v>1510</v>
      </c>
      <c r="C29" s="4179"/>
      <c r="D29" s="4179"/>
      <c r="E29" s="4179"/>
      <c r="F29" s="4179"/>
      <c r="G29" s="4179"/>
      <c r="H29" s="4179"/>
      <c r="I29" s="4180"/>
      <c r="J29" s="4179" t="s">
        <v>532</v>
      </c>
      <c r="K29" s="4179"/>
      <c r="L29" s="4179"/>
      <c r="M29" s="4179"/>
      <c r="N29" s="4179"/>
      <c r="O29" s="4179"/>
      <c r="P29" s="4179"/>
      <c r="Q29" s="4179"/>
      <c r="R29" s="4184"/>
      <c r="S29" s="4184"/>
      <c r="T29" s="4184"/>
      <c r="U29" s="4184"/>
      <c r="V29" s="4184"/>
      <c r="W29" s="4184"/>
      <c r="X29" s="4184"/>
      <c r="Y29" s="4184"/>
      <c r="Z29" s="4184"/>
      <c r="AA29" s="4184"/>
      <c r="AB29" s="4184"/>
      <c r="AC29" s="4184"/>
      <c r="AD29" s="4184"/>
      <c r="AE29" s="4184"/>
      <c r="AF29" s="4184"/>
      <c r="AG29" s="4185"/>
      <c r="AH29" s="981"/>
    </row>
    <row r="30" spans="1:34" ht="42.75" customHeight="1">
      <c r="A30" s="981"/>
      <c r="B30" s="4181"/>
      <c r="C30" s="4182"/>
      <c r="D30" s="4182"/>
      <c r="E30" s="4182"/>
      <c r="F30" s="4182"/>
      <c r="G30" s="4182"/>
      <c r="H30" s="4182"/>
      <c r="I30" s="4183"/>
      <c r="J30" s="4182"/>
      <c r="K30" s="4182"/>
      <c r="L30" s="4182"/>
      <c r="M30" s="4182"/>
      <c r="N30" s="4182"/>
      <c r="O30" s="4182"/>
      <c r="P30" s="4182"/>
      <c r="Q30" s="4183"/>
      <c r="R30" s="4186" t="s">
        <v>1511</v>
      </c>
      <c r="S30" s="4187"/>
      <c r="T30" s="4187"/>
      <c r="U30" s="4187"/>
      <c r="V30" s="4187"/>
      <c r="W30" s="4187"/>
      <c r="X30" s="4187"/>
      <c r="Y30" s="4187"/>
      <c r="Z30" s="4187"/>
      <c r="AA30" s="4187"/>
      <c r="AB30" s="4187"/>
      <c r="AC30" s="4187"/>
      <c r="AD30" s="4187"/>
      <c r="AE30" s="4187"/>
      <c r="AF30" s="4187"/>
      <c r="AG30" s="4188"/>
      <c r="AH30" s="981"/>
    </row>
    <row r="31" spans="1:34" ht="24.75" customHeight="1" thickBot="1">
      <c r="A31" s="981"/>
      <c r="B31" s="4189"/>
      <c r="C31" s="4190"/>
      <c r="D31" s="4190"/>
      <c r="E31" s="4190"/>
      <c r="F31" s="4190"/>
      <c r="G31" s="4190"/>
      <c r="H31" s="4190"/>
      <c r="I31" s="4191"/>
      <c r="J31" s="4192"/>
      <c r="K31" s="4192"/>
      <c r="L31" s="4192"/>
      <c r="M31" s="4192"/>
      <c r="N31" s="4192"/>
      <c r="O31" s="4192"/>
      <c r="P31" s="4192"/>
      <c r="Q31" s="4193"/>
      <c r="R31" s="4194"/>
      <c r="S31" s="4192"/>
      <c r="T31" s="4192"/>
      <c r="U31" s="4192"/>
      <c r="V31" s="4192"/>
      <c r="W31" s="4192"/>
      <c r="X31" s="4192"/>
      <c r="Y31" s="4192"/>
      <c r="Z31" s="4192"/>
      <c r="AA31" s="4192"/>
      <c r="AB31" s="4192"/>
      <c r="AC31" s="4192"/>
      <c r="AD31" s="4192"/>
      <c r="AE31" s="4192"/>
      <c r="AF31" s="4192"/>
      <c r="AG31" s="4195"/>
      <c r="AH31" s="981"/>
    </row>
    <row r="32" spans="1:34" ht="17.100000000000001" customHeight="1">
      <c r="A32" s="981"/>
      <c r="B32" s="4196" t="s">
        <v>1512</v>
      </c>
      <c r="C32" s="4196"/>
      <c r="D32" s="4196"/>
      <c r="E32" s="4196"/>
      <c r="F32" s="4196"/>
      <c r="G32" s="4196"/>
      <c r="H32" s="4196"/>
      <c r="I32" s="4196"/>
      <c r="J32" s="4196"/>
      <c r="K32" s="4196"/>
      <c r="L32" s="4196"/>
      <c r="M32" s="4196"/>
      <c r="N32" s="4196"/>
      <c r="O32" s="4196"/>
      <c r="P32" s="4196"/>
      <c r="Q32" s="4196"/>
      <c r="R32" s="4196"/>
      <c r="S32" s="4196"/>
      <c r="T32" s="4196"/>
      <c r="U32" s="4196"/>
      <c r="V32" s="4196"/>
      <c r="W32" s="4196"/>
      <c r="X32" s="4196"/>
      <c r="Y32" s="4196"/>
      <c r="Z32" s="4196"/>
      <c r="AA32" s="4196"/>
      <c r="AB32" s="4196"/>
      <c r="AC32" s="4196"/>
      <c r="AD32" s="4196"/>
      <c r="AE32" s="4196"/>
      <c r="AF32" s="4196"/>
      <c r="AG32" s="4196"/>
      <c r="AH32" s="981"/>
    </row>
    <row r="33" spans="1:34" ht="17.100000000000001" customHeight="1">
      <c r="A33" s="981"/>
      <c r="B33" s="4169"/>
      <c r="C33" s="4169"/>
      <c r="D33" s="4169"/>
      <c r="E33" s="4169"/>
      <c r="F33" s="4169"/>
      <c r="G33" s="4169"/>
      <c r="H33" s="4169"/>
      <c r="I33" s="4169"/>
      <c r="J33" s="4169"/>
      <c r="K33" s="4169"/>
      <c r="L33" s="4169"/>
      <c r="M33" s="4169"/>
      <c r="N33" s="4169"/>
      <c r="O33" s="4169"/>
      <c r="P33" s="4169"/>
      <c r="Q33" s="4169"/>
      <c r="R33" s="4169"/>
      <c r="S33" s="4169"/>
      <c r="T33" s="4169"/>
      <c r="U33" s="4169"/>
      <c r="V33" s="4169"/>
      <c r="W33" s="4169"/>
      <c r="X33" s="4169"/>
      <c r="Y33" s="4169"/>
      <c r="Z33" s="4169"/>
      <c r="AA33" s="4169"/>
      <c r="AB33" s="4169"/>
      <c r="AC33" s="4169"/>
      <c r="AD33" s="4169"/>
      <c r="AE33" s="4169"/>
      <c r="AF33" s="4169"/>
      <c r="AG33" s="4169"/>
      <c r="AH33" s="981"/>
    </row>
    <row r="34" spans="1:34" ht="17.100000000000001" customHeight="1">
      <c r="A34" s="981"/>
      <c r="B34" s="4169" t="s">
        <v>1513</v>
      </c>
      <c r="C34" s="4169"/>
      <c r="D34" s="4169"/>
      <c r="E34" s="4169"/>
      <c r="F34" s="4169"/>
      <c r="G34" s="4169"/>
      <c r="H34" s="4169"/>
      <c r="I34" s="4169"/>
      <c r="J34" s="4169"/>
      <c r="K34" s="4169"/>
      <c r="L34" s="4169"/>
      <c r="M34" s="4169"/>
      <c r="N34" s="4169"/>
      <c r="O34" s="4169"/>
      <c r="P34" s="4169"/>
      <c r="Q34" s="4169"/>
      <c r="R34" s="4169"/>
      <c r="S34" s="4169"/>
      <c r="T34" s="4169"/>
      <c r="U34" s="4169"/>
      <c r="V34" s="4169"/>
      <c r="W34" s="4169"/>
      <c r="X34" s="4169"/>
      <c r="Y34" s="4169"/>
      <c r="Z34" s="4169"/>
      <c r="AA34" s="4169"/>
      <c r="AB34" s="4169"/>
      <c r="AC34" s="4169"/>
      <c r="AD34" s="4169"/>
      <c r="AE34" s="4169"/>
      <c r="AF34" s="4169"/>
      <c r="AG34" s="4169"/>
      <c r="AH34" s="981"/>
    </row>
    <row r="35" spans="1:34" ht="17.100000000000001" customHeight="1">
      <c r="A35" s="981"/>
      <c r="B35" s="4169"/>
      <c r="C35" s="4169"/>
      <c r="D35" s="4169"/>
      <c r="E35" s="4169"/>
      <c r="F35" s="4169"/>
      <c r="G35" s="4169"/>
      <c r="H35" s="4169"/>
      <c r="I35" s="4169"/>
      <c r="J35" s="4169"/>
      <c r="K35" s="4169"/>
      <c r="L35" s="4169"/>
      <c r="M35" s="4169"/>
      <c r="N35" s="4169"/>
      <c r="O35" s="4169"/>
      <c r="P35" s="4169"/>
      <c r="Q35" s="4169"/>
      <c r="R35" s="4169"/>
      <c r="S35" s="4169"/>
      <c r="T35" s="4169"/>
      <c r="U35" s="4169"/>
      <c r="V35" s="4169"/>
      <c r="W35" s="4169"/>
      <c r="X35" s="4169"/>
      <c r="Y35" s="4169"/>
      <c r="Z35" s="4169"/>
      <c r="AA35" s="4169"/>
      <c r="AB35" s="4169"/>
      <c r="AC35" s="4169"/>
      <c r="AD35" s="4169"/>
      <c r="AE35" s="4169"/>
      <c r="AF35" s="4169"/>
      <c r="AG35" s="4169"/>
      <c r="AH35" s="981"/>
    </row>
    <row r="36" spans="1:34" ht="15" customHeight="1">
      <c r="A36" s="981"/>
      <c r="B36" s="983"/>
      <c r="C36" s="983"/>
      <c r="D36" s="983"/>
      <c r="E36" s="983"/>
      <c r="F36" s="983"/>
      <c r="G36" s="984"/>
      <c r="H36" s="984"/>
      <c r="I36" s="984"/>
      <c r="J36" s="984"/>
      <c r="K36" s="984"/>
      <c r="L36" s="984"/>
      <c r="M36" s="984"/>
      <c r="N36" s="983"/>
      <c r="O36" s="983"/>
      <c r="P36" s="983"/>
      <c r="Q36" s="983"/>
      <c r="R36" s="983"/>
      <c r="S36" s="983"/>
      <c r="T36" s="983"/>
      <c r="U36" s="983"/>
      <c r="V36" s="983"/>
      <c r="W36" s="983"/>
      <c r="X36" s="983"/>
      <c r="Y36" s="983"/>
      <c r="Z36" s="983"/>
      <c r="AA36" s="983"/>
      <c r="AB36" s="983"/>
      <c r="AC36" s="983"/>
      <c r="AD36" s="983"/>
      <c r="AE36" s="983"/>
      <c r="AF36" s="983"/>
      <c r="AG36" s="983"/>
      <c r="AH36" s="981"/>
    </row>
    <row r="37" spans="1:34" ht="21" customHeight="1">
      <c r="A37" s="981"/>
      <c r="B37" s="4169" t="s">
        <v>1514</v>
      </c>
      <c r="C37" s="4169"/>
      <c r="D37" s="4169"/>
      <c r="E37" s="4169"/>
      <c r="F37" s="4169"/>
      <c r="G37" s="4169"/>
      <c r="H37" s="4169"/>
      <c r="I37" s="4169"/>
      <c r="J37" s="4169"/>
      <c r="K37" s="4169"/>
      <c r="L37" s="4169"/>
      <c r="M37" s="4169"/>
      <c r="N37" s="4169"/>
      <c r="O37" s="4169"/>
      <c r="P37" s="4169"/>
      <c r="Q37" s="4169"/>
      <c r="R37" s="4169"/>
      <c r="S37" s="4169"/>
      <c r="T37" s="4169"/>
      <c r="U37" s="4169"/>
      <c r="V37" s="4169"/>
      <c r="W37" s="4169"/>
      <c r="X37" s="4169"/>
      <c r="Y37" s="4169"/>
      <c r="Z37" s="4169"/>
      <c r="AA37" s="4169"/>
      <c r="AB37" s="4169"/>
      <c r="AC37" s="4169"/>
      <c r="AD37" s="4169"/>
      <c r="AE37" s="4169"/>
      <c r="AF37" s="4169"/>
      <c r="AG37" s="4169"/>
      <c r="AH37" s="981"/>
    </row>
    <row r="38" spans="1:34" ht="21" customHeight="1">
      <c r="A38" s="981"/>
      <c r="B38" s="4169"/>
      <c r="C38" s="4169"/>
      <c r="D38" s="4169"/>
      <c r="E38" s="4169"/>
      <c r="F38" s="4169"/>
      <c r="G38" s="4169"/>
      <c r="H38" s="4169"/>
      <c r="I38" s="4169"/>
      <c r="J38" s="4169"/>
      <c r="K38" s="4169"/>
      <c r="L38" s="4169"/>
      <c r="M38" s="4169"/>
      <c r="N38" s="4169"/>
      <c r="O38" s="4169"/>
      <c r="P38" s="4169"/>
      <c r="Q38" s="4169"/>
      <c r="R38" s="4169"/>
      <c r="S38" s="4169"/>
      <c r="T38" s="4169"/>
      <c r="U38" s="4169"/>
      <c r="V38" s="4169"/>
      <c r="W38" s="4169"/>
      <c r="X38" s="4169"/>
      <c r="Y38" s="4169"/>
      <c r="Z38" s="4169"/>
      <c r="AA38" s="4169"/>
      <c r="AB38" s="4169"/>
      <c r="AC38" s="4169"/>
      <c r="AD38" s="4169"/>
      <c r="AE38" s="4169"/>
      <c r="AF38" s="4169"/>
      <c r="AG38" s="4169"/>
      <c r="AH38" s="981"/>
    </row>
    <row r="39" spans="1:34" ht="21" customHeight="1">
      <c r="A39" s="981"/>
      <c r="B39" s="4169"/>
      <c r="C39" s="4169"/>
      <c r="D39" s="4169"/>
      <c r="E39" s="4169"/>
      <c r="F39" s="4169"/>
      <c r="G39" s="4169"/>
      <c r="H39" s="4169"/>
      <c r="I39" s="4169"/>
      <c r="J39" s="4169"/>
      <c r="K39" s="4169"/>
      <c r="L39" s="4169"/>
      <c r="M39" s="4169"/>
      <c r="N39" s="4169"/>
      <c r="O39" s="4169"/>
      <c r="P39" s="4169"/>
      <c r="Q39" s="4169"/>
      <c r="R39" s="4169"/>
      <c r="S39" s="4169"/>
      <c r="T39" s="4169"/>
      <c r="U39" s="4169"/>
      <c r="V39" s="4169"/>
      <c r="W39" s="4169"/>
      <c r="X39" s="4169"/>
      <c r="Y39" s="4169"/>
      <c r="Z39" s="4169"/>
      <c r="AA39" s="4169"/>
      <c r="AB39" s="4169"/>
      <c r="AC39" s="4169"/>
      <c r="AD39" s="4169"/>
      <c r="AE39" s="4169"/>
      <c r="AF39" s="4169"/>
      <c r="AG39" s="4169"/>
      <c r="AH39" s="981"/>
    </row>
    <row r="40" spans="1:34" ht="21" customHeight="1">
      <c r="A40" s="981"/>
      <c r="B40" s="4169"/>
      <c r="C40" s="4169"/>
      <c r="D40" s="4169"/>
      <c r="E40" s="4169"/>
      <c r="F40" s="4169"/>
      <c r="G40" s="4169"/>
      <c r="H40" s="4169"/>
      <c r="I40" s="4169"/>
      <c r="J40" s="4169"/>
      <c r="K40" s="4169"/>
      <c r="L40" s="4169"/>
      <c r="M40" s="4169"/>
      <c r="N40" s="4169"/>
      <c r="O40" s="4169"/>
      <c r="P40" s="4169"/>
      <c r="Q40" s="4169"/>
      <c r="R40" s="4169"/>
      <c r="S40" s="4169"/>
      <c r="T40" s="4169"/>
      <c r="U40" s="4169"/>
      <c r="V40" s="4169"/>
      <c r="W40" s="4169"/>
      <c r="X40" s="4169"/>
      <c r="Y40" s="4169"/>
      <c r="Z40" s="4169"/>
      <c r="AA40" s="4169"/>
      <c r="AB40" s="4169"/>
      <c r="AC40" s="4169"/>
      <c r="AD40" s="4169"/>
      <c r="AE40" s="4169"/>
      <c r="AF40" s="4169"/>
      <c r="AG40" s="4169"/>
      <c r="AH40" s="981"/>
    </row>
    <row r="41" spans="1:34" ht="21" customHeight="1">
      <c r="A41" s="981"/>
      <c r="B41" s="4169"/>
      <c r="C41" s="4169"/>
      <c r="D41" s="4169"/>
      <c r="E41" s="4169"/>
      <c r="F41" s="4169"/>
      <c r="G41" s="4169"/>
      <c r="H41" s="4169"/>
      <c r="I41" s="4169"/>
      <c r="J41" s="4169"/>
      <c r="K41" s="4169"/>
      <c r="L41" s="4169"/>
      <c r="M41" s="4169"/>
      <c r="N41" s="4169"/>
      <c r="O41" s="4169"/>
      <c r="P41" s="4169"/>
      <c r="Q41" s="4169"/>
      <c r="R41" s="4169"/>
      <c r="S41" s="4169"/>
      <c r="T41" s="4169"/>
      <c r="U41" s="4169"/>
      <c r="V41" s="4169"/>
      <c r="W41" s="4169"/>
      <c r="X41" s="4169"/>
      <c r="Y41" s="4169"/>
      <c r="Z41" s="4169"/>
      <c r="AA41" s="4169"/>
      <c r="AB41" s="4169"/>
      <c r="AC41" s="4169"/>
      <c r="AD41" s="4169"/>
      <c r="AE41" s="4169"/>
      <c r="AF41" s="4169"/>
      <c r="AG41" s="4169"/>
      <c r="AH41" s="981"/>
    </row>
    <row r="42" spans="1:34" ht="21" customHeight="1">
      <c r="A42" s="981"/>
      <c r="B42" s="4169"/>
      <c r="C42" s="4169"/>
      <c r="D42" s="4169"/>
      <c r="E42" s="4169"/>
      <c r="F42" s="4169"/>
      <c r="G42" s="4169"/>
      <c r="H42" s="4169"/>
      <c r="I42" s="4169"/>
      <c r="J42" s="4169"/>
      <c r="K42" s="4169"/>
      <c r="L42" s="4169"/>
      <c r="M42" s="4169"/>
      <c r="N42" s="4169"/>
      <c r="O42" s="4169"/>
      <c r="P42" s="4169"/>
      <c r="Q42" s="4169"/>
      <c r="R42" s="4169"/>
      <c r="S42" s="4169"/>
      <c r="T42" s="4169"/>
      <c r="U42" s="4169"/>
      <c r="V42" s="4169"/>
      <c r="W42" s="4169"/>
      <c r="X42" s="4169"/>
      <c r="Y42" s="4169"/>
      <c r="Z42" s="4169"/>
      <c r="AA42" s="4169"/>
      <c r="AB42" s="4169"/>
      <c r="AC42" s="4169"/>
      <c r="AD42" s="4169"/>
      <c r="AE42" s="4169"/>
      <c r="AF42" s="4169"/>
      <c r="AG42" s="4169"/>
      <c r="AH42" s="981"/>
    </row>
    <row r="43" spans="1:34" ht="21" customHeight="1">
      <c r="A43" s="981"/>
      <c r="B43" s="4169"/>
      <c r="C43" s="4169"/>
      <c r="D43" s="4169"/>
      <c r="E43" s="4169"/>
      <c r="F43" s="4169"/>
      <c r="G43" s="4169"/>
      <c r="H43" s="4169"/>
      <c r="I43" s="4169"/>
      <c r="J43" s="4169"/>
      <c r="K43" s="4169"/>
      <c r="L43" s="4169"/>
      <c r="M43" s="4169"/>
      <c r="N43" s="4169"/>
      <c r="O43" s="4169"/>
      <c r="P43" s="4169"/>
      <c r="Q43" s="4169"/>
      <c r="R43" s="4169"/>
      <c r="S43" s="4169"/>
      <c r="T43" s="4169"/>
      <c r="U43" s="4169"/>
      <c r="V43" s="4169"/>
      <c r="W43" s="4169"/>
      <c r="X43" s="4169"/>
      <c r="Y43" s="4169"/>
      <c r="Z43" s="4169"/>
      <c r="AA43" s="4169"/>
      <c r="AB43" s="4169"/>
      <c r="AC43" s="4169"/>
      <c r="AD43" s="4169"/>
      <c r="AE43" s="4169"/>
      <c r="AF43" s="4169"/>
      <c r="AG43" s="4169"/>
      <c r="AH43" s="981"/>
    </row>
    <row r="44" spans="1:34" ht="21" customHeight="1">
      <c r="A44" s="981"/>
      <c r="B44" s="4169"/>
      <c r="C44" s="4169"/>
      <c r="D44" s="4169"/>
      <c r="E44" s="4169"/>
      <c r="F44" s="4169"/>
      <c r="G44" s="4169"/>
      <c r="H44" s="4169"/>
      <c r="I44" s="4169"/>
      <c r="J44" s="4169"/>
      <c r="K44" s="4169"/>
      <c r="L44" s="4169"/>
      <c r="M44" s="4169"/>
      <c r="N44" s="4169"/>
      <c r="O44" s="4169"/>
      <c r="P44" s="4169"/>
      <c r="Q44" s="4169"/>
      <c r="R44" s="4169"/>
      <c r="S44" s="4169"/>
      <c r="T44" s="4169"/>
      <c r="U44" s="4169"/>
      <c r="V44" s="4169"/>
      <c r="W44" s="4169"/>
      <c r="X44" s="4169"/>
      <c r="Y44" s="4169"/>
      <c r="Z44" s="4169"/>
      <c r="AA44" s="4169"/>
      <c r="AB44" s="4169"/>
      <c r="AC44" s="4169"/>
      <c r="AD44" s="4169"/>
      <c r="AE44" s="4169"/>
      <c r="AF44" s="4169"/>
      <c r="AG44" s="4169"/>
      <c r="AH44" s="981"/>
    </row>
    <row r="45" spans="1:34" ht="21" customHeight="1">
      <c r="A45" s="981"/>
      <c r="B45" s="4169"/>
      <c r="C45" s="4169"/>
      <c r="D45" s="4169"/>
      <c r="E45" s="4169"/>
      <c r="F45" s="4169"/>
      <c r="G45" s="4169"/>
      <c r="H45" s="4169"/>
      <c r="I45" s="4169"/>
      <c r="J45" s="4169"/>
      <c r="K45" s="4169"/>
      <c r="L45" s="4169"/>
      <c r="M45" s="4169"/>
      <c r="N45" s="4169"/>
      <c r="O45" s="4169"/>
      <c r="P45" s="4169"/>
      <c r="Q45" s="4169"/>
      <c r="R45" s="4169"/>
      <c r="S45" s="4169"/>
      <c r="T45" s="4169"/>
      <c r="U45" s="4169"/>
      <c r="V45" s="4169"/>
      <c r="W45" s="4169"/>
      <c r="X45" s="4169"/>
      <c r="Y45" s="4169"/>
      <c r="Z45" s="4169"/>
      <c r="AA45" s="4169"/>
      <c r="AB45" s="4169"/>
      <c r="AC45" s="4169"/>
      <c r="AD45" s="4169"/>
      <c r="AE45" s="4169"/>
      <c r="AF45" s="4169"/>
      <c r="AG45" s="4169"/>
      <c r="AH45" s="981"/>
    </row>
    <row r="46" spans="1:34" ht="21" customHeight="1">
      <c r="A46" s="981"/>
      <c r="B46" s="4169"/>
      <c r="C46" s="4169"/>
      <c r="D46" s="4169"/>
      <c r="E46" s="4169"/>
      <c r="F46" s="4169"/>
      <c r="G46" s="4169"/>
      <c r="H46" s="4169"/>
      <c r="I46" s="4169"/>
      <c r="J46" s="4169"/>
      <c r="K46" s="4169"/>
      <c r="L46" s="4169"/>
      <c r="M46" s="4169"/>
      <c r="N46" s="4169"/>
      <c r="O46" s="4169"/>
      <c r="P46" s="4169"/>
      <c r="Q46" s="4169"/>
      <c r="R46" s="4169"/>
      <c r="S46" s="4169"/>
      <c r="T46" s="4169"/>
      <c r="U46" s="4169"/>
      <c r="V46" s="4169"/>
      <c r="W46" s="4169"/>
      <c r="X46" s="4169"/>
      <c r="Y46" s="4169"/>
      <c r="Z46" s="4169"/>
      <c r="AA46" s="4169"/>
      <c r="AB46" s="4169"/>
      <c r="AC46" s="4169"/>
      <c r="AD46" s="4169"/>
      <c r="AE46" s="4169"/>
      <c r="AF46" s="4169"/>
      <c r="AG46" s="4169"/>
      <c r="AH46" s="981"/>
    </row>
    <row r="47" spans="1:34" ht="16.5" customHeight="1">
      <c r="A47" s="981"/>
      <c r="B47" s="4169"/>
      <c r="C47" s="4169"/>
      <c r="D47" s="4169"/>
      <c r="E47" s="4169"/>
      <c r="F47" s="4169"/>
      <c r="G47" s="4169"/>
      <c r="H47" s="4169"/>
      <c r="I47" s="4169"/>
      <c r="J47" s="4169"/>
      <c r="K47" s="4169"/>
      <c r="L47" s="4169"/>
      <c r="M47" s="4169"/>
      <c r="N47" s="4169"/>
      <c r="O47" s="4169"/>
      <c r="P47" s="4169"/>
      <c r="Q47" s="4169"/>
      <c r="R47" s="4169"/>
      <c r="S47" s="4169"/>
      <c r="T47" s="4169"/>
      <c r="U47" s="4169"/>
      <c r="V47" s="4169"/>
      <c r="W47" s="4169"/>
      <c r="X47" s="4169"/>
      <c r="Y47" s="4169"/>
      <c r="Z47" s="4169"/>
      <c r="AA47" s="4169"/>
      <c r="AB47" s="4169"/>
      <c r="AC47" s="4169"/>
      <c r="AD47" s="4169"/>
      <c r="AE47" s="4169"/>
      <c r="AF47" s="4169"/>
      <c r="AG47" s="4169"/>
      <c r="AH47" s="98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6"/>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pageSetUpPr fitToPage="1"/>
  </sheetPr>
  <dimension ref="A1:I27"/>
  <sheetViews>
    <sheetView view="pageBreakPreview" zoomScale="60" zoomScaleNormal="100" workbookViewId="0"/>
  </sheetViews>
  <sheetFormatPr defaultRowHeight="13.5"/>
  <cols>
    <col min="1" max="1" width="3.75" style="138" customWidth="1"/>
    <col min="2" max="2" width="20.375" style="138" customWidth="1"/>
    <col min="3" max="3" width="3.875" style="138" bestFit="1" customWidth="1"/>
    <col min="4" max="7" width="16.375" style="138" customWidth="1"/>
    <col min="8" max="8" width="3.75" style="138" customWidth="1"/>
    <col min="9" max="9" width="2.5" style="138" customWidth="1"/>
    <col min="10" max="256" width="9" style="138"/>
    <col min="257" max="257" width="3.75" style="138" customWidth="1"/>
    <col min="258" max="258" width="20.375" style="138" customWidth="1"/>
    <col min="259" max="259" width="3.875" style="138" bestFit="1" customWidth="1"/>
    <col min="260" max="263" width="16.375" style="138" customWidth="1"/>
    <col min="264" max="264" width="3.75" style="138" customWidth="1"/>
    <col min="265" max="265" width="2.5" style="138" customWidth="1"/>
    <col min="266" max="512" width="9" style="138"/>
    <col min="513" max="513" width="3.75" style="138" customWidth="1"/>
    <col min="514" max="514" width="20.375" style="138" customWidth="1"/>
    <col min="515" max="515" width="3.875" style="138" bestFit="1" customWidth="1"/>
    <col min="516" max="519" width="16.375" style="138" customWidth="1"/>
    <col min="520" max="520" width="3.75" style="138" customWidth="1"/>
    <col min="521" max="521" width="2.5" style="138" customWidth="1"/>
    <col min="522" max="768" width="9" style="138"/>
    <col min="769" max="769" width="3.75" style="138" customWidth="1"/>
    <col min="770" max="770" width="20.375" style="138" customWidth="1"/>
    <col min="771" max="771" width="3.875" style="138" bestFit="1" customWidth="1"/>
    <col min="772" max="775" width="16.375" style="138" customWidth="1"/>
    <col min="776" max="776" width="3.75" style="138" customWidth="1"/>
    <col min="777" max="777" width="2.5" style="138" customWidth="1"/>
    <col min="778" max="1024" width="9" style="138"/>
    <col min="1025" max="1025" width="3.75" style="138" customWidth="1"/>
    <col min="1026" max="1026" width="20.375" style="138" customWidth="1"/>
    <col min="1027" max="1027" width="3.875" style="138" bestFit="1" customWidth="1"/>
    <col min="1028" max="1031" width="16.375" style="138" customWidth="1"/>
    <col min="1032" max="1032" width="3.75" style="138" customWidth="1"/>
    <col min="1033" max="1033" width="2.5" style="138" customWidth="1"/>
    <col min="1034" max="1280" width="9" style="138"/>
    <col min="1281" max="1281" width="3.75" style="138" customWidth="1"/>
    <col min="1282" max="1282" width="20.375" style="138" customWidth="1"/>
    <col min="1283" max="1283" width="3.875" style="138" bestFit="1" customWidth="1"/>
    <col min="1284" max="1287" width="16.375" style="138" customWidth="1"/>
    <col min="1288" max="1288" width="3.75" style="138" customWidth="1"/>
    <col min="1289" max="1289" width="2.5" style="138" customWidth="1"/>
    <col min="1290" max="1536" width="9" style="138"/>
    <col min="1537" max="1537" width="3.75" style="138" customWidth="1"/>
    <col min="1538" max="1538" width="20.375" style="138" customWidth="1"/>
    <col min="1539" max="1539" width="3.875" style="138" bestFit="1" customWidth="1"/>
    <col min="1540" max="1543" width="16.375" style="138" customWidth="1"/>
    <col min="1544" max="1544" width="3.75" style="138" customWidth="1"/>
    <col min="1545" max="1545" width="2.5" style="138" customWidth="1"/>
    <col min="1546" max="1792" width="9" style="138"/>
    <col min="1793" max="1793" width="3.75" style="138" customWidth="1"/>
    <col min="1794" max="1794" width="20.375" style="138" customWidth="1"/>
    <col min="1795" max="1795" width="3.875" style="138" bestFit="1" customWidth="1"/>
    <col min="1796" max="1799" width="16.375" style="138" customWidth="1"/>
    <col min="1800" max="1800" width="3.75" style="138" customWidth="1"/>
    <col min="1801" max="1801" width="2.5" style="138" customWidth="1"/>
    <col min="1802" max="2048" width="9" style="138"/>
    <col min="2049" max="2049" width="3.75" style="138" customWidth="1"/>
    <col min="2050" max="2050" width="20.375" style="138" customWidth="1"/>
    <col min="2051" max="2051" width="3.875" style="138" bestFit="1" customWidth="1"/>
    <col min="2052" max="2055" width="16.375" style="138" customWidth="1"/>
    <col min="2056" max="2056" width="3.75" style="138" customWidth="1"/>
    <col min="2057" max="2057" width="2.5" style="138" customWidth="1"/>
    <col min="2058" max="2304" width="9" style="138"/>
    <col min="2305" max="2305" width="3.75" style="138" customWidth="1"/>
    <col min="2306" max="2306" width="20.375" style="138" customWidth="1"/>
    <col min="2307" max="2307" width="3.875" style="138" bestFit="1" customWidth="1"/>
    <col min="2308" max="2311" width="16.375" style="138" customWidth="1"/>
    <col min="2312" max="2312" width="3.75" style="138" customWidth="1"/>
    <col min="2313" max="2313" width="2.5" style="138" customWidth="1"/>
    <col min="2314" max="2560" width="9" style="138"/>
    <col min="2561" max="2561" width="3.75" style="138" customWidth="1"/>
    <col min="2562" max="2562" width="20.375" style="138" customWidth="1"/>
    <col min="2563" max="2563" width="3.875" style="138" bestFit="1" customWidth="1"/>
    <col min="2564" max="2567" width="16.375" style="138" customWidth="1"/>
    <col min="2568" max="2568" width="3.75" style="138" customWidth="1"/>
    <col min="2569" max="2569" width="2.5" style="138" customWidth="1"/>
    <col min="2570" max="2816" width="9" style="138"/>
    <col min="2817" max="2817" width="3.75" style="138" customWidth="1"/>
    <col min="2818" max="2818" width="20.375" style="138" customWidth="1"/>
    <col min="2819" max="2819" width="3.875" style="138" bestFit="1" customWidth="1"/>
    <col min="2820" max="2823" width="16.375" style="138" customWidth="1"/>
    <col min="2824" max="2824" width="3.75" style="138" customWidth="1"/>
    <col min="2825" max="2825" width="2.5" style="138" customWidth="1"/>
    <col min="2826" max="3072" width="9" style="138"/>
    <col min="3073" max="3073" width="3.75" style="138" customWidth="1"/>
    <col min="3074" max="3074" width="20.375" style="138" customWidth="1"/>
    <col min="3075" max="3075" width="3.875" style="138" bestFit="1" customWidth="1"/>
    <col min="3076" max="3079" width="16.375" style="138" customWidth="1"/>
    <col min="3080" max="3080" width="3.75" style="138" customWidth="1"/>
    <col min="3081" max="3081" width="2.5" style="138" customWidth="1"/>
    <col min="3082" max="3328" width="9" style="138"/>
    <col min="3329" max="3329" width="3.75" style="138" customWidth="1"/>
    <col min="3330" max="3330" width="20.375" style="138" customWidth="1"/>
    <col min="3331" max="3331" width="3.875" style="138" bestFit="1" customWidth="1"/>
    <col min="3332" max="3335" width="16.375" style="138" customWidth="1"/>
    <col min="3336" max="3336" width="3.75" style="138" customWidth="1"/>
    <col min="3337" max="3337" width="2.5" style="138" customWidth="1"/>
    <col min="3338" max="3584" width="9" style="138"/>
    <col min="3585" max="3585" width="3.75" style="138" customWidth="1"/>
    <col min="3586" max="3586" width="20.375" style="138" customWidth="1"/>
    <col min="3587" max="3587" width="3.875" style="138" bestFit="1" customWidth="1"/>
    <col min="3588" max="3591" width="16.375" style="138" customWidth="1"/>
    <col min="3592" max="3592" width="3.75" style="138" customWidth="1"/>
    <col min="3593" max="3593" width="2.5" style="138" customWidth="1"/>
    <col min="3594" max="3840" width="9" style="138"/>
    <col min="3841" max="3841" width="3.75" style="138" customWidth="1"/>
    <col min="3842" max="3842" width="20.375" style="138" customWidth="1"/>
    <col min="3843" max="3843" width="3.875" style="138" bestFit="1" customWidth="1"/>
    <col min="3844" max="3847" width="16.375" style="138" customWidth="1"/>
    <col min="3848" max="3848" width="3.75" style="138" customWidth="1"/>
    <col min="3849" max="3849" width="2.5" style="138" customWidth="1"/>
    <col min="3850" max="4096" width="9" style="138"/>
    <col min="4097" max="4097" width="3.75" style="138" customWidth="1"/>
    <col min="4098" max="4098" width="20.375" style="138" customWidth="1"/>
    <col min="4099" max="4099" width="3.875" style="138" bestFit="1" customWidth="1"/>
    <col min="4100" max="4103" width="16.375" style="138" customWidth="1"/>
    <col min="4104" max="4104" width="3.75" style="138" customWidth="1"/>
    <col min="4105" max="4105" width="2.5" style="138" customWidth="1"/>
    <col min="4106" max="4352" width="9" style="138"/>
    <col min="4353" max="4353" width="3.75" style="138" customWidth="1"/>
    <col min="4354" max="4354" width="20.375" style="138" customWidth="1"/>
    <col min="4355" max="4355" width="3.875" style="138" bestFit="1" customWidth="1"/>
    <col min="4356" max="4359" width="16.375" style="138" customWidth="1"/>
    <col min="4360" max="4360" width="3.75" style="138" customWidth="1"/>
    <col min="4361" max="4361" width="2.5" style="138" customWidth="1"/>
    <col min="4362" max="4608" width="9" style="138"/>
    <col min="4609" max="4609" width="3.75" style="138" customWidth="1"/>
    <col min="4610" max="4610" width="20.375" style="138" customWidth="1"/>
    <col min="4611" max="4611" width="3.875" style="138" bestFit="1" customWidth="1"/>
    <col min="4612" max="4615" width="16.375" style="138" customWidth="1"/>
    <col min="4616" max="4616" width="3.75" style="138" customWidth="1"/>
    <col min="4617" max="4617" width="2.5" style="138" customWidth="1"/>
    <col min="4618" max="4864" width="9" style="138"/>
    <col min="4865" max="4865" width="3.75" style="138" customWidth="1"/>
    <col min="4866" max="4866" width="20.375" style="138" customWidth="1"/>
    <col min="4867" max="4867" width="3.875" style="138" bestFit="1" customWidth="1"/>
    <col min="4868" max="4871" width="16.375" style="138" customWidth="1"/>
    <col min="4872" max="4872" width="3.75" style="138" customWidth="1"/>
    <col min="4873" max="4873" width="2.5" style="138" customWidth="1"/>
    <col min="4874" max="5120" width="9" style="138"/>
    <col min="5121" max="5121" width="3.75" style="138" customWidth="1"/>
    <col min="5122" max="5122" width="20.375" style="138" customWidth="1"/>
    <col min="5123" max="5123" width="3.875" style="138" bestFit="1" customWidth="1"/>
    <col min="5124" max="5127" width="16.375" style="138" customWidth="1"/>
    <col min="5128" max="5128" width="3.75" style="138" customWidth="1"/>
    <col min="5129" max="5129" width="2.5" style="138" customWidth="1"/>
    <col min="5130" max="5376" width="9" style="138"/>
    <col min="5377" max="5377" width="3.75" style="138" customWidth="1"/>
    <col min="5378" max="5378" width="20.375" style="138" customWidth="1"/>
    <col min="5379" max="5379" width="3.875" style="138" bestFit="1" customWidth="1"/>
    <col min="5380" max="5383" width="16.375" style="138" customWidth="1"/>
    <col min="5384" max="5384" width="3.75" style="138" customWidth="1"/>
    <col min="5385" max="5385" width="2.5" style="138" customWidth="1"/>
    <col min="5386" max="5632" width="9" style="138"/>
    <col min="5633" max="5633" width="3.75" style="138" customWidth="1"/>
    <col min="5634" max="5634" width="20.375" style="138" customWidth="1"/>
    <col min="5635" max="5635" width="3.875" style="138" bestFit="1" customWidth="1"/>
    <col min="5636" max="5639" width="16.375" style="138" customWidth="1"/>
    <col min="5640" max="5640" width="3.75" style="138" customWidth="1"/>
    <col min="5641" max="5641" width="2.5" style="138" customWidth="1"/>
    <col min="5642" max="5888" width="9" style="138"/>
    <col min="5889" max="5889" width="3.75" style="138" customWidth="1"/>
    <col min="5890" max="5890" width="20.375" style="138" customWidth="1"/>
    <col min="5891" max="5891" width="3.875" style="138" bestFit="1" customWidth="1"/>
    <col min="5892" max="5895" width="16.375" style="138" customWidth="1"/>
    <col min="5896" max="5896" width="3.75" style="138" customWidth="1"/>
    <col min="5897" max="5897" width="2.5" style="138" customWidth="1"/>
    <col min="5898" max="6144" width="9" style="138"/>
    <col min="6145" max="6145" width="3.75" style="138" customWidth="1"/>
    <col min="6146" max="6146" width="20.375" style="138" customWidth="1"/>
    <col min="6147" max="6147" width="3.875" style="138" bestFit="1" customWidth="1"/>
    <col min="6148" max="6151" width="16.375" style="138" customWidth="1"/>
    <col min="6152" max="6152" width="3.75" style="138" customWidth="1"/>
    <col min="6153" max="6153" width="2.5" style="138" customWidth="1"/>
    <col min="6154" max="6400" width="9" style="138"/>
    <col min="6401" max="6401" width="3.75" style="138" customWidth="1"/>
    <col min="6402" max="6402" width="20.375" style="138" customWidth="1"/>
    <col min="6403" max="6403" width="3.875" style="138" bestFit="1" customWidth="1"/>
    <col min="6404" max="6407" width="16.375" style="138" customWidth="1"/>
    <col min="6408" max="6408" width="3.75" style="138" customWidth="1"/>
    <col min="6409" max="6409" width="2.5" style="138" customWidth="1"/>
    <col min="6410" max="6656" width="9" style="138"/>
    <col min="6657" max="6657" width="3.75" style="138" customWidth="1"/>
    <col min="6658" max="6658" width="20.375" style="138" customWidth="1"/>
    <col min="6659" max="6659" width="3.875" style="138" bestFit="1" customWidth="1"/>
    <col min="6660" max="6663" width="16.375" style="138" customWidth="1"/>
    <col min="6664" max="6664" width="3.75" style="138" customWidth="1"/>
    <col min="6665" max="6665" width="2.5" style="138" customWidth="1"/>
    <col min="6666" max="6912" width="9" style="138"/>
    <col min="6913" max="6913" width="3.75" style="138" customWidth="1"/>
    <col min="6914" max="6914" width="20.375" style="138" customWidth="1"/>
    <col min="6915" max="6915" width="3.875" style="138" bestFit="1" customWidth="1"/>
    <col min="6916" max="6919" width="16.375" style="138" customWidth="1"/>
    <col min="6920" max="6920" width="3.75" style="138" customWidth="1"/>
    <col min="6921" max="6921" width="2.5" style="138" customWidth="1"/>
    <col min="6922" max="7168" width="9" style="138"/>
    <col min="7169" max="7169" width="3.75" style="138" customWidth="1"/>
    <col min="7170" max="7170" width="20.375" style="138" customWidth="1"/>
    <col min="7171" max="7171" width="3.875" style="138" bestFit="1" customWidth="1"/>
    <col min="7172" max="7175" width="16.375" style="138" customWidth="1"/>
    <col min="7176" max="7176" width="3.75" style="138" customWidth="1"/>
    <col min="7177" max="7177" width="2.5" style="138" customWidth="1"/>
    <col min="7178" max="7424" width="9" style="138"/>
    <col min="7425" max="7425" width="3.75" style="138" customWidth="1"/>
    <col min="7426" max="7426" width="20.375" style="138" customWidth="1"/>
    <col min="7427" max="7427" width="3.875" style="138" bestFit="1" customWidth="1"/>
    <col min="7428" max="7431" width="16.375" style="138" customWidth="1"/>
    <col min="7432" max="7432" width="3.75" style="138" customWidth="1"/>
    <col min="7433" max="7433" width="2.5" style="138" customWidth="1"/>
    <col min="7434" max="7680" width="9" style="138"/>
    <col min="7681" max="7681" width="3.75" style="138" customWidth="1"/>
    <col min="7682" max="7682" width="20.375" style="138" customWidth="1"/>
    <col min="7683" max="7683" width="3.875" style="138" bestFit="1" customWidth="1"/>
    <col min="7684" max="7687" width="16.375" style="138" customWidth="1"/>
    <col min="7688" max="7688" width="3.75" style="138" customWidth="1"/>
    <col min="7689" max="7689" width="2.5" style="138" customWidth="1"/>
    <col min="7690" max="7936" width="9" style="138"/>
    <col min="7937" max="7937" width="3.75" style="138" customWidth="1"/>
    <col min="7938" max="7938" width="20.375" style="138" customWidth="1"/>
    <col min="7939" max="7939" width="3.875" style="138" bestFit="1" customWidth="1"/>
    <col min="7940" max="7943" width="16.375" style="138" customWidth="1"/>
    <col min="7944" max="7944" width="3.75" style="138" customWidth="1"/>
    <col min="7945" max="7945" width="2.5" style="138" customWidth="1"/>
    <col min="7946" max="8192" width="9" style="138"/>
    <col min="8193" max="8193" width="3.75" style="138" customWidth="1"/>
    <col min="8194" max="8194" width="20.375" style="138" customWidth="1"/>
    <col min="8195" max="8195" width="3.875" style="138" bestFit="1" customWidth="1"/>
    <col min="8196" max="8199" width="16.375" style="138" customWidth="1"/>
    <col min="8200" max="8200" width="3.75" style="138" customWidth="1"/>
    <col min="8201" max="8201" width="2.5" style="138" customWidth="1"/>
    <col min="8202" max="8448" width="9" style="138"/>
    <col min="8449" max="8449" width="3.75" style="138" customWidth="1"/>
    <col min="8450" max="8450" width="20.375" style="138" customWidth="1"/>
    <col min="8451" max="8451" width="3.875" style="138" bestFit="1" customWidth="1"/>
    <col min="8452" max="8455" width="16.375" style="138" customWidth="1"/>
    <col min="8456" max="8456" width="3.75" style="138" customWidth="1"/>
    <col min="8457" max="8457" width="2.5" style="138" customWidth="1"/>
    <col min="8458" max="8704" width="9" style="138"/>
    <col min="8705" max="8705" width="3.75" style="138" customWidth="1"/>
    <col min="8706" max="8706" width="20.375" style="138" customWidth="1"/>
    <col min="8707" max="8707" width="3.875" style="138" bestFit="1" customWidth="1"/>
    <col min="8708" max="8711" width="16.375" style="138" customWidth="1"/>
    <col min="8712" max="8712" width="3.75" style="138" customWidth="1"/>
    <col min="8713" max="8713" width="2.5" style="138" customWidth="1"/>
    <col min="8714" max="8960" width="9" style="138"/>
    <col min="8961" max="8961" width="3.75" style="138" customWidth="1"/>
    <col min="8962" max="8962" width="20.375" style="138" customWidth="1"/>
    <col min="8963" max="8963" width="3.875" style="138" bestFit="1" customWidth="1"/>
    <col min="8964" max="8967" width="16.375" style="138" customWidth="1"/>
    <col min="8968" max="8968" width="3.75" style="138" customWidth="1"/>
    <col min="8969" max="8969" width="2.5" style="138" customWidth="1"/>
    <col min="8970" max="9216" width="9" style="138"/>
    <col min="9217" max="9217" width="3.75" style="138" customWidth="1"/>
    <col min="9218" max="9218" width="20.375" style="138" customWidth="1"/>
    <col min="9219" max="9219" width="3.875" style="138" bestFit="1" customWidth="1"/>
    <col min="9220" max="9223" width="16.375" style="138" customWidth="1"/>
    <col min="9224" max="9224" width="3.75" style="138" customWidth="1"/>
    <col min="9225" max="9225" width="2.5" style="138" customWidth="1"/>
    <col min="9226" max="9472" width="9" style="138"/>
    <col min="9473" max="9473" width="3.75" style="138" customWidth="1"/>
    <col min="9474" max="9474" width="20.375" style="138" customWidth="1"/>
    <col min="9475" max="9475" width="3.875" style="138" bestFit="1" customWidth="1"/>
    <col min="9476" max="9479" width="16.375" style="138" customWidth="1"/>
    <col min="9480" max="9480" width="3.75" style="138" customWidth="1"/>
    <col min="9481" max="9481" width="2.5" style="138" customWidth="1"/>
    <col min="9482" max="9728" width="9" style="138"/>
    <col min="9729" max="9729" width="3.75" style="138" customWidth="1"/>
    <col min="9730" max="9730" width="20.375" style="138" customWidth="1"/>
    <col min="9731" max="9731" width="3.875" style="138" bestFit="1" customWidth="1"/>
    <col min="9732" max="9735" width="16.375" style="138" customWidth="1"/>
    <col min="9736" max="9736" width="3.75" style="138" customWidth="1"/>
    <col min="9737" max="9737" width="2.5" style="138" customWidth="1"/>
    <col min="9738" max="9984" width="9" style="138"/>
    <col min="9985" max="9985" width="3.75" style="138" customWidth="1"/>
    <col min="9986" max="9986" width="20.375" style="138" customWidth="1"/>
    <col min="9987" max="9987" width="3.875" style="138" bestFit="1" customWidth="1"/>
    <col min="9988" max="9991" width="16.375" style="138" customWidth="1"/>
    <col min="9992" max="9992" width="3.75" style="138" customWidth="1"/>
    <col min="9993" max="9993" width="2.5" style="138" customWidth="1"/>
    <col min="9994" max="10240" width="9" style="138"/>
    <col min="10241" max="10241" width="3.75" style="138" customWidth="1"/>
    <col min="10242" max="10242" width="20.375" style="138" customWidth="1"/>
    <col min="10243" max="10243" width="3.875" style="138" bestFit="1" customWidth="1"/>
    <col min="10244" max="10247" width="16.375" style="138" customWidth="1"/>
    <col min="10248" max="10248" width="3.75" style="138" customWidth="1"/>
    <col min="10249" max="10249" width="2.5" style="138" customWidth="1"/>
    <col min="10250" max="10496" width="9" style="138"/>
    <col min="10497" max="10497" width="3.75" style="138" customWidth="1"/>
    <col min="10498" max="10498" width="20.375" style="138" customWidth="1"/>
    <col min="10499" max="10499" width="3.875" style="138" bestFit="1" customWidth="1"/>
    <col min="10500" max="10503" width="16.375" style="138" customWidth="1"/>
    <col min="10504" max="10504" width="3.75" style="138" customWidth="1"/>
    <col min="10505" max="10505" width="2.5" style="138" customWidth="1"/>
    <col min="10506" max="10752" width="9" style="138"/>
    <col min="10753" max="10753" width="3.75" style="138" customWidth="1"/>
    <col min="10754" max="10754" width="20.375" style="138" customWidth="1"/>
    <col min="10755" max="10755" width="3.875" style="138" bestFit="1" customWidth="1"/>
    <col min="10756" max="10759" width="16.375" style="138" customWidth="1"/>
    <col min="10760" max="10760" width="3.75" style="138" customWidth="1"/>
    <col min="10761" max="10761" width="2.5" style="138" customWidth="1"/>
    <col min="10762" max="11008" width="9" style="138"/>
    <col min="11009" max="11009" width="3.75" style="138" customWidth="1"/>
    <col min="11010" max="11010" width="20.375" style="138" customWidth="1"/>
    <col min="11011" max="11011" width="3.875" style="138" bestFit="1" customWidth="1"/>
    <col min="11012" max="11015" width="16.375" style="138" customWidth="1"/>
    <col min="11016" max="11016" width="3.75" style="138" customWidth="1"/>
    <col min="11017" max="11017" width="2.5" style="138" customWidth="1"/>
    <col min="11018" max="11264" width="9" style="138"/>
    <col min="11265" max="11265" width="3.75" style="138" customWidth="1"/>
    <col min="11266" max="11266" width="20.375" style="138" customWidth="1"/>
    <col min="11267" max="11267" width="3.875" style="138" bestFit="1" customWidth="1"/>
    <col min="11268" max="11271" width="16.375" style="138" customWidth="1"/>
    <col min="11272" max="11272" width="3.75" style="138" customWidth="1"/>
    <col min="11273" max="11273" width="2.5" style="138" customWidth="1"/>
    <col min="11274" max="11520" width="9" style="138"/>
    <col min="11521" max="11521" width="3.75" style="138" customWidth="1"/>
    <col min="11522" max="11522" width="20.375" style="138" customWidth="1"/>
    <col min="11523" max="11523" width="3.875" style="138" bestFit="1" customWidth="1"/>
    <col min="11524" max="11527" width="16.375" style="138" customWidth="1"/>
    <col min="11528" max="11528" width="3.75" style="138" customWidth="1"/>
    <col min="11529" max="11529" width="2.5" style="138" customWidth="1"/>
    <col min="11530" max="11776" width="9" style="138"/>
    <col min="11777" max="11777" width="3.75" style="138" customWidth="1"/>
    <col min="11778" max="11778" width="20.375" style="138" customWidth="1"/>
    <col min="11779" max="11779" width="3.875" style="138" bestFit="1" customWidth="1"/>
    <col min="11780" max="11783" width="16.375" style="138" customWidth="1"/>
    <col min="11784" max="11784" width="3.75" style="138" customWidth="1"/>
    <col min="11785" max="11785" width="2.5" style="138" customWidth="1"/>
    <col min="11786" max="12032" width="9" style="138"/>
    <col min="12033" max="12033" width="3.75" style="138" customWidth="1"/>
    <col min="12034" max="12034" width="20.375" style="138" customWidth="1"/>
    <col min="12035" max="12035" width="3.875" style="138" bestFit="1" customWidth="1"/>
    <col min="12036" max="12039" width="16.375" style="138" customWidth="1"/>
    <col min="12040" max="12040" width="3.75" style="138" customWidth="1"/>
    <col min="12041" max="12041" width="2.5" style="138" customWidth="1"/>
    <col min="12042" max="12288" width="9" style="138"/>
    <col min="12289" max="12289" width="3.75" style="138" customWidth="1"/>
    <col min="12290" max="12290" width="20.375" style="138" customWidth="1"/>
    <col min="12291" max="12291" width="3.875" style="138" bestFit="1" customWidth="1"/>
    <col min="12292" max="12295" width="16.375" style="138" customWidth="1"/>
    <col min="12296" max="12296" width="3.75" style="138" customWidth="1"/>
    <col min="12297" max="12297" width="2.5" style="138" customWidth="1"/>
    <col min="12298" max="12544" width="9" style="138"/>
    <col min="12545" max="12545" width="3.75" style="138" customWidth="1"/>
    <col min="12546" max="12546" width="20.375" style="138" customWidth="1"/>
    <col min="12547" max="12547" width="3.875" style="138" bestFit="1" customWidth="1"/>
    <col min="12548" max="12551" width="16.375" style="138" customWidth="1"/>
    <col min="12552" max="12552" width="3.75" style="138" customWidth="1"/>
    <col min="12553" max="12553" width="2.5" style="138" customWidth="1"/>
    <col min="12554" max="12800" width="9" style="138"/>
    <col min="12801" max="12801" width="3.75" style="138" customWidth="1"/>
    <col min="12802" max="12802" width="20.375" style="138" customWidth="1"/>
    <col min="12803" max="12803" width="3.875" style="138" bestFit="1" customWidth="1"/>
    <col min="12804" max="12807" width="16.375" style="138" customWidth="1"/>
    <col min="12808" max="12808" width="3.75" style="138" customWidth="1"/>
    <col min="12809" max="12809" width="2.5" style="138" customWidth="1"/>
    <col min="12810" max="13056" width="9" style="138"/>
    <col min="13057" max="13057" width="3.75" style="138" customWidth="1"/>
    <col min="13058" max="13058" width="20.375" style="138" customWidth="1"/>
    <col min="13059" max="13059" width="3.875" style="138" bestFit="1" customWidth="1"/>
    <col min="13060" max="13063" width="16.375" style="138" customWidth="1"/>
    <col min="13064" max="13064" width="3.75" style="138" customWidth="1"/>
    <col min="13065" max="13065" width="2.5" style="138" customWidth="1"/>
    <col min="13066" max="13312" width="9" style="138"/>
    <col min="13313" max="13313" width="3.75" style="138" customWidth="1"/>
    <col min="13314" max="13314" width="20.375" style="138" customWidth="1"/>
    <col min="13315" max="13315" width="3.875" style="138" bestFit="1" customWidth="1"/>
    <col min="13316" max="13319" width="16.375" style="138" customWidth="1"/>
    <col min="13320" max="13320" width="3.75" style="138" customWidth="1"/>
    <col min="13321" max="13321" width="2.5" style="138" customWidth="1"/>
    <col min="13322" max="13568" width="9" style="138"/>
    <col min="13569" max="13569" width="3.75" style="138" customWidth="1"/>
    <col min="13570" max="13570" width="20.375" style="138" customWidth="1"/>
    <col min="13571" max="13571" width="3.875" style="138" bestFit="1" customWidth="1"/>
    <col min="13572" max="13575" width="16.375" style="138" customWidth="1"/>
    <col min="13576" max="13576" width="3.75" style="138" customWidth="1"/>
    <col min="13577" max="13577" width="2.5" style="138" customWidth="1"/>
    <col min="13578" max="13824" width="9" style="138"/>
    <col min="13825" max="13825" width="3.75" style="138" customWidth="1"/>
    <col min="13826" max="13826" width="20.375" style="138" customWidth="1"/>
    <col min="13827" max="13827" width="3.875" style="138" bestFit="1" customWidth="1"/>
    <col min="13828" max="13831" width="16.375" style="138" customWidth="1"/>
    <col min="13832" max="13832" width="3.75" style="138" customWidth="1"/>
    <col min="13833" max="13833" width="2.5" style="138" customWidth="1"/>
    <col min="13834" max="14080" width="9" style="138"/>
    <col min="14081" max="14081" width="3.75" style="138" customWidth="1"/>
    <col min="14082" max="14082" width="20.375" style="138" customWidth="1"/>
    <col min="14083" max="14083" width="3.875" style="138" bestFit="1" customWidth="1"/>
    <col min="14084" max="14087" width="16.375" style="138" customWidth="1"/>
    <col min="14088" max="14088" width="3.75" style="138" customWidth="1"/>
    <col min="14089" max="14089" width="2.5" style="138" customWidth="1"/>
    <col min="14090" max="14336" width="9" style="138"/>
    <col min="14337" max="14337" width="3.75" style="138" customWidth="1"/>
    <col min="14338" max="14338" width="20.375" style="138" customWidth="1"/>
    <col min="14339" max="14339" width="3.875" style="138" bestFit="1" customWidth="1"/>
    <col min="14340" max="14343" width="16.375" style="138" customWidth="1"/>
    <col min="14344" max="14344" width="3.75" style="138" customWidth="1"/>
    <col min="14345" max="14345" width="2.5" style="138" customWidth="1"/>
    <col min="14346" max="14592" width="9" style="138"/>
    <col min="14593" max="14593" width="3.75" style="138" customWidth="1"/>
    <col min="14594" max="14594" width="20.375" style="138" customWidth="1"/>
    <col min="14595" max="14595" width="3.875" style="138" bestFit="1" customWidth="1"/>
    <col min="14596" max="14599" width="16.375" style="138" customWidth="1"/>
    <col min="14600" max="14600" width="3.75" style="138" customWidth="1"/>
    <col min="14601" max="14601" width="2.5" style="138" customWidth="1"/>
    <col min="14602" max="14848" width="9" style="138"/>
    <col min="14849" max="14849" width="3.75" style="138" customWidth="1"/>
    <col min="14850" max="14850" width="20.375" style="138" customWidth="1"/>
    <col min="14851" max="14851" width="3.875" style="138" bestFit="1" customWidth="1"/>
    <col min="14852" max="14855" width="16.375" style="138" customWidth="1"/>
    <col min="14856" max="14856" width="3.75" style="138" customWidth="1"/>
    <col min="14857" max="14857" width="2.5" style="138" customWidth="1"/>
    <col min="14858" max="15104" width="9" style="138"/>
    <col min="15105" max="15105" width="3.75" style="138" customWidth="1"/>
    <col min="15106" max="15106" width="20.375" style="138" customWidth="1"/>
    <col min="15107" max="15107" width="3.875" style="138" bestFit="1" customWidth="1"/>
    <col min="15108" max="15111" width="16.375" style="138" customWidth="1"/>
    <col min="15112" max="15112" width="3.75" style="138" customWidth="1"/>
    <col min="15113" max="15113" width="2.5" style="138" customWidth="1"/>
    <col min="15114" max="15360" width="9" style="138"/>
    <col min="15361" max="15361" width="3.75" style="138" customWidth="1"/>
    <col min="15362" max="15362" width="20.375" style="138" customWidth="1"/>
    <col min="15363" max="15363" width="3.875" style="138" bestFit="1" customWidth="1"/>
    <col min="15364" max="15367" width="16.375" style="138" customWidth="1"/>
    <col min="15368" max="15368" width="3.75" style="138" customWidth="1"/>
    <col min="15369" max="15369" width="2.5" style="138" customWidth="1"/>
    <col min="15370" max="15616" width="9" style="138"/>
    <col min="15617" max="15617" width="3.75" style="138" customWidth="1"/>
    <col min="15618" max="15618" width="20.375" style="138" customWidth="1"/>
    <col min="15619" max="15619" width="3.875" style="138" bestFit="1" customWidth="1"/>
    <col min="15620" max="15623" width="16.375" style="138" customWidth="1"/>
    <col min="15624" max="15624" width="3.75" style="138" customWidth="1"/>
    <col min="15625" max="15625" width="2.5" style="138" customWidth="1"/>
    <col min="15626" max="15872" width="9" style="138"/>
    <col min="15873" max="15873" width="3.75" style="138" customWidth="1"/>
    <col min="15874" max="15874" width="20.375" style="138" customWidth="1"/>
    <col min="15875" max="15875" width="3.875" style="138" bestFit="1" customWidth="1"/>
    <col min="15876" max="15879" width="16.375" style="138" customWidth="1"/>
    <col min="15880" max="15880" width="3.75" style="138" customWidth="1"/>
    <col min="15881" max="15881" width="2.5" style="138" customWidth="1"/>
    <col min="15882" max="16128" width="9" style="138"/>
    <col min="16129" max="16129" width="3.75" style="138" customWidth="1"/>
    <col min="16130" max="16130" width="20.375" style="138" customWidth="1"/>
    <col min="16131" max="16131" width="3.875" style="138" bestFit="1" customWidth="1"/>
    <col min="16132" max="16135" width="16.375" style="138" customWidth="1"/>
    <col min="16136" max="16136" width="3.75" style="138" customWidth="1"/>
    <col min="16137" max="16137" width="2.5" style="138" customWidth="1"/>
    <col min="16138" max="16384" width="9" style="138"/>
  </cols>
  <sheetData>
    <row r="1" spans="1:9" ht="17.25">
      <c r="A1" s="137"/>
      <c r="B1" s="400" t="s">
        <v>923</v>
      </c>
    </row>
    <row r="2" spans="1:9" ht="17.25">
      <c r="A2" s="137"/>
      <c r="H2" s="512" t="s">
        <v>849</v>
      </c>
    </row>
    <row r="3" spans="1:9" ht="17.25">
      <c r="A3" s="648"/>
      <c r="B3" s="4220" t="s">
        <v>1074</v>
      </c>
      <c r="C3" s="4220"/>
      <c r="D3" s="4220"/>
      <c r="E3" s="4220"/>
      <c r="F3" s="4220"/>
      <c r="G3" s="4220"/>
      <c r="H3" s="4220"/>
    </row>
    <row r="4" spans="1:9" ht="17.25">
      <c r="A4" s="648"/>
      <c r="B4" s="4225" t="s">
        <v>1076</v>
      </c>
      <c r="C4" s="4225"/>
      <c r="D4" s="4225"/>
      <c r="E4" s="4225"/>
      <c r="F4" s="4225"/>
      <c r="G4" s="4225"/>
      <c r="H4" s="4225"/>
    </row>
    <row r="5" spans="1:9" ht="17.25">
      <c r="A5" s="513"/>
      <c r="B5" s="513"/>
      <c r="C5" s="513"/>
      <c r="D5" s="513"/>
      <c r="E5" s="513"/>
      <c r="F5" s="513"/>
      <c r="G5" s="513"/>
    </row>
    <row r="6" spans="1:9" ht="30" customHeight="1">
      <c r="A6" s="513"/>
      <c r="B6" s="520" t="s">
        <v>193</v>
      </c>
      <c r="C6" s="4221"/>
      <c r="D6" s="4222"/>
      <c r="E6" s="4222"/>
      <c r="F6" s="4222"/>
      <c r="G6" s="4222"/>
      <c r="H6" s="4223"/>
    </row>
    <row r="7" spans="1:9" ht="30" customHeight="1">
      <c r="A7" s="513"/>
      <c r="B7" s="520" t="s">
        <v>135</v>
      </c>
      <c r="C7" s="4221"/>
      <c r="D7" s="4222"/>
      <c r="E7" s="4222"/>
      <c r="F7" s="4222"/>
      <c r="G7" s="4222"/>
      <c r="H7" s="4223"/>
    </row>
    <row r="8" spans="1:9" ht="30" customHeight="1">
      <c r="A8" s="513"/>
      <c r="B8" s="520" t="s">
        <v>451</v>
      </c>
      <c r="C8" s="4221"/>
      <c r="D8" s="4222"/>
      <c r="E8" s="4222"/>
      <c r="F8" s="4222"/>
      <c r="G8" s="4222"/>
      <c r="H8" s="4223"/>
    </row>
    <row r="9" spans="1:9" ht="30" customHeight="1">
      <c r="A9" s="1710"/>
      <c r="B9" s="1744" t="s">
        <v>2295</v>
      </c>
      <c r="C9" s="4226"/>
      <c r="D9" s="4222"/>
      <c r="E9" s="4222"/>
      <c r="F9" s="4222"/>
      <c r="G9" s="4222"/>
      <c r="H9" s="4223"/>
    </row>
    <row r="10" spans="1:9" ht="30" customHeight="1">
      <c r="B10" s="649" t="s">
        <v>194</v>
      </c>
      <c r="C10" s="3159" t="s">
        <v>450</v>
      </c>
      <c r="D10" s="3169"/>
      <c r="E10" s="3169"/>
      <c r="F10" s="3169"/>
      <c r="G10" s="3169"/>
      <c r="H10" s="3160"/>
      <c r="I10" s="650"/>
    </row>
    <row r="11" spans="1:9" ht="30" customHeight="1">
      <c r="B11" s="649" t="s">
        <v>1036</v>
      </c>
      <c r="C11" s="3159" t="s">
        <v>67</v>
      </c>
      <c r="D11" s="3169"/>
      <c r="E11" s="3169"/>
      <c r="F11" s="3169"/>
      <c r="G11" s="3169"/>
      <c r="H11" s="3160"/>
      <c r="I11" s="650"/>
    </row>
    <row r="12" spans="1:9" ht="45" customHeight="1">
      <c r="B12" s="4201" t="s">
        <v>1037</v>
      </c>
      <c r="C12" s="141">
        <v>1</v>
      </c>
      <c r="D12" s="4217" t="s">
        <v>452</v>
      </c>
      <c r="E12" s="4224"/>
      <c r="F12" s="4218"/>
      <c r="G12" s="4218"/>
      <c r="H12" s="4218"/>
    </row>
    <row r="13" spans="1:9" ht="45" customHeight="1">
      <c r="B13" s="4202"/>
      <c r="C13" s="141">
        <v>2</v>
      </c>
      <c r="D13" s="4224" t="s">
        <v>1038</v>
      </c>
      <c r="E13" s="4224"/>
      <c r="F13" s="4218" t="s">
        <v>453</v>
      </c>
      <c r="G13" s="4218"/>
      <c r="H13" s="4218"/>
    </row>
    <row r="14" spans="1:9" ht="45" customHeight="1">
      <c r="B14" s="4201" t="s">
        <v>454</v>
      </c>
      <c r="C14" s="141">
        <v>1</v>
      </c>
      <c r="D14" s="4217" t="s">
        <v>455</v>
      </c>
      <c r="E14" s="4217"/>
      <c r="F14" s="4218"/>
      <c r="G14" s="4218"/>
      <c r="H14" s="4218"/>
    </row>
    <row r="15" spans="1:9" ht="45" customHeight="1">
      <c r="B15" s="4209"/>
      <c r="C15" s="141">
        <v>2</v>
      </c>
      <c r="D15" s="4210" t="s">
        <v>456</v>
      </c>
      <c r="E15" s="4219"/>
      <c r="F15" s="4218"/>
      <c r="G15" s="4218"/>
      <c r="H15" s="4218"/>
    </row>
    <row r="16" spans="1:9" ht="45" customHeight="1">
      <c r="B16" s="4216"/>
      <c r="C16" s="651">
        <v>3</v>
      </c>
      <c r="D16" s="4198" t="s">
        <v>1039</v>
      </c>
      <c r="E16" s="4199"/>
      <c r="F16" s="4200"/>
      <c r="G16" s="4200"/>
      <c r="H16" s="4200"/>
    </row>
    <row r="17" spans="2:8">
      <c r="B17" s="4201" t="s">
        <v>457</v>
      </c>
      <c r="C17" s="4203"/>
      <c r="D17" s="4204"/>
      <c r="E17" s="4204"/>
      <c r="F17" s="4204"/>
      <c r="G17" s="4204"/>
      <c r="H17" s="4205"/>
    </row>
    <row r="18" spans="2:8">
      <c r="B18" s="4202"/>
      <c r="C18" s="4206"/>
      <c r="D18" s="4207"/>
      <c r="E18" s="4207"/>
      <c r="F18" s="4207"/>
      <c r="G18" s="4207"/>
      <c r="H18" s="4208"/>
    </row>
    <row r="19" spans="2:8" ht="30" customHeight="1">
      <c r="B19" s="4201" t="s">
        <v>458</v>
      </c>
      <c r="C19" s="649">
        <v>1</v>
      </c>
      <c r="D19" s="4210" t="s">
        <v>1040</v>
      </c>
      <c r="E19" s="4211"/>
      <c r="F19" s="3159" t="s">
        <v>453</v>
      </c>
      <c r="G19" s="3169"/>
      <c r="H19" s="3160"/>
    </row>
    <row r="20" spans="2:8" ht="39.950000000000003" customHeight="1">
      <c r="B20" s="4209"/>
      <c r="C20" s="4201">
        <v>2</v>
      </c>
      <c r="D20" s="4212" t="s">
        <v>1041</v>
      </c>
      <c r="E20" s="4213"/>
      <c r="F20" s="4203" t="s">
        <v>453</v>
      </c>
      <c r="G20" s="4204"/>
      <c r="H20" s="4205"/>
    </row>
    <row r="21" spans="2:8" ht="39.950000000000003" customHeight="1">
      <c r="B21" s="4202"/>
      <c r="C21" s="4202"/>
      <c r="D21" s="4214"/>
      <c r="E21" s="4215"/>
      <c r="F21" s="4206"/>
      <c r="G21" s="4207"/>
      <c r="H21" s="4208"/>
    </row>
    <row r="22" spans="2:8">
      <c r="B22" s="142" t="s">
        <v>459</v>
      </c>
    </row>
    <row r="23" spans="2:8" ht="24.75" customHeight="1">
      <c r="B23" s="142" t="s">
        <v>1042</v>
      </c>
    </row>
    <row r="24" spans="2:8" ht="42" customHeight="1">
      <c r="B24" s="4197" t="s">
        <v>1043</v>
      </c>
      <c r="C24" s="4197"/>
      <c r="D24" s="4197"/>
      <c r="E24" s="4197"/>
      <c r="F24" s="4197"/>
      <c r="G24" s="4197"/>
      <c r="H24" s="4197"/>
    </row>
    <row r="25" spans="2:8" ht="39" customHeight="1">
      <c r="B25" s="4197" t="s">
        <v>1044</v>
      </c>
      <c r="C25" s="4197"/>
      <c r="D25" s="4197"/>
      <c r="E25" s="4197"/>
      <c r="F25" s="4197"/>
      <c r="G25" s="4197"/>
      <c r="H25" s="4197"/>
    </row>
    <row r="26" spans="2:8" ht="29.25" customHeight="1">
      <c r="B26" s="4197" t="s">
        <v>1045</v>
      </c>
      <c r="C26" s="4197"/>
      <c r="D26" s="4197"/>
      <c r="E26" s="4197"/>
      <c r="F26" s="4197"/>
      <c r="G26" s="4197"/>
      <c r="H26" s="4197"/>
    </row>
    <row r="27" spans="2:8">
      <c r="B27" s="142" t="s">
        <v>1046</v>
      </c>
    </row>
  </sheetData>
  <mergeCells count="31">
    <mergeCell ref="D15:E15"/>
    <mergeCell ref="F15:H15"/>
    <mergeCell ref="B3:H3"/>
    <mergeCell ref="C6:H6"/>
    <mergeCell ref="C7:H7"/>
    <mergeCell ref="C8:H8"/>
    <mergeCell ref="C10:H10"/>
    <mergeCell ref="C11:H11"/>
    <mergeCell ref="B12:B13"/>
    <mergeCell ref="D12:E12"/>
    <mergeCell ref="F12:H12"/>
    <mergeCell ref="D13:E13"/>
    <mergeCell ref="F13:H13"/>
    <mergeCell ref="B4:H4"/>
    <mergeCell ref="C9:H9"/>
    <mergeCell ref="B24:H24"/>
    <mergeCell ref="B25:H25"/>
    <mergeCell ref="B26:H26"/>
    <mergeCell ref="D16:E16"/>
    <mergeCell ref="F16:H16"/>
    <mergeCell ref="B17:B18"/>
    <mergeCell ref="C17:H18"/>
    <mergeCell ref="B19:B21"/>
    <mergeCell ref="D19:E19"/>
    <mergeCell ref="F19:H19"/>
    <mergeCell ref="C20:C21"/>
    <mergeCell ref="D20:E21"/>
    <mergeCell ref="F20:H21"/>
    <mergeCell ref="B14:B16"/>
    <mergeCell ref="D14:E14"/>
    <mergeCell ref="F14:H14"/>
  </mergeCells>
  <phoneticPr fontId="6"/>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G16"/>
  <sheetViews>
    <sheetView view="pageBreakPreview" zoomScale="60" zoomScaleNormal="100" workbookViewId="0"/>
  </sheetViews>
  <sheetFormatPr defaultRowHeight="13.5"/>
  <cols>
    <col min="1" max="1" width="4.625" customWidth="1"/>
    <col min="2" max="2" width="24.25" customWidth="1"/>
    <col min="3" max="3" width="4" customWidth="1"/>
    <col min="4" max="6" width="20.125" customWidth="1"/>
    <col min="7" max="7" width="3.125" customWidth="1"/>
  </cols>
  <sheetData>
    <row r="1" spans="1:7" ht="27.75" customHeight="1">
      <c r="A1" s="51" t="s">
        <v>925</v>
      </c>
    </row>
    <row r="2" spans="1:7" ht="27.75" customHeight="1">
      <c r="A2" s="17"/>
      <c r="F2" s="3326" t="s">
        <v>339</v>
      </c>
      <c r="G2" s="3326"/>
    </row>
    <row r="3" spans="1:7" ht="36" customHeight="1">
      <c r="A3" s="2986" t="s">
        <v>71</v>
      </c>
      <c r="B3" s="2986"/>
      <c r="C3" s="2986"/>
      <c r="D3" s="2986"/>
      <c r="E3" s="2986"/>
      <c r="F3" s="2986"/>
      <c r="G3" s="2986"/>
    </row>
    <row r="4" spans="1:7" ht="36" customHeight="1">
      <c r="A4" s="14"/>
      <c r="B4" s="14"/>
      <c r="C4" s="14"/>
      <c r="D4" s="14"/>
      <c r="E4" s="14"/>
      <c r="F4" s="14"/>
      <c r="G4" s="14"/>
    </row>
    <row r="5" spans="1:7" ht="36" customHeight="1">
      <c r="A5" s="14"/>
      <c r="B5" s="24" t="s">
        <v>58</v>
      </c>
      <c r="C5" s="18"/>
      <c r="D5" s="19"/>
      <c r="E5" s="19"/>
      <c r="F5" s="19"/>
      <c r="G5" s="20"/>
    </row>
    <row r="6" spans="1:7" ht="46.5" customHeight="1">
      <c r="B6" s="49" t="s">
        <v>351</v>
      </c>
      <c r="C6" s="3481" t="s">
        <v>2299</v>
      </c>
      <c r="D6" s="3481"/>
      <c r="E6" s="3481"/>
      <c r="F6" s="3481"/>
      <c r="G6" s="4227"/>
    </row>
    <row r="7" spans="1:7">
      <c r="B7" s="15"/>
      <c r="C7" s="8"/>
      <c r="D7" s="8"/>
      <c r="E7" s="8"/>
      <c r="F7" s="8"/>
      <c r="G7" s="9"/>
    </row>
    <row r="8" spans="1:7" ht="29.25" customHeight="1">
      <c r="B8" s="16" t="s">
        <v>352</v>
      </c>
      <c r="C8" s="3"/>
      <c r="D8" s="11" t="s">
        <v>74</v>
      </c>
      <c r="E8" s="11" t="s">
        <v>72</v>
      </c>
      <c r="F8" s="21"/>
      <c r="G8" s="4"/>
    </row>
    <row r="9" spans="1:7" ht="29.25" customHeight="1">
      <c r="B9" s="12"/>
      <c r="C9" s="3"/>
      <c r="D9" s="22" t="s">
        <v>67</v>
      </c>
      <c r="E9" s="36" t="s">
        <v>73</v>
      </c>
      <c r="F9" s="35"/>
      <c r="G9" s="4"/>
    </row>
    <row r="10" spans="1:7" ht="51.75" customHeight="1">
      <c r="B10" s="13"/>
      <c r="C10" s="5"/>
      <c r="D10" s="4228" t="s">
        <v>206</v>
      </c>
      <c r="E10" s="4228"/>
      <c r="F10" s="4228"/>
      <c r="G10" s="6"/>
    </row>
    <row r="11" spans="1:7" ht="9.75" customHeight="1"/>
    <row r="12" spans="1:7" s="37" customFormat="1" ht="19.5" customHeight="1">
      <c r="B12" s="37" t="s">
        <v>350</v>
      </c>
    </row>
    <row r="13" spans="1:7" s="37" customFormat="1" ht="19.5" customHeight="1">
      <c r="B13" s="38" t="s">
        <v>353</v>
      </c>
    </row>
    <row r="14" spans="1:7" s="37" customFormat="1" ht="19.5" customHeight="1">
      <c r="B14" s="50" t="s">
        <v>354</v>
      </c>
    </row>
    <row r="15" spans="1:7" s="37" customFormat="1" ht="19.5" customHeight="1">
      <c r="B15" s="37" t="s">
        <v>208</v>
      </c>
    </row>
    <row r="16" spans="1:7" s="37" customFormat="1" ht="19.5" customHeight="1"/>
  </sheetData>
  <mergeCells count="4">
    <mergeCell ref="C6:G6"/>
    <mergeCell ref="A3:G3"/>
    <mergeCell ref="F2:G2"/>
    <mergeCell ref="D10:F10"/>
  </mergeCells>
  <phoneticPr fontId="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F22"/>
  <sheetViews>
    <sheetView view="pageBreakPreview" zoomScale="60" zoomScaleNormal="100" workbookViewId="0"/>
  </sheetViews>
  <sheetFormatPr defaultRowHeight="13.5"/>
  <cols>
    <col min="1" max="1" width="4.625" customWidth="1"/>
    <col min="2" max="2" width="24.25" customWidth="1"/>
    <col min="3" max="3" width="6.75" customWidth="1"/>
    <col min="4" max="5" width="21.25" customWidth="1"/>
    <col min="6" max="6" width="26.25" customWidth="1"/>
    <col min="7" max="7" width="4" customWidth="1"/>
    <col min="8" max="8" width="2.5" customWidth="1"/>
  </cols>
  <sheetData>
    <row r="1" spans="1:6" ht="27.75" customHeight="1">
      <c r="A1" s="51" t="s">
        <v>1065</v>
      </c>
    </row>
    <row r="2" spans="1:6" ht="27.75" customHeight="1">
      <c r="A2" s="17"/>
      <c r="E2" s="3326" t="s">
        <v>339</v>
      </c>
      <c r="F2" s="3326"/>
    </row>
    <row r="3" spans="1:6" ht="36" customHeight="1">
      <c r="A3" s="2986" t="s">
        <v>62</v>
      </c>
      <c r="B3" s="2986"/>
      <c r="C3" s="2986"/>
      <c r="D3" s="2986"/>
      <c r="E3" s="2986"/>
      <c r="F3" s="2986"/>
    </row>
    <row r="4" spans="1:6" ht="36" customHeight="1">
      <c r="A4" s="14"/>
      <c r="B4" s="14"/>
      <c r="C4" s="14"/>
      <c r="D4" s="14"/>
      <c r="E4" s="14"/>
      <c r="F4" s="14"/>
    </row>
    <row r="5" spans="1:6" ht="36" customHeight="1">
      <c r="A5" s="14"/>
      <c r="B5" s="24" t="s">
        <v>58</v>
      </c>
      <c r="C5" s="18"/>
      <c r="D5" s="19"/>
      <c r="E5" s="19"/>
      <c r="F5" s="20"/>
    </row>
    <row r="6" spans="1:6" ht="46.5" customHeight="1">
      <c r="B6" s="28" t="s">
        <v>43</v>
      </c>
      <c r="C6" s="3481" t="s">
        <v>68</v>
      </c>
      <c r="D6" s="4232"/>
      <c r="E6" s="4232"/>
      <c r="F6" s="4233"/>
    </row>
    <row r="7" spans="1:6" ht="46.5" customHeight="1">
      <c r="B7" s="4234" t="s">
        <v>63</v>
      </c>
      <c r="C7" s="60">
        <v>1</v>
      </c>
      <c r="D7" s="61" t="s">
        <v>64</v>
      </c>
      <c r="E7" s="8"/>
      <c r="F7" s="9"/>
    </row>
    <row r="8" spans="1:6" ht="46.5" customHeight="1">
      <c r="B8" s="4235"/>
      <c r="C8" s="33">
        <v>2</v>
      </c>
      <c r="D8" s="31" t="s">
        <v>65</v>
      </c>
      <c r="E8" s="25"/>
      <c r="F8" s="26"/>
    </row>
    <row r="9" spans="1:6" ht="46.5" customHeight="1">
      <c r="B9" s="4236"/>
      <c r="C9" s="34">
        <v>3</v>
      </c>
      <c r="D9" s="32" t="s">
        <v>66</v>
      </c>
      <c r="E9" s="5"/>
      <c r="F9" s="6"/>
    </row>
    <row r="10" spans="1:6">
      <c r="B10" s="28"/>
      <c r="C10" s="8"/>
      <c r="D10" s="8"/>
      <c r="E10" s="8"/>
      <c r="F10" s="9"/>
    </row>
    <row r="11" spans="1:6" ht="24.75" customHeight="1">
      <c r="B11" s="29" t="s">
        <v>69</v>
      </c>
      <c r="C11" s="3" t="s">
        <v>203</v>
      </c>
      <c r="D11" s="3"/>
      <c r="E11" s="3"/>
      <c r="F11" s="4"/>
    </row>
    <row r="12" spans="1:6" ht="29.25" customHeight="1">
      <c r="B12" s="12"/>
      <c r="C12" s="3"/>
      <c r="D12" s="62" t="s">
        <v>221</v>
      </c>
      <c r="E12" s="10" t="s">
        <v>67</v>
      </c>
      <c r="F12" s="4"/>
    </row>
    <row r="13" spans="1:6" ht="29.25" customHeight="1">
      <c r="B13" s="29"/>
      <c r="C13" s="3"/>
      <c r="D13" s="64" t="s">
        <v>222</v>
      </c>
      <c r="E13" s="10" t="s">
        <v>67</v>
      </c>
      <c r="F13" s="4"/>
    </row>
    <row r="14" spans="1:6" ht="29.25" customHeight="1">
      <c r="B14" s="29"/>
      <c r="C14" s="3"/>
      <c r="D14" s="63" t="s">
        <v>487</v>
      </c>
      <c r="E14" s="10"/>
      <c r="F14" s="4"/>
    </row>
    <row r="15" spans="1:6" ht="91.5" customHeight="1">
      <c r="B15" s="30"/>
      <c r="C15" s="4229" t="s">
        <v>233</v>
      </c>
      <c r="D15" s="4230"/>
      <c r="E15" s="4230"/>
      <c r="F15" s="4231"/>
    </row>
    <row r="16" spans="1:6" ht="47.25" customHeight="1">
      <c r="B16" s="1750" t="s">
        <v>2297</v>
      </c>
      <c r="C16" s="1747"/>
      <c r="D16" s="1747"/>
      <c r="E16" s="1749" t="s">
        <v>2298</v>
      </c>
      <c r="F16" s="1748"/>
    </row>
    <row r="18" spans="2:2" ht="24.75" customHeight="1">
      <c r="B18" t="s">
        <v>56</v>
      </c>
    </row>
    <row r="19" spans="2:2" ht="24.75" customHeight="1">
      <c r="B19" t="s">
        <v>70</v>
      </c>
    </row>
    <row r="20" spans="2:2" ht="28.5" customHeight="1">
      <c r="B20" s="27" t="s">
        <v>204</v>
      </c>
    </row>
    <row r="21" spans="2:2" ht="24" customHeight="1">
      <c r="B21" t="s">
        <v>205</v>
      </c>
    </row>
    <row r="22" spans="2:2" ht="17.25" customHeight="1"/>
  </sheetData>
  <mergeCells count="5">
    <mergeCell ref="E2:F2"/>
    <mergeCell ref="C15:F15"/>
    <mergeCell ref="C6:F6"/>
    <mergeCell ref="A3:F3"/>
    <mergeCell ref="B7:B9"/>
  </mergeCells>
  <phoneticPr fontId="6"/>
  <printOptions horizontalCentered="1"/>
  <pageMargins left="0.55118110236220474" right="0.33" top="0.9" bottom="0.98425196850393704" header="0.51181102362204722" footer="0.51181102362204722"/>
  <pageSetup paperSize="9" scale="80"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21"/>
  <sheetViews>
    <sheetView showGridLines="0" view="pageBreakPreview" zoomScale="60" zoomScaleNormal="100" workbookViewId="0"/>
  </sheetViews>
  <sheetFormatPr defaultRowHeight="13.5"/>
  <cols>
    <col min="1" max="1" width="1.25" style="258" customWidth="1"/>
    <col min="2" max="2" width="24.25" style="258" customWidth="1"/>
    <col min="3" max="3" width="4" style="258" customWidth="1"/>
    <col min="4" max="6" width="20.125" style="258" customWidth="1"/>
    <col min="7" max="7" width="3.125" style="258" customWidth="1"/>
    <col min="8" max="8" width="3.75" style="258" customWidth="1"/>
    <col min="9" max="9" width="2.5" style="258" customWidth="1"/>
    <col min="10" max="256" width="9" style="258"/>
    <col min="257" max="257" width="1.25" style="258" customWidth="1"/>
    <col min="258" max="258" width="24.25" style="258" customWidth="1"/>
    <col min="259" max="259" width="4" style="258" customWidth="1"/>
    <col min="260" max="262" width="20.125" style="258" customWidth="1"/>
    <col min="263" max="263" width="3.125" style="258" customWidth="1"/>
    <col min="264" max="264" width="3.75" style="258" customWidth="1"/>
    <col min="265" max="265" width="2.5" style="258" customWidth="1"/>
    <col min="266" max="512" width="9" style="258"/>
    <col min="513" max="513" width="1.25" style="258" customWidth="1"/>
    <col min="514" max="514" width="24.25" style="258" customWidth="1"/>
    <col min="515" max="515" width="4" style="258" customWidth="1"/>
    <col min="516" max="518" width="20.125" style="258" customWidth="1"/>
    <col min="519" max="519" width="3.125" style="258" customWidth="1"/>
    <col min="520" max="520" width="3.75" style="258" customWidth="1"/>
    <col min="521" max="521" width="2.5" style="258" customWidth="1"/>
    <col min="522" max="768" width="9" style="258"/>
    <col min="769" max="769" width="1.25" style="258" customWidth="1"/>
    <col min="770" max="770" width="24.25" style="258" customWidth="1"/>
    <col min="771" max="771" width="4" style="258" customWidth="1"/>
    <col min="772" max="774" width="20.125" style="258" customWidth="1"/>
    <col min="775" max="775" width="3.125" style="258" customWidth="1"/>
    <col min="776" max="776" width="3.75" style="258" customWidth="1"/>
    <col min="777" max="777" width="2.5" style="258" customWidth="1"/>
    <col min="778" max="1024" width="9" style="258"/>
    <col min="1025" max="1025" width="1.25" style="258" customWidth="1"/>
    <col min="1026" max="1026" width="24.25" style="258" customWidth="1"/>
    <col min="1027" max="1027" width="4" style="258" customWidth="1"/>
    <col min="1028" max="1030" width="20.125" style="258" customWidth="1"/>
    <col min="1031" max="1031" width="3.125" style="258" customWidth="1"/>
    <col min="1032" max="1032" width="3.75" style="258" customWidth="1"/>
    <col min="1033" max="1033" width="2.5" style="258" customWidth="1"/>
    <col min="1034" max="1280" width="9" style="258"/>
    <col min="1281" max="1281" width="1.25" style="258" customWidth="1"/>
    <col min="1282" max="1282" width="24.25" style="258" customWidth="1"/>
    <col min="1283" max="1283" width="4" style="258" customWidth="1"/>
    <col min="1284" max="1286" width="20.125" style="258" customWidth="1"/>
    <col min="1287" max="1287" width="3.125" style="258" customWidth="1"/>
    <col min="1288" max="1288" width="3.75" style="258" customWidth="1"/>
    <col min="1289" max="1289" width="2.5" style="258" customWidth="1"/>
    <col min="1290" max="1536" width="9" style="258"/>
    <col min="1537" max="1537" width="1.25" style="258" customWidth="1"/>
    <col min="1538" max="1538" width="24.25" style="258" customWidth="1"/>
    <col min="1539" max="1539" width="4" style="258" customWidth="1"/>
    <col min="1540" max="1542" width="20.125" style="258" customWidth="1"/>
    <col min="1543" max="1543" width="3.125" style="258" customWidth="1"/>
    <col min="1544" max="1544" width="3.75" style="258" customWidth="1"/>
    <col min="1545" max="1545" width="2.5" style="258" customWidth="1"/>
    <col min="1546" max="1792" width="9" style="258"/>
    <col min="1793" max="1793" width="1.25" style="258" customWidth="1"/>
    <col min="1794" max="1794" width="24.25" style="258" customWidth="1"/>
    <col min="1795" max="1795" width="4" style="258" customWidth="1"/>
    <col min="1796" max="1798" width="20.125" style="258" customWidth="1"/>
    <col min="1799" max="1799" width="3.125" style="258" customWidth="1"/>
    <col min="1800" max="1800" width="3.75" style="258" customWidth="1"/>
    <col min="1801" max="1801" width="2.5" style="258" customWidth="1"/>
    <col min="1802" max="2048" width="9" style="258"/>
    <col min="2049" max="2049" width="1.25" style="258" customWidth="1"/>
    <col min="2050" max="2050" width="24.25" style="258" customWidth="1"/>
    <col min="2051" max="2051" width="4" style="258" customWidth="1"/>
    <col min="2052" max="2054" width="20.125" style="258" customWidth="1"/>
    <col min="2055" max="2055" width="3.125" style="258" customWidth="1"/>
    <col min="2056" max="2056" width="3.75" style="258" customWidth="1"/>
    <col min="2057" max="2057" width="2.5" style="258" customWidth="1"/>
    <col min="2058" max="2304" width="9" style="258"/>
    <col min="2305" max="2305" width="1.25" style="258" customWidth="1"/>
    <col min="2306" max="2306" width="24.25" style="258" customWidth="1"/>
    <col min="2307" max="2307" width="4" style="258" customWidth="1"/>
    <col min="2308" max="2310" width="20.125" style="258" customWidth="1"/>
    <col min="2311" max="2311" width="3.125" style="258" customWidth="1"/>
    <col min="2312" max="2312" width="3.75" style="258" customWidth="1"/>
    <col min="2313" max="2313" width="2.5" style="258" customWidth="1"/>
    <col min="2314" max="2560" width="9" style="258"/>
    <col min="2561" max="2561" width="1.25" style="258" customWidth="1"/>
    <col min="2562" max="2562" width="24.25" style="258" customWidth="1"/>
    <col min="2563" max="2563" width="4" style="258" customWidth="1"/>
    <col min="2564" max="2566" width="20.125" style="258" customWidth="1"/>
    <col min="2567" max="2567" width="3.125" style="258" customWidth="1"/>
    <col min="2568" max="2568" width="3.75" style="258" customWidth="1"/>
    <col min="2569" max="2569" width="2.5" style="258" customWidth="1"/>
    <col min="2570" max="2816" width="9" style="258"/>
    <col min="2817" max="2817" width="1.25" style="258" customWidth="1"/>
    <col min="2818" max="2818" width="24.25" style="258" customWidth="1"/>
    <col min="2819" max="2819" width="4" style="258" customWidth="1"/>
    <col min="2820" max="2822" width="20.125" style="258" customWidth="1"/>
    <col min="2823" max="2823" width="3.125" style="258" customWidth="1"/>
    <col min="2824" max="2824" width="3.75" style="258" customWidth="1"/>
    <col min="2825" max="2825" width="2.5" style="258" customWidth="1"/>
    <col min="2826" max="3072" width="9" style="258"/>
    <col min="3073" max="3073" width="1.25" style="258" customWidth="1"/>
    <col min="3074" max="3074" width="24.25" style="258" customWidth="1"/>
    <col min="3075" max="3075" width="4" style="258" customWidth="1"/>
    <col min="3076" max="3078" width="20.125" style="258" customWidth="1"/>
    <col min="3079" max="3079" width="3.125" style="258" customWidth="1"/>
    <col min="3080" max="3080" width="3.75" style="258" customWidth="1"/>
    <col min="3081" max="3081" width="2.5" style="258" customWidth="1"/>
    <col min="3082" max="3328" width="9" style="258"/>
    <col min="3329" max="3329" width="1.25" style="258" customWidth="1"/>
    <col min="3330" max="3330" width="24.25" style="258" customWidth="1"/>
    <col min="3331" max="3331" width="4" style="258" customWidth="1"/>
    <col min="3332" max="3334" width="20.125" style="258" customWidth="1"/>
    <col min="3335" max="3335" width="3.125" style="258" customWidth="1"/>
    <col min="3336" max="3336" width="3.75" style="258" customWidth="1"/>
    <col min="3337" max="3337" width="2.5" style="258" customWidth="1"/>
    <col min="3338" max="3584" width="9" style="258"/>
    <col min="3585" max="3585" width="1.25" style="258" customWidth="1"/>
    <col min="3586" max="3586" width="24.25" style="258" customWidth="1"/>
    <col min="3587" max="3587" width="4" style="258" customWidth="1"/>
    <col min="3588" max="3590" width="20.125" style="258" customWidth="1"/>
    <col min="3591" max="3591" width="3.125" style="258" customWidth="1"/>
    <col min="3592" max="3592" width="3.75" style="258" customWidth="1"/>
    <col min="3593" max="3593" width="2.5" style="258" customWidth="1"/>
    <col min="3594" max="3840" width="9" style="258"/>
    <col min="3841" max="3841" width="1.25" style="258" customWidth="1"/>
    <col min="3842" max="3842" width="24.25" style="258" customWidth="1"/>
    <col min="3843" max="3843" width="4" style="258" customWidth="1"/>
    <col min="3844" max="3846" width="20.125" style="258" customWidth="1"/>
    <col min="3847" max="3847" width="3.125" style="258" customWidth="1"/>
    <col min="3848" max="3848" width="3.75" style="258" customWidth="1"/>
    <col min="3849" max="3849" width="2.5" style="258" customWidth="1"/>
    <col min="3850" max="4096" width="9" style="258"/>
    <col min="4097" max="4097" width="1.25" style="258" customWidth="1"/>
    <col min="4098" max="4098" width="24.25" style="258" customWidth="1"/>
    <col min="4099" max="4099" width="4" style="258" customWidth="1"/>
    <col min="4100" max="4102" width="20.125" style="258" customWidth="1"/>
    <col min="4103" max="4103" width="3.125" style="258" customWidth="1"/>
    <col min="4104" max="4104" width="3.75" style="258" customWidth="1"/>
    <col min="4105" max="4105" width="2.5" style="258" customWidth="1"/>
    <col min="4106" max="4352" width="9" style="258"/>
    <col min="4353" max="4353" width="1.25" style="258" customWidth="1"/>
    <col min="4354" max="4354" width="24.25" style="258" customWidth="1"/>
    <col min="4355" max="4355" width="4" style="258" customWidth="1"/>
    <col min="4356" max="4358" width="20.125" style="258" customWidth="1"/>
    <col min="4359" max="4359" width="3.125" style="258" customWidth="1"/>
    <col min="4360" max="4360" width="3.75" style="258" customWidth="1"/>
    <col min="4361" max="4361" width="2.5" style="258" customWidth="1"/>
    <col min="4362" max="4608" width="9" style="258"/>
    <col min="4609" max="4609" width="1.25" style="258" customWidth="1"/>
    <col min="4610" max="4610" width="24.25" style="258" customWidth="1"/>
    <col min="4611" max="4611" width="4" style="258" customWidth="1"/>
    <col min="4612" max="4614" width="20.125" style="258" customWidth="1"/>
    <col min="4615" max="4615" width="3.125" style="258" customWidth="1"/>
    <col min="4616" max="4616" width="3.75" style="258" customWidth="1"/>
    <col min="4617" max="4617" width="2.5" style="258" customWidth="1"/>
    <col min="4618" max="4864" width="9" style="258"/>
    <col min="4865" max="4865" width="1.25" style="258" customWidth="1"/>
    <col min="4866" max="4866" width="24.25" style="258" customWidth="1"/>
    <col min="4867" max="4867" width="4" style="258" customWidth="1"/>
    <col min="4868" max="4870" width="20.125" style="258" customWidth="1"/>
    <col min="4871" max="4871" width="3.125" style="258" customWidth="1"/>
    <col min="4872" max="4872" width="3.75" style="258" customWidth="1"/>
    <col min="4873" max="4873" width="2.5" style="258" customWidth="1"/>
    <col min="4874" max="5120" width="9" style="258"/>
    <col min="5121" max="5121" width="1.25" style="258" customWidth="1"/>
    <col min="5122" max="5122" width="24.25" style="258" customWidth="1"/>
    <col min="5123" max="5123" width="4" style="258" customWidth="1"/>
    <col min="5124" max="5126" width="20.125" style="258" customWidth="1"/>
    <col min="5127" max="5127" width="3.125" style="258" customWidth="1"/>
    <col min="5128" max="5128" width="3.75" style="258" customWidth="1"/>
    <col min="5129" max="5129" width="2.5" style="258" customWidth="1"/>
    <col min="5130" max="5376" width="9" style="258"/>
    <col min="5377" max="5377" width="1.25" style="258" customWidth="1"/>
    <col min="5378" max="5378" width="24.25" style="258" customWidth="1"/>
    <col min="5379" max="5379" width="4" style="258" customWidth="1"/>
    <col min="5380" max="5382" width="20.125" style="258" customWidth="1"/>
    <col min="5383" max="5383" width="3.125" style="258" customWidth="1"/>
    <col min="5384" max="5384" width="3.75" style="258" customWidth="1"/>
    <col min="5385" max="5385" width="2.5" style="258" customWidth="1"/>
    <col min="5386" max="5632" width="9" style="258"/>
    <col min="5633" max="5633" width="1.25" style="258" customWidth="1"/>
    <col min="5634" max="5634" width="24.25" style="258" customWidth="1"/>
    <col min="5635" max="5635" width="4" style="258" customWidth="1"/>
    <col min="5636" max="5638" width="20.125" style="258" customWidth="1"/>
    <col min="5639" max="5639" width="3.125" style="258" customWidth="1"/>
    <col min="5640" max="5640" width="3.75" style="258" customWidth="1"/>
    <col min="5641" max="5641" width="2.5" style="258" customWidth="1"/>
    <col min="5642" max="5888" width="9" style="258"/>
    <col min="5889" max="5889" width="1.25" style="258" customWidth="1"/>
    <col min="5890" max="5890" width="24.25" style="258" customWidth="1"/>
    <col min="5891" max="5891" width="4" style="258" customWidth="1"/>
    <col min="5892" max="5894" width="20.125" style="258" customWidth="1"/>
    <col min="5895" max="5895" width="3.125" style="258" customWidth="1"/>
    <col min="5896" max="5896" width="3.75" style="258" customWidth="1"/>
    <col min="5897" max="5897" width="2.5" style="258" customWidth="1"/>
    <col min="5898" max="6144" width="9" style="258"/>
    <col min="6145" max="6145" width="1.25" style="258" customWidth="1"/>
    <col min="6146" max="6146" width="24.25" style="258" customWidth="1"/>
    <col min="6147" max="6147" width="4" style="258" customWidth="1"/>
    <col min="6148" max="6150" width="20.125" style="258" customWidth="1"/>
    <col min="6151" max="6151" width="3.125" style="258" customWidth="1"/>
    <col min="6152" max="6152" width="3.75" style="258" customWidth="1"/>
    <col min="6153" max="6153" width="2.5" style="258" customWidth="1"/>
    <col min="6154" max="6400" width="9" style="258"/>
    <col min="6401" max="6401" width="1.25" style="258" customWidth="1"/>
    <col min="6402" max="6402" width="24.25" style="258" customWidth="1"/>
    <col min="6403" max="6403" width="4" style="258" customWidth="1"/>
    <col min="6404" max="6406" width="20.125" style="258" customWidth="1"/>
    <col min="6407" max="6407" width="3.125" style="258" customWidth="1"/>
    <col min="6408" max="6408" width="3.75" style="258" customWidth="1"/>
    <col min="6409" max="6409" width="2.5" style="258" customWidth="1"/>
    <col min="6410" max="6656" width="9" style="258"/>
    <col min="6657" max="6657" width="1.25" style="258" customWidth="1"/>
    <col min="6658" max="6658" width="24.25" style="258" customWidth="1"/>
    <col min="6659" max="6659" width="4" style="258" customWidth="1"/>
    <col min="6660" max="6662" width="20.125" style="258" customWidth="1"/>
    <col min="6663" max="6663" width="3.125" style="258" customWidth="1"/>
    <col min="6664" max="6664" width="3.75" style="258" customWidth="1"/>
    <col min="6665" max="6665" width="2.5" style="258" customWidth="1"/>
    <col min="6666" max="6912" width="9" style="258"/>
    <col min="6913" max="6913" width="1.25" style="258" customWidth="1"/>
    <col min="6914" max="6914" width="24.25" style="258" customWidth="1"/>
    <col min="6915" max="6915" width="4" style="258" customWidth="1"/>
    <col min="6916" max="6918" width="20.125" style="258" customWidth="1"/>
    <col min="6919" max="6919" width="3.125" style="258" customWidth="1"/>
    <col min="6920" max="6920" width="3.75" style="258" customWidth="1"/>
    <col min="6921" max="6921" width="2.5" style="258" customWidth="1"/>
    <col min="6922" max="7168" width="9" style="258"/>
    <col min="7169" max="7169" width="1.25" style="258" customWidth="1"/>
    <col min="7170" max="7170" width="24.25" style="258" customWidth="1"/>
    <col min="7171" max="7171" width="4" style="258" customWidth="1"/>
    <col min="7172" max="7174" width="20.125" style="258" customWidth="1"/>
    <col min="7175" max="7175" width="3.125" style="258" customWidth="1"/>
    <col min="7176" max="7176" width="3.75" style="258" customWidth="1"/>
    <col min="7177" max="7177" width="2.5" style="258" customWidth="1"/>
    <col min="7178" max="7424" width="9" style="258"/>
    <col min="7425" max="7425" width="1.25" style="258" customWidth="1"/>
    <col min="7426" max="7426" width="24.25" style="258" customWidth="1"/>
    <col min="7427" max="7427" width="4" style="258" customWidth="1"/>
    <col min="7428" max="7430" width="20.125" style="258" customWidth="1"/>
    <col min="7431" max="7431" width="3.125" style="258" customWidth="1"/>
    <col min="7432" max="7432" width="3.75" style="258" customWidth="1"/>
    <col min="7433" max="7433" width="2.5" style="258" customWidth="1"/>
    <col min="7434" max="7680" width="9" style="258"/>
    <col min="7681" max="7681" width="1.25" style="258" customWidth="1"/>
    <col min="7682" max="7682" width="24.25" style="258" customWidth="1"/>
    <col min="7683" max="7683" width="4" style="258" customWidth="1"/>
    <col min="7684" max="7686" width="20.125" style="258" customWidth="1"/>
    <col min="7687" max="7687" width="3.125" style="258" customWidth="1"/>
    <col min="7688" max="7688" width="3.75" style="258" customWidth="1"/>
    <col min="7689" max="7689" width="2.5" style="258" customWidth="1"/>
    <col min="7690" max="7936" width="9" style="258"/>
    <col min="7937" max="7937" width="1.25" style="258" customWidth="1"/>
    <col min="7938" max="7938" width="24.25" style="258" customWidth="1"/>
    <col min="7939" max="7939" width="4" style="258" customWidth="1"/>
    <col min="7940" max="7942" width="20.125" style="258" customWidth="1"/>
    <col min="7943" max="7943" width="3.125" style="258" customWidth="1"/>
    <col min="7944" max="7944" width="3.75" style="258" customWidth="1"/>
    <col min="7945" max="7945" width="2.5" style="258" customWidth="1"/>
    <col min="7946" max="8192" width="9" style="258"/>
    <col min="8193" max="8193" width="1.25" style="258" customWidth="1"/>
    <col min="8194" max="8194" width="24.25" style="258" customWidth="1"/>
    <col min="8195" max="8195" width="4" style="258" customWidth="1"/>
    <col min="8196" max="8198" width="20.125" style="258" customWidth="1"/>
    <col min="8199" max="8199" width="3.125" style="258" customWidth="1"/>
    <col min="8200" max="8200" width="3.75" style="258" customWidth="1"/>
    <col min="8201" max="8201" width="2.5" style="258" customWidth="1"/>
    <col min="8202" max="8448" width="9" style="258"/>
    <col min="8449" max="8449" width="1.25" style="258" customWidth="1"/>
    <col min="8450" max="8450" width="24.25" style="258" customWidth="1"/>
    <col min="8451" max="8451" width="4" style="258" customWidth="1"/>
    <col min="8452" max="8454" width="20.125" style="258" customWidth="1"/>
    <col min="8455" max="8455" width="3.125" style="258" customWidth="1"/>
    <col min="8456" max="8456" width="3.75" style="258" customWidth="1"/>
    <col min="8457" max="8457" width="2.5" style="258" customWidth="1"/>
    <col min="8458" max="8704" width="9" style="258"/>
    <col min="8705" max="8705" width="1.25" style="258" customWidth="1"/>
    <col min="8706" max="8706" width="24.25" style="258" customWidth="1"/>
    <col min="8707" max="8707" width="4" style="258" customWidth="1"/>
    <col min="8708" max="8710" width="20.125" style="258" customWidth="1"/>
    <col min="8711" max="8711" width="3.125" style="258" customWidth="1"/>
    <col min="8712" max="8712" width="3.75" style="258" customWidth="1"/>
    <col min="8713" max="8713" width="2.5" style="258" customWidth="1"/>
    <col min="8714" max="8960" width="9" style="258"/>
    <col min="8961" max="8961" width="1.25" style="258" customWidth="1"/>
    <col min="8962" max="8962" width="24.25" style="258" customWidth="1"/>
    <col min="8963" max="8963" width="4" style="258" customWidth="1"/>
    <col min="8964" max="8966" width="20.125" style="258" customWidth="1"/>
    <col min="8967" max="8967" width="3.125" style="258" customWidth="1"/>
    <col min="8968" max="8968" width="3.75" style="258" customWidth="1"/>
    <col min="8969" max="8969" width="2.5" style="258" customWidth="1"/>
    <col min="8970" max="9216" width="9" style="258"/>
    <col min="9217" max="9217" width="1.25" style="258" customWidth="1"/>
    <col min="9218" max="9218" width="24.25" style="258" customWidth="1"/>
    <col min="9219" max="9219" width="4" style="258" customWidth="1"/>
    <col min="9220" max="9222" width="20.125" style="258" customWidth="1"/>
    <col min="9223" max="9223" width="3.125" style="258" customWidth="1"/>
    <col min="9224" max="9224" width="3.75" style="258" customWidth="1"/>
    <col min="9225" max="9225" width="2.5" style="258" customWidth="1"/>
    <col min="9226" max="9472" width="9" style="258"/>
    <col min="9473" max="9473" width="1.25" style="258" customWidth="1"/>
    <col min="9474" max="9474" width="24.25" style="258" customWidth="1"/>
    <col min="9475" max="9475" width="4" style="258" customWidth="1"/>
    <col min="9476" max="9478" width="20.125" style="258" customWidth="1"/>
    <col min="9479" max="9479" width="3.125" style="258" customWidth="1"/>
    <col min="9480" max="9480" width="3.75" style="258" customWidth="1"/>
    <col min="9481" max="9481" width="2.5" style="258" customWidth="1"/>
    <col min="9482" max="9728" width="9" style="258"/>
    <col min="9729" max="9729" width="1.25" style="258" customWidth="1"/>
    <col min="9730" max="9730" width="24.25" style="258" customWidth="1"/>
    <col min="9731" max="9731" width="4" style="258" customWidth="1"/>
    <col min="9732" max="9734" width="20.125" style="258" customWidth="1"/>
    <col min="9735" max="9735" width="3.125" style="258" customWidth="1"/>
    <col min="9736" max="9736" width="3.75" style="258" customWidth="1"/>
    <col min="9737" max="9737" width="2.5" style="258" customWidth="1"/>
    <col min="9738" max="9984" width="9" style="258"/>
    <col min="9985" max="9985" width="1.25" style="258" customWidth="1"/>
    <col min="9986" max="9986" width="24.25" style="258" customWidth="1"/>
    <col min="9987" max="9987" width="4" style="258" customWidth="1"/>
    <col min="9988" max="9990" width="20.125" style="258" customWidth="1"/>
    <col min="9991" max="9991" width="3.125" style="258" customWidth="1"/>
    <col min="9992" max="9992" width="3.75" style="258" customWidth="1"/>
    <col min="9993" max="9993" width="2.5" style="258" customWidth="1"/>
    <col min="9994" max="10240" width="9" style="258"/>
    <col min="10241" max="10241" width="1.25" style="258" customWidth="1"/>
    <col min="10242" max="10242" width="24.25" style="258" customWidth="1"/>
    <col min="10243" max="10243" width="4" style="258" customWidth="1"/>
    <col min="10244" max="10246" width="20.125" style="258" customWidth="1"/>
    <col min="10247" max="10247" width="3.125" style="258" customWidth="1"/>
    <col min="10248" max="10248" width="3.75" style="258" customWidth="1"/>
    <col min="10249" max="10249" width="2.5" style="258" customWidth="1"/>
    <col min="10250" max="10496" width="9" style="258"/>
    <col min="10497" max="10497" width="1.25" style="258" customWidth="1"/>
    <col min="10498" max="10498" width="24.25" style="258" customWidth="1"/>
    <col min="10499" max="10499" width="4" style="258" customWidth="1"/>
    <col min="10500" max="10502" width="20.125" style="258" customWidth="1"/>
    <col min="10503" max="10503" width="3.125" style="258" customWidth="1"/>
    <col min="10504" max="10504" width="3.75" style="258" customWidth="1"/>
    <col min="10505" max="10505" width="2.5" style="258" customWidth="1"/>
    <col min="10506" max="10752" width="9" style="258"/>
    <col min="10753" max="10753" width="1.25" style="258" customWidth="1"/>
    <col min="10754" max="10754" width="24.25" style="258" customWidth="1"/>
    <col min="10755" max="10755" width="4" style="258" customWidth="1"/>
    <col min="10756" max="10758" width="20.125" style="258" customWidth="1"/>
    <col min="10759" max="10759" width="3.125" style="258" customWidth="1"/>
    <col min="10760" max="10760" width="3.75" style="258" customWidth="1"/>
    <col min="10761" max="10761" width="2.5" style="258" customWidth="1"/>
    <col min="10762" max="11008" width="9" style="258"/>
    <col min="11009" max="11009" width="1.25" style="258" customWidth="1"/>
    <col min="11010" max="11010" width="24.25" style="258" customWidth="1"/>
    <col min="11011" max="11011" width="4" style="258" customWidth="1"/>
    <col min="11012" max="11014" width="20.125" style="258" customWidth="1"/>
    <col min="11015" max="11015" width="3.125" style="258" customWidth="1"/>
    <col min="11016" max="11016" width="3.75" style="258" customWidth="1"/>
    <col min="11017" max="11017" width="2.5" style="258" customWidth="1"/>
    <col min="11018" max="11264" width="9" style="258"/>
    <col min="11265" max="11265" width="1.25" style="258" customWidth="1"/>
    <col min="11266" max="11266" width="24.25" style="258" customWidth="1"/>
    <col min="11267" max="11267" width="4" style="258" customWidth="1"/>
    <col min="11268" max="11270" width="20.125" style="258" customWidth="1"/>
    <col min="11271" max="11271" width="3.125" style="258" customWidth="1"/>
    <col min="11272" max="11272" width="3.75" style="258" customWidth="1"/>
    <col min="11273" max="11273" width="2.5" style="258" customWidth="1"/>
    <col min="11274" max="11520" width="9" style="258"/>
    <col min="11521" max="11521" width="1.25" style="258" customWidth="1"/>
    <col min="11522" max="11522" width="24.25" style="258" customWidth="1"/>
    <col min="11523" max="11523" width="4" style="258" customWidth="1"/>
    <col min="11524" max="11526" width="20.125" style="258" customWidth="1"/>
    <col min="11527" max="11527" width="3.125" style="258" customWidth="1"/>
    <col min="11528" max="11528" width="3.75" style="258" customWidth="1"/>
    <col min="11529" max="11529" width="2.5" style="258" customWidth="1"/>
    <col min="11530" max="11776" width="9" style="258"/>
    <col min="11777" max="11777" width="1.25" style="258" customWidth="1"/>
    <col min="11778" max="11778" width="24.25" style="258" customWidth="1"/>
    <col min="11779" max="11779" width="4" style="258" customWidth="1"/>
    <col min="11780" max="11782" width="20.125" style="258" customWidth="1"/>
    <col min="11783" max="11783" width="3.125" style="258" customWidth="1"/>
    <col min="11784" max="11784" width="3.75" style="258" customWidth="1"/>
    <col min="11785" max="11785" width="2.5" style="258" customWidth="1"/>
    <col min="11786" max="12032" width="9" style="258"/>
    <col min="12033" max="12033" width="1.25" style="258" customWidth="1"/>
    <col min="12034" max="12034" width="24.25" style="258" customWidth="1"/>
    <col min="12035" max="12035" width="4" style="258" customWidth="1"/>
    <col min="12036" max="12038" width="20.125" style="258" customWidth="1"/>
    <col min="12039" max="12039" width="3.125" style="258" customWidth="1"/>
    <col min="12040" max="12040" width="3.75" style="258" customWidth="1"/>
    <col min="12041" max="12041" width="2.5" style="258" customWidth="1"/>
    <col min="12042" max="12288" width="9" style="258"/>
    <col min="12289" max="12289" width="1.25" style="258" customWidth="1"/>
    <col min="12290" max="12290" width="24.25" style="258" customWidth="1"/>
    <col min="12291" max="12291" width="4" style="258" customWidth="1"/>
    <col min="12292" max="12294" width="20.125" style="258" customWidth="1"/>
    <col min="12295" max="12295" width="3.125" style="258" customWidth="1"/>
    <col min="12296" max="12296" width="3.75" style="258" customWidth="1"/>
    <col min="12297" max="12297" width="2.5" style="258" customWidth="1"/>
    <col min="12298" max="12544" width="9" style="258"/>
    <col min="12545" max="12545" width="1.25" style="258" customWidth="1"/>
    <col min="12546" max="12546" width="24.25" style="258" customWidth="1"/>
    <col min="12547" max="12547" width="4" style="258" customWidth="1"/>
    <col min="12548" max="12550" width="20.125" style="258" customWidth="1"/>
    <col min="12551" max="12551" width="3.125" style="258" customWidth="1"/>
    <col min="12552" max="12552" width="3.75" style="258" customWidth="1"/>
    <col min="12553" max="12553" width="2.5" style="258" customWidth="1"/>
    <col min="12554" max="12800" width="9" style="258"/>
    <col min="12801" max="12801" width="1.25" style="258" customWidth="1"/>
    <col min="12802" max="12802" width="24.25" style="258" customWidth="1"/>
    <col min="12803" max="12803" width="4" style="258" customWidth="1"/>
    <col min="12804" max="12806" width="20.125" style="258" customWidth="1"/>
    <col min="12807" max="12807" width="3.125" style="258" customWidth="1"/>
    <col min="12808" max="12808" width="3.75" style="258" customWidth="1"/>
    <col min="12809" max="12809" width="2.5" style="258" customWidth="1"/>
    <col min="12810" max="13056" width="9" style="258"/>
    <col min="13057" max="13057" width="1.25" style="258" customWidth="1"/>
    <col min="13058" max="13058" width="24.25" style="258" customWidth="1"/>
    <col min="13059" max="13059" width="4" style="258" customWidth="1"/>
    <col min="13060" max="13062" width="20.125" style="258" customWidth="1"/>
    <col min="13063" max="13063" width="3.125" style="258" customWidth="1"/>
    <col min="13064" max="13064" width="3.75" style="258" customWidth="1"/>
    <col min="13065" max="13065" width="2.5" style="258" customWidth="1"/>
    <col min="13066" max="13312" width="9" style="258"/>
    <col min="13313" max="13313" width="1.25" style="258" customWidth="1"/>
    <col min="13314" max="13314" width="24.25" style="258" customWidth="1"/>
    <col min="13315" max="13315" width="4" style="258" customWidth="1"/>
    <col min="13316" max="13318" width="20.125" style="258" customWidth="1"/>
    <col min="13319" max="13319" width="3.125" style="258" customWidth="1"/>
    <col min="13320" max="13320" width="3.75" style="258" customWidth="1"/>
    <col min="13321" max="13321" width="2.5" style="258" customWidth="1"/>
    <col min="13322" max="13568" width="9" style="258"/>
    <col min="13569" max="13569" width="1.25" style="258" customWidth="1"/>
    <col min="13570" max="13570" width="24.25" style="258" customWidth="1"/>
    <col min="13571" max="13571" width="4" style="258" customWidth="1"/>
    <col min="13572" max="13574" width="20.125" style="258" customWidth="1"/>
    <col min="13575" max="13575" width="3.125" style="258" customWidth="1"/>
    <col min="13576" max="13576" width="3.75" style="258" customWidth="1"/>
    <col min="13577" max="13577" width="2.5" style="258" customWidth="1"/>
    <col min="13578" max="13824" width="9" style="258"/>
    <col min="13825" max="13825" width="1.25" style="258" customWidth="1"/>
    <col min="13826" max="13826" width="24.25" style="258" customWidth="1"/>
    <col min="13827" max="13827" width="4" style="258" customWidth="1"/>
    <col min="13828" max="13830" width="20.125" style="258" customWidth="1"/>
    <col min="13831" max="13831" width="3.125" style="258" customWidth="1"/>
    <col min="13832" max="13832" width="3.75" style="258" customWidth="1"/>
    <col min="13833" max="13833" width="2.5" style="258" customWidth="1"/>
    <col min="13834" max="14080" width="9" style="258"/>
    <col min="14081" max="14081" width="1.25" style="258" customWidth="1"/>
    <col min="14082" max="14082" width="24.25" style="258" customWidth="1"/>
    <col min="14083" max="14083" width="4" style="258" customWidth="1"/>
    <col min="14084" max="14086" width="20.125" style="258" customWidth="1"/>
    <col min="14087" max="14087" width="3.125" style="258" customWidth="1"/>
    <col min="14088" max="14088" width="3.75" style="258" customWidth="1"/>
    <col min="14089" max="14089" width="2.5" style="258" customWidth="1"/>
    <col min="14090" max="14336" width="9" style="258"/>
    <col min="14337" max="14337" width="1.25" style="258" customWidth="1"/>
    <col min="14338" max="14338" width="24.25" style="258" customWidth="1"/>
    <col min="14339" max="14339" width="4" style="258" customWidth="1"/>
    <col min="14340" max="14342" width="20.125" style="258" customWidth="1"/>
    <col min="14343" max="14343" width="3.125" style="258" customWidth="1"/>
    <col min="14344" max="14344" width="3.75" style="258" customWidth="1"/>
    <col min="14345" max="14345" width="2.5" style="258" customWidth="1"/>
    <col min="14346" max="14592" width="9" style="258"/>
    <col min="14593" max="14593" width="1.25" style="258" customWidth="1"/>
    <col min="14594" max="14594" width="24.25" style="258" customWidth="1"/>
    <col min="14595" max="14595" width="4" style="258" customWidth="1"/>
    <col min="14596" max="14598" width="20.125" style="258" customWidth="1"/>
    <col min="14599" max="14599" width="3.125" style="258" customWidth="1"/>
    <col min="14600" max="14600" width="3.75" style="258" customWidth="1"/>
    <col min="14601" max="14601" width="2.5" style="258" customWidth="1"/>
    <col min="14602" max="14848" width="9" style="258"/>
    <col min="14849" max="14849" width="1.25" style="258" customWidth="1"/>
    <col min="14850" max="14850" width="24.25" style="258" customWidth="1"/>
    <col min="14851" max="14851" width="4" style="258" customWidth="1"/>
    <col min="14852" max="14854" width="20.125" style="258" customWidth="1"/>
    <col min="14855" max="14855" width="3.125" style="258" customWidth="1"/>
    <col min="14856" max="14856" width="3.75" style="258" customWidth="1"/>
    <col min="14857" max="14857" width="2.5" style="258" customWidth="1"/>
    <col min="14858" max="15104" width="9" style="258"/>
    <col min="15105" max="15105" width="1.25" style="258" customWidth="1"/>
    <col min="15106" max="15106" width="24.25" style="258" customWidth="1"/>
    <col min="15107" max="15107" width="4" style="258" customWidth="1"/>
    <col min="15108" max="15110" width="20.125" style="258" customWidth="1"/>
    <col min="15111" max="15111" width="3.125" style="258" customWidth="1"/>
    <col min="15112" max="15112" width="3.75" style="258" customWidth="1"/>
    <col min="15113" max="15113" width="2.5" style="258" customWidth="1"/>
    <col min="15114" max="15360" width="9" style="258"/>
    <col min="15361" max="15361" width="1.25" style="258" customWidth="1"/>
    <col min="15362" max="15362" width="24.25" style="258" customWidth="1"/>
    <col min="15363" max="15363" width="4" style="258" customWidth="1"/>
    <col min="15364" max="15366" width="20.125" style="258" customWidth="1"/>
    <col min="15367" max="15367" width="3.125" style="258" customWidth="1"/>
    <col min="15368" max="15368" width="3.75" style="258" customWidth="1"/>
    <col min="15369" max="15369" width="2.5" style="258" customWidth="1"/>
    <col min="15370" max="15616" width="9" style="258"/>
    <col min="15617" max="15617" width="1.25" style="258" customWidth="1"/>
    <col min="15618" max="15618" width="24.25" style="258" customWidth="1"/>
    <col min="15619" max="15619" width="4" style="258" customWidth="1"/>
    <col min="15620" max="15622" width="20.125" style="258" customWidth="1"/>
    <col min="15623" max="15623" width="3.125" style="258" customWidth="1"/>
    <col min="15624" max="15624" width="3.75" style="258" customWidth="1"/>
    <col min="15625" max="15625" width="2.5" style="258" customWidth="1"/>
    <col min="15626" max="15872" width="9" style="258"/>
    <col min="15873" max="15873" width="1.25" style="258" customWidth="1"/>
    <col min="15874" max="15874" width="24.25" style="258" customWidth="1"/>
    <col min="15875" max="15875" width="4" style="258" customWidth="1"/>
    <col min="15876" max="15878" width="20.125" style="258" customWidth="1"/>
    <col min="15879" max="15879" width="3.125" style="258" customWidth="1"/>
    <col min="15880" max="15880" width="3.75" style="258" customWidth="1"/>
    <col min="15881" max="15881" width="2.5" style="258" customWidth="1"/>
    <col min="15882" max="16128" width="9" style="258"/>
    <col min="16129" max="16129" width="1.25" style="258" customWidth="1"/>
    <col min="16130" max="16130" width="24.25" style="258" customWidth="1"/>
    <col min="16131" max="16131" width="4" style="258" customWidth="1"/>
    <col min="16132" max="16134" width="20.125" style="258" customWidth="1"/>
    <col min="16135" max="16135" width="3.125" style="258" customWidth="1"/>
    <col min="16136" max="16136" width="3.75" style="258" customWidth="1"/>
    <col min="16137" max="16137" width="2.5" style="258" customWidth="1"/>
    <col min="16138" max="16384" width="9" style="258"/>
  </cols>
  <sheetData>
    <row r="1" spans="1:7" ht="27.75" customHeight="1">
      <c r="A1" s="51" t="s">
        <v>1066</v>
      </c>
    </row>
    <row r="2" spans="1:7" ht="27.75" customHeight="1">
      <c r="A2" s="265"/>
      <c r="F2" s="3983" t="s">
        <v>339</v>
      </c>
      <c r="G2" s="3983"/>
    </row>
    <row r="3" spans="1:7" ht="20.25" customHeight="1">
      <c r="A3" s="265"/>
      <c r="F3" s="333"/>
      <c r="G3" s="333"/>
    </row>
    <row r="4" spans="1:7" ht="36" customHeight="1">
      <c r="A4" s="3985" t="s">
        <v>717</v>
      </c>
      <c r="B4" s="3985"/>
      <c r="C4" s="3985"/>
      <c r="D4" s="3985"/>
      <c r="E4" s="3985"/>
      <c r="F4" s="3985"/>
      <c r="G4" s="3985"/>
    </row>
    <row r="5" spans="1:7" ht="28.5" customHeight="1">
      <c r="A5" s="335"/>
      <c r="B5" s="335"/>
      <c r="C5" s="335"/>
      <c r="D5" s="335"/>
      <c r="E5" s="335"/>
      <c r="F5" s="335"/>
      <c r="G5" s="335"/>
    </row>
    <row r="6" spans="1:7" ht="43.5" customHeight="1">
      <c r="A6" s="335"/>
      <c r="B6" s="264" t="s">
        <v>58</v>
      </c>
      <c r="C6" s="3987"/>
      <c r="D6" s="3988"/>
      <c r="E6" s="3988"/>
      <c r="F6" s="3988"/>
      <c r="G6" s="3989"/>
    </row>
    <row r="7" spans="1:7" ht="43.5" customHeight="1">
      <c r="B7" s="263" t="s">
        <v>43</v>
      </c>
      <c r="C7" s="3990" t="s">
        <v>588</v>
      </c>
      <c r="D7" s="3990"/>
      <c r="E7" s="3990"/>
      <c r="F7" s="3990"/>
      <c r="G7" s="3991"/>
    </row>
    <row r="8" spans="1:7" ht="19.5" customHeight="1">
      <c r="B8" s="4238" t="s">
        <v>718</v>
      </c>
      <c r="C8" s="337"/>
      <c r="D8" s="336"/>
      <c r="E8" s="336"/>
      <c r="F8" s="336"/>
      <c r="G8" s="338"/>
    </row>
    <row r="9" spans="1:7" ht="33" customHeight="1">
      <c r="B9" s="4239"/>
      <c r="C9" s="394"/>
      <c r="D9" s="334" t="s">
        <v>719</v>
      </c>
      <c r="E9" s="334" t="s">
        <v>720</v>
      </c>
      <c r="F9" s="334" t="s">
        <v>721</v>
      </c>
      <c r="G9" s="395"/>
    </row>
    <row r="10" spans="1:7" ht="33" customHeight="1">
      <c r="B10" s="4239"/>
      <c r="C10" s="394"/>
      <c r="D10" s="398"/>
      <c r="E10" s="398"/>
      <c r="F10" s="334" t="s">
        <v>635</v>
      </c>
      <c r="G10" s="395"/>
    </row>
    <row r="11" spans="1:7" ht="33" customHeight="1">
      <c r="B11" s="4239"/>
      <c r="C11" s="394"/>
      <c r="D11" s="398"/>
      <c r="E11" s="398"/>
      <c r="F11" s="334" t="s">
        <v>635</v>
      </c>
      <c r="G11" s="395"/>
    </row>
    <row r="12" spans="1:7" ht="33" customHeight="1">
      <c r="B12" s="4239"/>
      <c r="C12" s="394"/>
      <c r="D12" s="398"/>
      <c r="E12" s="398"/>
      <c r="F12" s="334" t="s">
        <v>635</v>
      </c>
      <c r="G12" s="395"/>
    </row>
    <row r="13" spans="1:7" ht="33" customHeight="1">
      <c r="B13" s="4239"/>
      <c r="C13" s="394"/>
      <c r="D13" s="398"/>
      <c r="E13" s="398"/>
      <c r="F13" s="334" t="s">
        <v>635</v>
      </c>
      <c r="G13" s="395"/>
    </row>
    <row r="14" spans="1:7" ht="33" customHeight="1">
      <c r="B14" s="4239"/>
      <c r="C14" s="394"/>
      <c r="D14" s="398"/>
      <c r="E14" s="398"/>
      <c r="F14" s="334" t="s">
        <v>635</v>
      </c>
      <c r="G14" s="395"/>
    </row>
    <row r="15" spans="1:7" ht="19.5" customHeight="1">
      <c r="B15" s="4240"/>
      <c r="C15" s="396"/>
      <c r="D15" s="336"/>
      <c r="E15" s="336"/>
      <c r="F15" s="336"/>
      <c r="G15" s="397"/>
    </row>
    <row r="18" spans="2:9" ht="17.25" customHeight="1">
      <c r="B18" s="261" t="s">
        <v>350</v>
      </c>
      <c r="C18" s="260"/>
      <c r="D18" s="260"/>
      <c r="E18" s="260"/>
      <c r="F18" s="260"/>
      <c r="G18" s="260"/>
      <c r="H18" s="260"/>
      <c r="I18" s="260"/>
    </row>
    <row r="19" spans="2:9" ht="36" customHeight="1">
      <c r="B19" s="4237" t="s">
        <v>722</v>
      </c>
      <c r="C19" s="4241"/>
      <c r="D19" s="4241"/>
      <c r="E19" s="4241"/>
      <c r="F19" s="4241"/>
      <c r="G19" s="4241"/>
      <c r="H19" s="260"/>
      <c r="I19" s="260"/>
    </row>
    <row r="20" spans="2:9" ht="34.5" customHeight="1">
      <c r="B20" s="4237"/>
      <c r="C20" s="3984"/>
      <c r="D20" s="3984"/>
      <c r="E20" s="3984"/>
      <c r="F20" s="3984"/>
      <c r="G20" s="3984"/>
    </row>
    <row r="21" spans="2:9">
      <c r="B21" s="259"/>
    </row>
  </sheetData>
  <mergeCells count="7">
    <mergeCell ref="B20:G20"/>
    <mergeCell ref="F2:G2"/>
    <mergeCell ref="A4:G4"/>
    <mergeCell ref="C6:G6"/>
    <mergeCell ref="C7:G7"/>
    <mergeCell ref="B8:B15"/>
    <mergeCell ref="B19:G19"/>
  </mergeCells>
  <phoneticPr fontId="6"/>
  <pageMargins left="0.7" right="0.7" top="0.75" bottom="0.75" header="0.3" footer="0.3"/>
  <pageSetup paperSize="9" scale="9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0"/>
  <sheetViews>
    <sheetView view="pageBreakPreview" zoomScale="60" zoomScaleNormal="90" workbookViewId="0">
      <selection sqref="A1:B1"/>
    </sheetView>
  </sheetViews>
  <sheetFormatPr defaultColWidth="9" defaultRowHeight="14.25"/>
  <cols>
    <col min="1" max="1" width="6.125" style="1727" customWidth="1"/>
    <col min="2" max="2" width="30.25" style="1743" customWidth="1"/>
    <col min="3" max="3" width="52.625" style="1743" customWidth="1"/>
    <col min="4" max="4" width="21.5" style="1743" customWidth="1"/>
    <col min="5" max="16384" width="9" style="1727"/>
  </cols>
  <sheetData>
    <row r="1" spans="1:5" ht="20.100000000000001" customHeight="1">
      <c r="A1" s="4260" t="s">
        <v>2294</v>
      </c>
      <c r="B1" s="4260"/>
      <c r="C1" s="1724"/>
      <c r="D1" s="1725"/>
      <c r="E1" s="1726"/>
    </row>
    <row r="2" spans="1:5" ht="20.100000000000001" customHeight="1">
      <c r="A2" s="1728"/>
      <c r="B2" s="1724"/>
      <c r="C2" s="1729"/>
      <c r="D2" s="1730" t="s">
        <v>2261</v>
      </c>
      <c r="E2" s="1728"/>
    </row>
    <row r="3" spans="1:5" ht="20.100000000000001" customHeight="1">
      <c r="A3" s="1728"/>
      <c r="B3" s="1724"/>
      <c r="C3" s="1729"/>
      <c r="D3" s="1730"/>
      <c r="E3" s="1728"/>
    </row>
    <row r="4" spans="1:5" ht="20.100000000000001" customHeight="1">
      <c r="A4" s="4261" t="s">
        <v>2262</v>
      </c>
      <c r="B4" s="4261"/>
      <c r="C4" s="4261"/>
      <c r="D4" s="4261"/>
      <c r="E4" s="1728"/>
    </row>
    <row r="5" spans="1:5" ht="20.100000000000001" customHeight="1">
      <c r="A5" s="1728"/>
      <c r="B5" s="1724"/>
      <c r="C5" s="1729"/>
      <c r="D5" s="1724"/>
      <c r="E5" s="1728"/>
    </row>
    <row r="6" spans="1:5" ht="32.25" customHeight="1">
      <c r="A6" s="4262" t="s">
        <v>1483</v>
      </c>
      <c r="B6" s="4262"/>
      <c r="C6" s="4263"/>
      <c r="D6" s="4263"/>
      <c r="E6" s="1728"/>
    </row>
    <row r="7" spans="1:5" ht="32.25" customHeight="1">
      <c r="A7" s="4262" t="s">
        <v>1154</v>
      </c>
      <c r="B7" s="4262"/>
      <c r="C7" s="4255"/>
      <c r="D7" s="4256"/>
      <c r="E7" s="1728"/>
    </row>
    <row r="8" spans="1:5" ht="32.25" customHeight="1">
      <c r="A8" s="4262" t="s">
        <v>1153</v>
      </c>
      <c r="B8" s="4262"/>
      <c r="C8" s="4264" t="s">
        <v>42</v>
      </c>
      <c r="D8" s="4264"/>
      <c r="E8" s="1728"/>
    </row>
    <row r="9" spans="1:5" ht="10.5" customHeight="1">
      <c r="A9" s="1728"/>
      <c r="B9" s="1724"/>
      <c r="C9" s="1724"/>
      <c r="D9" s="1724"/>
      <c r="E9" s="1728"/>
    </row>
    <row r="10" spans="1:5" s="1732" customFormat="1" ht="22.5" customHeight="1">
      <c r="A10" s="4255" t="s">
        <v>2263</v>
      </c>
      <c r="B10" s="4265"/>
      <c r="C10" s="4265"/>
      <c r="D10" s="4256"/>
      <c r="E10" s="1731"/>
    </row>
    <row r="11" spans="1:5" ht="32.25" customHeight="1">
      <c r="A11" s="4250" t="s">
        <v>2264</v>
      </c>
      <c r="B11" s="4245" t="s">
        <v>2265</v>
      </c>
      <c r="C11" s="4245"/>
      <c r="D11" s="4246"/>
      <c r="E11" s="1728"/>
    </row>
    <row r="12" spans="1:5" ht="32.25" customHeight="1">
      <c r="A12" s="4250"/>
      <c r="B12" s="1733" t="s">
        <v>2266</v>
      </c>
      <c r="C12" s="1734"/>
      <c r="D12" s="1735" t="s">
        <v>67</v>
      </c>
      <c r="E12" s="1728"/>
    </row>
    <row r="13" spans="1:5" ht="31.9" customHeight="1">
      <c r="A13" s="4250"/>
      <c r="B13" s="1733" t="s">
        <v>2267</v>
      </c>
      <c r="C13" s="1734"/>
      <c r="D13" s="1736" t="s">
        <v>67</v>
      </c>
      <c r="E13" s="1728"/>
    </row>
    <row r="14" spans="1:5" ht="32.25" customHeight="1">
      <c r="A14" s="4243" t="s">
        <v>2268</v>
      </c>
      <c r="B14" s="4245" t="s">
        <v>2269</v>
      </c>
      <c r="C14" s="4245"/>
      <c r="D14" s="4246"/>
      <c r="E14" s="1728"/>
    </row>
    <row r="15" spans="1:5" ht="31.15" customHeight="1">
      <c r="A15" s="4247"/>
      <c r="B15" s="1733" t="s">
        <v>2270</v>
      </c>
      <c r="C15" s="4259"/>
      <c r="D15" s="4253"/>
      <c r="E15" s="1728"/>
    </row>
    <row r="16" spans="1:5" ht="32.25" customHeight="1">
      <c r="A16" s="4243" t="s">
        <v>2271</v>
      </c>
      <c r="B16" s="4245" t="s">
        <v>2272</v>
      </c>
      <c r="C16" s="4245"/>
      <c r="D16" s="4246"/>
      <c r="E16" s="1728"/>
    </row>
    <row r="17" spans="1:5" ht="32.25" customHeight="1">
      <c r="A17" s="4244"/>
      <c r="B17" s="1733" t="s">
        <v>2273</v>
      </c>
      <c r="C17" s="1737"/>
      <c r="D17" s="1735" t="s">
        <v>2274</v>
      </c>
      <c r="E17" s="1728"/>
    </row>
    <row r="18" spans="1:5" ht="32.25" customHeight="1">
      <c r="A18" s="4243" t="s">
        <v>2275</v>
      </c>
      <c r="B18" s="4245" t="s">
        <v>2276</v>
      </c>
      <c r="C18" s="4245"/>
      <c r="D18" s="4246"/>
      <c r="E18" s="1728"/>
    </row>
    <row r="19" spans="1:5" ht="32.25" customHeight="1">
      <c r="A19" s="4244"/>
      <c r="B19" s="1733" t="s">
        <v>2277</v>
      </c>
      <c r="C19" s="1738"/>
      <c r="D19" s="1735" t="s">
        <v>2278</v>
      </c>
      <c r="E19" s="1728"/>
    </row>
    <row r="20" spans="1:5" ht="31.15" customHeight="1">
      <c r="A20" s="4247"/>
      <c r="B20" s="1733" t="s">
        <v>2279</v>
      </c>
      <c r="C20" s="4248"/>
      <c r="D20" s="4249"/>
      <c r="E20" s="1728"/>
    </row>
    <row r="21" spans="1:5" ht="32.25" customHeight="1">
      <c r="A21" s="4250" t="s">
        <v>2280</v>
      </c>
      <c r="B21" s="4252" t="s">
        <v>2281</v>
      </c>
      <c r="C21" s="4252"/>
      <c r="D21" s="4253"/>
      <c r="E21" s="1728"/>
    </row>
    <row r="22" spans="1:5" ht="32.25" customHeight="1">
      <c r="A22" s="4250"/>
      <c r="B22" s="1733" t="s">
        <v>2282</v>
      </c>
      <c r="C22" s="4254"/>
      <c r="D22" s="4254"/>
      <c r="E22" s="1728"/>
    </row>
    <row r="23" spans="1:5" ht="32.25" customHeight="1">
      <c r="A23" s="4251"/>
      <c r="B23" s="1739" t="s">
        <v>2283</v>
      </c>
      <c r="C23" s="4254"/>
      <c r="D23" s="4254"/>
      <c r="E23" s="1728"/>
    </row>
    <row r="24" spans="1:5" ht="10.5" customHeight="1">
      <c r="A24" s="1728"/>
      <c r="B24" s="1740"/>
      <c r="C24" s="1740"/>
      <c r="D24" s="1741"/>
      <c r="E24" s="1728"/>
    </row>
    <row r="25" spans="1:5" ht="46.5" customHeight="1">
      <c r="A25" s="4255" t="s">
        <v>2284</v>
      </c>
      <c r="B25" s="4256"/>
      <c r="C25" s="4257" t="s">
        <v>2285</v>
      </c>
      <c r="D25" s="4257"/>
      <c r="E25" s="1728"/>
    </row>
    <row r="26" spans="1:5" ht="4.5" customHeight="1">
      <c r="A26" s="1728"/>
      <c r="B26" s="1724"/>
      <c r="C26" s="1724"/>
      <c r="D26" s="1724"/>
      <c r="E26" s="1728"/>
    </row>
    <row r="27" spans="1:5" ht="66" customHeight="1">
      <c r="A27" s="1742" t="s">
        <v>2286</v>
      </c>
      <c r="B27" s="4258" t="s">
        <v>2287</v>
      </c>
      <c r="C27" s="4258"/>
      <c r="D27" s="4258"/>
      <c r="E27" s="1728"/>
    </row>
    <row r="28" spans="1:5" ht="21" customHeight="1">
      <c r="A28" s="1742" t="s">
        <v>2288</v>
      </c>
      <c r="B28" s="4242" t="s">
        <v>2289</v>
      </c>
      <c r="C28" s="4242"/>
      <c r="D28" s="4242"/>
      <c r="E28" s="1728"/>
    </row>
    <row r="29" spans="1:5" ht="48.75" customHeight="1">
      <c r="A29" s="1742" t="s">
        <v>2290</v>
      </c>
      <c r="B29" s="4242" t="s">
        <v>2291</v>
      </c>
      <c r="C29" s="4242"/>
      <c r="D29" s="4242"/>
      <c r="E29" s="1728"/>
    </row>
    <row r="30" spans="1:5" ht="72.75" customHeight="1">
      <c r="A30" s="1742" t="s">
        <v>2292</v>
      </c>
      <c r="B30" s="4242" t="s">
        <v>2293</v>
      </c>
      <c r="C30" s="4242"/>
      <c r="D30" s="4242"/>
      <c r="E30" s="1728"/>
    </row>
  </sheetData>
  <mergeCells count="29">
    <mergeCell ref="A14:A15"/>
    <mergeCell ref="B14:D14"/>
    <mergeCell ref="C15:D15"/>
    <mergeCell ref="A1:B1"/>
    <mergeCell ref="A4:D4"/>
    <mergeCell ref="A6:B6"/>
    <mergeCell ref="C6:D6"/>
    <mergeCell ref="A7:B7"/>
    <mergeCell ref="C7:D7"/>
    <mergeCell ref="A8:B8"/>
    <mergeCell ref="C8:D8"/>
    <mergeCell ref="A10:D10"/>
    <mergeCell ref="A11:A13"/>
    <mergeCell ref="B11:D11"/>
    <mergeCell ref="B30:D30"/>
    <mergeCell ref="A16:A17"/>
    <mergeCell ref="B16:D16"/>
    <mergeCell ref="A18:A20"/>
    <mergeCell ref="B18:D18"/>
    <mergeCell ref="C20:D20"/>
    <mergeCell ref="A21:A23"/>
    <mergeCell ref="B21:D21"/>
    <mergeCell ref="C22:D22"/>
    <mergeCell ref="C23:D23"/>
    <mergeCell ref="A25:B25"/>
    <mergeCell ref="C25:D25"/>
    <mergeCell ref="B27:D27"/>
    <mergeCell ref="B28:D28"/>
    <mergeCell ref="B29:D29"/>
  </mergeCells>
  <phoneticPr fontId="6"/>
  <pageMargins left="0.6" right="0.5" top="0.66" bottom="0.47" header="0.42" footer="0.27"/>
  <pageSetup paperSize="9"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25"/>
  <sheetViews>
    <sheetView view="pageBreakPreview" zoomScale="60" zoomScaleNormal="100" workbookViewId="0"/>
  </sheetViews>
  <sheetFormatPr defaultRowHeight="13.5"/>
  <cols>
    <col min="1" max="1" width="2.25" style="144" customWidth="1"/>
    <col min="2" max="2" width="24.25" style="144" customWidth="1"/>
    <col min="3" max="3" width="4" style="144" customWidth="1"/>
    <col min="4" max="6" width="20.125" style="144" customWidth="1"/>
    <col min="7" max="7" width="3.125" style="144" customWidth="1"/>
    <col min="8" max="8" width="1.875" style="144" customWidth="1"/>
    <col min="9" max="9" width="2.5" style="144" customWidth="1"/>
    <col min="10" max="256" width="9" style="144"/>
    <col min="257" max="257" width="2.25" style="144" customWidth="1"/>
    <col min="258" max="258" width="24.25" style="144" customWidth="1"/>
    <col min="259" max="259" width="4" style="144" customWidth="1"/>
    <col min="260" max="262" width="20.125" style="144" customWidth="1"/>
    <col min="263" max="263" width="3.125" style="144" customWidth="1"/>
    <col min="264" max="264" width="4.375" style="144" customWidth="1"/>
    <col min="265" max="265" width="2.5" style="144" customWidth="1"/>
    <col min="266" max="512" width="9" style="144"/>
    <col min="513" max="513" width="2.25" style="144" customWidth="1"/>
    <col min="514" max="514" width="24.25" style="144" customWidth="1"/>
    <col min="515" max="515" width="4" style="144" customWidth="1"/>
    <col min="516" max="518" width="20.125" style="144" customWidth="1"/>
    <col min="519" max="519" width="3.125" style="144" customWidth="1"/>
    <col min="520" max="520" width="4.375" style="144" customWidth="1"/>
    <col min="521" max="521" width="2.5" style="144" customWidth="1"/>
    <col min="522" max="768" width="9" style="144"/>
    <col min="769" max="769" width="2.25" style="144" customWidth="1"/>
    <col min="770" max="770" width="24.25" style="144" customWidth="1"/>
    <col min="771" max="771" width="4" style="144" customWidth="1"/>
    <col min="772" max="774" width="20.125" style="144" customWidth="1"/>
    <col min="775" max="775" width="3.125" style="144" customWidth="1"/>
    <col min="776" max="776" width="4.375" style="144" customWidth="1"/>
    <col min="777" max="777" width="2.5" style="144" customWidth="1"/>
    <col min="778" max="1024" width="9" style="144"/>
    <col min="1025" max="1025" width="2.25" style="144" customWidth="1"/>
    <col min="1026" max="1026" width="24.25" style="144" customWidth="1"/>
    <col min="1027" max="1027" width="4" style="144" customWidth="1"/>
    <col min="1028" max="1030" width="20.125" style="144" customWidth="1"/>
    <col min="1031" max="1031" width="3.125" style="144" customWidth="1"/>
    <col min="1032" max="1032" width="4.375" style="144" customWidth="1"/>
    <col min="1033" max="1033" width="2.5" style="144" customWidth="1"/>
    <col min="1034" max="1280" width="9" style="144"/>
    <col min="1281" max="1281" width="2.25" style="144" customWidth="1"/>
    <col min="1282" max="1282" width="24.25" style="144" customWidth="1"/>
    <col min="1283" max="1283" width="4" style="144" customWidth="1"/>
    <col min="1284" max="1286" width="20.125" style="144" customWidth="1"/>
    <col min="1287" max="1287" width="3.125" style="144" customWidth="1"/>
    <col min="1288" max="1288" width="4.375" style="144" customWidth="1"/>
    <col min="1289" max="1289" width="2.5" style="144" customWidth="1"/>
    <col min="1290" max="1536" width="9" style="144"/>
    <col min="1537" max="1537" width="2.25" style="144" customWidth="1"/>
    <col min="1538" max="1538" width="24.25" style="144" customWidth="1"/>
    <col min="1539" max="1539" width="4" style="144" customWidth="1"/>
    <col min="1540" max="1542" width="20.125" style="144" customWidth="1"/>
    <col min="1543" max="1543" width="3.125" style="144" customWidth="1"/>
    <col min="1544" max="1544" width="4.375" style="144" customWidth="1"/>
    <col min="1545" max="1545" width="2.5" style="144" customWidth="1"/>
    <col min="1546" max="1792" width="9" style="144"/>
    <col min="1793" max="1793" width="2.25" style="144" customWidth="1"/>
    <col min="1794" max="1794" width="24.25" style="144" customWidth="1"/>
    <col min="1795" max="1795" width="4" style="144" customWidth="1"/>
    <col min="1796" max="1798" width="20.125" style="144" customWidth="1"/>
    <col min="1799" max="1799" width="3.125" style="144" customWidth="1"/>
    <col min="1800" max="1800" width="4.375" style="144" customWidth="1"/>
    <col min="1801" max="1801" width="2.5" style="144" customWidth="1"/>
    <col min="1802" max="2048" width="9" style="144"/>
    <col min="2049" max="2049" width="2.25" style="144" customWidth="1"/>
    <col min="2050" max="2050" width="24.25" style="144" customWidth="1"/>
    <col min="2051" max="2051" width="4" style="144" customWidth="1"/>
    <col min="2052" max="2054" width="20.125" style="144" customWidth="1"/>
    <col min="2055" max="2055" width="3.125" style="144" customWidth="1"/>
    <col min="2056" max="2056" width="4.375" style="144" customWidth="1"/>
    <col min="2057" max="2057" width="2.5" style="144" customWidth="1"/>
    <col min="2058" max="2304" width="9" style="144"/>
    <col min="2305" max="2305" width="2.25" style="144" customWidth="1"/>
    <col min="2306" max="2306" width="24.25" style="144" customWidth="1"/>
    <col min="2307" max="2307" width="4" style="144" customWidth="1"/>
    <col min="2308" max="2310" width="20.125" style="144" customWidth="1"/>
    <col min="2311" max="2311" width="3.125" style="144" customWidth="1"/>
    <col min="2312" max="2312" width="4.375" style="144" customWidth="1"/>
    <col min="2313" max="2313" width="2.5" style="144" customWidth="1"/>
    <col min="2314" max="2560" width="9" style="144"/>
    <col min="2561" max="2561" width="2.25" style="144" customWidth="1"/>
    <col min="2562" max="2562" width="24.25" style="144" customWidth="1"/>
    <col min="2563" max="2563" width="4" style="144" customWidth="1"/>
    <col min="2564" max="2566" width="20.125" style="144" customWidth="1"/>
    <col min="2567" max="2567" width="3.125" style="144" customWidth="1"/>
    <col min="2568" max="2568" width="4.375" style="144" customWidth="1"/>
    <col min="2569" max="2569" width="2.5" style="144" customWidth="1"/>
    <col min="2570" max="2816" width="9" style="144"/>
    <col min="2817" max="2817" width="2.25" style="144" customWidth="1"/>
    <col min="2818" max="2818" width="24.25" style="144" customWidth="1"/>
    <col min="2819" max="2819" width="4" style="144" customWidth="1"/>
    <col min="2820" max="2822" width="20.125" style="144" customWidth="1"/>
    <col min="2823" max="2823" width="3.125" style="144" customWidth="1"/>
    <col min="2824" max="2824" width="4.375" style="144" customWidth="1"/>
    <col min="2825" max="2825" width="2.5" style="144" customWidth="1"/>
    <col min="2826" max="3072" width="9" style="144"/>
    <col min="3073" max="3073" width="2.25" style="144" customWidth="1"/>
    <col min="3074" max="3074" width="24.25" style="144" customWidth="1"/>
    <col min="3075" max="3075" width="4" style="144" customWidth="1"/>
    <col min="3076" max="3078" width="20.125" style="144" customWidth="1"/>
    <col min="3079" max="3079" width="3.125" style="144" customWidth="1"/>
    <col min="3080" max="3080" width="4.375" style="144" customWidth="1"/>
    <col min="3081" max="3081" width="2.5" style="144" customWidth="1"/>
    <col min="3082" max="3328" width="9" style="144"/>
    <col min="3329" max="3329" width="2.25" style="144" customWidth="1"/>
    <col min="3330" max="3330" width="24.25" style="144" customWidth="1"/>
    <col min="3331" max="3331" width="4" style="144" customWidth="1"/>
    <col min="3332" max="3334" width="20.125" style="144" customWidth="1"/>
    <col min="3335" max="3335" width="3.125" style="144" customWidth="1"/>
    <col min="3336" max="3336" width="4.375" style="144" customWidth="1"/>
    <col min="3337" max="3337" width="2.5" style="144" customWidth="1"/>
    <col min="3338" max="3584" width="9" style="144"/>
    <col min="3585" max="3585" width="2.25" style="144" customWidth="1"/>
    <col min="3586" max="3586" width="24.25" style="144" customWidth="1"/>
    <col min="3587" max="3587" width="4" style="144" customWidth="1"/>
    <col min="3588" max="3590" width="20.125" style="144" customWidth="1"/>
    <col min="3591" max="3591" width="3.125" style="144" customWidth="1"/>
    <col min="3592" max="3592" width="4.375" style="144" customWidth="1"/>
    <col min="3593" max="3593" width="2.5" style="144" customWidth="1"/>
    <col min="3594" max="3840" width="9" style="144"/>
    <col min="3841" max="3841" width="2.25" style="144" customWidth="1"/>
    <col min="3842" max="3842" width="24.25" style="144" customWidth="1"/>
    <col min="3843" max="3843" width="4" style="144" customWidth="1"/>
    <col min="3844" max="3846" width="20.125" style="144" customWidth="1"/>
    <col min="3847" max="3847" width="3.125" style="144" customWidth="1"/>
    <col min="3848" max="3848" width="4.375" style="144" customWidth="1"/>
    <col min="3849" max="3849" width="2.5" style="144" customWidth="1"/>
    <col min="3850" max="4096" width="9" style="144"/>
    <col min="4097" max="4097" width="2.25" style="144" customWidth="1"/>
    <col min="4098" max="4098" width="24.25" style="144" customWidth="1"/>
    <col min="4099" max="4099" width="4" style="144" customWidth="1"/>
    <col min="4100" max="4102" width="20.125" style="144" customWidth="1"/>
    <col min="4103" max="4103" width="3.125" style="144" customWidth="1"/>
    <col min="4104" max="4104" width="4.375" style="144" customWidth="1"/>
    <col min="4105" max="4105" width="2.5" style="144" customWidth="1"/>
    <col min="4106" max="4352" width="9" style="144"/>
    <col min="4353" max="4353" width="2.25" style="144" customWidth="1"/>
    <col min="4354" max="4354" width="24.25" style="144" customWidth="1"/>
    <col min="4355" max="4355" width="4" style="144" customWidth="1"/>
    <col min="4356" max="4358" width="20.125" style="144" customWidth="1"/>
    <col min="4359" max="4359" width="3.125" style="144" customWidth="1"/>
    <col min="4360" max="4360" width="4.375" style="144" customWidth="1"/>
    <col min="4361" max="4361" width="2.5" style="144" customWidth="1"/>
    <col min="4362" max="4608" width="9" style="144"/>
    <col min="4609" max="4609" width="2.25" style="144" customWidth="1"/>
    <col min="4610" max="4610" width="24.25" style="144" customWidth="1"/>
    <col min="4611" max="4611" width="4" style="144" customWidth="1"/>
    <col min="4612" max="4614" width="20.125" style="144" customWidth="1"/>
    <col min="4615" max="4615" width="3.125" style="144" customWidth="1"/>
    <col min="4616" max="4616" width="4.375" style="144" customWidth="1"/>
    <col min="4617" max="4617" width="2.5" style="144" customWidth="1"/>
    <col min="4618" max="4864" width="9" style="144"/>
    <col min="4865" max="4865" width="2.25" style="144" customWidth="1"/>
    <col min="4866" max="4866" width="24.25" style="144" customWidth="1"/>
    <col min="4867" max="4867" width="4" style="144" customWidth="1"/>
    <col min="4868" max="4870" width="20.125" style="144" customWidth="1"/>
    <col min="4871" max="4871" width="3.125" style="144" customWidth="1"/>
    <col min="4872" max="4872" width="4.375" style="144" customWidth="1"/>
    <col min="4873" max="4873" width="2.5" style="144" customWidth="1"/>
    <col min="4874" max="5120" width="9" style="144"/>
    <col min="5121" max="5121" width="2.25" style="144" customWidth="1"/>
    <col min="5122" max="5122" width="24.25" style="144" customWidth="1"/>
    <col min="5123" max="5123" width="4" style="144" customWidth="1"/>
    <col min="5124" max="5126" width="20.125" style="144" customWidth="1"/>
    <col min="5127" max="5127" width="3.125" style="144" customWidth="1"/>
    <col min="5128" max="5128" width="4.375" style="144" customWidth="1"/>
    <col min="5129" max="5129" width="2.5" style="144" customWidth="1"/>
    <col min="5130" max="5376" width="9" style="144"/>
    <col min="5377" max="5377" width="2.25" style="144" customWidth="1"/>
    <col min="5378" max="5378" width="24.25" style="144" customWidth="1"/>
    <col min="5379" max="5379" width="4" style="144" customWidth="1"/>
    <col min="5380" max="5382" width="20.125" style="144" customWidth="1"/>
    <col min="5383" max="5383" width="3.125" style="144" customWidth="1"/>
    <col min="5384" max="5384" width="4.375" style="144" customWidth="1"/>
    <col min="5385" max="5385" width="2.5" style="144" customWidth="1"/>
    <col min="5386" max="5632" width="9" style="144"/>
    <col min="5633" max="5633" width="2.25" style="144" customWidth="1"/>
    <col min="5634" max="5634" width="24.25" style="144" customWidth="1"/>
    <col min="5635" max="5635" width="4" style="144" customWidth="1"/>
    <col min="5636" max="5638" width="20.125" style="144" customWidth="1"/>
    <col min="5639" max="5639" width="3.125" style="144" customWidth="1"/>
    <col min="5640" max="5640" width="4.375" style="144" customWidth="1"/>
    <col min="5641" max="5641" width="2.5" style="144" customWidth="1"/>
    <col min="5642" max="5888" width="9" style="144"/>
    <col min="5889" max="5889" width="2.25" style="144" customWidth="1"/>
    <col min="5890" max="5890" width="24.25" style="144" customWidth="1"/>
    <col min="5891" max="5891" width="4" style="144" customWidth="1"/>
    <col min="5892" max="5894" width="20.125" style="144" customWidth="1"/>
    <col min="5895" max="5895" width="3.125" style="144" customWidth="1"/>
    <col min="5896" max="5896" width="4.375" style="144" customWidth="1"/>
    <col min="5897" max="5897" width="2.5" style="144" customWidth="1"/>
    <col min="5898" max="6144" width="9" style="144"/>
    <col min="6145" max="6145" width="2.25" style="144" customWidth="1"/>
    <col min="6146" max="6146" width="24.25" style="144" customWidth="1"/>
    <col min="6147" max="6147" width="4" style="144" customWidth="1"/>
    <col min="6148" max="6150" width="20.125" style="144" customWidth="1"/>
    <col min="6151" max="6151" width="3.125" style="144" customWidth="1"/>
    <col min="6152" max="6152" width="4.375" style="144" customWidth="1"/>
    <col min="6153" max="6153" width="2.5" style="144" customWidth="1"/>
    <col min="6154" max="6400" width="9" style="144"/>
    <col min="6401" max="6401" width="2.25" style="144" customWidth="1"/>
    <col min="6402" max="6402" width="24.25" style="144" customWidth="1"/>
    <col min="6403" max="6403" width="4" style="144" customWidth="1"/>
    <col min="6404" max="6406" width="20.125" style="144" customWidth="1"/>
    <col min="6407" max="6407" width="3.125" style="144" customWidth="1"/>
    <col min="6408" max="6408" width="4.375" style="144" customWidth="1"/>
    <col min="6409" max="6409" width="2.5" style="144" customWidth="1"/>
    <col min="6410" max="6656" width="9" style="144"/>
    <col min="6657" max="6657" width="2.25" style="144" customWidth="1"/>
    <col min="6658" max="6658" width="24.25" style="144" customWidth="1"/>
    <col min="6659" max="6659" width="4" style="144" customWidth="1"/>
    <col min="6660" max="6662" width="20.125" style="144" customWidth="1"/>
    <col min="6663" max="6663" width="3.125" style="144" customWidth="1"/>
    <col min="6664" max="6664" width="4.375" style="144" customWidth="1"/>
    <col min="6665" max="6665" width="2.5" style="144" customWidth="1"/>
    <col min="6666" max="6912" width="9" style="144"/>
    <col min="6913" max="6913" width="2.25" style="144" customWidth="1"/>
    <col min="6914" max="6914" width="24.25" style="144" customWidth="1"/>
    <col min="6915" max="6915" width="4" style="144" customWidth="1"/>
    <col min="6916" max="6918" width="20.125" style="144" customWidth="1"/>
    <col min="6919" max="6919" width="3.125" style="144" customWidth="1"/>
    <col min="6920" max="6920" width="4.375" style="144" customWidth="1"/>
    <col min="6921" max="6921" width="2.5" style="144" customWidth="1"/>
    <col min="6922" max="7168" width="9" style="144"/>
    <col min="7169" max="7169" width="2.25" style="144" customWidth="1"/>
    <col min="7170" max="7170" width="24.25" style="144" customWidth="1"/>
    <col min="7171" max="7171" width="4" style="144" customWidth="1"/>
    <col min="7172" max="7174" width="20.125" style="144" customWidth="1"/>
    <col min="7175" max="7175" width="3.125" style="144" customWidth="1"/>
    <col min="7176" max="7176" width="4.375" style="144" customWidth="1"/>
    <col min="7177" max="7177" width="2.5" style="144" customWidth="1"/>
    <col min="7178" max="7424" width="9" style="144"/>
    <col min="7425" max="7425" width="2.25" style="144" customWidth="1"/>
    <col min="7426" max="7426" width="24.25" style="144" customWidth="1"/>
    <col min="7427" max="7427" width="4" style="144" customWidth="1"/>
    <col min="7428" max="7430" width="20.125" style="144" customWidth="1"/>
    <col min="7431" max="7431" width="3.125" style="144" customWidth="1"/>
    <col min="7432" max="7432" width="4.375" style="144" customWidth="1"/>
    <col min="7433" max="7433" width="2.5" style="144" customWidth="1"/>
    <col min="7434" max="7680" width="9" style="144"/>
    <col min="7681" max="7681" width="2.25" style="144" customWidth="1"/>
    <col min="7682" max="7682" width="24.25" style="144" customWidth="1"/>
    <col min="7683" max="7683" width="4" style="144" customWidth="1"/>
    <col min="7684" max="7686" width="20.125" style="144" customWidth="1"/>
    <col min="7687" max="7687" width="3.125" style="144" customWidth="1"/>
    <col min="7688" max="7688" width="4.375" style="144" customWidth="1"/>
    <col min="7689" max="7689" width="2.5" style="144" customWidth="1"/>
    <col min="7690" max="7936" width="9" style="144"/>
    <col min="7937" max="7937" width="2.25" style="144" customWidth="1"/>
    <col min="7938" max="7938" width="24.25" style="144" customWidth="1"/>
    <col min="7939" max="7939" width="4" style="144" customWidth="1"/>
    <col min="7940" max="7942" width="20.125" style="144" customWidth="1"/>
    <col min="7943" max="7943" width="3.125" style="144" customWidth="1"/>
    <col min="7944" max="7944" width="4.375" style="144" customWidth="1"/>
    <col min="7945" max="7945" width="2.5" style="144" customWidth="1"/>
    <col min="7946" max="8192" width="9" style="144"/>
    <col min="8193" max="8193" width="2.25" style="144" customWidth="1"/>
    <col min="8194" max="8194" width="24.25" style="144" customWidth="1"/>
    <col min="8195" max="8195" width="4" style="144" customWidth="1"/>
    <col min="8196" max="8198" width="20.125" style="144" customWidth="1"/>
    <col min="8199" max="8199" width="3.125" style="144" customWidth="1"/>
    <col min="8200" max="8200" width="4.375" style="144" customWidth="1"/>
    <col min="8201" max="8201" width="2.5" style="144" customWidth="1"/>
    <col min="8202" max="8448" width="9" style="144"/>
    <col min="8449" max="8449" width="2.25" style="144" customWidth="1"/>
    <col min="8450" max="8450" width="24.25" style="144" customWidth="1"/>
    <col min="8451" max="8451" width="4" style="144" customWidth="1"/>
    <col min="8452" max="8454" width="20.125" style="144" customWidth="1"/>
    <col min="8455" max="8455" width="3.125" style="144" customWidth="1"/>
    <col min="8456" max="8456" width="4.375" style="144" customWidth="1"/>
    <col min="8457" max="8457" width="2.5" style="144" customWidth="1"/>
    <col min="8458" max="8704" width="9" style="144"/>
    <col min="8705" max="8705" width="2.25" style="144" customWidth="1"/>
    <col min="8706" max="8706" width="24.25" style="144" customWidth="1"/>
    <col min="8707" max="8707" width="4" style="144" customWidth="1"/>
    <col min="8708" max="8710" width="20.125" style="144" customWidth="1"/>
    <col min="8711" max="8711" width="3.125" style="144" customWidth="1"/>
    <col min="8712" max="8712" width="4.375" style="144" customWidth="1"/>
    <col min="8713" max="8713" width="2.5" style="144" customWidth="1"/>
    <col min="8714" max="8960" width="9" style="144"/>
    <col min="8961" max="8961" width="2.25" style="144" customWidth="1"/>
    <col min="8962" max="8962" width="24.25" style="144" customWidth="1"/>
    <col min="8963" max="8963" width="4" style="144" customWidth="1"/>
    <col min="8964" max="8966" width="20.125" style="144" customWidth="1"/>
    <col min="8967" max="8967" width="3.125" style="144" customWidth="1"/>
    <col min="8968" max="8968" width="4.375" style="144" customWidth="1"/>
    <col min="8969" max="8969" width="2.5" style="144" customWidth="1"/>
    <col min="8970" max="9216" width="9" style="144"/>
    <col min="9217" max="9217" width="2.25" style="144" customWidth="1"/>
    <col min="9218" max="9218" width="24.25" style="144" customWidth="1"/>
    <col min="9219" max="9219" width="4" style="144" customWidth="1"/>
    <col min="9220" max="9222" width="20.125" style="144" customWidth="1"/>
    <col min="9223" max="9223" width="3.125" style="144" customWidth="1"/>
    <col min="9224" max="9224" width="4.375" style="144" customWidth="1"/>
    <col min="9225" max="9225" width="2.5" style="144" customWidth="1"/>
    <col min="9226" max="9472" width="9" style="144"/>
    <col min="9473" max="9473" width="2.25" style="144" customWidth="1"/>
    <col min="9474" max="9474" width="24.25" style="144" customWidth="1"/>
    <col min="9475" max="9475" width="4" style="144" customWidth="1"/>
    <col min="9476" max="9478" width="20.125" style="144" customWidth="1"/>
    <col min="9479" max="9479" width="3.125" style="144" customWidth="1"/>
    <col min="9480" max="9480" width="4.375" style="144" customWidth="1"/>
    <col min="9481" max="9481" width="2.5" style="144" customWidth="1"/>
    <col min="9482" max="9728" width="9" style="144"/>
    <col min="9729" max="9729" width="2.25" style="144" customWidth="1"/>
    <col min="9730" max="9730" width="24.25" style="144" customWidth="1"/>
    <col min="9731" max="9731" width="4" style="144" customWidth="1"/>
    <col min="9732" max="9734" width="20.125" style="144" customWidth="1"/>
    <col min="9735" max="9735" width="3.125" style="144" customWidth="1"/>
    <col min="9736" max="9736" width="4.375" style="144" customWidth="1"/>
    <col min="9737" max="9737" width="2.5" style="144" customWidth="1"/>
    <col min="9738" max="9984" width="9" style="144"/>
    <col min="9985" max="9985" width="2.25" style="144" customWidth="1"/>
    <col min="9986" max="9986" width="24.25" style="144" customWidth="1"/>
    <col min="9987" max="9987" width="4" style="144" customWidth="1"/>
    <col min="9988" max="9990" width="20.125" style="144" customWidth="1"/>
    <col min="9991" max="9991" width="3.125" style="144" customWidth="1"/>
    <col min="9992" max="9992" width="4.375" style="144" customWidth="1"/>
    <col min="9993" max="9993" width="2.5" style="144" customWidth="1"/>
    <col min="9994" max="10240" width="9" style="144"/>
    <col min="10241" max="10241" width="2.25" style="144" customWidth="1"/>
    <col min="10242" max="10242" width="24.25" style="144" customWidth="1"/>
    <col min="10243" max="10243" width="4" style="144" customWidth="1"/>
    <col min="10244" max="10246" width="20.125" style="144" customWidth="1"/>
    <col min="10247" max="10247" width="3.125" style="144" customWidth="1"/>
    <col min="10248" max="10248" width="4.375" style="144" customWidth="1"/>
    <col min="10249" max="10249" width="2.5" style="144" customWidth="1"/>
    <col min="10250" max="10496" width="9" style="144"/>
    <col min="10497" max="10497" width="2.25" style="144" customWidth="1"/>
    <col min="10498" max="10498" width="24.25" style="144" customWidth="1"/>
    <col min="10499" max="10499" width="4" style="144" customWidth="1"/>
    <col min="10500" max="10502" width="20.125" style="144" customWidth="1"/>
    <col min="10503" max="10503" width="3.125" style="144" customWidth="1"/>
    <col min="10504" max="10504" width="4.375" style="144" customWidth="1"/>
    <col min="10505" max="10505" width="2.5" style="144" customWidth="1"/>
    <col min="10506" max="10752" width="9" style="144"/>
    <col min="10753" max="10753" width="2.25" style="144" customWidth="1"/>
    <col min="10754" max="10754" width="24.25" style="144" customWidth="1"/>
    <col min="10755" max="10755" width="4" style="144" customWidth="1"/>
    <col min="10756" max="10758" width="20.125" style="144" customWidth="1"/>
    <col min="10759" max="10759" width="3.125" style="144" customWidth="1"/>
    <col min="10760" max="10760" width="4.375" style="144" customWidth="1"/>
    <col min="10761" max="10761" width="2.5" style="144" customWidth="1"/>
    <col min="10762" max="11008" width="9" style="144"/>
    <col min="11009" max="11009" width="2.25" style="144" customWidth="1"/>
    <col min="11010" max="11010" width="24.25" style="144" customWidth="1"/>
    <col min="11011" max="11011" width="4" style="144" customWidth="1"/>
    <col min="11012" max="11014" width="20.125" style="144" customWidth="1"/>
    <col min="11015" max="11015" width="3.125" style="144" customWidth="1"/>
    <col min="11016" max="11016" width="4.375" style="144" customWidth="1"/>
    <col min="11017" max="11017" width="2.5" style="144" customWidth="1"/>
    <col min="11018" max="11264" width="9" style="144"/>
    <col min="11265" max="11265" width="2.25" style="144" customWidth="1"/>
    <col min="11266" max="11266" width="24.25" style="144" customWidth="1"/>
    <col min="11267" max="11267" width="4" style="144" customWidth="1"/>
    <col min="11268" max="11270" width="20.125" style="144" customWidth="1"/>
    <col min="11271" max="11271" width="3.125" style="144" customWidth="1"/>
    <col min="11272" max="11272" width="4.375" style="144" customWidth="1"/>
    <col min="11273" max="11273" width="2.5" style="144" customWidth="1"/>
    <col min="11274" max="11520" width="9" style="144"/>
    <col min="11521" max="11521" width="2.25" style="144" customWidth="1"/>
    <col min="11522" max="11522" width="24.25" style="144" customWidth="1"/>
    <col min="11523" max="11523" width="4" style="144" customWidth="1"/>
    <col min="11524" max="11526" width="20.125" style="144" customWidth="1"/>
    <col min="11527" max="11527" width="3.125" style="144" customWidth="1"/>
    <col min="11528" max="11528" width="4.375" style="144" customWidth="1"/>
    <col min="11529" max="11529" width="2.5" style="144" customWidth="1"/>
    <col min="11530" max="11776" width="9" style="144"/>
    <col min="11777" max="11777" width="2.25" style="144" customWidth="1"/>
    <col min="11778" max="11778" width="24.25" style="144" customWidth="1"/>
    <col min="11779" max="11779" width="4" style="144" customWidth="1"/>
    <col min="11780" max="11782" width="20.125" style="144" customWidth="1"/>
    <col min="11783" max="11783" width="3.125" style="144" customWidth="1"/>
    <col min="11784" max="11784" width="4.375" style="144" customWidth="1"/>
    <col min="11785" max="11785" width="2.5" style="144" customWidth="1"/>
    <col min="11786" max="12032" width="9" style="144"/>
    <col min="12033" max="12033" width="2.25" style="144" customWidth="1"/>
    <col min="12034" max="12034" width="24.25" style="144" customWidth="1"/>
    <col min="12035" max="12035" width="4" style="144" customWidth="1"/>
    <col min="12036" max="12038" width="20.125" style="144" customWidth="1"/>
    <col min="12039" max="12039" width="3.125" style="144" customWidth="1"/>
    <col min="12040" max="12040" width="4.375" style="144" customWidth="1"/>
    <col min="12041" max="12041" width="2.5" style="144" customWidth="1"/>
    <col min="12042" max="12288" width="9" style="144"/>
    <col min="12289" max="12289" width="2.25" style="144" customWidth="1"/>
    <col min="12290" max="12290" width="24.25" style="144" customWidth="1"/>
    <col min="12291" max="12291" width="4" style="144" customWidth="1"/>
    <col min="12292" max="12294" width="20.125" style="144" customWidth="1"/>
    <col min="12295" max="12295" width="3.125" style="144" customWidth="1"/>
    <col min="12296" max="12296" width="4.375" style="144" customWidth="1"/>
    <col min="12297" max="12297" width="2.5" style="144" customWidth="1"/>
    <col min="12298" max="12544" width="9" style="144"/>
    <col min="12545" max="12545" width="2.25" style="144" customWidth="1"/>
    <col min="12546" max="12546" width="24.25" style="144" customWidth="1"/>
    <col min="12547" max="12547" width="4" style="144" customWidth="1"/>
    <col min="12548" max="12550" width="20.125" style="144" customWidth="1"/>
    <col min="12551" max="12551" width="3.125" style="144" customWidth="1"/>
    <col min="12552" max="12552" width="4.375" style="144" customWidth="1"/>
    <col min="12553" max="12553" width="2.5" style="144" customWidth="1"/>
    <col min="12554" max="12800" width="9" style="144"/>
    <col min="12801" max="12801" width="2.25" style="144" customWidth="1"/>
    <col min="12802" max="12802" width="24.25" style="144" customWidth="1"/>
    <col min="12803" max="12803" width="4" style="144" customWidth="1"/>
    <col min="12804" max="12806" width="20.125" style="144" customWidth="1"/>
    <col min="12807" max="12807" width="3.125" style="144" customWidth="1"/>
    <col min="12808" max="12808" width="4.375" style="144" customWidth="1"/>
    <col min="12809" max="12809" width="2.5" style="144" customWidth="1"/>
    <col min="12810" max="13056" width="9" style="144"/>
    <col min="13057" max="13057" width="2.25" style="144" customWidth="1"/>
    <col min="13058" max="13058" width="24.25" style="144" customWidth="1"/>
    <col min="13059" max="13059" width="4" style="144" customWidth="1"/>
    <col min="13060" max="13062" width="20.125" style="144" customWidth="1"/>
    <col min="13063" max="13063" width="3.125" style="144" customWidth="1"/>
    <col min="13064" max="13064" width="4.375" style="144" customWidth="1"/>
    <col min="13065" max="13065" width="2.5" style="144" customWidth="1"/>
    <col min="13066" max="13312" width="9" style="144"/>
    <col min="13313" max="13313" width="2.25" style="144" customWidth="1"/>
    <col min="13314" max="13314" width="24.25" style="144" customWidth="1"/>
    <col min="13315" max="13315" width="4" style="144" customWidth="1"/>
    <col min="13316" max="13318" width="20.125" style="144" customWidth="1"/>
    <col min="13319" max="13319" width="3.125" style="144" customWidth="1"/>
    <col min="13320" max="13320" width="4.375" style="144" customWidth="1"/>
    <col min="13321" max="13321" width="2.5" style="144" customWidth="1"/>
    <col min="13322" max="13568" width="9" style="144"/>
    <col min="13569" max="13569" width="2.25" style="144" customWidth="1"/>
    <col min="13570" max="13570" width="24.25" style="144" customWidth="1"/>
    <col min="13571" max="13571" width="4" style="144" customWidth="1"/>
    <col min="13572" max="13574" width="20.125" style="144" customWidth="1"/>
    <col min="13575" max="13575" width="3.125" style="144" customWidth="1"/>
    <col min="13576" max="13576" width="4.375" style="144" customWidth="1"/>
    <col min="13577" max="13577" width="2.5" style="144" customWidth="1"/>
    <col min="13578" max="13824" width="9" style="144"/>
    <col min="13825" max="13825" width="2.25" style="144" customWidth="1"/>
    <col min="13826" max="13826" width="24.25" style="144" customWidth="1"/>
    <col min="13827" max="13827" width="4" style="144" customWidth="1"/>
    <col min="13828" max="13830" width="20.125" style="144" customWidth="1"/>
    <col min="13831" max="13831" width="3.125" style="144" customWidth="1"/>
    <col min="13832" max="13832" width="4.375" style="144" customWidth="1"/>
    <col min="13833" max="13833" width="2.5" style="144" customWidth="1"/>
    <col min="13834" max="14080" width="9" style="144"/>
    <col min="14081" max="14081" width="2.25" style="144" customWidth="1"/>
    <col min="14082" max="14082" width="24.25" style="144" customWidth="1"/>
    <col min="14083" max="14083" width="4" style="144" customWidth="1"/>
    <col min="14084" max="14086" width="20.125" style="144" customWidth="1"/>
    <col min="14087" max="14087" width="3.125" style="144" customWidth="1"/>
    <col min="14088" max="14088" width="4.375" style="144" customWidth="1"/>
    <col min="14089" max="14089" width="2.5" style="144" customWidth="1"/>
    <col min="14090" max="14336" width="9" style="144"/>
    <col min="14337" max="14337" width="2.25" style="144" customWidth="1"/>
    <col min="14338" max="14338" width="24.25" style="144" customWidth="1"/>
    <col min="14339" max="14339" width="4" style="144" customWidth="1"/>
    <col min="14340" max="14342" width="20.125" style="144" customWidth="1"/>
    <col min="14343" max="14343" width="3.125" style="144" customWidth="1"/>
    <col min="14344" max="14344" width="4.375" style="144" customWidth="1"/>
    <col min="14345" max="14345" width="2.5" style="144" customWidth="1"/>
    <col min="14346" max="14592" width="9" style="144"/>
    <col min="14593" max="14593" width="2.25" style="144" customWidth="1"/>
    <col min="14594" max="14594" width="24.25" style="144" customWidth="1"/>
    <col min="14595" max="14595" width="4" style="144" customWidth="1"/>
    <col min="14596" max="14598" width="20.125" style="144" customWidth="1"/>
    <col min="14599" max="14599" width="3.125" style="144" customWidth="1"/>
    <col min="14600" max="14600" width="4.375" style="144" customWidth="1"/>
    <col min="14601" max="14601" width="2.5" style="144" customWidth="1"/>
    <col min="14602" max="14848" width="9" style="144"/>
    <col min="14849" max="14849" width="2.25" style="144" customWidth="1"/>
    <col min="14850" max="14850" width="24.25" style="144" customWidth="1"/>
    <col min="14851" max="14851" width="4" style="144" customWidth="1"/>
    <col min="14852" max="14854" width="20.125" style="144" customWidth="1"/>
    <col min="14855" max="14855" width="3.125" style="144" customWidth="1"/>
    <col min="14856" max="14856" width="4.375" style="144" customWidth="1"/>
    <col min="14857" max="14857" width="2.5" style="144" customWidth="1"/>
    <col min="14858" max="15104" width="9" style="144"/>
    <col min="15105" max="15105" width="2.25" style="144" customWidth="1"/>
    <col min="15106" max="15106" width="24.25" style="144" customWidth="1"/>
    <col min="15107" max="15107" width="4" style="144" customWidth="1"/>
    <col min="15108" max="15110" width="20.125" style="144" customWidth="1"/>
    <col min="15111" max="15111" width="3.125" style="144" customWidth="1"/>
    <col min="15112" max="15112" width="4.375" style="144" customWidth="1"/>
    <col min="15113" max="15113" width="2.5" style="144" customWidth="1"/>
    <col min="15114" max="15360" width="9" style="144"/>
    <col min="15361" max="15361" width="2.25" style="144" customWidth="1"/>
    <col min="15362" max="15362" width="24.25" style="144" customWidth="1"/>
    <col min="15363" max="15363" width="4" style="144" customWidth="1"/>
    <col min="15364" max="15366" width="20.125" style="144" customWidth="1"/>
    <col min="15367" max="15367" width="3.125" style="144" customWidth="1"/>
    <col min="15368" max="15368" width="4.375" style="144" customWidth="1"/>
    <col min="15369" max="15369" width="2.5" style="144" customWidth="1"/>
    <col min="15370" max="15616" width="9" style="144"/>
    <col min="15617" max="15617" width="2.25" style="144" customWidth="1"/>
    <col min="15618" max="15618" width="24.25" style="144" customWidth="1"/>
    <col min="15619" max="15619" width="4" style="144" customWidth="1"/>
    <col min="15620" max="15622" width="20.125" style="144" customWidth="1"/>
    <col min="15623" max="15623" width="3.125" style="144" customWidth="1"/>
    <col min="15624" max="15624" width="4.375" style="144" customWidth="1"/>
    <col min="15625" max="15625" width="2.5" style="144" customWidth="1"/>
    <col min="15626" max="15872" width="9" style="144"/>
    <col min="15873" max="15873" width="2.25" style="144" customWidth="1"/>
    <col min="15874" max="15874" width="24.25" style="144" customWidth="1"/>
    <col min="15875" max="15875" width="4" style="144" customWidth="1"/>
    <col min="15876" max="15878" width="20.125" style="144" customWidth="1"/>
    <col min="15879" max="15879" width="3.125" style="144" customWidth="1"/>
    <col min="15880" max="15880" width="4.375" style="144" customWidth="1"/>
    <col min="15881" max="15881" width="2.5" style="144" customWidth="1"/>
    <col min="15882" max="16128" width="9" style="144"/>
    <col min="16129" max="16129" width="2.25" style="144" customWidth="1"/>
    <col min="16130" max="16130" width="24.25" style="144" customWidth="1"/>
    <col min="16131" max="16131" width="4" style="144" customWidth="1"/>
    <col min="16132" max="16134" width="20.125" style="144" customWidth="1"/>
    <col min="16135" max="16135" width="3.125" style="144" customWidth="1"/>
    <col min="16136" max="16136" width="4.375" style="144" customWidth="1"/>
    <col min="16137" max="16137" width="2.5" style="144" customWidth="1"/>
    <col min="16138" max="16384" width="9" style="144"/>
  </cols>
  <sheetData>
    <row r="1" spans="1:8" ht="20.100000000000001" customHeight="1">
      <c r="A1" s="137" t="s">
        <v>425</v>
      </c>
      <c r="B1" s="861"/>
      <c r="C1" s="861"/>
      <c r="D1" s="861"/>
      <c r="E1" s="861"/>
      <c r="F1" s="861"/>
      <c r="G1" s="861"/>
      <c r="H1" s="861"/>
    </row>
    <row r="2" spans="1:8" ht="20.100000000000001" customHeight="1">
      <c r="A2" s="1085"/>
      <c r="B2" s="861"/>
      <c r="C2" s="861"/>
      <c r="D2" s="861"/>
      <c r="E2" s="861"/>
      <c r="F2" s="2181" t="s">
        <v>849</v>
      </c>
      <c r="G2" s="2181"/>
      <c r="H2" s="861"/>
    </row>
    <row r="3" spans="1:8" ht="20.100000000000001" customHeight="1">
      <c r="A3" s="1085"/>
      <c r="B3" s="861"/>
      <c r="C3" s="861"/>
      <c r="D3" s="861"/>
      <c r="E3" s="861"/>
      <c r="F3" s="1086"/>
      <c r="G3" s="1086"/>
      <c r="H3" s="861"/>
    </row>
    <row r="4" spans="1:8" ht="20.100000000000001" customHeight="1">
      <c r="A4" s="2182" t="s">
        <v>1716</v>
      </c>
      <c r="B4" s="2182"/>
      <c r="C4" s="2182"/>
      <c r="D4" s="2182"/>
      <c r="E4" s="2182"/>
      <c r="F4" s="2182"/>
      <c r="G4" s="2182"/>
      <c r="H4" s="2182"/>
    </row>
    <row r="5" spans="1:8" ht="20.100000000000001" customHeight="1">
      <c r="A5" s="860"/>
      <c r="B5" s="860"/>
      <c r="C5" s="860"/>
      <c r="D5" s="860"/>
      <c r="E5" s="860"/>
      <c r="F5" s="860"/>
      <c r="G5" s="860"/>
      <c r="H5" s="861"/>
    </row>
    <row r="6" spans="1:8" ht="39.950000000000003" customHeight="1">
      <c r="A6" s="860"/>
      <c r="B6" s="1087" t="s">
        <v>1483</v>
      </c>
      <c r="C6" s="2183"/>
      <c r="D6" s="2184"/>
      <c r="E6" s="2184"/>
      <c r="F6" s="2184"/>
      <c r="G6" s="2185"/>
      <c r="H6" s="861"/>
    </row>
    <row r="7" spans="1:8" ht="39.950000000000003" customHeight="1">
      <c r="A7" s="861"/>
      <c r="B7" s="1088" t="s">
        <v>77</v>
      </c>
      <c r="C7" s="2186" t="s">
        <v>1484</v>
      </c>
      <c r="D7" s="2186"/>
      <c r="E7" s="2186"/>
      <c r="F7" s="2186"/>
      <c r="G7" s="2187"/>
      <c r="H7" s="861"/>
    </row>
    <row r="8" spans="1:8" ht="39.950000000000003" customHeight="1">
      <c r="A8" s="861"/>
      <c r="B8" s="1227" t="s">
        <v>1717</v>
      </c>
      <c r="C8" s="2188"/>
      <c r="D8" s="2189"/>
      <c r="E8" s="2189"/>
      <c r="F8" s="2189"/>
      <c r="G8" s="2190"/>
      <c r="H8" s="861"/>
    </row>
    <row r="9" spans="1:8" ht="39.950000000000003" customHeight="1">
      <c r="A9" s="861"/>
      <c r="B9" s="1087" t="s">
        <v>1600</v>
      </c>
      <c r="C9" s="2188" t="s">
        <v>1718</v>
      </c>
      <c r="D9" s="2189"/>
      <c r="E9" s="2189"/>
      <c r="F9" s="2189"/>
      <c r="G9" s="2190"/>
      <c r="H9" s="861"/>
    </row>
    <row r="10" spans="1:8" ht="18.75" customHeight="1">
      <c r="A10" s="861"/>
      <c r="B10" s="2191" t="s">
        <v>1602</v>
      </c>
      <c r="C10" s="1089"/>
      <c r="D10" s="861"/>
      <c r="E10" s="861"/>
      <c r="F10" s="861"/>
      <c r="G10" s="1090"/>
      <c r="H10" s="861"/>
    </row>
    <row r="11" spans="1:8" ht="40.5" customHeight="1">
      <c r="A11" s="861"/>
      <c r="B11" s="2191"/>
      <c r="C11" s="1089"/>
      <c r="D11" s="1228" t="s">
        <v>349</v>
      </c>
      <c r="E11" s="1092" t="s">
        <v>47</v>
      </c>
      <c r="F11" s="1229"/>
      <c r="G11" s="1090"/>
      <c r="H11" s="861"/>
    </row>
    <row r="12" spans="1:8" ht="25.5" customHeight="1">
      <c r="A12" s="861"/>
      <c r="B12" s="2192"/>
      <c r="C12" s="1093"/>
      <c r="D12" s="1094"/>
      <c r="E12" s="1094"/>
      <c r="F12" s="1094"/>
      <c r="G12" s="1095"/>
      <c r="H12" s="861"/>
    </row>
    <row r="13" spans="1:8">
      <c r="A13" s="861"/>
      <c r="B13" s="2193" t="s">
        <v>1719</v>
      </c>
      <c r="C13" s="1096"/>
      <c r="D13" s="1096"/>
      <c r="E13" s="1096"/>
      <c r="F13" s="1096"/>
      <c r="G13" s="1097"/>
      <c r="H13" s="861"/>
    </row>
    <row r="14" spans="1:8" ht="29.25" customHeight="1">
      <c r="A14" s="861"/>
      <c r="B14" s="2194"/>
      <c r="C14" s="861"/>
      <c r="D14" s="1100" t="s">
        <v>49</v>
      </c>
      <c r="E14" s="1100" t="s">
        <v>48</v>
      </c>
      <c r="F14" s="1100" t="s">
        <v>60</v>
      </c>
      <c r="G14" s="1090"/>
      <c r="H14" s="861"/>
    </row>
    <row r="15" spans="1:8" ht="29.25" customHeight="1">
      <c r="A15" s="861"/>
      <c r="B15" s="2194"/>
      <c r="C15" s="861"/>
      <c r="D15" s="1092" t="s">
        <v>47</v>
      </c>
      <c r="E15" s="1092" t="s">
        <v>47</v>
      </c>
      <c r="F15" s="1092" t="s">
        <v>47</v>
      </c>
      <c r="G15" s="1090"/>
      <c r="H15" s="861"/>
    </row>
    <row r="16" spans="1:8">
      <c r="A16" s="861"/>
      <c r="B16" s="2195"/>
      <c r="C16" s="1094"/>
      <c r="D16" s="1094"/>
      <c r="E16" s="1094"/>
      <c r="F16" s="1094"/>
      <c r="G16" s="1095"/>
      <c r="H16" s="861"/>
    </row>
    <row r="17" spans="1:8" ht="38.25" customHeight="1">
      <c r="A17" s="861"/>
      <c r="B17" s="1227" t="s">
        <v>1720</v>
      </c>
      <c r="C17" s="1230"/>
      <c r="D17" s="2196" t="s">
        <v>1721</v>
      </c>
      <c r="E17" s="2196"/>
      <c r="F17" s="2196"/>
      <c r="G17" s="2197"/>
      <c r="H17" s="861"/>
    </row>
    <row r="18" spans="1:8">
      <c r="A18" s="861"/>
      <c r="B18" s="861"/>
      <c r="C18" s="861"/>
      <c r="D18" s="861"/>
      <c r="E18" s="861"/>
      <c r="F18" s="861"/>
      <c r="G18" s="861"/>
      <c r="H18" s="861"/>
    </row>
    <row r="19" spans="1:8">
      <c r="A19" s="861"/>
      <c r="B19" s="861"/>
      <c r="C19" s="861"/>
      <c r="D19" s="861"/>
      <c r="E19" s="861"/>
      <c r="F19" s="861"/>
      <c r="G19" s="861"/>
      <c r="H19" s="861"/>
    </row>
    <row r="20" spans="1:8" ht="17.25" customHeight="1">
      <c r="A20" s="861"/>
      <c r="B20" s="861" t="s">
        <v>459</v>
      </c>
      <c r="C20" s="861"/>
      <c r="D20" s="861"/>
      <c r="E20" s="861"/>
      <c r="F20" s="861"/>
      <c r="G20" s="861"/>
      <c r="H20" s="861"/>
    </row>
    <row r="21" spans="1:8" ht="32.25" customHeight="1">
      <c r="A21" s="861"/>
      <c r="B21" s="2180" t="s">
        <v>1722</v>
      </c>
      <c r="C21" s="2180"/>
      <c r="D21" s="2180"/>
      <c r="E21" s="2180"/>
      <c r="F21" s="2180"/>
      <c r="G21" s="2180"/>
      <c r="H21" s="861"/>
    </row>
    <row r="22" spans="1:8" ht="32.25" customHeight="1">
      <c r="A22" s="861"/>
      <c r="B22" s="2180" t="s">
        <v>1723</v>
      </c>
      <c r="C22" s="2180"/>
      <c r="D22" s="2180"/>
      <c r="E22" s="2180"/>
      <c r="F22" s="2180"/>
      <c r="G22" s="2180"/>
      <c r="H22" s="861"/>
    </row>
    <row r="23" spans="1:8" ht="17.25" customHeight="1">
      <c r="A23" s="861"/>
      <c r="B23" s="1231" t="s">
        <v>1724</v>
      </c>
      <c r="C23" s="861"/>
      <c r="D23" s="861"/>
      <c r="E23" s="861"/>
      <c r="F23" s="861"/>
      <c r="G23" s="861"/>
      <c r="H23" s="861"/>
    </row>
    <row r="24" spans="1:8" ht="17.25" customHeight="1">
      <c r="A24" s="861"/>
      <c r="B24" s="861" t="s">
        <v>1725</v>
      </c>
      <c r="C24" s="861"/>
      <c r="D24" s="861"/>
      <c r="E24" s="861"/>
      <c r="F24" s="861"/>
      <c r="G24" s="861"/>
      <c r="H24" s="861"/>
    </row>
    <row r="25" spans="1:8" ht="64.5" customHeight="1">
      <c r="A25" s="861"/>
      <c r="B25" s="2180" t="s">
        <v>1726</v>
      </c>
      <c r="C25" s="2180"/>
      <c r="D25" s="2180"/>
      <c r="E25" s="2180"/>
      <c r="F25" s="2180"/>
      <c r="G25" s="2180"/>
      <c r="H25" s="86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6"/>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P350"/>
  <sheetViews>
    <sheetView showGridLines="0" view="pageBreakPreview" zoomScale="60" zoomScaleNormal="100" workbookViewId="0"/>
  </sheetViews>
  <sheetFormatPr defaultRowHeight="13.5"/>
  <cols>
    <col min="1" max="1" width="1.75" style="79" customWidth="1"/>
    <col min="2" max="14" width="2.625" style="79" customWidth="1"/>
    <col min="15" max="16" width="26.625" style="79" customWidth="1"/>
    <col min="17" max="45" width="2.625" style="79" customWidth="1"/>
    <col min="46" max="256" width="9" style="79"/>
    <col min="257" max="257" width="1.125" style="79" customWidth="1"/>
    <col min="258" max="270" width="2.625" style="79" customWidth="1"/>
    <col min="271" max="272" width="26.625" style="79" customWidth="1"/>
    <col min="273" max="301" width="2.625" style="79" customWidth="1"/>
    <col min="302" max="512" width="9" style="79"/>
    <col min="513" max="513" width="1.125" style="79" customWidth="1"/>
    <col min="514" max="526" width="2.625" style="79" customWidth="1"/>
    <col min="527" max="528" width="26.625" style="79" customWidth="1"/>
    <col min="529" max="557" width="2.625" style="79" customWidth="1"/>
    <col min="558" max="768" width="9" style="79"/>
    <col min="769" max="769" width="1.125" style="79" customWidth="1"/>
    <col min="770" max="782" width="2.625" style="79" customWidth="1"/>
    <col min="783" max="784" width="26.625" style="79" customWidth="1"/>
    <col min="785" max="813" width="2.625" style="79" customWidth="1"/>
    <col min="814" max="1024" width="9" style="79"/>
    <col min="1025" max="1025" width="1.125" style="79" customWidth="1"/>
    <col min="1026" max="1038" width="2.625" style="79" customWidth="1"/>
    <col min="1039" max="1040" width="26.625" style="79" customWidth="1"/>
    <col min="1041" max="1069" width="2.625" style="79" customWidth="1"/>
    <col min="1070" max="1280" width="9" style="79"/>
    <col min="1281" max="1281" width="1.125" style="79" customWidth="1"/>
    <col min="1282" max="1294" width="2.625" style="79" customWidth="1"/>
    <col min="1295" max="1296" width="26.625" style="79" customWidth="1"/>
    <col min="1297" max="1325" width="2.625" style="79" customWidth="1"/>
    <col min="1326" max="1536" width="9" style="79"/>
    <col min="1537" max="1537" width="1.125" style="79" customWidth="1"/>
    <col min="1538" max="1550" width="2.625" style="79" customWidth="1"/>
    <col min="1551" max="1552" width="26.625" style="79" customWidth="1"/>
    <col min="1553" max="1581" width="2.625" style="79" customWidth="1"/>
    <col min="1582" max="1792" width="9" style="79"/>
    <col min="1793" max="1793" width="1.125" style="79" customWidth="1"/>
    <col min="1794" max="1806" width="2.625" style="79" customWidth="1"/>
    <col min="1807" max="1808" width="26.625" style="79" customWidth="1"/>
    <col min="1809" max="1837" width="2.625" style="79" customWidth="1"/>
    <col min="1838" max="2048" width="9" style="79"/>
    <col min="2049" max="2049" width="1.125" style="79" customWidth="1"/>
    <col min="2050" max="2062" width="2.625" style="79" customWidth="1"/>
    <col min="2063" max="2064" width="26.625" style="79" customWidth="1"/>
    <col min="2065" max="2093" width="2.625" style="79" customWidth="1"/>
    <col min="2094" max="2304" width="9" style="79"/>
    <col min="2305" max="2305" width="1.125" style="79" customWidth="1"/>
    <col min="2306" max="2318" width="2.625" style="79" customWidth="1"/>
    <col min="2319" max="2320" width="26.625" style="79" customWidth="1"/>
    <col min="2321" max="2349" width="2.625" style="79" customWidth="1"/>
    <col min="2350" max="2560" width="9" style="79"/>
    <col min="2561" max="2561" width="1.125" style="79" customWidth="1"/>
    <col min="2562" max="2574" width="2.625" style="79" customWidth="1"/>
    <col min="2575" max="2576" width="26.625" style="79" customWidth="1"/>
    <col min="2577" max="2605" width="2.625" style="79" customWidth="1"/>
    <col min="2606" max="2816" width="9" style="79"/>
    <col min="2817" max="2817" width="1.125" style="79" customWidth="1"/>
    <col min="2818" max="2830" width="2.625" style="79" customWidth="1"/>
    <col min="2831" max="2832" width="26.625" style="79" customWidth="1"/>
    <col min="2833" max="2861" width="2.625" style="79" customWidth="1"/>
    <col min="2862" max="3072" width="9" style="79"/>
    <col min="3073" max="3073" width="1.125" style="79" customWidth="1"/>
    <col min="3074" max="3086" width="2.625" style="79" customWidth="1"/>
    <col min="3087" max="3088" width="26.625" style="79" customWidth="1"/>
    <col min="3089" max="3117" width="2.625" style="79" customWidth="1"/>
    <col min="3118" max="3328" width="9" style="79"/>
    <col min="3329" max="3329" width="1.125" style="79" customWidth="1"/>
    <col min="3330" max="3342" width="2.625" style="79" customWidth="1"/>
    <col min="3343" max="3344" width="26.625" style="79" customWidth="1"/>
    <col min="3345" max="3373" width="2.625" style="79" customWidth="1"/>
    <col min="3374" max="3584" width="9" style="79"/>
    <col min="3585" max="3585" width="1.125" style="79" customWidth="1"/>
    <col min="3586" max="3598" width="2.625" style="79" customWidth="1"/>
    <col min="3599" max="3600" width="26.625" style="79" customWidth="1"/>
    <col min="3601" max="3629" width="2.625" style="79" customWidth="1"/>
    <col min="3630" max="3840" width="9" style="79"/>
    <col min="3841" max="3841" width="1.125" style="79" customWidth="1"/>
    <col min="3842" max="3854" width="2.625" style="79" customWidth="1"/>
    <col min="3855" max="3856" width="26.625" style="79" customWidth="1"/>
    <col min="3857" max="3885" width="2.625" style="79" customWidth="1"/>
    <col min="3886" max="4096" width="9" style="79"/>
    <col min="4097" max="4097" width="1.125" style="79" customWidth="1"/>
    <col min="4098" max="4110" width="2.625" style="79" customWidth="1"/>
    <col min="4111" max="4112" width="26.625" style="79" customWidth="1"/>
    <col min="4113" max="4141" width="2.625" style="79" customWidth="1"/>
    <col min="4142" max="4352" width="9" style="79"/>
    <col min="4353" max="4353" width="1.125" style="79" customWidth="1"/>
    <col min="4354" max="4366" width="2.625" style="79" customWidth="1"/>
    <col min="4367" max="4368" width="26.625" style="79" customWidth="1"/>
    <col min="4369" max="4397" width="2.625" style="79" customWidth="1"/>
    <col min="4398" max="4608" width="9" style="79"/>
    <col min="4609" max="4609" width="1.125" style="79" customWidth="1"/>
    <col min="4610" max="4622" width="2.625" style="79" customWidth="1"/>
    <col min="4623" max="4624" width="26.625" style="79" customWidth="1"/>
    <col min="4625" max="4653" width="2.625" style="79" customWidth="1"/>
    <col min="4654" max="4864" width="9" style="79"/>
    <col min="4865" max="4865" width="1.125" style="79" customWidth="1"/>
    <col min="4866" max="4878" width="2.625" style="79" customWidth="1"/>
    <col min="4879" max="4880" width="26.625" style="79" customWidth="1"/>
    <col min="4881" max="4909" width="2.625" style="79" customWidth="1"/>
    <col min="4910" max="5120" width="9" style="79"/>
    <col min="5121" max="5121" width="1.125" style="79" customWidth="1"/>
    <col min="5122" max="5134" width="2.625" style="79" customWidth="1"/>
    <col min="5135" max="5136" width="26.625" style="79" customWidth="1"/>
    <col min="5137" max="5165" width="2.625" style="79" customWidth="1"/>
    <col min="5166" max="5376" width="9" style="79"/>
    <col min="5377" max="5377" width="1.125" style="79" customWidth="1"/>
    <col min="5378" max="5390" width="2.625" style="79" customWidth="1"/>
    <col min="5391" max="5392" width="26.625" style="79" customWidth="1"/>
    <col min="5393" max="5421" width="2.625" style="79" customWidth="1"/>
    <col min="5422" max="5632" width="9" style="79"/>
    <col min="5633" max="5633" width="1.125" style="79" customWidth="1"/>
    <col min="5634" max="5646" width="2.625" style="79" customWidth="1"/>
    <col min="5647" max="5648" width="26.625" style="79" customWidth="1"/>
    <col min="5649" max="5677" width="2.625" style="79" customWidth="1"/>
    <col min="5678" max="5888" width="9" style="79"/>
    <col min="5889" max="5889" width="1.125" style="79" customWidth="1"/>
    <col min="5890" max="5902" width="2.625" style="79" customWidth="1"/>
    <col min="5903" max="5904" width="26.625" style="79" customWidth="1"/>
    <col min="5905" max="5933" width="2.625" style="79" customWidth="1"/>
    <col min="5934" max="6144" width="9" style="79"/>
    <col min="6145" max="6145" width="1.125" style="79" customWidth="1"/>
    <col min="6146" max="6158" width="2.625" style="79" customWidth="1"/>
    <col min="6159" max="6160" width="26.625" style="79" customWidth="1"/>
    <col min="6161" max="6189" width="2.625" style="79" customWidth="1"/>
    <col min="6190" max="6400" width="9" style="79"/>
    <col min="6401" max="6401" width="1.125" style="79" customWidth="1"/>
    <col min="6402" max="6414" width="2.625" style="79" customWidth="1"/>
    <col min="6415" max="6416" width="26.625" style="79" customWidth="1"/>
    <col min="6417" max="6445" width="2.625" style="79" customWidth="1"/>
    <col min="6446" max="6656" width="9" style="79"/>
    <col min="6657" max="6657" width="1.125" style="79" customWidth="1"/>
    <col min="6658" max="6670" width="2.625" style="79" customWidth="1"/>
    <col min="6671" max="6672" width="26.625" style="79" customWidth="1"/>
    <col min="6673" max="6701" width="2.625" style="79" customWidth="1"/>
    <col min="6702" max="6912" width="9" style="79"/>
    <col min="6913" max="6913" width="1.125" style="79" customWidth="1"/>
    <col min="6914" max="6926" width="2.625" style="79" customWidth="1"/>
    <col min="6927" max="6928" width="26.625" style="79" customWidth="1"/>
    <col min="6929" max="6957" width="2.625" style="79" customWidth="1"/>
    <col min="6958" max="7168" width="9" style="79"/>
    <col min="7169" max="7169" width="1.125" style="79" customWidth="1"/>
    <col min="7170" max="7182" width="2.625" style="79" customWidth="1"/>
    <col min="7183" max="7184" width="26.625" style="79" customWidth="1"/>
    <col min="7185" max="7213" width="2.625" style="79" customWidth="1"/>
    <col min="7214" max="7424" width="9" style="79"/>
    <col min="7425" max="7425" width="1.125" style="79" customWidth="1"/>
    <col min="7426" max="7438" width="2.625" style="79" customWidth="1"/>
    <col min="7439" max="7440" width="26.625" style="79" customWidth="1"/>
    <col min="7441" max="7469" width="2.625" style="79" customWidth="1"/>
    <col min="7470" max="7680" width="9" style="79"/>
    <col min="7681" max="7681" width="1.125" style="79" customWidth="1"/>
    <col min="7682" max="7694" width="2.625" style="79" customWidth="1"/>
    <col min="7695" max="7696" width="26.625" style="79" customWidth="1"/>
    <col min="7697" max="7725" width="2.625" style="79" customWidth="1"/>
    <col min="7726" max="7936" width="9" style="79"/>
    <col min="7937" max="7937" width="1.125" style="79" customWidth="1"/>
    <col min="7938" max="7950" width="2.625" style="79" customWidth="1"/>
    <col min="7951" max="7952" width="26.625" style="79" customWidth="1"/>
    <col min="7953" max="7981" width="2.625" style="79" customWidth="1"/>
    <col min="7982" max="8192" width="9" style="79"/>
    <col min="8193" max="8193" width="1.125" style="79" customWidth="1"/>
    <col min="8194" max="8206" width="2.625" style="79" customWidth="1"/>
    <col min="8207" max="8208" width="26.625" style="79" customWidth="1"/>
    <col min="8209" max="8237" width="2.625" style="79" customWidth="1"/>
    <col min="8238" max="8448" width="9" style="79"/>
    <col min="8449" max="8449" width="1.125" style="79" customWidth="1"/>
    <col min="8450" max="8462" width="2.625" style="79" customWidth="1"/>
    <col min="8463" max="8464" width="26.625" style="79" customWidth="1"/>
    <col min="8465" max="8493" width="2.625" style="79" customWidth="1"/>
    <col min="8494" max="8704" width="9" style="79"/>
    <col min="8705" max="8705" width="1.125" style="79" customWidth="1"/>
    <col min="8706" max="8718" width="2.625" style="79" customWidth="1"/>
    <col min="8719" max="8720" width="26.625" style="79" customWidth="1"/>
    <col min="8721" max="8749" width="2.625" style="79" customWidth="1"/>
    <col min="8750" max="8960" width="9" style="79"/>
    <col min="8961" max="8961" width="1.125" style="79" customWidth="1"/>
    <col min="8962" max="8974" width="2.625" style="79" customWidth="1"/>
    <col min="8975" max="8976" width="26.625" style="79" customWidth="1"/>
    <col min="8977" max="9005" width="2.625" style="79" customWidth="1"/>
    <col min="9006" max="9216" width="9" style="79"/>
    <col min="9217" max="9217" width="1.125" style="79" customWidth="1"/>
    <col min="9218" max="9230" width="2.625" style="79" customWidth="1"/>
    <col min="9231" max="9232" width="26.625" style="79" customWidth="1"/>
    <col min="9233" max="9261" width="2.625" style="79" customWidth="1"/>
    <col min="9262" max="9472" width="9" style="79"/>
    <col min="9473" max="9473" width="1.125" style="79" customWidth="1"/>
    <col min="9474" max="9486" width="2.625" style="79" customWidth="1"/>
    <col min="9487" max="9488" width="26.625" style="79" customWidth="1"/>
    <col min="9489" max="9517" width="2.625" style="79" customWidth="1"/>
    <col min="9518" max="9728" width="9" style="79"/>
    <col min="9729" max="9729" width="1.125" style="79" customWidth="1"/>
    <col min="9730" max="9742" width="2.625" style="79" customWidth="1"/>
    <col min="9743" max="9744" width="26.625" style="79" customWidth="1"/>
    <col min="9745" max="9773" width="2.625" style="79" customWidth="1"/>
    <col min="9774" max="9984" width="9" style="79"/>
    <col min="9985" max="9985" width="1.125" style="79" customWidth="1"/>
    <col min="9986" max="9998" width="2.625" style="79" customWidth="1"/>
    <col min="9999" max="10000" width="26.625" style="79" customWidth="1"/>
    <col min="10001" max="10029" width="2.625" style="79" customWidth="1"/>
    <col min="10030" max="10240" width="9" style="79"/>
    <col min="10241" max="10241" width="1.125" style="79" customWidth="1"/>
    <col min="10242" max="10254" width="2.625" style="79" customWidth="1"/>
    <col min="10255" max="10256" width="26.625" style="79" customWidth="1"/>
    <col min="10257" max="10285" width="2.625" style="79" customWidth="1"/>
    <col min="10286" max="10496" width="9" style="79"/>
    <col min="10497" max="10497" width="1.125" style="79" customWidth="1"/>
    <col min="10498" max="10510" width="2.625" style="79" customWidth="1"/>
    <col min="10511" max="10512" width="26.625" style="79" customWidth="1"/>
    <col min="10513" max="10541" width="2.625" style="79" customWidth="1"/>
    <col min="10542" max="10752" width="9" style="79"/>
    <col min="10753" max="10753" width="1.125" style="79" customWidth="1"/>
    <col min="10754" max="10766" width="2.625" style="79" customWidth="1"/>
    <col min="10767" max="10768" width="26.625" style="79" customWidth="1"/>
    <col min="10769" max="10797" width="2.625" style="79" customWidth="1"/>
    <col min="10798" max="11008" width="9" style="79"/>
    <col min="11009" max="11009" width="1.125" style="79" customWidth="1"/>
    <col min="11010" max="11022" width="2.625" style="79" customWidth="1"/>
    <col min="11023" max="11024" width="26.625" style="79" customWidth="1"/>
    <col min="11025" max="11053" width="2.625" style="79" customWidth="1"/>
    <col min="11054" max="11264" width="9" style="79"/>
    <col min="11265" max="11265" width="1.125" style="79" customWidth="1"/>
    <col min="11266" max="11278" width="2.625" style="79" customWidth="1"/>
    <col min="11279" max="11280" width="26.625" style="79" customWidth="1"/>
    <col min="11281" max="11309" width="2.625" style="79" customWidth="1"/>
    <col min="11310" max="11520" width="9" style="79"/>
    <col min="11521" max="11521" width="1.125" style="79" customWidth="1"/>
    <col min="11522" max="11534" width="2.625" style="79" customWidth="1"/>
    <col min="11535" max="11536" width="26.625" style="79" customWidth="1"/>
    <col min="11537" max="11565" width="2.625" style="79" customWidth="1"/>
    <col min="11566" max="11776" width="9" style="79"/>
    <col min="11777" max="11777" width="1.125" style="79" customWidth="1"/>
    <col min="11778" max="11790" width="2.625" style="79" customWidth="1"/>
    <col min="11791" max="11792" width="26.625" style="79" customWidth="1"/>
    <col min="11793" max="11821" width="2.625" style="79" customWidth="1"/>
    <col min="11822" max="12032" width="9" style="79"/>
    <col min="12033" max="12033" width="1.125" style="79" customWidth="1"/>
    <col min="12034" max="12046" width="2.625" style="79" customWidth="1"/>
    <col min="12047" max="12048" width="26.625" style="79" customWidth="1"/>
    <col min="12049" max="12077" width="2.625" style="79" customWidth="1"/>
    <col min="12078" max="12288" width="9" style="79"/>
    <col min="12289" max="12289" width="1.125" style="79" customWidth="1"/>
    <col min="12290" max="12302" width="2.625" style="79" customWidth="1"/>
    <col min="12303" max="12304" width="26.625" style="79" customWidth="1"/>
    <col min="12305" max="12333" width="2.625" style="79" customWidth="1"/>
    <col min="12334" max="12544" width="9" style="79"/>
    <col min="12545" max="12545" width="1.125" style="79" customWidth="1"/>
    <col min="12546" max="12558" width="2.625" style="79" customWidth="1"/>
    <col min="12559" max="12560" width="26.625" style="79" customWidth="1"/>
    <col min="12561" max="12589" width="2.625" style="79" customWidth="1"/>
    <col min="12590" max="12800" width="9" style="79"/>
    <col min="12801" max="12801" width="1.125" style="79" customWidth="1"/>
    <col min="12802" max="12814" width="2.625" style="79" customWidth="1"/>
    <col min="12815" max="12816" width="26.625" style="79" customWidth="1"/>
    <col min="12817" max="12845" width="2.625" style="79" customWidth="1"/>
    <col min="12846" max="13056" width="9" style="79"/>
    <col min="13057" max="13057" width="1.125" style="79" customWidth="1"/>
    <col min="13058" max="13070" width="2.625" style="79" customWidth="1"/>
    <col min="13071" max="13072" width="26.625" style="79" customWidth="1"/>
    <col min="13073" max="13101" width="2.625" style="79" customWidth="1"/>
    <col min="13102" max="13312" width="9" style="79"/>
    <col min="13313" max="13313" width="1.125" style="79" customWidth="1"/>
    <col min="13314" max="13326" width="2.625" style="79" customWidth="1"/>
    <col min="13327" max="13328" width="26.625" style="79" customWidth="1"/>
    <col min="13329" max="13357" width="2.625" style="79" customWidth="1"/>
    <col min="13358" max="13568" width="9" style="79"/>
    <col min="13569" max="13569" width="1.125" style="79" customWidth="1"/>
    <col min="13570" max="13582" width="2.625" style="79" customWidth="1"/>
    <col min="13583" max="13584" width="26.625" style="79" customWidth="1"/>
    <col min="13585" max="13613" width="2.625" style="79" customWidth="1"/>
    <col min="13614" max="13824" width="9" style="79"/>
    <col min="13825" max="13825" width="1.125" style="79" customWidth="1"/>
    <col min="13826" max="13838" width="2.625" style="79" customWidth="1"/>
    <col min="13839" max="13840" width="26.625" style="79" customWidth="1"/>
    <col min="13841" max="13869" width="2.625" style="79" customWidth="1"/>
    <col min="13870" max="14080" width="9" style="79"/>
    <col min="14081" max="14081" width="1.125" style="79" customWidth="1"/>
    <col min="14082" max="14094" width="2.625" style="79" customWidth="1"/>
    <col min="14095" max="14096" width="26.625" style="79" customWidth="1"/>
    <col min="14097" max="14125" width="2.625" style="79" customWidth="1"/>
    <col min="14126" max="14336" width="9" style="79"/>
    <col min="14337" max="14337" width="1.125" style="79" customWidth="1"/>
    <col min="14338" max="14350" width="2.625" style="79" customWidth="1"/>
    <col min="14351" max="14352" width="26.625" style="79" customWidth="1"/>
    <col min="14353" max="14381" width="2.625" style="79" customWidth="1"/>
    <col min="14382" max="14592" width="9" style="79"/>
    <col min="14593" max="14593" width="1.125" style="79" customWidth="1"/>
    <col min="14594" max="14606" width="2.625" style="79" customWidth="1"/>
    <col min="14607" max="14608" width="26.625" style="79" customWidth="1"/>
    <col min="14609" max="14637" width="2.625" style="79" customWidth="1"/>
    <col min="14638" max="14848" width="9" style="79"/>
    <col min="14849" max="14849" width="1.125" style="79" customWidth="1"/>
    <col min="14850" max="14862" width="2.625" style="79" customWidth="1"/>
    <col min="14863" max="14864" width="26.625" style="79" customWidth="1"/>
    <col min="14865" max="14893" width="2.625" style="79" customWidth="1"/>
    <col min="14894" max="15104" width="9" style="79"/>
    <col min="15105" max="15105" width="1.125" style="79" customWidth="1"/>
    <col min="15106" max="15118" width="2.625" style="79" customWidth="1"/>
    <col min="15119" max="15120" width="26.625" style="79" customWidth="1"/>
    <col min="15121" max="15149" width="2.625" style="79" customWidth="1"/>
    <col min="15150" max="15360" width="9" style="79"/>
    <col min="15361" max="15361" width="1.125" style="79" customWidth="1"/>
    <col min="15362" max="15374" width="2.625" style="79" customWidth="1"/>
    <col min="15375" max="15376" width="26.625" style="79" customWidth="1"/>
    <col min="15377" max="15405" width="2.625" style="79" customWidth="1"/>
    <col min="15406" max="15616" width="9" style="79"/>
    <col min="15617" max="15617" width="1.125" style="79" customWidth="1"/>
    <col min="15618" max="15630" width="2.625" style="79" customWidth="1"/>
    <col min="15631" max="15632" width="26.625" style="79" customWidth="1"/>
    <col min="15633" max="15661" width="2.625" style="79" customWidth="1"/>
    <col min="15662" max="15872" width="9" style="79"/>
    <col min="15873" max="15873" width="1.125" style="79" customWidth="1"/>
    <col min="15874" max="15886" width="2.625" style="79" customWidth="1"/>
    <col min="15887" max="15888" width="26.625" style="79" customWidth="1"/>
    <col min="15889" max="15917" width="2.625" style="79" customWidth="1"/>
    <col min="15918" max="16128" width="9" style="79"/>
    <col min="16129" max="16129" width="1.125" style="79" customWidth="1"/>
    <col min="16130" max="16142" width="2.625" style="79" customWidth="1"/>
    <col min="16143" max="16144" width="26.625" style="79" customWidth="1"/>
    <col min="16145" max="16173" width="2.625" style="79" customWidth="1"/>
    <col min="16174" max="16384" width="9" style="79"/>
  </cols>
  <sheetData>
    <row r="1" spans="1:16" s="258" customFormat="1" ht="33" customHeight="1">
      <c r="A1" s="511" t="s">
        <v>1067</v>
      </c>
      <c r="C1" s="402"/>
      <c r="D1" s="402"/>
      <c r="E1" s="402"/>
      <c r="F1" s="402"/>
      <c r="G1" s="402"/>
      <c r="H1" s="402"/>
      <c r="I1" s="402"/>
      <c r="J1" s="402"/>
      <c r="K1" s="402"/>
      <c r="L1" s="402"/>
      <c r="M1" s="402"/>
      <c r="N1" s="402"/>
      <c r="O1" s="402"/>
      <c r="P1" s="403" t="s">
        <v>339</v>
      </c>
    </row>
    <row r="2" spans="1:16" s="258" customFormat="1" ht="21.75" customHeight="1">
      <c r="A2" s="265"/>
      <c r="B2" s="4271"/>
      <c r="C2" s="3984"/>
      <c r="D2" s="3984"/>
      <c r="E2" s="3984"/>
      <c r="F2" s="3984"/>
      <c r="G2" s="3984"/>
      <c r="H2" s="3984"/>
      <c r="I2" s="3984"/>
      <c r="J2" s="3984"/>
      <c r="K2" s="3984"/>
      <c r="L2" s="3984"/>
      <c r="M2" s="3984"/>
      <c r="N2" s="3984"/>
      <c r="O2" s="3984"/>
      <c r="P2" s="3984"/>
    </row>
    <row r="3" spans="1:16" s="66" customFormat="1" ht="21" customHeight="1">
      <c r="B3" s="4272" t="s">
        <v>687</v>
      </c>
      <c r="C3" s="4272"/>
      <c r="D3" s="4272"/>
      <c r="E3" s="4272"/>
      <c r="F3" s="4272"/>
      <c r="G3" s="4272"/>
      <c r="H3" s="4272"/>
      <c r="I3" s="4272"/>
      <c r="J3" s="4272"/>
      <c r="K3" s="4272"/>
      <c r="L3" s="4272"/>
      <c r="M3" s="4272"/>
      <c r="N3" s="4272"/>
      <c r="O3" s="4272"/>
      <c r="P3" s="4272"/>
    </row>
    <row r="4" spans="1:16" s="258" customFormat="1" ht="27" customHeight="1" thickBot="1">
      <c r="A4" s="335"/>
      <c r="B4" s="4273"/>
      <c r="C4" s="4274"/>
      <c r="D4" s="4274"/>
      <c r="E4" s="4274"/>
      <c r="F4" s="4274"/>
      <c r="G4" s="4274"/>
      <c r="H4" s="4274"/>
      <c r="I4" s="4274"/>
      <c r="J4" s="4274"/>
      <c r="K4" s="4274"/>
      <c r="L4" s="4274"/>
      <c r="M4" s="4274"/>
      <c r="N4" s="4274"/>
      <c r="O4" s="4274"/>
      <c r="P4" s="4274"/>
    </row>
    <row r="5" spans="1:16" s="258" customFormat="1" ht="36" customHeight="1">
      <c r="A5" s="335"/>
      <c r="B5" s="4275" t="s">
        <v>58</v>
      </c>
      <c r="C5" s="4276"/>
      <c r="D5" s="4276"/>
      <c r="E5" s="4276"/>
      <c r="F5" s="4276"/>
      <c r="G5" s="4276"/>
      <c r="H5" s="4276"/>
      <c r="I5" s="4276"/>
      <c r="J5" s="4276"/>
      <c r="K5" s="4276"/>
      <c r="L5" s="4276"/>
      <c r="M5" s="4276"/>
      <c r="N5" s="4277"/>
      <c r="O5" s="4278"/>
      <c r="P5" s="4279"/>
    </row>
    <row r="6" spans="1:16" s="258" customFormat="1" ht="36" customHeight="1">
      <c r="A6" s="1712"/>
      <c r="B6" s="4266" t="s">
        <v>2295</v>
      </c>
      <c r="C6" s="4267"/>
      <c r="D6" s="4267"/>
      <c r="E6" s="4267"/>
      <c r="F6" s="4267"/>
      <c r="G6" s="4267"/>
      <c r="H6" s="4267"/>
      <c r="I6" s="4267"/>
      <c r="J6" s="4267"/>
      <c r="K6" s="4267"/>
      <c r="L6" s="4267"/>
      <c r="M6" s="4267"/>
      <c r="N6" s="4268"/>
      <c r="O6" s="4269"/>
      <c r="P6" s="4270"/>
    </row>
    <row r="7" spans="1:16" s="258" customFormat="1" ht="36" customHeight="1">
      <c r="B7" s="4280" t="s">
        <v>194</v>
      </c>
      <c r="C7" s="4281"/>
      <c r="D7" s="4281"/>
      <c r="E7" s="4281"/>
      <c r="F7" s="4281"/>
      <c r="G7" s="4281"/>
      <c r="H7" s="4281"/>
      <c r="I7" s="4281"/>
      <c r="J7" s="4281"/>
      <c r="K7" s="4281"/>
      <c r="L7" s="4281"/>
      <c r="M7" s="4281"/>
      <c r="N7" s="4282"/>
      <c r="O7" s="4283" t="s">
        <v>588</v>
      </c>
      <c r="P7" s="4284"/>
    </row>
    <row r="8" spans="1:16" ht="36" customHeight="1">
      <c r="B8" s="4285" t="s">
        <v>534</v>
      </c>
      <c r="C8" s="4286"/>
      <c r="D8" s="4286"/>
      <c r="E8" s="4286"/>
      <c r="F8" s="4286"/>
      <c r="G8" s="4286"/>
      <c r="H8" s="4286"/>
      <c r="I8" s="4286"/>
      <c r="J8" s="4286"/>
      <c r="K8" s="4286"/>
      <c r="L8" s="4286"/>
      <c r="M8" s="4286"/>
      <c r="N8" s="4287"/>
      <c r="O8" s="4288" t="s">
        <v>533</v>
      </c>
      <c r="P8" s="4289"/>
    </row>
    <row r="9" spans="1:16" ht="21" customHeight="1">
      <c r="B9" s="4290" t="s">
        <v>51</v>
      </c>
      <c r="C9" s="4291"/>
      <c r="D9" s="4291"/>
      <c r="E9" s="4291"/>
      <c r="F9" s="4291"/>
      <c r="G9" s="4291" t="s">
        <v>52</v>
      </c>
      <c r="H9" s="4291"/>
      <c r="I9" s="4291"/>
      <c r="J9" s="4291"/>
      <c r="K9" s="4291"/>
      <c r="L9" s="4291"/>
      <c r="M9" s="4291"/>
      <c r="N9" s="4291"/>
      <c r="O9" s="4292" t="s">
        <v>688</v>
      </c>
      <c r="P9" s="4295" t="s">
        <v>689</v>
      </c>
    </row>
    <row r="10" spans="1:16" ht="21" customHeight="1">
      <c r="B10" s="4290"/>
      <c r="C10" s="4291"/>
      <c r="D10" s="4291"/>
      <c r="E10" s="4291"/>
      <c r="F10" s="4291"/>
      <c r="G10" s="4291"/>
      <c r="H10" s="4291"/>
      <c r="I10" s="4291"/>
      <c r="J10" s="4291"/>
      <c r="K10" s="4291"/>
      <c r="L10" s="4291"/>
      <c r="M10" s="4291"/>
      <c r="N10" s="4291"/>
      <c r="O10" s="4293"/>
      <c r="P10" s="4295"/>
    </row>
    <row r="11" spans="1:16" ht="21" customHeight="1">
      <c r="B11" s="4290"/>
      <c r="C11" s="4291"/>
      <c r="D11" s="4291"/>
      <c r="E11" s="4291"/>
      <c r="F11" s="4291"/>
      <c r="G11" s="4291"/>
      <c r="H11" s="4291"/>
      <c r="I11" s="4291"/>
      <c r="J11" s="4291"/>
      <c r="K11" s="4291"/>
      <c r="L11" s="4291"/>
      <c r="M11" s="4291"/>
      <c r="N11" s="4291"/>
      <c r="O11" s="4294"/>
      <c r="P11" s="4295"/>
    </row>
    <row r="12" spans="1:16" ht="21" customHeight="1">
      <c r="B12" s="4296"/>
      <c r="C12" s="4297"/>
      <c r="D12" s="4297"/>
      <c r="E12" s="4297"/>
      <c r="F12" s="4297"/>
      <c r="G12" s="4297"/>
      <c r="H12" s="4297"/>
      <c r="I12" s="4297"/>
      <c r="J12" s="4297"/>
      <c r="K12" s="4297"/>
      <c r="L12" s="4297"/>
      <c r="M12" s="4297"/>
      <c r="N12" s="4297"/>
      <c r="O12" s="375"/>
      <c r="P12" s="376"/>
    </row>
    <row r="13" spans="1:16" ht="21" customHeight="1">
      <c r="B13" s="4296"/>
      <c r="C13" s="4297"/>
      <c r="D13" s="4297"/>
      <c r="E13" s="4297"/>
      <c r="F13" s="4297"/>
      <c r="G13" s="4297"/>
      <c r="H13" s="4297"/>
      <c r="I13" s="4297"/>
      <c r="J13" s="4297"/>
      <c r="K13" s="4297"/>
      <c r="L13" s="4297"/>
      <c r="M13" s="4297"/>
      <c r="N13" s="4297"/>
      <c r="O13" s="375"/>
      <c r="P13" s="376"/>
    </row>
    <row r="14" spans="1:16" ht="21" customHeight="1">
      <c r="B14" s="4296"/>
      <c r="C14" s="4297"/>
      <c r="D14" s="4297"/>
      <c r="E14" s="4297"/>
      <c r="F14" s="4297"/>
      <c r="G14" s="4297"/>
      <c r="H14" s="4297"/>
      <c r="I14" s="4297"/>
      <c r="J14" s="4297"/>
      <c r="K14" s="4297"/>
      <c r="L14" s="4297"/>
      <c r="M14" s="4297"/>
      <c r="N14" s="4297"/>
      <c r="O14" s="375"/>
      <c r="P14" s="376"/>
    </row>
    <row r="15" spans="1:16" ht="21" customHeight="1">
      <c r="B15" s="4296"/>
      <c r="C15" s="4297"/>
      <c r="D15" s="4297"/>
      <c r="E15" s="4297"/>
      <c r="F15" s="4297"/>
      <c r="G15" s="4297"/>
      <c r="H15" s="4297"/>
      <c r="I15" s="4297"/>
      <c r="J15" s="4297"/>
      <c r="K15" s="4297"/>
      <c r="L15" s="4297"/>
      <c r="M15" s="4297"/>
      <c r="N15" s="4297"/>
      <c r="O15" s="375"/>
      <c r="P15" s="377"/>
    </row>
    <row r="16" spans="1:16" ht="21" customHeight="1">
      <c r="B16" s="4296"/>
      <c r="C16" s="4297"/>
      <c r="D16" s="4297"/>
      <c r="E16" s="4297"/>
      <c r="F16" s="4297"/>
      <c r="G16" s="4297"/>
      <c r="H16" s="4297"/>
      <c r="I16" s="4297"/>
      <c r="J16" s="4297"/>
      <c r="K16" s="4297"/>
      <c r="L16" s="4297"/>
      <c r="M16" s="4297"/>
      <c r="N16" s="4297"/>
      <c r="O16" s="375"/>
      <c r="P16" s="377"/>
    </row>
    <row r="17" spans="2:16" ht="21" customHeight="1">
      <c r="B17" s="4296"/>
      <c r="C17" s="4297"/>
      <c r="D17" s="4297"/>
      <c r="E17" s="4297"/>
      <c r="F17" s="4297"/>
      <c r="G17" s="4297"/>
      <c r="H17" s="4297"/>
      <c r="I17" s="4297"/>
      <c r="J17" s="4297"/>
      <c r="K17" s="4297"/>
      <c r="L17" s="4297"/>
      <c r="M17" s="4297"/>
      <c r="N17" s="4297"/>
      <c r="O17" s="375"/>
      <c r="P17" s="377"/>
    </row>
    <row r="18" spans="2:16" ht="21" customHeight="1">
      <c r="B18" s="4296"/>
      <c r="C18" s="4297"/>
      <c r="D18" s="4297"/>
      <c r="E18" s="4297"/>
      <c r="F18" s="4297"/>
      <c r="G18" s="4297"/>
      <c r="H18" s="4297"/>
      <c r="I18" s="4297"/>
      <c r="J18" s="4297"/>
      <c r="K18" s="4297"/>
      <c r="L18" s="4297"/>
      <c r="M18" s="4297"/>
      <c r="N18" s="4297"/>
      <c r="O18" s="375"/>
      <c r="P18" s="377"/>
    </row>
    <row r="19" spans="2:16" ht="21" customHeight="1">
      <c r="B19" s="4296"/>
      <c r="C19" s="4297"/>
      <c r="D19" s="4297"/>
      <c r="E19" s="4297"/>
      <c r="F19" s="4297"/>
      <c r="G19" s="4297"/>
      <c r="H19" s="4297"/>
      <c r="I19" s="4297"/>
      <c r="J19" s="4297"/>
      <c r="K19" s="4297"/>
      <c r="L19" s="4297"/>
      <c r="M19" s="4297"/>
      <c r="N19" s="4297"/>
      <c r="O19" s="375"/>
      <c r="P19" s="377"/>
    </row>
    <row r="20" spans="2:16" ht="21" customHeight="1">
      <c r="B20" s="4296"/>
      <c r="C20" s="4297"/>
      <c r="D20" s="4297"/>
      <c r="E20" s="4297"/>
      <c r="F20" s="4297"/>
      <c r="G20" s="4297"/>
      <c r="H20" s="4297"/>
      <c r="I20" s="4297"/>
      <c r="J20" s="4297"/>
      <c r="K20" s="4297"/>
      <c r="L20" s="4297"/>
      <c r="M20" s="4297"/>
      <c r="N20" s="4297"/>
      <c r="O20" s="375"/>
      <c r="P20" s="377"/>
    </row>
    <row r="21" spans="2:16" ht="21" customHeight="1">
      <c r="B21" s="4300"/>
      <c r="C21" s="4301"/>
      <c r="D21" s="4301"/>
      <c r="E21" s="4301"/>
      <c r="F21" s="4301"/>
      <c r="G21" s="4301"/>
      <c r="H21" s="4301"/>
      <c r="I21" s="4301"/>
      <c r="J21" s="4301"/>
      <c r="K21" s="4301"/>
      <c r="L21" s="4301"/>
      <c r="M21" s="4301"/>
      <c r="N21" s="4301"/>
      <c r="O21" s="378"/>
      <c r="P21" s="379"/>
    </row>
    <row r="22" spans="2:16" ht="21" customHeight="1">
      <c r="B22" s="4300"/>
      <c r="C22" s="4301"/>
      <c r="D22" s="4301"/>
      <c r="E22" s="4301"/>
      <c r="F22" s="4301"/>
      <c r="G22" s="4301"/>
      <c r="H22" s="4301"/>
      <c r="I22" s="4301"/>
      <c r="J22" s="4301"/>
      <c r="K22" s="4301"/>
      <c r="L22" s="4301"/>
      <c r="M22" s="4301"/>
      <c r="N22" s="4301"/>
      <c r="O22" s="378"/>
      <c r="P22" s="379"/>
    </row>
    <row r="23" spans="2:16" ht="21" customHeight="1" thickBot="1">
      <c r="B23" s="4302"/>
      <c r="C23" s="4303"/>
      <c r="D23" s="4303"/>
      <c r="E23" s="4303"/>
      <c r="F23" s="4303"/>
      <c r="G23" s="4303"/>
      <c r="H23" s="4303"/>
      <c r="I23" s="4303"/>
      <c r="J23" s="4303"/>
      <c r="K23" s="4303"/>
      <c r="L23" s="4303"/>
      <c r="M23" s="4303"/>
      <c r="N23" s="4303"/>
      <c r="O23" s="380"/>
      <c r="P23" s="381"/>
    </row>
    <row r="24" spans="2:16" ht="21" customHeight="1" thickBot="1">
      <c r="B24" s="382"/>
      <c r="C24" s="382"/>
      <c r="D24" s="382"/>
      <c r="E24" s="382"/>
      <c r="F24" s="382"/>
      <c r="G24" s="382"/>
      <c r="H24" s="382"/>
      <c r="I24" s="382"/>
      <c r="J24" s="382"/>
      <c r="K24" s="382"/>
      <c r="L24" s="382"/>
      <c r="M24" s="382"/>
      <c r="N24" s="382"/>
      <c r="O24" s="382"/>
      <c r="P24" s="382"/>
    </row>
    <row r="25" spans="2:16" ht="21" customHeight="1">
      <c r="B25" s="4304" t="s">
        <v>690</v>
      </c>
      <c r="C25" s="4305"/>
      <c r="D25" s="4305"/>
      <c r="E25" s="4305"/>
      <c r="F25" s="4305"/>
      <c r="G25" s="4305"/>
      <c r="H25" s="4305"/>
      <c r="I25" s="4305"/>
      <c r="J25" s="4306"/>
      <c r="K25" s="4306"/>
      <c r="L25" s="4306"/>
      <c r="M25" s="4306"/>
      <c r="N25" s="4307"/>
      <c r="O25" s="4312" t="s">
        <v>691</v>
      </c>
      <c r="P25" s="383"/>
    </row>
    <row r="26" spans="2:16" ht="42.75" customHeight="1">
      <c r="B26" s="4308"/>
      <c r="C26" s="4309"/>
      <c r="D26" s="4309"/>
      <c r="E26" s="4309"/>
      <c r="F26" s="4309"/>
      <c r="G26" s="4309"/>
      <c r="H26" s="4309"/>
      <c r="I26" s="4309"/>
      <c r="J26" s="4310"/>
      <c r="K26" s="4310"/>
      <c r="L26" s="4310"/>
      <c r="M26" s="4310"/>
      <c r="N26" s="4311"/>
      <c r="O26" s="4313"/>
      <c r="P26" s="384" t="s">
        <v>692</v>
      </c>
    </row>
    <row r="27" spans="2:16" ht="24.75" customHeight="1" thickBot="1">
      <c r="B27" s="4314"/>
      <c r="C27" s="4315"/>
      <c r="D27" s="4315"/>
      <c r="E27" s="4315"/>
      <c r="F27" s="4315"/>
      <c r="G27" s="4315"/>
      <c r="H27" s="4315"/>
      <c r="I27" s="4315"/>
      <c r="J27" s="4316"/>
      <c r="K27" s="4316"/>
      <c r="L27" s="4316"/>
      <c r="M27" s="4316"/>
      <c r="N27" s="4317"/>
      <c r="O27" s="385"/>
      <c r="P27" s="386"/>
    </row>
    <row r="28" spans="2:16" ht="13.5" customHeight="1">
      <c r="B28" s="382"/>
      <c r="C28" s="382"/>
      <c r="D28" s="382"/>
      <c r="E28" s="382"/>
      <c r="F28" s="382"/>
      <c r="G28" s="382"/>
      <c r="H28" s="382"/>
      <c r="I28" s="382"/>
      <c r="J28" s="387"/>
      <c r="K28" s="387"/>
      <c r="L28" s="387"/>
      <c r="M28" s="387"/>
      <c r="N28" s="387"/>
      <c r="O28" s="388"/>
      <c r="P28" s="388"/>
    </row>
    <row r="29" spans="2:16" ht="27" customHeight="1">
      <c r="B29" s="4318" t="s">
        <v>693</v>
      </c>
      <c r="C29" s="4299"/>
      <c r="D29" s="4299"/>
      <c r="E29" s="4299"/>
      <c r="F29" s="4299"/>
      <c r="G29" s="4299"/>
      <c r="H29" s="4299"/>
      <c r="I29" s="4299"/>
      <c r="J29" s="4299"/>
      <c r="K29" s="4299"/>
      <c r="L29" s="4299"/>
      <c r="M29" s="4299"/>
      <c r="N29" s="4299"/>
      <c r="O29" s="4299"/>
      <c r="P29" s="4299"/>
    </row>
    <row r="30" spans="2:16" ht="20.25" customHeight="1">
      <c r="B30" s="4318" t="s">
        <v>694</v>
      </c>
      <c r="C30" s="4299"/>
      <c r="D30" s="4299"/>
      <c r="E30" s="4299"/>
      <c r="F30" s="4299"/>
      <c r="G30" s="4299"/>
      <c r="H30" s="4299"/>
      <c r="I30" s="4299"/>
      <c r="J30" s="4299"/>
      <c r="K30" s="4299"/>
      <c r="L30" s="4299"/>
      <c r="M30" s="4299"/>
      <c r="N30" s="4299"/>
      <c r="O30" s="4299"/>
      <c r="P30" s="4299"/>
    </row>
    <row r="31" spans="2:16" ht="13.5" customHeight="1">
      <c r="B31" s="389"/>
      <c r="C31" s="390"/>
      <c r="D31" s="390"/>
      <c r="E31" s="390"/>
      <c r="F31" s="390"/>
      <c r="G31" s="390"/>
      <c r="H31" s="390"/>
      <c r="I31" s="390"/>
      <c r="J31" s="390"/>
      <c r="K31" s="390"/>
      <c r="L31" s="390"/>
      <c r="M31" s="390"/>
      <c r="N31" s="390"/>
      <c r="O31" s="390"/>
      <c r="P31" s="390"/>
    </row>
    <row r="32" spans="2:16" ht="21" customHeight="1">
      <c r="B32" s="4298" t="s">
        <v>695</v>
      </c>
      <c r="C32" s="4299"/>
      <c r="D32" s="4299"/>
      <c r="E32" s="4299"/>
      <c r="F32" s="4299"/>
      <c r="G32" s="4299"/>
      <c r="H32" s="4299"/>
      <c r="I32" s="4299"/>
      <c r="J32" s="4299"/>
      <c r="K32" s="4299"/>
      <c r="L32" s="4299"/>
      <c r="M32" s="4299"/>
      <c r="N32" s="4299"/>
      <c r="O32" s="4299"/>
      <c r="P32" s="4299"/>
    </row>
    <row r="33" spans="2:16" ht="21" customHeight="1">
      <c r="B33" s="4299"/>
      <c r="C33" s="4299"/>
      <c r="D33" s="4299"/>
      <c r="E33" s="4299"/>
      <c r="F33" s="4299"/>
      <c r="G33" s="4299"/>
      <c r="H33" s="4299"/>
      <c r="I33" s="4299"/>
      <c r="J33" s="4299"/>
      <c r="K33" s="4299"/>
      <c r="L33" s="4299"/>
      <c r="M33" s="4299"/>
      <c r="N33" s="4299"/>
      <c r="O33" s="4299"/>
      <c r="P33" s="4299"/>
    </row>
    <row r="34" spans="2:16" ht="21" customHeight="1">
      <c r="B34" s="4299"/>
      <c r="C34" s="4299"/>
      <c r="D34" s="4299"/>
      <c r="E34" s="4299"/>
      <c r="F34" s="4299"/>
      <c r="G34" s="4299"/>
      <c r="H34" s="4299"/>
      <c r="I34" s="4299"/>
      <c r="J34" s="4299"/>
      <c r="K34" s="4299"/>
      <c r="L34" s="4299"/>
      <c r="M34" s="4299"/>
      <c r="N34" s="4299"/>
      <c r="O34" s="4299"/>
      <c r="P34" s="4299"/>
    </row>
    <row r="35" spans="2:16" ht="21" customHeight="1">
      <c r="B35" s="4299"/>
      <c r="C35" s="4299"/>
      <c r="D35" s="4299"/>
      <c r="E35" s="4299"/>
      <c r="F35" s="4299"/>
      <c r="G35" s="4299"/>
      <c r="H35" s="4299"/>
      <c r="I35" s="4299"/>
      <c r="J35" s="4299"/>
      <c r="K35" s="4299"/>
      <c r="L35" s="4299"/>
      <c r="M35" s="4299"/>
      <c r="N35" s="4299"/>
      <c r="O35" s="4299"/>
      <c r="P35" s="4299"/>
    </row>
    <row r="36" spans="2:16" ht="21" customHeight="1">
      <c r="B36" s="4299"/>
      <c r="C36" s="4299"/>
      <c r="D36" s="4299"/>
      <c r="E36" s="4299"/>
      <c r="F36" s="4299"/>
      <c r="G36" s="4299"/>
      <c r="H36" s="4299"/>
      <c r="I36" s="4299"/>
      <c r="J36" s="4299"/>
      <c r="K36" s="4299"/>
      <c r="L36" s="4299"/>
      <c r="M36" s="4299"/>
      <c r="N36" s="4299"/>
      <c r="O36" s="4299"/>
      <c r="P36" s="4299"/>
    </row>
    <row r="37" spans="2:16" ht="21" customHeight="1">
      <c r="B37" s="391"/>
      <c r="C37" s="391"/>
      <c r="D37" s="391"/>
      <c r="E37" s="391"/>
      <c r="F37" s="391"/>
      <c r="G37" s="391"/>
      <c r="H37" s="391"/>
      <c r="I37" s="391"/>
      <c r="J37" s="391"/>
      <c r="K37" s="391"/>
      <c r="L37" s="391"/>
      <c r="M37" s="391"/>
      <c r="N37" s="391"/>
      <c r="O37" s="391"/>
      <c r="P37" s="391"/>
    </row>
    <row r="38" spans="2:16" ht="21" customHeight="1">
      <c r="B38" s="391"/>
      <c r="C38" s="391"/>
      <c r="D38" s="391"/>
      <c r="E38" s="391"/>
      <c r="F38" s="391"/>
      <c r="G38" s="391"/>
      <c r="H38" s="391"/>
      <c r="I38" s="391"/>
      <c r="J38" s="391"/>
      <c r="K38" s="391"/>
      <c r="L38" s="391"/>
      <c r="M38" s="391"/>
      <c r="N38" s="391"/>
      <c r="O38" s="391"/>
      <c r="P38" s="391"/>
    </row>
    <row r="39" spans="2:16" ht="21" customHeight="1">
      <c r="B39" s="391"/>
      <c r="C39" s="391"/>
      <c r="D39" s="391"/>
      <c r="E39" s="391"/>
      <c r="F39" s="391"/>
      <c r="G39" s="391"/>
      <c r="H39" s="391"/>
      <c r="I39" s="391"/>
      <c r="J39" s="391"/>
      <c r="K39" s="391"/>
      <c r="L39" s="391"/>
      <c r="M39" s="391"/>
      <c r="N39" s="391"/>
      <c r="O39" s="391"/>
      <c r="P39" s="391"/>
    </row>
    <row r="40" spans="2:16" ht="21" customHeight="1">
      <c r="B40" s="391"/>
      <c r="C40" s="391"/>
      <c r="D40" s="391"/>
      <c r="E40" s="391"/>
      <c r="F40" s="391"/>
      <c r="G40" s="391"/>
      <c r="H40" s="391"/>
      <c r="I40" s="391"/>
      <c r="J40" s="391"/>
      <c r="K40" s="391"/>
      <c r="L40" s="391"/>
      <c r="M40" s="391"/>
      <c r="N40" s="391"/>
      <c r="O40" s="391"/>
      <c r="P40" s="391"/>
    </row>
    <row r="41" spans="2:16" ht="21" customHeight="1">
      <c r="B41" s="391"/>
      <c r="C41" s="391"/>
      <c r="D41" s="391"/>
      <c r="E41" s="391"/>
      <c r="F41" s="391"/>
      <c r="G41" s="391"/>
      <c r="H41" s="391"/>
      <c r="I41" s="391"/>
      <c r="J41" s="391"/>
      <c r="K41" s="391"/>
      <c r="L41" s="391"/>
      <c r="M41" s="391"/>
      <c r="N41" s="391"/>
      <c r="O41" s="391"/>
      <c r="P41" s="391"/>
    </row>
    <row r="42" spans="2:16" ht="16.5" customHeight="1">
      <c r="B42" s="391"/>
      <c r="C42" s="391"/>
      <c r="D42" s="391"/>
      <c r="E42" s="391"/>
      <c r="F42" s="391"/>
      <c r="G42" s="391"/>
      <c r="H42" s="391"/>
      <c r="I42" s="391"/>
      <c r="J42" s="391"/>
      <c r="K42" s="391"/>
      <c r="L42" s="391"/>
      <c r="M42" s="391"/>
      <c r="N42" s="391"/>
      <c r="O42" s="391"/>
      <c r="P42" s="39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5">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6:N6"/>
    <mergeCell ref="O6:P6"/>
    <mergeCell ref="B2:P2"/>
    <mergeCell ref="B3:P3"/>
    <mergeCell ref="B4:P4"/>
    <mergeCell ref="B5:N5"/>
    <mergeCell ref="O5:P5"/>
  </mergeCells>
  <phoneticPr fontId="6"/>
  <pageMargins left="0.70866141732283472" right="0.70866141732283472" top="0.55118110236220474" bottom="0.55118110236220474" header="0.31496062992125984" footer="0.31496062992125984"/>
  <pageSetup paperSize="9" scale="98"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L15"/>
  <sheetViews>
    <sheetView showGridLines="0" view="pageBreakPreview" zoomScale="60" zoomScaleNormal="100" workbookViewId="0"/>
  </sheetViews>
  <sheetFormatPr defaultRowHeight="13.5"/>
  <cols>
    <col min="1" max="1" width="0.75" style="258" customWidth="1"/>
    <col min="2" max="2" width="24.25" style="258" customWidth="1"/>
    <col min="3" max="3" width="4" style="258" customWidth="1"/>
    <col min="4" max="6" width="20.125" style="258" customWidth="1"/>
    <col min="7" max="7" width="3.125" style="258" customWidth="1"/>
    <col min="8" max="8" width="3.75" style="258" customWidth="1"/>
    <col min="9" max="9" width="2.5" style="258" customWidth="1"/>
    <col min="10" max="10" width="9" style="258"/>
    <col min="11" max="11" width="14" style="258" customWidth="1"/>
    <col min="12" max="256" width="9" style="258"/>
    <col min="257" max="257" width="0.75" style="258" customWidth="1"/>
    <col min="258" max="258" width="24.25" style="258" customWidth="1"/>
    <col min="259" max="259" width="4" style="258" customWidth="1"/>
    <col min="260" max="262" width="20.125" style="258" customWidth="1"/>
    <col min="263" max="263" width="3.125" style="258" customWidth="1"/>
    <col min="264" max="264" width="3.75" style="258" customWidth="1"/>
    <col min="265" max="265" width="2.5" style="258" customWidth="1"/>
    <col min="266" max="266" width="9" style="258"/>
    <col min="267" max="267" width="14" style="258" customWidth="1"/>
    <col min="268" max="512" width="9" style="258"/>
    <col min="513" max="513" width="0.75" style="258" customWidth="1"/>
    <col min="514" max="514" width="24.25" style="258" customWidth="1"/>
    <col min="515" max="515" width="4" style="258" customWidth="1"/>
    <col min="516" max="518" width="20.125" style="258" customWidth="1"/>
    <col min="519" max="519" width="3.125" style="258" customWidth="1"/>
    <col min="520" max="520" width="3.75" style="258" customWidth="1"/>
    <col min="521" max="521" width="2.5" style="258" customWidth="1"/>
    <col min="522" max="522" width="9" style="258"/>
    <col min="523" max="523" width="14" style="258" customWidth="1"/>
    <col min="524" max="768" width="9" style="258"/>
    <col min="769" max="769" width="0.75" style="258" customWidth="1"/>
    <col min="770" max="770" width="24.25" style="258" customWidth="1"/>
    <col min="771" max="771" width="4" style="258" customWidth="1"/>
    <col min="772" max="774" width="20.125" style="258" customWidth="1"/>
    <col min="775" max="775" width="3.125" style="258" customWidth="1"/>
    <col min="776" max="776" width="3.75" style="258" customWidth="1"/>
    <col min="777" max="777" width="2.5" style="258" customWidth="1"/>
    <col min="778" max="778" width="9" style="258"/>
    <col min="779" max="779" width="14" style="258" customWidth="1"/>
    <col min="780" max="1024" width="9" style="258"/>
    <col min="1025" max="1025" width="0.75" style="258" customWidth="1"/>
    <col min="1026" max="1026" width="24.25" style="258" customWidth="1"/>
    <col min="1027" max="1027" width="4" style="258" customWidth="1"/>
    <col min="1028" max="1030" width="20.125" style="258" customWidth="1"/>
    <col min="1031" max="1031" width="3.125" style="258" customWidth="1"/>
    <col min="1032" max="1032" width="3.75" style="258" customWidth="1"/>
    <col min="1033" max="1033" width="2.5" style="258" customWidth="1"/>
    <col min="1034" max="1034" width="9" style="258"/>
    <col min="1035" max="1035" width="14" style="258" customWidth="1"/>
    <col min="1036" max="1280" width="9" style="258"/>
    <col min="1281" max="1281" width="0.75" style="258" customWidth="1"/>
    <col min="1282" max="1282" width="24.25" style="258" customWidth="1"/>
    <col min="1283" max="1283" width="4" style="258" customWidth="1"/>
    <col min="1284" max="1286" width="20.125" style="258" customWidth="1"/>
    <col min="1287" max="1287" width="3.125" style="258" customWidth="1"/>
    <col min="1288" max="1288" width="3.75" style="258" customWidth="1"/>
    <col min="1289" max="1289" width="2.5" style="258" customWidth="1"/>
    <col min="1290" max="1290" width="9" style="258"/>
    <col min="1291" max="1291" width="14" style="258" customWidth="1"/>
    <col min="1292" max="1536" width="9" style="258"/>
    <col min="1537" max="1537" width="0.75" style="258" customWidth="1"/>
    <col min="1538" max="1538" width="24.25" style="258" customWidth="1"/>
    <col min="1539" max="1539" width="4" style="258" customWidth="1"/>
    <col min="1540" max="1542" width="20.125" style="258" customWidth="1"/>
    <col min="1543" max="1543" width="3.125" style="258" customWidth="1"/>
    <col min="1544" max="1544" width="3.75" style="258" customWidth="1"/>
    <col min="1545" max="1545" width="2.5" style="258" customWidth="1"/>
    <col min="1546" max="1546" width="9" style="258"/>
    <col min="1547" max="1547" width="14" style="258" customWidth="1"/>
    <col min="1548" max="1792" width="9" style="258"/>
    <col min="1793" max="1793" width="0.75" style="258" customWidth="1"/>
    <col min="1794" max="1794" width="24.25" style="258" customWidth="1"/>
    <col min="1795" max="1795" width="4" style="258" customWidth="1"/>
    <col min="1796" max="1798" width="20.125" style="258" customWidth="1"/>
    <col min="1799" max="1799" width="3.125" style="258" customWidth="1"/>
    <col min="1800" max="1800" width="3.75" style="258" customWidth="1"/>
    <col min="1801" max="1801" width="2.5" style="258" customWidth="1"/>
    <col min="1802" max="1802" width="9" style="258"/>
    <col min="1803" max="1803" width="14" style="258" customWidth="1"/>
    <col min="1804" max="2048" width="9" style="258"/>
    <col min="2049" max="2049" width="0.75" style="258" customWidth="1"/>
    <col min="2050" max="2050" width="24.25" style="258" customWidth="1"/>
    <col min="2051" max="2051" width="4" style="258" customWidth="1"/>
    <col min="2052" max="2054" width="20.125" style="258" customWidth="1"/>
    <col min="2055" max="2055" width="3.125" style="258" customWidth="1"/>
    <col min="2056" max="2056" width="3.75" style="258" customWidth="1"/>
    <col min="2057" max="2057" width="2.5" style="258" customWidth="1"/>
    <col min="2058" max="2058" width="9" style="258"/>
    <col min="2059" max="2059" width="14" style="258" customWidth="1"/>
    <col min="2060" max="2304" width="9" style="258"/>
    <col min="2305" max="2305" width="0.75" style="258" customWidth="1"/>
    <col min="2306" max="2306" width="24.25" style="258" customWidth="1"/>
    <col min="2307" max="2307" width="4" style="258" customWidth="1"/>
    <col min="2308" max="2310" width="20.125" style="258" customWidth="1"/>
    <col min="2311" max="2311" width="3.125" style="258" customWidth="1"/>
    <col min="2312" max="2312" width="3.75" style="258" customWidth="1"/>
    <col min="2313" max="2313" width="2.5" style="258" customWidth="1"/>
    <col min="2314" max="2314" width="9" style="258"/>
    <col min="2315" max="2315" width="14" style="258" customWidth="1"/>
    <col min="2316" max="2560" width="9" style="258"/>
    <col min="2561" max="2561" width="0.75" style="258" customWidth="1"/>
    <col min="2562" max="2562" width="24.25" style="258" customWidth="1"/>
    <col min="2563" max="2563" width="4" style="258" customWidth="1"/>
    <col min="2564" max="2566" width="20.125" style="258" customWidth="1"/>
    <col min="2567" max="2567" width="3.125" style="258" customWidth="1"/>
    <col min="2568" max="2568" width="3.75" style="258" customWidth="1"/>
    <col min="2569" max="2569" width="2.5" style="258" customWidth="1"/>
    <col min="2570" max="2570" width="9" style="258"/>
    <col min="2571" max="2571" width="14" style="258" customWidth="1"/>
    <col min="2572" max="2816" width="9" style="258"/>
    <col min="2817" max="2817" width="0.75" style="258" customWidth="1"/>
    <col min="2818" max="2818" width="24.25" style="258" customWidth="1"/>
    <col min="2819" max="2819" width="4" style="258" customWidth="1"/>
    <col min="2820" max="2822" width="20.125" style="258" customWidth="1"/>
    <col min="2823" max="2823" width="3.125" style="258" customWidth="1"/>
    <col min="2824" max="2824" width="3.75" style="258" customWidth="1"/>
    <col min="2825" max="2825" width="2.5" style="258" customWidth="1"/>
    <col min="2826" max="2826" width="9" style="258"/>
    <col min="2827" max="2827" width="14" style="258" customWidth="1"/>
    <col min="2828" max="3072" width="9" style="258"/>
    <col min="3073" max="3073" width="0.75" style="258" customWidth="1"/>
    <col min="3074" max="3074" width="24.25" style="258" customWidth="1"/>
    <col min="3075" max="3075" width="4" style="258" customWidth="1"/>
    <col min="3076" max="3078" width="20.125" style="258" customWidth="1"/>
    <col min="3079" max="3079" width="3.125" style="258" customWidth="1"/>
    <col min="3080" max="3080" width="3.75" style="258" customWidth="1"/>
    <col min="3081" max="3081" width="2.5" style="258" customWidth="1"/>
    <col min="3082" max="3082" width="9" style="258"/>
    <col min="3083" max="3083" width="14" style="258" customWidth="1"/>
    <col min="3084" max="3328" width="9" style="258"/>
    <col min="3329" max="3329" width="0.75" style="258" customWidth="1"/>
    <col min="3330" max="3330" width="24.25" style="258" customWidth="1"/>
    <col min="3331" max="3331" width="4" style="258" customWidth="1"/>
    <col min="3332" max="3334" width="20.125" style="258" customWidth="1"/>
    <col min="3335" max="3335" width="3.125" style="258" customWidth="1"/>
    <col min="3336" max="3336" width="3.75" style="258" customWidth="1"/>
    <col min="3337" max="3337" width="2.5" style="258" customWidth="1"/>
    <col min="3338" max="3338" width="9" style="258"/>
    <col min="3339" max="3339" width="14" style="258" customWidth="1"/>
    <col min="3340" max="3584" width="9" style="258"/>
    <col min="3585" max="3585" width="0.75" style="258" customWidth="1"/>
    <col min="3586" max="3586" width="24.25" style="258" customWidth="1"/>
    <col min="3587" max="3587" width="4" style="258" customWidth="1"/>
    <col min="3588" max="3590" width="20.125" style="258" customWidth="1"/>
    <col min="3591" max="3591" width="3.125" style="258" customWidth="1"/>
    <col min="3592" max="3592" width="3.75" style="258" customWidth="1"/>
    <col min="3593" max="3593" width="2.5" style="258" customWidth="1"/>
    <col min="3594" max="3594" width="9" style="258"/>
    <col min="3595" max="3595" width="14" style="258" customWidth="1"/>
    <col min="3596" max="3840" width="9" style="258"/>
    <col min="3841" max="3841" width="0.75" style="258" customWidth="1"/>
    <col min="3842" max="3842" width="24.25" style="258" customWidth="1"/>
    <col min="3843" max="3843" width="4" style="258" customWidth="1"/>
    <col min="3844" max="3846" width="20.125" style="258" customWidth="1"/>
    <col min="3847" max="3847" width="3.125" style="258" customWidth="1"/>
    <col min="3848" max="3848" width="3.75" style="258" customWidth="1"/>
    <col min="3849" max="3849" width="2.5" style="258" customWidth="1"/>
    <col min="3850" max="3850" width="9" style="258"/>
    <col min="3851" max="3851" width="14" style="258" customWidth="1"/>
    <col min="3852" max="4096" width="9" style="258"/>
    <col min="4097" max="4097" width="0.75" style="258" customWidth="1"/>
    <col min="4098" max="4098" width="24.25" style="258" customWidth="1"/>
    <col min="4099" max="4099" width="4" style="258" customWidth="1"/>
    <col min="4100" max="4102" width="20.125" style="258" customWidth="1"/>
    <col min="4103" max="4103" width="3.125" style="258" customWidth="1"/>
    <col min="4104" max="4104" width="3.75" style="258" customWidth="1"/>
    <col min="4105" max="4105" width="2.5" style="258" customWidth="1"/>
    <col min="4106" max="4106" width="9" style="258"/>
    <col min="4107" max="4107" width="14" style="258" customWidth="1"/>
    <col min="4108" max="4352" width="9" style="258"/>
    <col min="4353" max="4353" width="0.75" style="258" customWidth="1"/>
    <col min="4354" max="4354" width="24.25" style="258" customWidth="1"/>
    <col min="4355" max="4355" width="4" style="258" customWidth="1"/>
    <col min="4356" max="4358" width="20.125" style="258" customWidth="1"/>
    <col min="4359" max="4359" width="3.125" style="258" customWidth="1"/>
    <col min="4360" max="4360" width="3.75" style="258" customWidth="1"/>
    <col min="4361" max="4361" width="2.5" style="258" customWidth="1"/>
    <col min="4362" max="4362" width="9" style="258"/>
    <col min="4363" max="4363" width="14" style="258" customWidth="1"/>
    <col min="4364" max="4608" width="9" style="258"/>
    <col min="4609" max="4609" width="0.75" style="258" customWidth="1"/>
    <col min="4610" max="4610" width="24.25" style="258" customWidth="1"/>
    <col min="4611" max="4611" width="4" style="258" customWidth="1"/>
    <col min="4612" max="4614" width="20.125" style="258" customWidth="1"/>
    <col min="4615" max="4615" width="3.125" style="258" customWidth="1"/>
    <col min="4616" max="4616" width="3.75" style="258" customWidth="1"/>
    <col min="4617" max="4617" width="2.5" style="258" customWidth="1"/>
    <col min="4618" max="4618" width="9" style="258"/>
    <col min="4619" max="4619" width="14" style="258" customWidth="1"/>
    <col min="4620" max="4864" width="9" style="258"/>
    <col min="4865" max="4865" width="0.75" style="258" customWidth="1"/>
    <col min="4866" max="4866" width="24.25" style="258" customWidth="1"/>
    <col min="4867" max="4867" width="4" style="258" customWidth="1"/>
    <col min="4868" max="4870" width="20.125" style="258" customWidth="1"/>
    <col min="4871" max="4871" width="3.125" style="258" customWidth="1"/>
    <col min="4872" max="4872" width="3.75" style="258" customWidth="1"/>
    <col min="4873" max="4873" width="2.5" style="258" customWidth="1"/>
    <col min="4874" max="4874" width="9" style="258"/>
    <col min="4875" max="4875" width="14" style="258" customWidth="1"/>
    <col min="4876" max="5120" width="9" style="258"/>
    <col min="5121" max="5121" width="0.75" style="258" customWidth="1"/>
    <col min="5122" max="5122" width="24.25" style="258" customWidth="1"/>
    <col min="5123" max="5123" width="4" style="258" customWidth="1"/>
    <col min="5124" max="5126" width="20.125" style="258" customWidth="1"/>
    <col min="5127" max="5127" width="3.125" style="258" customWidth="1"/>
    <col min="5128" max="5128" width="3.75" style="258" customWidth="1"/>
    <col min="5129" max="5129" width="2.5" style="258" customWidth="1"/>
    <col min="5130" max="5130" width="9" style="258"/>
    <col min="5131" max="5131" width="14" style="258" customWidth="1"/>
    <col min="5132" max="5376" width="9" style="258"/>
    <col min="5377" max="5377" width="0.75" style="258" customWidth="1"/>
    <col min="5378" max="5378" width="24.25" style="258" customWidth="1"/>
    <col min="5379" max="5379" width="4" style="258" customWidth="1"/>
    <col min="5380" max="5382" width="20.125" style="258" customWidth="1"/>
    <col min="5383" max="5383" width="3.125" style="258" customWidth="1"/>
    <col min="5384" max="5384" width="3.75" style="258" customWidth="1"/>
    <col min="5385" max="5385" width="2.5" style="258" customWidth="1"/>
    <col min="5386" max="5386" width="9" style="258"/>
    <col min="5387" max="5387" width="14" style="258" customWidth="1"/>
    <col min="5388" max="5632" width="9" style="258"/>
    <col min="5633" max="5633" width="0.75" style="258" customWidth="1"/>
    <col min="5634" max="5634" width="24.25" style="258" customWidth="1"/>
    <col min="5635" max="5635" width="4" style="258" customWidth="1"/>
    <col min="5636" max="5638" width="20.125" style="258" customWidth="1"/>
    <col min="5639" max="5639" width="3.125" style="258" customWidth="1"/>
    <col min="5640" max="5640" width="3.75" style="258" customWidth="1"/>
    <col min="5641" max="5641" width="2.5" style="258" customWidth="1"/>
    <col min="5642" max="5642" width="9" style="258"/>
    <col min="5643" max="5643" width="14" style="258" customWidth="1"/>
    <col min="5644" max="5888" width="9" style="258"/>
    <col min="5889" max="5889" width="0.75" style="258" customWidth="1"/>
    <col min="5890" max="5890" width="24.25" style="258" customWidth="1"/>
    <col min="5891" max="5891" width="4" style="258" customWidth="1"/>
    <col min="5892" max="5894" width="20.125" style="258" customWidth="1"/>
    <col min="5895" max="5895" width="3.125" style="258" customWidth="1"/>
    <col min="5896" max="5896" width="3.75" style="258" customWidth="1"/>
    <col min="5897" max="5897" width="2.5" style="258" customWidth="1"/>
    <col min="5898" max="5898" width="9" style="258"/>
    <col min="5899" max="5899" width="14" style="258" customWidth="1"/>
    <col min="5900" max="6144" width="9" style="258"/>
    <col min="6145" max="6145" width="0.75" style="258" customWidth="1"/>
    <col min="6146" max="6146" width="24.25" style="258" customWidth="1"/>
    <col min="6147" max="6147" width="4" style="258" customWidth="1"/>
    <col min="6148" max="6150" width="20.125" style="258" customWidth="1"/>
    <col min="6151" max="6151" width="3.125" style="258" customWidth="1"/>
    <col min="6152" max="6152" width="3.75" style="258" customWidth="1"/>
    <col min="6153" max="6153" width="2.5" style="258" customWidth="1"/>
    <col min="6154" max="6154" width="9" style="258"/>
    <col min="6155" max="6155" width="14" style="258" customWidth="1"/>
    <col min="6156" max="6400" width="9" style="258"/>
    <col min="6401" max="6401" width="0.75" style="258" customWidth="1"/>
    <col min="6402" max="6402" width="24.25" style="258" customWidth="1"/>
    <col min="6403" max="6403" width="4" style="258" customWidth="1"/>
    <col min="6404" max="6406" width="20.125" style="258" customWidth="1"/>
    <col min="6407" max="6407" width="3.125" style="258" customWidth="1"/>
    <col min="6408" max="6408" width="3.75" style="258" customWidth="1"/>
    <col min="6409" max="6409" width="2.5" style="258" customWidth="1"/>
    <col min="6410" max="6410" width="9" style="258"/>
    <col min="6411" max="6411" width="14" style="258" customWidth="1"/>
    <col min="6412" max="6656" width="9" style="258"/>
    <col min="6657" max="6657" width="0.75" style="258" customWidth="1"/>
    <col min="6658" max="6658" width="24.25" style="258" customWidth="1"/>
    <col min="6659" max="6659" width="4" style="258" customWidth="1"/>
    <col min="6660" max="6662" width="20.125" style="258" customWidth="1"/>
    <col min="6663" max="6663" width="3.125" style="258" customWidth="1"/>
    <col min="6664" max="6664" width="3.75" style="258" customWidth="1"/>
    <col min="6665" max="6665" width="2.5" style="258" customWidth="1"/>
    <col min="6666" max="6666" width="9" style="258"/>
    <col min="6667" max="6667" width="14" style="258" customWidth="1"/>
    <col min="6668" max="6912" width="9" style="258"/>
    <col min="6913" max="6913" width="0.75" style="258" customWidth="1"/>
    <col min="6914" max="6914" width="24.25" style="258" customWidth="1"/>
    <col min="6915" max="6915" width="4" style="258" customWidth="1"/>
    <col min="6916" max="6918" width="20.125" style="258" customWidth="1"/>
    <col min="6919" max="6919" width="3.125" style="258" customWidth="1"/>
    <col min="6920" max="6920" width="3.75" style="258" customWidth="1"/>
    <col min="6921" max="6921" width="2.5" style="258" customWidth="1"/>
    <col min="6922" max="6922" width="9" style="258"/>
    <col min="6923" max="6923" width="14" style="258" customWidth="1"/>
    <col min="6924" max="7168" width="9" style="258"/>
    <col min="7169" max="7169" width="0.75" style="258" customWidth="1"/>
    <col min="7170" max="7170" width="24.25" style="258" customWidth="1"/>
    <col min="7171" max="7171" width="4" style="258" customWidth="1"/>
    <col min="7172" max="7174" width="20.125" style="258" customWidth="1"/>
    <col min="7175" max="7175" width="3.125" style="258" customWidth="1"/>
    <col min="7176" max="7176" width="3.75" style="258" customWidth="1"/>
    <col min="7177" max="7177" width="2.5" style="258" customWidth="1"/>
    <col min="7178" max="7178" width="9" style="258"/>
    <col min="7179" max="7179" width="14" style="258" customWidth="1"/>
    <col min="7180" max="7424" width="9" style="258"/>
    <col min="7425" max="7425" width="0.75" style="258" customWidth="1"/>
    <col min="7426" max="7426" width="24.25" style="258" customWidth="1"/>
    <col min="7427" max="7427" width="4" style="258" customWidth="1"/>
    <col min="7428" max="7430" width="20.125" style="258" customWidth="1"/>
    <col min="7431" max="7431" width="3.125" style="258" customWidth="1"/>
    <col min="7432" max="7432" width="3.75" style="258" customWidth="1"/>
    <col min="7433" max="7433" width="2.5" style="258" customWidth="1"/>
    <col min="7434" max="7434" width="9" style="258"/>
    <col min="7435" max="7435" width="14" style="258" customWidth="1"/>
    <col min="7436" max="7680" width="9" style="258"/>
    <col min="7681" max="7681" width="0.75" style="258" customWidth="1"/>
    <col min="7682" max="7682" width="24.25" style="258" customWidth="1"/>
    <col min="7683" max="7683" width="4" style="258" customWidth="1"/>
    <col min="7684" max="7686" width="20.125" style="258" customWidth="1"/>
    <col min="7687" max="7687" width="3.125" style="258" customWidth="1"/>
    <col min="7688" max="7688" width="3.75" style="258" customWidth="1"/>
    <col min="7689" max="7689" width="2.5" style="258" customWidth="1"/>
    <col min="7690" max="7690" width="9" style="258"/>
    <col min="7691" max="7691" width="14" style="258" customWidth="1"/>
    <col min="7692" max="7936" width="9" style="258"/>
    <col min="7937" max="7937" width="0.75" style="258" customWidth="1"/>
    <col min="7938" max="7938" width="24.25" style="258" customWidth="1"/>
    <col min="7939" max="7939" width="4" style="258" customWidth="1"/>
    <col min="7940" max="7942" width="20.125" style="258" customWidth="1"/>
    <col min="7943" max="7943" width="3.125" style="258" customWidth="1"/>
    <col min="7944" max="7944" width="3.75" style="258" customWidth="1"/>
    <col min="7945" max="7945" width="2.5" style="258" customWidth="1"/>
    <col min="7946" max="7946" width="9" style="258"/>
    <col min="7947" max="7947" width="14" style="258" customWidth="1"/>
    <col min="7948" max="8192" width="9" style="258"/>
    <col min="8193" max="8193" width="0.75" style="258" customWidth="1"/>
    <col min="8194" max="8194" width="24.25" style="258" customWidth="1"/>
    <col min="8195" max="8195" width="4" style="258" customWidth="1"/>
    <col min="8196" max="8198" width="20.125" style="258" customWidth="1"/>
    <col min="8199" max="8199" width="3.125" style="258" customWidth="1"/>
    <col min="8200" max="8200" width="3.75" style="258" customWidth="1"/>
    <col min="8201" max="8201" width="2.5" style="258" customWidth="1"/>
    <col min="8202" max="8202" width="9" style="258"/>
    <col min="8203" max="8203" width="14" style="258" customWidth="1"/>
    <col min="8204" max="8448" width="9" style="258"/>
    <col min="8449" max="8449" width="0.75" style="258" customWidth="1"/>
    <col min="8450" max="8450" width="24.25" style="258" customWidth="1"/>
    <col min="8451" max="8451" width="4" style="258" customWidth="1"/>
    <col min="8452" max="8454" width="20.125" style="258" customWidth="1"/>
    <col min="8455" max="8455" width="3.125" style="258" customWidth="1"/>
    <col min="8456" max="8456" width="3.75" style="258" customWidth="1"/>
    <col min="8457" max="8457" width="2.5" style="258" customWidth="1"/>
    <col min="8458" max="8458" width="9" style="258"/>
    <col min="8459" max="8459" width="14" style="258" customWidth="1"/>
    <col min="8460" max="8704" width="9" style="258"/>
    <col min="8705" max="8705" width="0.75" style="258" customWidth="1"/>
    <col min="8706" max="8706" width="24.25" style="258" customWidth="1"/>
    <col min="8707" max="8707" width="4" style="258" customWidth="1"/>
    <col min="8708" max="8710" width="20.125" style="258" customWidth="1"/>
    <col min="8711" max="8711" width="3.125" style="258" customWidth="1"/>
    <col min="8712" max="8712" width="3.75" style="258" customWidth="1"/>
    <col min="8713" max="8713" width="2.5" style="258" customWidth="1"/>
    <col min="8714" max="8714" width="9" style="258"/>
    <col min="8715" max="8715" width="14" style="258" customWidth="1"/>
    <col min="8716" max="8960" width="9" style="258"/>
    <col min="8961" max="8961" width="0.75" style="258" customWidth="1"/>
    <col min="8962" max="8962" width="24.25" style="258" customWidth="1"/>
    <col min="8963" max="8963" width="4" style="258" customWidth="1"/>
    <col min="8964" max="8966" width="20.125" style="258" customWidth="1"/>
    <col min="8967" max="8967" width="3.125" style="258" customWidth="1"/>
    <col min="8968" max="8968" width="3.75" style="258" customWidth="1"/>
    <col min="8969" max="8969" width="2.5" style="258" customWidth="1"/>
    <col min="8970" max="8970" width="9" style="258"/>
    <col min="8971" max="8971" width="14" style="258" customWidth="1"/>
    <col min="8972" max="9216" width="9" style="258"/>
    <col min="9217" max="9217" width="0.75" style="258" customWidth="1"/>
    <col min="9218" max="9218" width="24.25" style="258" customWidth="1"/>
    <col min="9219" max="9219" width="4" style="258" customWidth="1"/>
    <col min="9220" max="9222" width="20.125" style="258" customWidth="1"/>
    <col min="9223" max="9223" width="3.125" style="258" customWidth="1"/>
    <col min="9224" max="9224" width="3.75" style="258" customWidth="1"/>
    <col min="9225" max="9225" width="2.5" style="258" customWidth="1"/>
    <col min="9226" max="9226" width="9" style="258"/>
    <col min="9227" max="9227" width="14" style="258" customWidth="1"/>
    <col min="9228" max="9472" width="9" style="258"/>
    <col min="9473" max="9473" width="0.75" style="258" customWidth="1"/>
    <col min="9474" max="9474" width="24.25" style="258" customWidth="1"/>
    <col min="9475" max="9475" width="4" style="258" customWidth="1"/>
    <col min="9476" max="9478" width="20.125" style="258" customWidth="1"/>
    <col min="9479" max="9479" width="3.125" style="258" customWidth="1"/>
    <col min="9480" max="9480" width="3.75" style="258" customWidth="1"/>
    <col min="9481" max="9481" width="2.5" style="258" customWidth="1"/>
    <col min="9482" max="9482" width="9" style="258"/>
    <col min="9483" max="9483" width="14" style="258" customWidth="1"/>
    <col min="9484" max="9728" width="9" style="258"/>
    <col min="9729" max="9729" width="0.75" style="258" customWidth="1"/>
    <col min="9730" max="9730" width="24.25" style="258" customWidth="1"/>
    <col min="9731" max="9731" width="4" style="258" customWidth="1"/>
    <col min="9732" max="9734" width="20.125" style="258" customWidth="1"/>
    <col min="9735" max="9735" width="3.125" style="258" customWidth="1"/>
    <col min="9736" max="9736" width="3.75" style="258" customWidth="1"/>
    <col min="9737" max="9737" width="2.5" style="258" customWidth="1"/>
    <col min="9738" max="9738" width="9" style="258"/>
    <col min="9739" max="9739" width="14" style="258" customWidth="1"/>
    <col min="9740" max="9984" width="9" style="258"/>
    <col min="9985" max="9985" width="0.75" style="258" customWidth="1"/>
    <col min="9986" max="9986" width="24.25" style="258" customWidth="1"/>
    <col min="9987" max="9987" width="4" style="258" customWidth="1"/>
    <col min="9988" max="9990" width="20.125" style="258" customWidth="1"/>
    <col min="9991" max="9991" width="3.125" style="258" customWidth="1"/>
    <col min="9992" max="9992" width="3.75" style="258" customWidth="1"/>
    <col min="9993" max="9993" width="2.5" style="258" customWidth="1"/>
    <col min="9994" max="9994" width="9" style="258"/>
    <col min="9995" max="9995" width="14" style="258" customWidth="1"/>
    <col min="9996" max="10240" width="9" style="258"/>
    <col min="10241" max="10241" width="0.75" style="258" customWidth="1"/>
    <col min="10242" max="10242" width="24.25" style="258" customWidth="1"/>
    <col min="10243" max="10243" width="4" style="258" customWidth="1"/>
    <col min="10244" max="10246" width="20.125" style="258" customWidth="1"/>
    <col min="10247" max="10247" width="3.125" style="258" customWidth="1"/>
    <col min="10248" max="10248" width="3.75" style="258" customWidth="1"/>
    <col min="10249" max="10249" width="2.5" style="258" customWidth="1"/>
    <col min="10250" max="10250" width="9" style="258"/>
    <col min="10251" max="10251" width="14" style="258" customWidth="1"/>
    <col min="10252" max="10496" width="9" style="258"/>
    <col min="10497" max="10497" width="0.75" style="258" customWidth="1"/>
    <col min="10498" max="10498" width="24.25" style="258" customWidth="1"/>
    <col min="10499" max="10499" width="4" style="258" customWidth="1"/>
    <col min="10500" max="10502" width="20.125" style="258" customWidth="1"/>
    <col min="10503" max="10503" width="3.125" style="258" customWidth="1"/>
    <col min="10504" max="10504" width="3.75" style="258" customWidth="1"/>
    <col min="10505" max="10505" width="2.5" style="258" customWidth="1"/>
    <col min="10506" max="10506" width="9" style="258"/>
    <col min="10507" max="10507" width="14" style="258" customWidth="1"/>
    <col min="10508" max="10752" width="9" style="258"/>
    <col min="10753" max="10753" width="0.75" style="258" customWidth="1"/>
    <col min="10754" max="10754" width="24.25" style="258" customWidth="1"/>
    <col min="10755" max="10755" width="4" style="258" customWidth="1"/>
    <col min="10756" max="10758" width="20.125" style="258" customWidth="1"/>
    <col min="10759" max="10759" width="3.125" style="258" customWidth="1"/>
    <col min="10760" max="10760" width="3.75" style="258" customWidth="1"/>
    <col min="10761" max="10761" width="2.5" style="258" customWidth="1"/>
    <col min="10762" max="10762" width="9" style="258"/>
    <col min="10763" max="10763" width="14" style="258" customWidth="1"/>
    <col min="10764" max="11008" width="9" style="258"/>
    <col min="11009" max="11009" width="0.75" style="258" customWidth="1"/>
    <col min="11010" max="11010" width="24.25" style="258" customWidth="1"/>
    <col min="11011" max="11011" width="4" style="258" customWidth="1"/>
    <col min="11012" max="11014" width="20.125" style="258" customWidth="1"/>
    <col min="11015" max="11015" width="3.125" style="258" customWidth="1"/>
    <col min="11016" max="11016" width="3.75" style="258" customWidth="1"/>
    <col min="11017" max="11017" width="2.5" style="258" customWidth="1"/>
    <col min="11018" max="11018" width="9" style="258"/>
    <col min="11019" max="11019" width="14" style="258" customWidth="1"/>
    <col min="11020" max="11264" width="9" style="258"/>
    <col min="11265" max="11265" width="0.75" style="258" customWidth="1"/>
    <col min="11266" max="11266" width="24.25" style="258" customWidth="1"/>
    <col min="11267" max="11267" width="4" style="258" customWidth="1"/>
    <col min="11268" max="11270" width="20.125" style="258" customWidth="1"/>
    <col min="11271" max="11271" width="3.125" style="258" customWidth="1"/>
    <col min="11272" max="11272" width="3.75" style="258" customWidth="1"/>
    <col min="11273" max="11273" width="2.5" style="258" customWidth="1"/>
    <col min="11274" max="11274" width="9" style="258"/>
    <col min="11275" max="11275" width="14" style="258" customWidth="1"/>
    <col min="11276" max="11520" width="9" style="258"/>
    <col min="11521" max="11521" width="0.75" style="258" customWidth="1"/>
    <col min="11522" max="11522" width="24.25" style="258" customWidth="1"/>
    <col min="11523" max="11523" width="4" style="258" customWidth="1"/>
    <col min="11524" max="11526" width="20.125" style="258" customWidth="1"/>
    <col min="11527" max="11527" width="3.125" style="258" customWidth="1"/>
    <col min="11528" max="11528" width="3.75" style="258" customWidth="1"/>
    <col min="11529" max="11529" width="2.5" style="258" customWidth="1"/>
    <col min="11530" max="11530" width="9" style="258"/>
    <col min="11531" max="11531" width="14" style="258" customWidth="1"/>
    <col min="11532" max="11776" width="9" style="258"/>
    <col min="11777" max="11777" width="0.75" style="258" customWidth="1"/>
    <col min="11778" max="11778" width="24.25" style="258" customWidth="1"/>
    <col min="11779" max="11779" width="4" style="258" customWidth="1"/>
    <col min="11780" max="11782" width="20.125" style="258" customWidth="1"/>
    <col min="11783" max="11783" width="3.125" style="258" customWidth="1"/>
    <col min="11784" max="11784" width="3.75" style="258" customWidth="1"/>
    <col min="11785" max="11785" width="2.5" style="258" customWidth="1"/>
    <col min="11786" max="11786" width="9" style="258"/>
    <col min="11787" max="11787" width="14" style="258" customWidth="1"/>
    <col min="11788" max="12032" width="9" style="258"/>
    <col min="12033" max="12033" width="0.75" style="258" customWidth="1"/>
    <col min="12034" max="12034" width="24.25" style="258" customWidth="1"/>
    <col min="12035" max="12035" width="4" style="258" customWidth="1"/>
    <col min="12036" max="12038" width="20.125" style="258" customWidth="1"/>
    <col min="12039" max="12039" width="3.125" style="258" customWidth="1"/>
    <col min="12040" max="12040" width="3.75" style="258" customWidth="1"/>
    <col min="12041" max="12041" width="2.5" style="258" customWidth="1"/>
    <col min="12042" max="12042" width="9" style="258"/>
    <col min="12043" max="12043" width="14" style="258" customWidth="1"/>
    <col min="12044" max="12288" width="9" style="258"/>
    <col min="12289" max="12289" width="0.75" style="258" customWidth="1"/>
    <col min="12290" max="12290" width="24.25" style="258" customWidth="1"/>
    <col min="12291" max="12291" width="4" style="258" customWidth="1"/>
    <col min="12292" max="12294" width="20.125" style="258" customWidth="1"/>
    <col min="12295" max="12295" width="3.125" style="258" customWidth="1"/>
    <col min="12296" max="12296" width="3.75" style="258" customWidth="1"/>
    <col min="12297" max="12297" width="2.5" style="258" customWidth="1"/>
    <col min="12298" max="12298" width="9" style="258"/>
    <col min="12299" max="12299" width="14" style="258" customWidth="1"/>
    <col min="12300" max="12544" width="9" style="258"/>
    <col min="12545" max="12545" width="0.75" style="258" customWidth="1"/>
    <col min="12546" max="12546" width="24.25" style="258" customWidth="1"/>
    <col min="12547" max="12547" width="4" style="258" customWidth="1"/>
    <col min="12548" max="12550" width="20.125" style="258" customWidth="1"/>
    <col min="12551" max="12551" width="3.125" style="258" customWidth="1"/>
    <col min="12552" max="12552" width="3.75" style="258" customWidth="1"/>
    <col min="12553" max="12553" width="2.5" style="258" customWidth="1"/>
    <col min="12554" max="12554" width="9" style="258"/>
    <col min="12555" max="12555" width="14" style="258" customWidth="1"/>
    <col min="12556" max="12800" width="9" style="258"/>
    <col min="12801" max="12801" width="0.75" style="258" customWidth="1"/>
    <col min="12802" max="12802" width="24.25" style="258" customWidth="1"/>
    <col min="12803" max="12803" width="4" style="258" customWidth="1"/>
    <col min="12804" max="12806" width="20.125" style="258" customWidth="1"/>
    <col min="12807" max="12807" width="3.125" style="258" customWidth="1"/>
    <col min="12808" max="12808" width="3.75" style="258" customWidth="1"/>
    <col min="12809" max="12809" width="2.5" style="258" customWidth="1"/>
    <col min="12810" max="12810" width="9" style="258"/>
    <col min="12811" max="12811" width="14" style="258" customWidth="1"/>
    <col min="12812" max="13056" width="9" style="258"/>
    <col min="13057" max="13057" width="0.75" style="258" customWidth="1"/>
    <col min="13058" max="13058" width="24.25" style="258" customWidth="1"/>
    <col min="13059" max="13059" width="4" style="258" customWidth="1"/>
    <col min="13060" max="13062" width="20.125" style="258" customWidth="1"/>
    <col min="13063" max="13063" width="3.125" style="258" customWidth="1"/>
    <col min="13064" max="13064" width="3.75" style="258" customWidth="1"/>
    <col min="13065" max="13065" width="2.5" style="258" customWidth="1"/>
    <col min="13066" max="13066" width="9" style="258"/>
    <col min="13067" max="13067" width="14" style="258" customWidth="1"/>
    <col min="13068" max="13312" width="9" style="258"/>
    <col min="13313" max="13313" width="0.75" style="258" customWidth="1"/>
    <col min="13314" max="13314" width="24.25" style="258" customWidth="1"/>
    <col min="13315" max="13315" width="4" style="258" customWidth="1"/>
    <col min="13316" max="13318" width="20.125" style="258" customWidth="1"/>
    <col min="13319" max="13319" width="3.125" style="258" customWidth="1"/>
    <col min="13320" max="13320" width="3.75" style="258" customWidth="1"/>
    <col min="13321" max="13321" width="2.5" style="258" customWidth="1"/>
    <col min="13322" max="13322" width="9" style="258"/>
    <col min="13323" max="13323" width="14" style="258" customWidth="1"/>
    <col min="13324" max="13568" width="9" style="258"/>
    <col min="13569" max="13569" width="0.75" style="258" customWidth="1"/>
    <col min="13570" max="13570" width="24.25" style="258" customWidth="1"/>
    <col min="13571" max="13571" width="4" style="258" customWidth="1"/>
    <col min="13572" max="13574" width="20.125" style="258" customWidth="1"/>
    <col min="13575" max="13575" width="3.125" style="258" customWidth="1"/>
    <col min="13576" max="13576" width="3.75" style="258" customWidth="1"/>
    <col min="13577" max="13577" width="2.5" style="258" customWidth="1"/>
    <col min="13578" max="13578" width="9" style="258"/>
    <col min="13579" max="13579" width="14" style="258" customWidth="1"/>
    <col min="13580" max="13824" width="9" style="258"/>
    <col min="13825" max="13825" width="0.75" style="258" customWidth="1"/>
    <col min="13826" max="13826" width="24.25" style="258" customWidth="1"/>
    <col min="13827" max="13827" width="4" style="258" customWidth="1"/>
    <col min="13828" max="13830" width="20.125" style="258" customWidth="1"/>
    <col min="13831" max="13831" width="3.125" style="258" customWidth="1"/>
    <col min="13832" max="13832" width="3.75" style="258" customWidth="1"/>
    <col min="13833" max="13833" width="2.5" style="258" customWidth="1"/>
    <col min="13834" max="13834" width="9" style="258"/>
    <col min="13835" max="13835" width="14" style="258" customWidth="1"/>
    <col min="13836" max="14080" width="9" style="258"/>
    <col min="14081" max="14081" width="0.75" style="258" customWidth="1"/>
    <col min="14082" max="14082" width="24.25" style="258" customWidth="1"/>
    <col min="14083" max="14083" width="4" style="258" customWidth="1"/>
    <col min="14084" max="14086" width="20.125" style="258" customWidth="1"/>
    <col min="14087" max="14087" width="3.125" style="258" customWidth="1"/>
    <col min="14088" max="14088" width="3.75" style="258" customWidth="1"/>
    <col min="14089" max="14089" width="2.5" style="258" customWidth="1"/>
    <col min="14090" max="14090" width="9" style="258"/>
    <col min="14091" max="14091" width="14" style="258" customWidth="1"/>
    <col min="14092" max="14336" width="9" style="258"/>
    <col min="14337" max="14337" width="0.75" style="258" customWidth="1"/>
    <col min="14338" max="14338" width="24.25" style="258" customWidth="1"/>
    <col min="14339" max="14339" width="4" style="258" customWidth="1"/>
    <col min="14340" max="14342" width="20.125" style="258" customWidth="1"/>
    <col min="14343" max="14343" width="3.125" style="258" customWidth="1"/>
    <col min="14344" max="14344" width="3.75" style="258" customWidth="1"/>
    <col min="14345" max="14345" width="2.5" style="258" customWidth="1"/>
    <col min="14346" max="14346" width="9" style="258"/>
    <col min="14347" max="14347" width="14" style="258" customWidth="1"/>
    <col min="14348" max="14592" width="9" style="258"/>
    <col min="14593" max="14593" width="0.75" style="258" customWidth="1"/>
    <col min="14594" max="14594" width="24.25" style="258" customWidth="1"/>
    <col min="14595" max="14595" width="4" style="258" customWidth="1"/>
    <col min="14596" max="14598" width="20.125" style="258" customWidth="1"/>
    <col min="14599" max="14599" width="3.125" style="258" customWidth="1"/>
    <col min="14600" max="14600" width="3.75" style="258" customWidth="1"/>
    <col min="14601" max="14601" width="2.5" style="258" customWidth="1"/>
    <col min="14602" max="14602" width="9" style="258"/>
    <col min="14603" max="14603" width="14" style="258" customWidth="1"/>
    <col min="14604" max="14848" width="9" style="258"/>
    <col min="14849" max="14849" width="0.75" style="258" customWidth="1"/>
    <col min="14850" max="14850" width="24.25" style="258" customWidth="1"/>
    <col min="14851" max="14851" width="4" style="258" customWidth="1"/>
    <col min="14852" max="14854" width="20.125" style="258" customWidth="1"/>
    <col min="14855" max="14855" width="3.125" style="258" customWidth="1"/>
    <col min="14856" max="14856" width="3.75" style="258" customWidth="1"/>
    <col min="14857" max="14857" width="2.5" style="258" customWidth="1"/>
    <col min="14858" max="14858" width="9" style="258"/>
    <col min="14859" max="14859" width="14" style="258" customWidth="1"/>
    <col min="14860" max="15104" width="9" style="258"/>
    <col min="15105" max="15105" width="0.75" style="258" customWidth="1"/>
    <col min="15106" max="15106" width="24.25" style="258" customWidth="1"/>
    <col min="15107" max="15107" width="4" style="258" customWidth="1"/>
    <col min="15108" max="15110" width="20.125" style="258" customWidth="1"/>
    <col min="15111" max="15111" width="3.125" style="258" customWidth="1"/>
    <col min="15112" max="15112" width="3.75" style="258" customWidth="1"/>
    <col min="15113" max="15113" width="2.5" style="258" customWidth="1"/>
    <col min="15114" max="15114" width="9" style="258"/>
    <col min="15115" max="15115" width="14" style="258" customWidth="1"/>
    <col min="15116" max="15360" width="9" style="258"/>
    <col min="15361" max="15361" width="0.75" style="258" customWidth="1"/>
    <col min="15362" max="15362" width="24.25" style="258" customWidth="1"/>
    <col min="15363" max="15363" width="4" style="258" customWidth="1"/>
    <col min="15364" max="15366" width="20.125" style="258" customWidth="1"/>
    <col min="15367" max="15367" width="3.125" style="258" customWidth="1"/>
    <col min="15368" max="15368" width="3.75" style="258" customWidth="1"/>
    <col min="15369" max="15369" width="2.5" style="258" customWidth="1"/>
    <col min="15370" max="15370" width="9" style="258"/>
    <col min="15371" max="15371" width="14" style="258" customWidth="1"/>
    <col min="15372" max="15616" width="9" style="258"/>
    <col min="15617" max="15617" width="0.75" style="258" customWidth="1"/>
    <col min="15618" max="15618" width="24.25" style="258" customWidth="1"/>
    <col min="15619" max="15619" width="4" style="258" customWidth="1"/>
    <col min="15620" max="15622" width="20.125" style="258" customWidth="1"/>
    <col min="15623" max="15623" width="3.125" style="258" customWidth="1"/>
    <col min="15624" max="15624" width="3.75" style="258" customWidth="1"/>
    <col min="15625" max="15625" width="2.5" style="258" customWidth="1"/>
    <col min="15626" max="15626" width="9" style="258"/>
    <col min="15627" max="15627" width="14" style="258" customWidth="1"/>
    <col min="15628" max="15872" width="9" style="258"/>
    <col min="15873" max="15873" width="0.75" style="258" customWidth="1"/>
    <col min="15874" max="15874" width="24.25" style="258" customWidth="1"/>
    <col min="15875" max="15875" width="4" style="258" customWidth="1"/>
    <col min="15876" max="15878" width="20.125" style="258" customWidth="1"/>
    <col min="15879" max="15879" width="3.125" style="258" customWidth="1"/>
    <col min="15880" max="15880" width="3.75" style="258" customWidth="1"/>
    <col min="15881" max="15881" width="2.5" style="258" customWidth="1"/>
    <col min="15882" max="15882" width="9" style="258"/>
    <col min="15883" max="15883" width="14" style="258" customWidth="1"/>
    <col min="15884" max="16128" width="9" style="258"/>
    <col min="16129" max="16129" width="0.75" style="258" customWidth="1"/>
    <col min="16130" max="16130" width="24.25" style="258" customWidth="1"/>
    <col min="16131" max="16131" width="4" style="258" customWidth="1"/>
    <col min="16132" max="16134" width="20.125" style="258" customWidth="1"/>
    <col min="16135" max="16135" width="3.125" style="258" customWidth="1"/>
    <col min="16136" max="16136" width="3.75" style="258" customWidth="1"/>
    <col min="16137" max="16137" width="2.5" style="258" customWidth="1"/>
    <col min="16138" max="16138" width="9" style="258"/>
    <col min="16139" max="16139" width="14" style="258" customWidth="1"/>
    <col min="16140" max="16384" width="9" style="258"/>
  </cols>
  <sheetData>
    <row r="1" spans="1:12" ht="27.75" customHeight="1">
      <c r="A1" s="265"/>
      <c r="B1" s="510" t="s">
        <v>1068</v>
      </c>
    </row>
    <row r="2" spans="1:12" ht="27.75" customHeight="1">
      <c r="A2" s="265"/>
      <c r="F2" s="3983" t="s">
        <v>339</v>
      </c>
      <c r="G2" s="3983"/>
      <c r="K2" s="267"/>
      <c r="L2" s="267"/>
    </row>
    <row r="3" spans="1:12" ht="27.75" customHeight="1">
      <c r="A3" s="265"/>
      <c r="F3" s="333"/>
      <c r="G3" s="333"/>
      <c r="K3" s="267"/>
      <c r="L3" s="267"/>
    </row>
    <row r="4" spans="1:12" ht="36" customHeight="1">
      <c r="B4" s="3985" t="s">
        <v>679</v>
      </c>
      <c r="C4" s="3986"/>
      <c r="D4" s="3986"/>
      <c r="E4" s="3986"/>
      <c r="F4" s="3986"/>
      <c r="G4" s="3986"/>
      <c r="K4" s="267"/>
      <c r="L4" s="267"/>
    </row>
    <row r="5" spans="1:12" ht="36" customHeight="1">
      <c r="A5" s="335"/>
      <c r="B5" s="335"/>
      <c r="C5" s="335"/>
      <c r="D5" s="335"/>
      <c r="E5" s="335"/>
      <c r="F5" s="335"/>
      <c r="G5" s="335"/>
      <c r="K5" s="267"/>
      <c r="L5" s="267"/>
    </row>
    <row r="6" spans="1:12" ht="36" customHeight="1">
      <c r="A6" s="335"/>
      <c r="B6" s="264" t="s">
        <v>58</v>
      </c>
      <c r="C6" s="3987"/>
      <c r="D6" s="3988"/>
      <c r="E6" s="3988"/>
      <c r="F6" s="3988"/>
      <c r="G6" s="3989"/>
      <c r="K6" s="267"/>
      <c r="L6" s="267"/>
    </row>
    <row r="7" spans="1:12" ht="55.5" customHeight="1">
      <c r="B7" s="263" t="s">
        <v>43</v>
      </c>
      <c r="C7" s="3990" t="s">
        <v>588</v>
      </c>
      <c r="D7" s="3990"/>
      <c r="E7" s="3990"/>
      <c r="F7" s="3990"/>
      <c r="G7" s="3991"/>
      <c r="K7" s="267"/>
      <c r="L7" s="267"/>
    </row>
    <row r="8" spans="1:12" ht="55.5" customHeight="1">
      <c r="B8" s="262" t="s">
        <v>680</v>
      </c>
      <c r="C8" s="4322" t="s">
        <v>681</v>
      </c>
      <c r="D8" s="3995"/>
      <c r="E8" s="3995"/>
      <c r="F8" s="3995"/>
      <c r="G8" s="3996"/>
    </row>
    <row r="9" spans="1:12" ht="117" customHeight="1">
      <c r="B9" s="262" t="s">
        <v>682</v>
      </c>
      <c r="C9" s="3992" t="s">
        <v>683</v>
      </c>
      <c r="D9" s="3993"/>
      <c r="E9" s="3993"/>
      <c r="F9" s="3993"/>
      <c r="G9" s="3994"/>
    </row>
    <row r="11" spans="1:12" ht="17.25" customHeight="1">
      <c r="B11" s="4319" t="s">
        <v>459</v>
      </c>
      <c r="C11" s="3984"/>
      <c r="D11" s="3984"/>
      <c r="E11" s="3984"/>
      <c r="F11" s="3984"/>
      <c r="G11" s="3984"/>
      <c r="H11" s="260"/>
      <c r="I11" s="260"/>
    </row>
    <row r="12" spans="1:12" ht="34.5" customHeight="1">
      <c r="B12" s="4237" t="s">
        <v>684</v>
      </c>
      <c r="C12" s="4320"/>
      <c r="D12" s="4320"/>
      <c r="E12" s="4320"/>
      <c r="F12" s="4320"/>
      <c r="G12" s="4320"/>
      <c r="H12" s="260"/>
      <c r="I12" s="260"/>
    </row>
    <row r="13" spans="1:12" ht="34.5" customHeight="1">
      <c r="B13" s="3998" t="s">
        <v>685</v>
      </c>
      <c r="C13" s="3998"/>
      <c r="D13" s="3998"/>
      <c r="E13" s="3998"/>
      <c r="F13" s="3998"/>
      <c r="G13" s="3998"/>
      <c r="H13" s="260"/>
      <c r="I13" s="260"/>
    </row>
    <row r="14" spans="1:12">
      <c r="B14" s="4321" t="s">
        <v>686</v>
      </c>
      <c r="C14" s="3984"/>
      <c r="D14" s="3984"/>
      <c r="E14" s="3984"/>
      <c r="F14" s="3984"/>
      <c r="G14" s="3984"/>
    </row>
    <row r="15" spans="1:12">
      <c r="B15" s="259"/>
    </row>
  </sheetData>
  <mergeCells count="10">
    <mergeCell ref="B11:G11"/>
    <mergeCell ref="B12:G12"/>
    <mergeCell ref="B13:G13"/>
    <mergeCell ref="B14:G14"/>
    <mergeCell ref="F2:G2"/>
    <mergeCell ref="B4:G4"/>
    <mergeCell ref="C6:G6"/>
    <mergeCell ref="C7:G7"/>
    <mergeCell ref="C8:G8"/>
    <mergeCell ref="C9:G9"/>
  </mergeCells>
  <phoneticPr fontId="6"/>
  <pageMargins left="0.7" right="0.7" top="0.75" bottom="0.75" header="0.3" footer="0.3"/>
  <pageSetup paperSize="9" scale="9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J16"/>
  <sheetViews>
    <sheetView showGridLines="0" view="pageBreakPreview" zoomScale="60" zoomScaleNormal="100" workbookViewId="0"/>
  </sheetViews>
  <sheetFormatPr defaultRowHeight="13.5"/>
  <cols>
    <col min="1" max="1" width="1.5" style="258" customWidth="1"/>
    <col min="2" max="2" width="24.25" style="258" customWidth="1"/>
    <col min="3" max="3" width="4" style="258" customWidth="1"/>
    <col min="4" max="4" width="20.125" style="258" customWidth="1"/>
    <col min="5" max="5" width="23.625" style="258" customWidth="1"/>
    <col min="6" max="7" width="10.375" style="258" customWidth="1"/>
    <col min="8" max="8" width="3.125" style="258" customWidth="1"/>
    <col min="9" max="9" width="3.75" style="258" customWidth="1"/>
    <col min="10" max="10" width="2.5" style="258" customWidth="1"/>
    <col min="11" max="256" width="9" style="258"/>
    <col min="257" max="257" width="1.5" style="258" customWidth="1"/>
    <col min="258" max="258" width="24.25" style="258" customWidth="1"/>
    <col min="259" max="259" width="4" style="258" customWidth="1"/>
    <col min="260" max="260" width="20.125" style="258" customWidth="1"/>
    <col min="261" max="261" width="23.625" style="258" customWidth="1"/>
    <col min="262" max="263" width="10.375" style="258" customWidth="1"/>
    <col min="264" max="264" width="3.125" style="258" customWidth="1"/>
    <col min="265" max="265" width="3.75" style="258" customWidth="1"/>
    <col min="266" max="266" width="2.5" style="258" customWidth="1"/>
    <col min="267" max="512" width="9" style="258"/>
    <col min="513" max="513" width="1.5" style="258" customWidth="1"/>
    <col min="514" max="514" width="24.25" style="258" customWidth="1"/>
    <col min="515" max="515" width="4" style="258" customWidth="1"/>
    <col min="516" max="516" width="20.125" style="258" customWidth="1"/>
    <col min="517" max="517" width="23.625" style="258" customWidth="1"/>
    <col min="518" max="519" width="10.375" style="258" customWidth="1"/>
    <col min="520" max="520" width="3.125" style="258" customWidth="1"/>
    <col min="521" max="521" width="3.75" style="258" customWidth="1"/>
    <col min="522" max="522" width="2.5" style="258" customWidth="1"/>
    <col min="523" max="768" width="9" style="258"/>
    <col min="769" max="769" width="1.5" style="258" customWidth="1"/>
    <col min="770" max="770" width="24.25" style="258" customWidth="1"/>
    <col min="771" max="771" width="4" style="258" customWidth="1"/>
    <col min="772" max="772" width="20.125" style="258" customWidth="1"/>
    <col min="773" max="773" width="23.625" style="258" customWidth="1"/>
    <col min="774" max="775" width="10.375" style="258" customWidth="1"/>
    <col min="776" max="776" width="3.125" style="258" customWidth="1"/>
    <col min="777" max="777" width="3.75" style="258" customWidth="1"/>
    <col min="778" max="778" width="2.5" style="258" customWidth="1"/>
    <col min="779" max="1024" width="9" style="258"/>
    <col min="1025" max="1025" width="1.5" style="258" customWidth="1"/>
    <col min="1026" max="1026" width="24.25" style="258" customWidth="1"/>
    <col min="1027" max="1027" width="4" style="258" customWidth="1"/>
    <col min="1028" max="1028" width="20.125" style="258" customWidth="1"/>
    <col min="1029" max="1029" width="23.625" style="258" customWidth="1"/>
    <col min="1030" max="1031" width="10.375" style="258" customWidth="1"/>
    <col min="1032" max="1032" width="3.125" style="258" customWidth="1"/>
    <col min="1033" max="1033" width="3.75" style="258" customWidth="1"/>
    <col min="1034" max="1034" width="2.5" style="258" customWidth="1"/>
    <col min="1035" max="1280" width="9" style="258"/>
    <col min="1281" max="1281" width="1.5" style="258" customWidth="1"/>
    <col min="1282" max="1282" width="24.25" style="258" customWidth="1"/>
    <col min="1283" max="1283" width="4" style="258" customWidth="1"/>
    <col min="1284" max="1284" width="20.125" style="258" customWidth="1"/>
    <col min="1285" max="1285" width="23.625" style="258" customWidth="1"/>
    <col min="1286" max="1287" width="10.375" style="258" customWidth="1"/>
    <col min="1288" max="1288" width="3.125" style="258" customWidth="1"/>
    <col min="1289" max="1289" width="3.75" style="258" customWidth="1"/>
    <col min="1290" max="1290" width="2.5" style="258" customWidth="1"/>
    <col min="1291" max="1536" width="9" style="258"/>
    <col min="1537" max="1537" width="1.5" style="258" customWidth="1"/>
    <col min="1538" max="1538" width="24.25" style="258" customWidth="1"/>
    <col min="1539" max="1539" width="4" style="258" customWidth="1"/>
    <col min="1540" max="1540" width="20.125" style="258" customWidth="1"/>
    <col min="1541" max="1541" width="23.625" style="258" customWidth="1"/>
    <col min="1542" max="1543" width="10.375" style="258" customWidth="1"/>
    <col min="1544" max="1544" width="3.125" style="258" customWidth="1"/>
    <col min="1545" max="1545" width="3.75" style="258" customWidth="1"/>
    <col min="1546" max="1546" width="2.5" style="258" customWidth="1"/>
    <col min="1547" max="1792" width="9" style="258"/>
    <col min="1793" max="1793" width="1.5" style="258" customWidth="1"/>
    <col min="1794" max="1794" width="24.25" style="258" customWidth="1"/>
    <col min="1795" max="1795" width="4" style="258" customWidth="1"/>
    <col min="1796" max="1796" width="20.125" style="258" customWidth="1"/>
    <col min="1797" max="1797" width="23.625" style="258" customWidth="1"/>
    <col min="1798" max="1799" width="10.375" style="258" customWidth="1"/>
    <col min="1800" max="1800" width="3.125" style="258" customWidth="1"/>
    <col min="1801" max="1801" width="3.75" style="258" customWidth="1"/>
    <col min="1802" max="1802" width="2.5" style="258" customWidth="1"/>
    <col min="1803" max="2048" width="9" style="258"/>
    <col min="2049" max="2049" width="1.5" style="258" customWidth="1"/>
    <col min="2050" max="2050" width="24.25" style="258" customWidth="1"/>
    <col min="2051" max="2051" width="4" style="258" customWidth="1"/>
    <col min="2052" max="2052" width="20.125" style="258" customWidth="1"/>
    <col min="2053" max="2053" width="23.625" style="258" customWidth="1"/>
    <col min="2054" max="2055" width="10.375" style="258" customWidth="1"/>
    <col min="2056" max="2056" width="3.125" style="258" customWidth="1"/>
    <col min="2057" max="2057" width="3.75" style="258" customWidth="1"/>
    <col min="2058" max="2058" width="2.5" style="258" customWidth="1"/>
    <col min="2059" max="2304" width="9" style="258"/>
    <col min="2305" max="2305" width="1.5" style="258" customWidth="1"/>
    <col min="2306" max="2306" width="24.25" style="258" customWidth="1"/>
    <col min="2307" max="2307" width="4" style="258" customWidth="1"/>
    <col min="2308" max="2308" width="20.125" style="258" customWidth="1"/>
    <col min="2309" max="2309" width="23.625" style="258" customWidth="1"/>
    <col min="2310" max="2311" width="10.375" style="258" customWidth="1"/>
    <col min="2312" max="2312" width="3.125" style="258" customWidth="1"/>
    <col min="2313" max="2313" width="3.75" style="258" customWidth="1"/>
    <col min="2314" max="2314" width="2.5" style="258" customWidth="1"/>
    <col min="2315" max="2560" width="9" style="258"/>
    <col min="2561" max="2561" width="1.5" style="258" customWidth="1"/>
    <col min="2562" max="2562" width="24.25" style="258" customWidth="1"/>
    <col min="2563" max="2563" width="4" style="258" customWidth="1"/>
    <col min="2564" max="2564" width="20.125" style="258" customWidth="1"/>
    <col min="2565" max="2565" width="23.625" style="258" customWidth="1"/>
    <col min="2566" max="2567" width="10.375" style="258" customWidth="1"/>
    <col min="2568" max="2568" width="3.125" style="258" customWidth="1"/>
    <col min="2569" max="2569" width="3.75" style="258" customWidth="1"/>
    <col min="2570" max="2570" width="2.5" style="258" customWidth="1"/>
    <col min="2571" max="2816" width="9" style="258"/>
    <col min="2817" max="2817" width="1.5" style="258" customWidth="1"/>
    <col min="2818" max="2818" width="24.25" style="258" customWidth="1"/>
    <col min="2819" max="2819" width="4" style="258" customWidth="1"/>
    <col min="2820" max="2820" width="20.125" style="258" customWidth="1"/>
    <col min="2821" max="2821" width="23.625" style="258" customWidth="1"/>
    <col min="2822" max="2823" width="10.375" style="258" customWidth="1"/>
    <col min="2824" max="2824" width="3.125" style="258" customWidth="1"/>
    <col min="2825" max="2825" width="3.75" style="258" customWidth="1"/>
    <col min="2826" max="2826" width="2.5" style="258" customWidth="1"/>
    <col min="2827" max="3072" width="9" style="258"/>
    <col min="3073" max="3073" width="1.5" style="258" customWidth="1"/>
    <col min="3074" max="3074" width="24.25" style="258" customWidth="1"/>
    <col min="3075" max="3075" width="4" style="258" customWidth="1"/>
    <col min="3076" max="3076" width="20.125" style="258" customWidth="1"/>
    <col min="3077" max="3077" width="23.625" style="258" customWidth="1"/>
    <col min="3078" max="3079" width="10.375" style="258" customWidth="1"/>
    <col min="3080" max="3080" width="3.125" style="258" customWidth="1"/>
    <col min="3081" max="3081" width="3.75" style="258" customWidth="1"/>
    <col min="3082" max="3082" width="2.5" style="258" customWidth="1"/>
    <col min="3083" max="3328" width="9" style="258"/>
    <col min="3329" max="3329" width="1.5" style="258" customWidth="1"/>
    <col min="3330" max="3330" width="24.25" style="258" customWidth="1"/>
    <col min="3331" max="3331" width="4" style="258" customWidth="1"/>
    <col min="3332" max="3332" width="20.125" style="258" customWidth="1"/>
    <col min="3333" max="3333" width="23.625" style="258" customWidth="1"/>
    <col min="3334" max="3335" width="10.375" style="258" customWidth="1"/>
    <col min="3336" max="3336" width="3.125" style="258" customWidth="1"/>
    <col min="3337" max="3337" width="3.75" style="258" customWidth="1"/>
    <col min="3338" max="3338" width="2.5" style="258" customWidth="1"/>
    <col min="3339" max="3584" width="9" style="258"/>
    <col min="3585" max="3585" width="1.5" style="258" customWidth="1"/>
    <col min="3586" max="3586" width="24.25" style="258" customWidth="1"/>
    <col min="3587" max="3587" width="4" style="258" customWidth="1"/>
    <col min="3588" max="3588" width="20.125" style="258" customWidth="1"/>
    <col min="3589" max="3589" width="23.625" style="258" customWidth="1"/>
    <col min="3590" max="3591" width="10.375" style="258" customWidth="1"/>
    <col min="3592" max="3592" width="3.125" style="258" customWidth="1"/>
    <col min="3593" max="3593" width="3.75" style="258" customWidth="1"/>
    <col min="3594" max="3594" width="2.5" style="258" customWidth="1"/>
    <col min="3595" max="3840" width="9" style="258"/>
    <col min="3841" max="3841" width="1.5" style="258" customWidth="1"/>
    <col min="3842" max="3842" width="24.25" style="258" customWidth="1"/>
    <col min="3843" max="3843" width="4" style="258" customWidth="1"/>
    <col min="3844" max="3844" width="20.125" style="258" customWidth="1"/>
    <col min="3845" max="3845" width="23.625" style="258" customWidth="1"/>
    <col min="3846" max="3847" width="10.375" style="258" customWidth="1"/>
    <col min="3848" max="3848" width="3.125" style="258" customWidth="1"/>
    <col min="3849" max="3849" width="3.75" style="258" customWidth="1"/>
    <col min="3850" max="3850" width="2.5" style="258" customWidth="1"/>
    <col min="3851" max="4096" width="9" style="258"/>
    <col min="4097" max="4097" width="1.5" style="258" customWidth="1"/>
    <col min="4098" max="4098" width="24.25" style="258" customWidth="1"/>
    <col min="4099" max="4099" width="4" style="258" customWidth="1"/>
    <col min="4100" max="4100" width="20.125" style="258" customWidth="1"/>
    <col min="4101" max="4101" width="23.625" style="258" customWidth="1"/>
    <col min="4102" max="4103" width="10.375" style="258" customWidth="1"/>
    <col min="4104" max="4104" width="3.125" style="258" customWidth="1"/>
    <col min="4105" max="4105" width="3.75" style="258" customWidth="1"/>
    <col min="4106" max="4106" width="2.5" style="258" customWidth="1"/>
    <col min="4107" max="4352" width="9" style="258"/>
    <col min="4353" max="4353" width="1.5" style="258" customWidth="1"/>
    <col min="4354" max="4354" width="24.25" style="258" customWidth="1"/>
    <col min="4355" max="4355" width="4" style="258" customWidth="1"/>
    <col min="4356" max="4356" width="20.125" style="258" customWidth="1"/>
    <col min="4357" max="4357" width="23.625" style="258" customWidth="1"/>
    <col min="4358" max="4359" width="10.375" style="258" customWidth="1"/>
    <col min="4360" max="4360" width="3.125" style="258" customWidth="1"/>
    <col min="4361" max="4361" width="3.75" style="258" customWidth="1"/>
    <col min="4362" max="4362" width="2.5" style="258" customWidth="1"/>
    <col min="4363" max="4608" width="9" style="258"/>
    <col min="4609" max="4609" width="1.5" style="258" customWidth="1"/>
    <col min="4610" max="4610" width="24.25" style="258" customWidth="1"/>
    <col min="4611" max="4611" width="4" style="258" customWidth="1"/>
    <col min="4612" max="4612" width="20.125" style="258" customWidth="1"/>
    <col min="4613" max="4613" width="23.625" style="258" customWidth="1"/>
    <col min="4614" max="4615" width="10.375" style="258" customWidth="1"/>
    <col min="4616" max="4616" width="3.125" style="258" customWidth="1"/>
    <col min="4617" max="4617" width="3.75" style="258" customWidth="1"/>
    <col min="4618" max="4618" width="2.5" style="258" customWidth="1"/>
    <col min="4619" max="4864" width="9" style="258"/>
    <col min="4865" max="4865" width="1.5" style="258" customWidth="1"/>
    <col min="4866" max="4866" width="24.25" style="258" customWidth="1"/>
    <col min="4867" max="4867" width="4" style="258" customWidth="1"/>
    <col min="4868" max="4868" width="20.125" style="258" customWidth="1"/>
    <col min="4869" max="4869" width="23.625" style="258" customWidth="1"/>
    <col min="4870" max="4871" width="10.375" style="258" customWidth="1"/>
    <col min="4872" max="4872" width="3.125" style="258" customWidth="1"/>
    <col min="4873" max="4873" width="3.75" style="258" customWidth="1"/>
    <col min="4874" max="4874" width="2.5" style="258" customWidth="1"/>
    <col min="4875" max="5120" width="9" style="258"/>
    <col min="5121" max="5121" width="1.5" style="258" customWidth="1"/>
    <col min="5122" max="5122" width="24.25" style="258" customWidth="1"/>
    <col min="5123" max="5123" width="4" style="258" customWidth="1"/>
    <col min="5124" max="5124" width="20.125" style="258" customWidth="1"/>
    <col min="5125" max="5125" width="23.625" style="258" customWidth="1"/>
    <col min="5126" max="5127" width="10.375" style="258" customWidth="1"/>
    <col min="5128" max="5128" width="3.125" style="258" customWidth="1"/>
    <col min="5129" max="5129" width="3.75" style="258" customWidth="1"/>
    <col min="5130" max="5130" width="2.5" style="258" customWidth="1"/>
    <col min="5131" max="5376" width="9" style="258"/>
    <col min="5377" max="5377" width="1.5" style="258" customWidth="1"/>
    <col min="5378" max="5378" width="24.25" style="258" customWidth="1"/>
    <col min="5379" max="5379" width="4" style="258" customWidth="1"/>
    <col min="5380" max="5380" width="20.125" style="258" customWidth="1"/>
    <col min="5381" max="5381" width="23.625" style="258" customWidth="1"/>
    <col min="5382" max="5383" width="10.375" style="258" customWidth="1"/>
    <col min="5384" max="5384" width="3.125" style="258" customWidth="1"/>
    <col min="5385" max="5385" width="3.75" style="258" customWidth="1"/>
    <col min="5386" max="5386" width="2.5" style="258" customWidth="1"/>
    <col min="5387" max="5632" width="9" style="258"/>
    <col min="5633" max="5633" width="1.5" style="258" customWidth="1"/>
    <col min="5634" max="5634" width="24.25" style="258" customWidth="1"/>
    <col min="5635" max="5635" width="4" style="258" customWidth="1"/>
    <col min="5636" max="5636" width="20.125" style="258" customWidth="1"/>
    <col min="5637" max="5637" width="23.625" style="258" customWidth="1"/>
    <col min="5638" max="5639" width="10.375" style="258" customWidth="1"/>
    <col min="5640" max="5640" width="3.125" style="258" customWidth="1"/>
    <col min="5641" max="5641" width="3.75" style="258" customWidth="1"/>
    <col min="5642" max="5642" width="2.5" style="258" customWidth="1"/>
    <col min="5643" max="5888" width="9" style="258"/>
    <col min="5889" max="5889" width="1.5" style="258" customWidth="1"/>
    <col min="5890" max="5890" width="24.25" style="258" customWidth="1"/>
    <col min="5891" max="5891" width="4" style="258" customWidth="1"/>
    <col min="5892" max="5892" width="20.125" style="258" customWidth="1"/>
    <col min="5893" max="5893" width="23.625" style="258" customWidth="1"/>
    <col min="5894" max="5895" width="10.375" style="258" customWidth="1"/>
    <col min="5896" max="5896" width="3.125" style="258" customWidth="1"/>
    <col min="5897" max="5897" width="3.75" style="258" customWidth="1"/>
    <col min="5898" max="5898" width="2.5" style="258" customWidth="1"/>
    <col min="5899" max="6144" width="9" style="258"/>
    <col min="6145" max="6145" width="1.5" style="258" customWidth="1"/>
    <col min="6146" max="6146" width="24.25" style="258" customWidth="1"/>
    <col min="6147" max="6147" width="4" style="258" customWidth="1"/>
    <col min="6148" max="6148" width="20.125" style="258" customWidth="1"/>
    <col min="6149" max="6149" width="23.625" style="258" customWidth="1"/>
    <col min="6150" max="6151" width="10.375" style="258" customWidth="1"/>
    <col min="6152" max="6152" width="3.125" style="258" customWidth="1"/>
    <col min="6153" max="6153" width="3.75" style="258" customWidth="1"/>
    <col min="6154" max="6154" width="2.5" style="258" customWidth="1"/>
    <col min="6155" max="6400" width="9" style="258"/>
    <col min="6401" max="6401" width="1.5" style="258" customWidth="1"/>
    <col min="6402" max="6402" width="24.25" style="258" customWidth="1"/>
    <col min="6403" max="6403" width="4" style="258" customWidth="1"/>
    <col min="6404" max="6404" width="20.125" style="258" customWidth="1"/>
    <col min="6405" max="6405" width="23.625" style="258" customWidth="1"/>
    <col min="6406" max="6407" width="10.375" style="258" customWidth="1"/>
    <col min="6408" max="6408" width="3.125" style="258" customWidth="1"/>
    <col min="6409" max="6409" width="3.75" style="258" customWidth="1"/>
    <col min="6410" max="6410" width="2.5" style="258" customWidth="1"/>
    <col min="6411" max="6656" width="9" style="258"/>
    <col min="6657" max="6657" width="1.5" style="258" customWidth="1"/>
    <col min="6658" max="6658" width="24.25" style="258" customWidth="1"/>
    <col min="6659" max="6659" width="4" style="258" customWidth="1"/>
    <col min="6660" max="6660" width="20.125" style="258" customWidth="1"/>
    <col min="6661" max="6661" width="23.625" style="258" customWidth="1"/>
    <col min="6662" max="6663" width="10.375" style="258" customWidth="1"/>
    <col min="6664" max="6664" width="3.125" style="258" customWidth="1"/>
    <col min="6665" max="6665" width="3.75" style="258" customWidth="1"/>
    <col min="6666" max="6666" width="2.5" style="258" customWidth="1"/>
    <col min="6667" max="6912" width="9" style="258"/>
    <col min="6913" max="6913" width="1.5" style="258" customWidth="1"/>
    <col min="6914" max="6914" width="24.25" style="258" customWidth="1"/>
    <col min="6915" max="6915" width="4" style="258" customWidth="1"/>
    <col min="6916" max="6916" width="20.125" style="258" customWidth="1"/>
    <col min="6917" max="6917" width="23.625" style="258" customWidth="1"/>
    <col min="6918" max="6919" width="10.375" style="258" customWidth="1"/>
    <col min="6920" max="6920" width="3.125" style="258" customWidth="1"/>
    <col min="6921" max="6921" width="3.75" style="258" customWidth="1"/>
    <col min="6922" max="6922" width="2.5" style="258" customWidth="1"/>
    <col min="6923" max="7168" width="9" style="258"/>
    <col min="7169" max="7169" width="1.5" style="258" customWidth="1"/>
    <col min="7170" max="7170" width="24.25" style="258" customWidth="1"/>
    <col min="7171" max="7171" width="4" style="258" customWidth="1"/>
    <col min="7172" max="7172" width="20.125" style="258" customWidth="1"/>
    <col min="7173" max="7173" width="23.625" style="258" customWidth="1"/>
    <col min="7174" max="7175" width="10.375" style="258" customWidth="1"/>
    <col min="7176" max="7176" width="3.125" style="258" customWidth="1"/>
    <col min="7177" max="7177" width="3.75" style="258" customWidth="1"/>
    <col min="7178" max="7178" width="2.5" style="258" customWidth="1"/>
    <col min="7179" max="7424" width="9" style="258"/>
    <col min="7425" max="7425" width="1.5" style="258" customWidth="1"/>
    <col min="7426" max="7426" width="24.25" style="258" customWidth="1"/>
    <col min="7427" max="7427" width="4" style="258" customWidth="1"/>
    <col min="7428" max="7428" width="20.125" style="258" customWidth="1"/>
    <col min="7429" max="7429" width="23.625" style="258" customWidth="1"/>
    <col min="7430" max="7431" width="10.375" style="258" customWidth="1"/>
    <col min="7432" max="7432" width="3.125" style="258" customWidth="1"/>
    <col min="7433" max="7433" width="3.75" style="258" customWidth="1"/>
    <col min="7434" max="7434" width="2.5" style="258" customWidth="1"/>
    <col min="7435" max="7680" width="9" style="258"/>
    <col min="7681" max="7681" width="1.5" style="258" customWidth="1"/>
    <col min="7682" max="7682" width="24.25" style="258" customWidth="1"/>
    <col min="7683" max="7683" width="4" style="258" customWidth="1"/>
    <col min="7684" max="7684" width="20.125" style="258" customWidth="1"/>
    <col min="7685" max="7685" width="23.625" style="258" customWidth="1"/>
    <col min="7686" max="7687" width="10.375" style="258" customWidth="1"/>
    <col min="7688" max="7688" width="3.125" style="258" customWidth="1"/>
    <col min="7689" max="7689" width="3.75" style="258" customWidth="1"/>
    <col min="7690" max="7690" width="2.5" style="258" customWidth="1"/>
    <col min="7691" max="7936" width="9" style="258"/>
    <col min="7937" max="7937" width="1.5" style="258" customWidth="1"/>
    <col min="7938" max="7938" width="24.25" style="258" customWidth="1"/>
    <col min="7939" max="7939" width="4" style="258" customWidth="1"/>
    <col min="7940" max="7940" width="20.125" style="258" customWidth="1"/>
    <col min="7941" max="7941" width="23.625" style="258" customWidth="1"/>
    <col min="7942" max="7943" width="10.375" style="258" customWidth="1"/>
    <col min="7944" max="7944" width="3.125" style="258" customWidth="1"/>
    <col min="7945" max="7945" width="3.75" style="258" customWidth="1"/>
    <col min="7946" max="7946" width="2.5" style="258" customWidth="1"/>
    <col min="7947" max="8192" width="9" style="258"/>
    <col min="8193" max="8193" width="1.5" style="258" customWidth="1"/>
    <col min="8194" max="8194" width="24.25" style="258" customWidth="1"/>
    <col min="8195" max="8195" width="4" style="258" customWidth="1"/>
    <col min="8196" max="8196" width="20.125" style="258" customWidth="1"/>
    <col min="8197" max="8197" width="23.625" style="258" customWidth="1"/>
    <col min="8198" max="8199" width="10.375" style="258" customWidth="1"/>
    <col min="8200" max="8200" width="3.125" style="258" customWidth="1"/>
    <col min="8201" max="8201" width="3.75" style="258" customWidth="1"/>
    <col min="8202" max="8202" width="2.5" style="258" customWidth="1"/>
    <col min="8203" max="8448" width="9" style="258"/>
    <col min="8449" max="8449" width="1.5" style="258" customWidth="1"/>
    <col min="8450" max="8450" width="24.25" style="258" customWidth="1"/>
    <col min="8451" max="8451" width="4" style="258" customWidth="1"/>
    <col min="8452" max="8452" width="20.125" style="258" customWidth="1"/>
    <col min="8453" max="8453" width="23.625" style="258" customWidth="1"/>
    <col min="8454" max="8455" width="10.375" style="258" customWidth="1"/>
    <col min="8456" max="8456" width="3.125" style="258" customWidth="1"/>
    <col min="8457" max="8457" width="3.75" style="258" customWidth="1"/>
    <col min="8458" max="8458" width="2.5" style="258" customWidth="1"/>
    <col min="8459" max="8704" width="9" style="258"/>
    <col min="8705" max="8705" width="1.5" style="258" customWidth="1"/>
    <col min="8706" max="8706" width="24.25" style="258" customWidth="1"/>
    <col min="8707" max="8707" width="4" style="258" customWidth="1"/>
    <col min="8708" max="8708" width="20.125" style="258" customWidth="1"/>
    <col min="8709" max="8709" width="23.625" style="258" customWidth="1"/>
    <col min="8710" max="8711" width="10.375" style="258" customWidth="1"/>
    <col min="8712" max="8712" width="3.125" style="258" customWidth="1"/>
    <col min="8713" max="8713" width="3.75" style="258" customWidth="1"/>
    <col min="8714" max="8714" width="2.5" style="258" customWidth="1"/>
    <col min="8715" max="8960" width="9" style="258"/>
    <col min="8961" max="8961" width="1.5" style="258" customWidth="1"/>
    <col min="8962" max="8962" width="24.25" style="258" customWidth="1"/>
    <col min="8963" max="8963" width="4" style="258" customWidth="1"/>
    <col min="8964" max="8964" width="20.125" style="258" customWidth="1"/>
    <col min="8965" max="8965" width="23.625" style="258" customWidth="1"/>
    <col min="8966" max="8967" width="10.375" style="258" customWidth="1"/>
    <col min="8968" max="8968" width="3.125" style="258" customWidth="1"/>
    <col min="8969" max="8969" width="3.75" style="258" customWidth="1"/>
    <col min="8970" max="8970" width="2.5" style="258" customWidth="1"/>
    <col min="8971" max="9216" width="9" style="258"/>
    <col min="9217" max="9217" width="1.5" style="258" customWidth="1"/>
    <col min="9218" max="9218" width="24.25" style="258" customWidth="1"/>
    <col min="9219" max="9219" width="4" style="258" customWidth="1"/>
    <col min="9220" max="9220" width="20.125" style="258" customWidth="1"/>
    <col min="9221" max="9221" width="23.625" style="258" customWidth="1"/>
    <col min="9222" max="9223" width="10.375" style="258" customWidth="1"/>
    <col min="9224" max="9224" width="3.125" style="258" customWidth="1"/>
    <col min="9225" max="9225" width="3.75" style="258" customWidth="1"/>
    <col min="9226" max="9226" width="2.5" style="258" customWidth="1"/>
    <col min="9227" max="9472" width="9" style="258"/>
    <col min="9473" max="9473" width="1.5" style="258" customWidth="1"/>
    <col min="9474" max="9474" width="24.25" style="258" customWidth="1"/>
    <col min="9475" max="9475" width="4" style="258" customWidth="1"/>
    <col min="9476" max="9476" width="20.125" style="258" customWidth="1"/>
    <col min="9477" max="9477" width="23.625" style="258" customWidth="1"/>
    <col min="9478" max="9479" width="10.375" style="258" customWidth="1"/>
    <col min="9480" max="9480" width="3.125" style="258" customWidth="1"/>
    <col min="9481" max="9481" width="3.75" style="258" customWidth="1"/>
    <col min="9482" max="9482" width="2.5" style="258" customWidth="1"/>
    <col min="9483" max="9728" width="9" style="258"/>
    <col min="9729" max="9729" width="1.5" style="258" customWidth="1"/>
    <col min="9730" max="9730" width="24.25" style="258" customWidth="1"/>
    <col min="9731" max="9731" width="4" style="258" customWidth="1"/>
    <col min="9732" max="9732" width="20.125" style="258" customWidth="1"/>
    <col min="9733" max="9733" width="23.625" style="258" customWidth="1"/>
    <col min="9734" max="9735" width="10.375" style="258" customWidth="1"/>
    <col min="9736" max="9736" width="3.125" style="258" customWidth="1"/>
    <col min="9737" max="9737" width="3.75" style="258" customWidth="1"/>
    <col min="9738" max="9738" width="2.5" style="258" customWidth="1"/>
    <col min="9739" max="9984" width="9" style="258"/>
    <col min="9985" max="9985" width="1.5" style="258" customWidth="1"/>
    <col min="9986" max="9986" width="24.25" style="258" customWidth="1"/>
    <col min="9987" max="9987" width="4" style="258" customWidth="1"/>
    <col min="9988" max="9988" width="20.125" style="258" customWidth="1"/>
    <col min="9989" max="9989" width="23.625" style="258" customWidth="1"/>
    <col min="9990" max="9991" width="10.375" style="258" customWidth="1"/>
    <col min="9992" max="9992" width="3.125" style="258" customWidth="1"/>
    <col min="9993" max="9993" width="3.75" style="258" customWidth="1"/>
    <col min="9994" max="9994" width="2.5" style="258" customWidth="1"/>
    <col min="9995" max="10240" width="9" style="258"/>
    <col min="10241" max="10241" width="1.5" style="258" customWidth="1"/>
    <col min="10242" max="10242" width="24.25" style="258" customWidth="1"/>
    <col min="10243" max="10243" width="4" style="258" customWidth="1"/>
    <col min="10244" max="10244" width="20.125" style="258" customWidth="1"/>
    <col min="10245" max="10245" width="23.625" style="258" customWidth="1"/>
    <col min="10246" max="10247" width="10.375" style="258" customWidth="1"/>
    <col min="10248" max="10248" width="3.125" style="258" customWidth="1"/>
    <col min="10249" max="10249" width="3.75" style="258" customWidth="1"/>
    <col min="10250" max="10250" width="2.5" style="258" customWidth="1"/>
    <col min="10251" max="10496" width="9" style="258"/>
    <col min="10497" max="10497" width="1.5" style="258" customWidth="1"/>
    <col min="10498" max="10498" width="24.25" style="258" customWidth="1"/>
    <col min="10499" max="10499" width="4" style="258" customWidth="1"/>
    <col min="10500" max="10500" width="20.125" style="258" customWidth="1"/>
    <col min="10501" max="10501" width="23.625" style="258" customWidth="1"/>
    <col min="10502" max="10503" width="10.375" style="258" customWidth="1"/>
    <col min="10504" max="10504" width="3.125" style="258" customWidth="1"/>
    <col min="10505" max="10505" width="3.75" style="258" customWidth="1"/>
    <col min="10506" max="10506" width="2.5" style="258" customWidth="1"/>
    <col min="10507" max="10752" width="9" style="258"/>
    <col min="10753" max="10753" width="1.5" style="258" customWidth="1"/>
    <col min="10754" max="10754" width="24.25" style="258" customWidth="1"/>
    <col min="10755" max="10755" width="4" style="258" customWidth="1"/>
    <col min="10756" max="10756" width="20.125" style="258" customWidth="1"/>
    <col min="10757" max="10757" width="23.625" style="258" customWidth="1"/>
    <col min="10758" max="10759" width="10.375" style="258" customWidth="1"/>
    <col min="10760" max="10760" width="3.125" style="258" customWidth="1"/>
    <col min="10761" max="10761" width="3.75" style="258" customWidth="1"/>
    <col min="10762" max="10762" width="2.5" style="258" customWidth="1"/>
    <col min="10763" max="11008" width="9" style="258"/>
    <col min="11009" max="11009" width="1.5" style="258" customWidth="1"/>
    <col min="11010" max="11010" width="24.25" style="258" customWidth="1"/>
    <col min="11011" max="11011" width="4" style="258" customWidth="1"/>
    <col min="11012" max="11012" width="20.125" style="258" customWidth="1"/>
    <col min="11013" max="11013" width="23.625" style="258" customWidth="1"/>
    <col min="11014" max="11015" width="10.375" style="258" customWidth="1"/>
    <col min="11016" max="11016" width="3.125" style="258" customWidth="1"/>
    <col min="11017" max="11017" width="3.75" style="258" customWidth="1"/>
    <col min="11018" max="11018" width="2.5" style="258" customWidth="1"/>
    <col min="11019" max="11264" width="9" style="258"/>
    <col min="11265" max="11265" width="1.5" style="258" customWidth="1"/>
    <col min="11266" max="11266" width="24.25" style="258" customWidth="1"/>
    <col min="11267" max="11267" width="4" style="258" customWidth="1"/>
    <col min="11268" max="11268" width="20.125" style="258" customWidth="1"/>
    <col min="11269" max="11269" width="23.625" style="258" customWidth="1"/>
    <col min="11270" max="11271" width="10.375" style="258" customWidth="1"/>
    <col min="11272" max="11272" width="3.125" style="258" customWidth="1"/>
    <col min="11273" max="11273" width="3.75" style="258" customWidth="1"/>
    <col min="11274" max="11274" width="2.5" style="258" customWidth="1"/>
    <col min="11275" max="11520" width="9" style="258"/>
    <col min="11521" max="11521" width="1.5" style="258" customWidth="1"/>
    <col min="11522" max="11522" width="24.25" style="258" customWidth="1"/>
    <col min="11523" max="11523" width="4" style="258" customWidth="1"/>
    <col min="11524" max="11524" width="20.125" style="258" customWidth="1"/>
    <col min="11525" max="11525" width="23.625" style="258" customWidth="1"/>
    <col min="11526" max="11527" width="10.375" style="258" customWidth="1"/>
    <col min="11528" max="11528" width="3.125" style="258" customWidth="1"/>
    <col min="11529" max="11529" width="3.75" style="258" customWidth="1"/>
    <col min="11530" max="11530" width="2.5" style="258" customWidth="1"/>
    <col min="11531" max="11776" width="9" style="258"/>
    <col min="11777" max="11777" width="1.5" style="258" customWidth="1"/>
    <col min="11778" max="11778" width="24.25" style="258" customWidth="1"/>
    <col min="11779" max="11779" width="4" style="258" customWidth="1"/>
    <col min="11780" max="11780" width="20.125" style="258" customWidth="1"/>
    <col min="11781" max="11781" width="23.625" style="258" customWidth="1"/>
    <col min="11782" max="11783" width="10.375" style="258" customWidth="1"/>
    <col min="11784" max="11784" width="3.125" style="258" customWidth="1"/>
    <col min="11785" max="11785" width="3.75" style="258" customWidth="1"/>
    <col min="11786" max="11786" width="2.5" style="258" customWidth="1"/>
    <col min="11787" max="12032" width="9" style="258"/>
    <col min="12033" max="12033" width="1.5" style="258" customWidth="1"/>
    <col min="12034" max="12034" width="24.25" style="258" customWidth="1"/>
    <col min="12035" max="12035" width="4" style="258" customWidth="1"/>
    <col min="12036" max="12036" width="20.125" style="258" customWidth="1"/>
    <col min="12037" max="12037" width="23.625" style="258" customWidth="1"/>
    <col min="12038" max="12039" width="10.375" style="258" customWidth="1"/>
    <col min="12040" max="12040" width="3.125" style="258" customWidth="1"/>
    <col min="12041" max="12041" width="3.75" style="258" customWidth="1"/>
    <col min="12042" max="12042" width="2.5" style="258" customWidth="1"/>
    <col min="12043" max="12288" width="9" style="258"/>
    <col min="12289" max="12289" width="1.5" style="258" customWidth="1"/>
    <col min="12290" max="12290" width="24.25" style="258" customWidth="1"/>
    <col min="12291" max="12291" width="4" style="258" customWidth="1"/>
    <col min="12292" max="12292" width="20.125" style="258" customWidth="1"/>
    <col min="12293" max="12293" width="23.625" style="258" customWidth="1"/>
    <col min="12294" max="12295" width="10.375" style="258" customWidth="1"/>
    <col min="12296" max="12296" width="3.125" style="258" customWidth="1"/>
    <col min="12297" max="12297" width="3.75" style="258" customWidth="1"/>
    <col min="12298" max="12298" width="2.5" style="258" customWidth="1"/>
    <col min="12299" max="12544" width="9" style="258"/>
    <col min="12545" max="12545" width="1.5" style="258" customWidth="1"/>
    <col min="12546" max="12546" width="24.25" style="258" customWidth="1"/>
    <col min="12547" max="12547" width="4" style="258" customWidth="1"/>
    <col min="12548" max="12548" width="20.125" style="258" customWidth="1"/>
    <col min="12549" max="12549" width="23.625" style="258" customWidth="1"/>
    <col min="12550" max="12551" width="10.375" style="258" customWidth="1"/>
    <col min="12552" max="12552" width="3.125" style="258" customWidth="1"/>
    <col min="12553" max="12553" width="3.75" style="258" customWidth="1"/>
    <col min="12554" max="12554" width="2.5" style="258" customWidth="1"/>
    <col min="12555" max="12800" width="9" style="258"/>
    <col min="12801" max="12801" width="1.5" style="258" customWidth="1"/>
    <col min="12802" max="12802" width="24.25" style="258" customWidth="1"/>
    <col min="12803" max="12803" width="4" style="258" customWidth="1"/>
    <col min="12804" max="12804" width="20.125" style="258" customWidth="1"/>
    <col min="12805" max="12805" width="23.625" style="258" customWidth="1"/>
    <col min="12806" max="12807" width="10.375" style="258" customWidth="1"/>
    <col min="12808" max="12808" width="3.125" style="258" customWidth="1"/>
    <col min="12809" max="12809" width="3.75" style="258" customWidth="1"/>
    <col min="12810" max="12810" width="2.5" style="258" customWidth="1"/>
    <col min="12811" max="13056" width="9" style="258"/>
    <col min="13057" max="13057" width="1.5" style="258" customWidth="1"/>
    <col min="13058" max="13058" width="24.25" style="258" customWidth="1"/>
    <col min="13059" max="13059" width="4" style="258" customWidth="1"/>
    <col min="13060" max="13060" width="20.125" style="258" customWidth="1"/>
    <col min="13061" max="13061" width="23.625" style="258" customWidth="1"/>
    <col min="13062" max="13063" width="10.375" style="258" customWidth="1"/>
    <col min="13064" max="13064" width="3.125" style="258" customWidth="1"/>
    <col min="13065" max="13065" width="3.75" style="258" customWidth="1"/>
    <col min="13066" max="13066" width="2.5" style="258" customWidth="1"/>
    <col min="13067" max="13312" width="9" style="258"/>
    <col min="13313" max="13313" width="1.5" style="258" customWidth="1"/>
    <col min="13314" max="13314" width="24.25" style="258" customWidth="1"/>
    <col min="13315" max="13315" width="4" style="258" customWidth="1"/>
    <col min="13316" max="13316" width="20.125" style="258" customWidth="1"/>
    <col min="13317" max="13317" width="23.625" style="258" customWidth="1"/>
    <col min="13318" max="13319" width="10.375" style="258" customWidth="1"/>
    <col min="13320" max="13320" width="3.125" style="258" customWidth="1"/>
    <col min="13321" max="13321" width="3.75" style="258" customWidth="1"/>
    <col min="13322" max="13322" width="2.5" style="258" customWidth="1"/>
    <col min="13323" max="13568" width="9" style="258"/>
    <col min="13569" max="13569" width="1.5" style="258" customWidth="1"/>
    <col min="13570" max="13570" width="24.25" style="258" customWidth="1"/>
    <col min="13571" max="13571" width="4" style="258" customWidth="1"/>
    <col min="13572" max="13572" width="20.125" style="258" customWidth="1"/>
    <col min="13573" max="13573" width="23.625" style="258" customWidth="1"/>
    <col min="13574" max="13575" width="10.375" style="258" customWidth="1"/>
    <col min="13576" max="13576" width="3.125" style="258" customWidth="1"/>
    <col min="13577" max="13577" width="3.75" style="258" customWidth="1"/>
    <col min="13578" max="13578" width="2.5" style="258" customWidth="1"/>
    <col min="13579" max="13824" width="9" style="258"/>
    <col min="13825" max="13825" width="1.5" style="258" customWidth="1"/>
    <col min="13826" max="13826" width="24.25" style="258" customWidth="1"/>
    <col min="13827" max="13827" width="4" style="258" customWidth="1"/>
    <col min="13828" max="13828" width="20.125" style="258" customWidth="1"/>
    <col min="13829" max="13829" width="23.625" style="258" customWidth="1"/>
    <col min="13830" max="13831" width="10.375" style="258" customWidth="1"/>
    <col min="13832" max="13832" width="3.125" style="258" customWidth="1"/>
    <col min="13833" max="13833" width="3.75" style="258" customWidth="1"/>
    <col min="13834" max="13834" width="2.5" style="258" customWidth="1"/>
    <col min="13835" max="14080" width="9" style="258"/>
    <col min="14081" max="14081" width="1.5" style="258" customWidth="1"/>
    <col min="14082" max="14082" width="24.25" style="258" customWidth="1"/>
    <col min="14083" max="14083" width="4" style="258" customWidth="1"/>
    <col min="14084" max="14084" width="20.125" style="258" customWidth="1"/>
    <col min="14085" max="14085" width="23.625" style="258" customWidth="1"/>
    <col min="14086" max="14087" width="10.375" style="258" customWidth="1"/>
    <col min="14088" max="14088" width="3.125" style="258" customWidth="1"/>
    <col min="14089" max="14089" width="3.75" style="258" customWidth="1"/>
    <col min="14090" max="14090" width="2.5" style="258" customWidth="1"/>
    <col min="14091" max="14336" width="9" style="258"/>
    <col min="14337" max="14337" width="1.5" style="258" customWidth="1"/>
    <col min="14338" max="14338" width="24.25" style="258" customWidth="1"/>
    <col min="14339" max="14339" width="4" style="258" customWidth="1"/>
    <col min="14340" max="14340" width="20.125" style="258" customWidth="1"/>
    <col min="14341" max="14341" width="23.625" style="258" customWidth="1"/>
    <col min="14342" max="14343" width="10.375" style="258" customWidth="1"/>
    <col min="14344" max="14344" width="3.125" style="258" customWidth="1"/>
    <col min="14345" max="14345" width="3.75" style="258" customWidth="1"/>
    <col min="14346" max="14346" width="2.5" style="258" customWidth="1"/>
    <col min="14347" max="14592" width="9" style="258"/>
    <col min="14593" max="14593" width="1.5" style="258" customWidth="1"/>
    <col min="14594" max="14594" width="24.25" style="258" customWidth="1"/>
    <col min="14595" max="14595" width="4" style="258" customWidth="1"/>
    <col min="14596" max="14596" width="20.125" style="258" customWidth="1"/>
    <col min="14597" max="14597" width="23.625" style="258" customWidth="1"/>
    <col min="14598" max="14599" width="10.375" style="258" customWidth="1"/>
    <col min="14600" max="14600" width="3.125" style="258" customWidth="1"/>
    <col min="14601" max="14601" width="3.75" style="258" customWidth="1"/>
    <col min="14602" max="14602" width="2.5" style="258" customWidth="1"/>
    <col min="14603" max="14848" width="9" style="258"/>
    <col min="14849" max="14849" width="1.5" style="258" customWidth="1"/>
    <col min="14850" max="14850" width="24.25" style="258" customWidth="1"/>
    <col min="14851" max="14851" width="4" style="258" customWidth="1"/>
    <col min="14852" max="14852" width="20.125" style="258" customWidth="1"/>
    <col min="14853" max="14853" width="23.625" style="258" customWidth="1"/>
    <col min="14854" max="14855" width="10.375" style="258" customWidth="1"/>
    <col min="14856" max="14856" width="3.125" style="258" customWidth="1"/>
    <col min="14857" max="14857" width="3.75" style="258" customWidth="1"/>
    <col min="14858" max="14858" width="2.5" style="258" customWidth="1"/>
    <col min="14859" max="15104" width="9" style="258"/>
    <col min="15105" max="15105" width="1.5" style="258" customWidth="1"/>
    <col min="15106" max="15106" width="24.25" style="258" customWidth="1"/>
    <col min="15107" max="15107" width="4" style="258" customWidth="1"/>
    <col min="15108" max="15108" width="20.125" style="258" customWidth="1"/>
    <col min="15109" max="15109" width="23.625" style="258" customWidth="1"/>
    <col min="15110" max="15111" width="10.375" style="258" customWidth="1"/>
    <col min="15112" max="15112" width="3.125" style="258" customWidth="1"/>
    <col min="15113" max="15113" width="3.75" style="258" customWidth="1"/>
    <col min="15114" max="15114" width="2.5" style="258" customWidth="1"/>
    <col min="15115" max="15360" width="9" style="258"/>
    <col min="15361" max="15361" width="1.5" style="258" customWidth="1"/>
    <col min="15362" max="15362" width="24.25" style="258" customWidth="1"/>
    <col min="15363" max="15363" width="4" style="258" customWidth="1"/>
    <col min="15364" max="15364" width="20.125" style="258" customWidth="1"/>
    <col min="15365" max="15365" width="23.625" style="258" customWidth="1"/>
    <col min="15366" max="15367" width="10.375" style="258" customWidth="1"/>
    <col min="15368" max="15368" width="3.125" style="258" customWidth="1"/>
    <col min="15369" max="15369" width="3.75" style="258" customWidth="1"/>
    <col min="15370" max="15370" width="2.5" style="258" customWidth="1"/>
    <col min="15371" max="15616" width="9" style="258"/>
    <col min="15617" max="15617" width="1.5" style="258" customWidth="1"/>
    <col min="15618" max="15618" width="24.25" style="258" customWidth="1"/>
    <col min="15619" max="15619" width="4" style="258" customWidth="1"/>
    <col min="15620" max="15620" width="20.125" style="258" customWidth="1"/>
    <col min="15621" max="15621" width="23.625" style="258" customWidth="1"/>
    <col min="15622" max="15623" width="10.375" style="258" customWidth="1"/>
    <col min="15624" max="15624" width="3.125" style="258" customWidth="1"/>
    <col min="15625" max="15625" width="3.75" style="258" customWidth="1"/>
    <col min="15626" max="15626" width="2.5" style="258" customWidth="1"/>
    <col min="15627" max="15872" width="9" style="258"/>
    <col min="15873" max="15873" width="1.5" style="258" customWidth="1"/>
    <col min="15874" max="15874" width="24.25" style="258" customWidth="1"/>
    <col min="15875" max="15875" width="4" style="258" customWidth="1"/>
    <col min="15876" max="15876" width="20.125" style="258" customWidth="1"/>
    <col min="15877" max="15877" width="23.625" style="258" customWidth="1"/>
    <col min="15878" max="15879" width="10.375" style="258" customWidth="1"/>
    <col min="15880" max="15880" width="3.125" style="258" customWidth="1"/>
    <col min="15881" max="15881" width="3.75" style="258" customWidth="1"/>
    <col min="15882" max="15882" width="2.5" style="258" customWidth="1"/>
    <col min="15883" max="16128" width="9" style="258"/>
    <col min="16129" max="16129" width="1.5" style="258" customWidth="1"/>
    <col min="16130" max="16130" width="24.25" style="258" customWidth="1"/>
    <col min="16131" max="16131" width="4" style="258" customWidth="1"/>
    <col min="16132" max="16132" width="20.125" style="258" customWidth="1"/>
    <col min="16133" max="16133" width="23.625" style="258" customWidth="1"/>
    <col min="16134" max="16135" width="10.375" style="258" customWidth="1"/>
    <col min="16136" max="16136" width="3.125" style="258" customWidth="1"/>
    <col min="16137" max="16137" width="3.75" style="258" customWidth="1"/>
    <col min="16138" max="16138" width="2.5" style="258" customWidth="1"/>
    <col min="16139" max="16384" width="9" style="258"/>
  </cols>
  <sheetData>
    <row r="1" spans="1:10" ht="27.75" customHeight="1">
      <c r="A1" s="265"/>
      <c r="B1" s="401" t="s">
        <v>1069</v>
      </c>
      <c r="F1" s="3983" t="s">
        <v>339</v>
      </c>
      <c r="G1" s="3984"/>
      <c r="H1" s="3984"/>
    </row>
    <row r="2" spans="1:10" ht="18.75" customHeight="1">
      <c r="A2" s="265"/>
      <c r="F2" s="702"/>
      <c r="G2" s="703"/>
      <c r="H2" s="703"/>
    </row>
    <row r="3" spans="1:10" ht="36" customHeight="1">
      <c r="B3" s="3985" t="s">
        <v>1081</v>
      </c>
      <c r="C3" s="3986"/>
      <c r="D3" s="3986"/>
      <c r="E3" s="3986"/>
      <c r="F3" s="3986"/>
      <c r="G3" s="3986"/>
      <c r="H3" s="3986"/>
    </row>
    <row r="4" spans="1:10" ht="33.75" customHeight="1">
      <c r="A4" s="704"/>
      <c r="B4" s="704"/>
      <c r="C4" s="704"/>
      <c r="D4" s="704"/>
      <c r="E4" s="704"/>
      <c r="F4" s="704"/>
      <c r="G4" s="704"/>
      <c r="H4" s="704"/>
    </row>
    <row r="5" spans="1:10" ht="36" customHeight="1">
      <c r="A5" s="704"/>
      <c r="B5" s="264" t="s">
        <v>58</v>
      </c>
      <c r="C5" s="3987"/>
      <c r="D5" s="3988"/>
      <c r="E5" s="3988"/>
      <c r="F5" s="3988"/>
      <c r="G5" s="3988"/>
      <c r="H5" s="3989"/>
    </row>
    <row r="6" spans="1:10" ht="36.75" customHeight="1">
      <c r="B6" s="392" t="s">
        <v>723</v>
      </c>
      <c r="C6" s="3990" t="s">
        <v>588</v>
      </c>
      <c r="D6" s="3990"/>
      <c r="E6" s="3990"/>
      <c r="F6" s="3990"/>
      <c r="G6" s="3990"/>
      <c r="H6" s="3991"/>
    </row>
    <row r="7" spans="1:10" ht="36.75" customHeight="1">
      <c r="B7" s="392" t="s">
        <v>1082</v>
      </c>
      <c r="C7" s="705"/>
      <c r="D7" s="729" t="s">
        <v>1083</v>
      </c>
      <c r="E7" s="705"/>
      <c r="F7" s="705"/>
      <c r="G7" s="705"/>
      <c r="H7" s="706"/>
    </row>
    <row r="8" spans="1:10" ht="81" customHeight="1">
      <c r="B8" s="392" t="s">
        <v>1084</v>
      </c>
      <c r="C8" s="3992" t="s">
        <v>724</v>
      </c>
      <c r="D8" s="3993"/>
      <c r="E8" s="3993"/>
      <c r="F8" s="3994"/>
      <c r="G8" s="3995" t="s">
        <v>79</v>
      </c>
      <c r="H8" s="3996"/>
    </row>
    <row r="9" spans="1:10" ht="97.5" customHeight="1">
      <c r="B9" s="707" t="s">
        <v>1085</v>
      </c>
      <c r="C9" s="3992" t="s">
        <v>1086</v>
      </c>
      <c r="D9" s="3993"/>
      <c r="E9" s="3993"/>
      <c r="F9" s="3994"/>
      <c r="G9" s="3995" t="s">
        <v>79</v>
      </c>
      <c r="H9" s="3996"/>
    </row>
    <row r="10" spans="1:10" ht="120.75" customHeight="1">
      <c r="B10" s="707" t="s">
        <v>1087</v>
      </c>
      <c r="C10" s="3992" t="s">
        <v>725</v>
      </c>
      <c r="D10" s="3993"/>
      <c r="E10" s="3993"/>
      <c r="F10" s="3994"/>
      <c r="G10" s="3995" t="s">
        <v>79</v>
      </c>
      <c r="H10" s="3996"/>
    </row>
    <row r="12" spans="1:10" ht="17.25" customHeight="1">
      <c r="B12" s="261" t="s">
        <v>350</v>
      </c>
      <c r="C12" s="260"/>
      <c r="D12" s="260"/>
      <c r="E12" s="260"/>
      <c r="F12" s="260"/>
      <c r="G12" s="260"/>
      <c r="H12" s="260"/>
      <c r="I12" s="260"/>
      <c r="J12" s="260"/>
    </row>
    <row r="13" spans="1:10" ht="45.75" customHeight="1">
      <c r="B13" s="3998" t="s">
        <v>726</v>
      </c>
      <c r="C13" s="3998"/>
      <c r="D13" s="3998"/>
      <c r="E13" s="3998"/>
      <c r="F13" s="3998"/>
      <c r="G13" s="3998"/>
      <c r="H13" s="3998"/>
      <c r="I13" s="260"/>
      <c r="J13" s="260"/>
    </row>
    <row r="14" spans="1:10" ht="35.25" customHeight="1">
      <c r="B14" s="3998" t="s">
        <v>727</v>
      </c>
      <c r="C14" s="3998"/>
      <c r="D14" s="3998"/>
      <c r="E14" s="3998"/>
      <c r="F14" s="3998"/>
      <c r="G14" s="3998"/>
      <c r="H14" s="3998"/>
      <c r="I14" s="260"/>
      <c r="J14" s="260"/>
    </row>
    <row r="15" spans="1:10" ht="17.25" customHeight="1">
      <c r="B15" s="721" t="s">
        <v>728</v>
      </c>
      <c r="C15" s="260"/>
      <c r="D15" s="260"/>
      <c r="E15" s="260"/>
      <c r="F15" s="260"/>
      <c r="G15" s="260"/>
      <c r="H15" s="260"/>
      <c r="I15" s="260"/>
      <c r="J15" s="260"/>
    </row>
    <row r="16" spans="1:10">
      <c r="B16" s="261"/>
    </row>
  </sheetData>
  <mergeCells count="12">
    <mergeCell ref="B14:H14"/>
    <mergeCell ref="F1:H1"/>
    <mergeCell ref="B3:H3"/>
    <mergeCell ref="C5:H5"/>
    <mergeCell ref="C6:H6"/>
    <mergeCell ref="C8:F8"/>
    <mergeCell ref="G8:H8"/>
    <mergeCell ref="C9:F9"/>
    <mergeCell ref="G9:H9"/>
    <mergeCell ref="C10:F10"/>
    <mergeCell ref="G10:H10"/>
    <mergeCell ref="B13:H13"/>
  </mergeCells>
  <phoneticPr fontId="6"/>
  <pageMargins left="0.7" right="0.7" top="0.75" bottom="0.75" header="0.3" footer="0.3"/>
  <pageSetup paperSize="9" scale="9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0"/>
  <sheetViews>
    <sheetView view="pageBreakPreview" zoomScale="60" zoomScaleNormal="100" workbookViewId="0"/>
  </sheetViews>
  <sheetFormatPr defaultColWidth="4" defaultRowHeight="13.5"/>
  <cols>
    <col min="1" max="1" width="2.125" style="1672" customWidth="1"/>
    <col min="2" max="2" width="3.625" style="1672" customWidth="1"/>
    <col min="3" max="21" width="5.125" style="1672" customWidth="1"/>
    <col min="22" max="25" width="3.625" style="1672" customWidth="1"/>
    <col min="26" max="26" width="2.125" style="1672" customWidth="1"/>
    <col min="27" max="255" width="4" style="1672"/>
    <col min="256" max="256" width="1.75" style="1672" customWidth="1"/>
    <col min="257" max="257" width="2.125" style="1672" customWidth="1"/>
    <col min="258" max="258" width="2.375" style="1672" customWidth="1"/>
    <col min="259" max="277" width="4" style="1672" customWidth="1"/>
    <col min="278" max="281" width="2.375" style="1672" customWidth="1"/>
    <col min="282" max="282" width="2.125" style="1672" customWidth="1"/>
    <col min="283" max="511" width="4" style="1672"/>
    <col min="512" max="512" width="1.75" style="1672" customWidth="1"/>
    <col min="513" max="513" width="2.125" style="1672" customWidth="1"/>
    <col min="514" max="514" width="2.375" style="1672" customWidth="1"/>
    <col min="515" max="533" width="4" style="1672" customWidth="1"/>
    <col min="534" max="537" width="2.375" style="1672" customWidth="1"/>
    <col min="538" max="538" width="2.125" style="1672" customWidth="1"/>
    <col min="539" max="767" width="4" style="1672"/>
    <col min="768" max="768" width="1.75" style="1672" customWidth="1"/>
    <col min="769" max="769" width="2.125" style="1672" customWidth="1"/>
    <col min="770" max="770" width="2.375" style="1672" customWidth="1"/>
    <col min="771" max="789" width="4" style="1672" customWidth="1"/>
    <col min="790" max="793" width="2.375" style="1672" customWidth="1"/>
    <col min="794" max="794" width="2.125" style="1672" customWidth="1"/>
    <col min="795" max="1023" width="4" style="1672"/>
    <col min="1024" max="1024" width="1.75" style="1672" customWidth="1"/>
    <col min="1025" max="1025" width="2.125" style="1672" customWidth="1"/>
    <col min="1026" max="1026" width="2.375" style="1672" customWidth="1"/>
    <col min="1027" max="1045" width="4" style="1672" customWidth="1"/>
    <col min="1046" max="1049" width="2.375" style="1672" customWidth="1"/>
    <col min="1050" max="1050" width="2.125" style="1672" customWidth="1"/>
    <col min="1051" max="1279" width="4" style="1672"/>
    <col min="1280" max="1280" width="1.75" style="1672" customWidth="1"/>
    <col min="1281" max="1281" width="2.125" style="1672" customWidth="1"/>
    <col min="1282" max="1282" width="2.375" style="1672" customWidth="1"/>
    <col min="1283" max="1301" width="4" style="1672" customWidth="1"/>
    <col min="1302" max="1305" width="2.375" style="1672" customWidth="1"/>
    <col min="1306" max="1306" width="2.125" style="1672" customWidth="1"/>
    <col min="1307" max="1535" width="4" style="1672"/>
    <col min="1536" max="1536" width="1.75" style="1672" customWidth="1"/>
    <col min="1537" max="1537" width="2.125" style="1672" customWidth="1"/>
    <col min="1538" max="1538" width="2.375" style="1672" customWidth="1"/>
    <col min="1539" max="1557" width="4" style="1672" customWidth="1"/>
    <col min="1558" max="1561" width="2.375" style="1672" customWidth="1"/>
    <col min="1562" max="1562" width="2.125" style="1672" customWidth="1"/>
    <col min="1563" max="1791" width="4" style="1672"/>
    <col min="1792" max="1792" width="1.75" style="1672" customWidth="1"/>
    <col min="1793" max="1793" width="2.125" style="1672" customWidth="1"/>
    <col min="1794" max="1794" width="2.375" style="1672" customWidth="1"/>
    <col min="1795" max="1813" width="4" style="1672" customWidth="1"/>
    <col min="1814" max="1817" width="2.375" style="1672" customWidth="1"/>
    <col min="1818" max="1818" width="2.125" style="1672" customWidth="1"/>
    <col min="1819" max="2047" width="4" style="1672"/>
    <col min="2048" max="2048" width="1.75" style="1672" customWidth="1"/>
    <col min="2049" max="2049" width="2.125" style="1672" customWidth="1"/>
    <col min="2050" max="2050" width="2.375" style="1672" customWidth="1"/>
    <col min="2051" max="2069" width="4" style="1672" customWidth="1"/>
    <col min="2070" max="2073" width="2.375" style="1672" customWidth="1"/>
    <col min="2074" max="2074" width="2.125" style="1672" customWidth="1"/>
    <col min="2075" max="2303" width="4" style="1672"/>
    <col min="2304" max="2304" width="1.75" style="1672" customWidth="1"/>
    <col min="2305" max="2305" width="2.125" style="1672" customWidth="1"/>
    <col min="2306" max="2306" width="2.375" style="1672" customWidth="1"/>
    <col min="2307" max="2325" width="4" style="1672" customWidth="1"/>
    <col min="2326" max="2329" width="2.375" style="1672" customWidth="1"/>
    <col min="2330" max="2330" width="2.125" style="1672" customWidth="1"/>
    <col min="2331" max="2559" width="4" style="1672"/>
    <col min="2560" max="2560" width="1.75" style="1672" customWidth="1"/>
    <col min="2561" max="2561" width="2.125" style="1672" customWidth="1"/>
    <col min="2562" max="2562" width="2.375" style="1672" customWidth="1"/>
    <col min="2563" max="2581" width="4" style="1672" customWidth="1"/>
    <col min="2582" max="2585" width="2.375" style="1672" customWidth="1"/>
    <col min="2586" max="2586" width="2.125" style="1672" customWidth="1"/>
    <col min="2587" max="2815" width="4" style="1672"/>
    <col min="2816" max="2816" width="1.75" style="1672" customWidth="1"/>
    <col min="2817" max="2817" width="2.125" style="1672" customWidth="1"/>
    <col min="2818" max="2818" width="2.375" style="1672" customWidth="1"/>
    <col min="2819" max="2837" width="4" style="1672" customWidth="1"/>
    <col min="2838" max="2841" width="2.375" style="1672" customWidth="1"/>
    <col min="2842" max="2842" width="2.125" style="1672" customWidth="1"/>
    <col min="2843" max="3071" width="4" style="1672"/>
    <col min="3072" max="3072" width="1.75" style="1672" customWidth="1"/>
    <col min="3073" max="3073" width="2.125" style="1672" customWidth="1"/>
    <col min="3074" max="3074" width="2.375" style="1672" customWidth="1"/>
    <col min="3075" max="3093" width="4" style="1672" customWidth="1"/>
    <col min="3094" max="3097" width="2.375" style="1672" customWidth="1"/>
    <col min="3098" max="3098" width="2.125" style="1672" customWidth="1"/>
    <col min="3099" max="3327" width="4" style="1672"/>
    <col min="3328" max="3328" width="1.75" style="1672" customWidth="1"/>
    <col min="3329" max="3329" width="2.125" style="1672" customWidth="1"/>
    <col min="3330" max="3330" width="2.375" style="1672" customWidth="1"/>
    <col min="3331" max="3349" width="4" style="1672" customWidth="1"/>
    <col min="3350" max="3353" width="2.375" style="1672" customWidth="1"/>
    <col min="3354" max="3354" width="2.125" style="1672" customWidth="1"/>
    <col min="3355" max="3583" width="4" style="1672"/>
    <col min="3584" max="3584" width="1.75" style="1672" customWidth="1"/>
    <col min="3585" max="3585" width="2.125" style="1672" customWidth="1"/>
    <col min="3586" max="3586" width="2.375" style="1672" customWidth="1"/>
    <col min="3587" max="3605" width="4" style="1672" customWidth="1"/>
    <col min="3606" max="3609" width="2.375" style="1672" customWidth="1"/>
    <col min="3610" max="3610" width="2.125" style="1672" customWidth="1"/>
    <col min="3611" max="3839" width="4" style="1672"/>
    <col min="3840" max="3840" width="1.75" style="1672" customWidth="1"/>
    <col min="3841" max="3841" width="2.125" style="1672" customWidth="1"/>
    <col min="3842" max="3842" width="2.375" style="1672" customWidth="1"/>
    <col min="3843" max="3861" width="4" style="1672" customWidth="1"/>
    <col min="3862" max="3865" width="2.375" style="1672" customWidth="1"/>
    <col min="3866" max="3866" width="2.125" style="1672" customWidth="1"/>
    <col min="3867" max="4095" width="4" style="1672"/>
    <col min="4096" max="4096" width="1.75" style="1672" customWidth="1"/>
    <col min="4097" max="4097" width="2.125" style="1672" customWidth="1"/>
    <col min="4098" max="4098" width="2.375" style="1672" customWidth="1"/>
    <col min="4099" max="4117" width="4" style="1672" customWidth="1"/>
    <col min="4118" max="4121" width="2.375" style="1672" customWidth="1"/>
    <col min="4122" max="4122" width="2.125" style="1672" customWidth="1"/>
    <col min="4123" max="4351" width="4" style="1672"/>
    <col min="4352" max="4352" width="1.75" style="1672" customWidth="1"/>
    <col min="4353" max="4353" width="2.125" style="1672" customWidth="1"/>
    <col min="4354" max="4354" width="2.375" style="1672" customWidth="1"/>
    <col min="4355" max="4373" width="4" style="1672" customWidth="1"/>
    <col min="4374" max="4377" width="2.375" style="1672" customWidth="1"/>
    <col min="4378" max="4378" width="2.125" style="1672" customWidth="1"/>
    <col min="4379" max="4607" width="4" style="1672"/>
    <col min="4608" max="4608" width="1.75" style="1672" customWidth="1"/>
    <col min="4609" max="4609" width="2.125" style="1672" customWidth="1"/>
    <col min="4610" max="4610" width="2.375" style="1672" customWidth="1"/>
    <col min="4611" max="4629" width="4" style="1672" customWidth="1"/>
    <col min="4630" max="4633" width="2.375" style="1672" customWidth="1"/>
    <col min="4634" max="4634" width="2.125" style="1672" customWidth="1"/>
    <col min="4635" max="4863" width="4" style="1672"/>
    <col min="4864" max="4864" width="1.75" style="1672" customWidth="1"/>
    <col min="4865" max="4865" width="2.125" style="1672" customWidth="1"/>
    <col min="4866" max="4866" width="2.375" style="1672" customWidth="1"/>
    <col min="4867" max="4885" width="4" style="1672" customWidth="1"/>
    <col min="4886" max="4889" width="2.375" style="1672" customWidth="1"/>
    <col min="4890" max="4890" width="2.125" style="1672" customWidth="1"/>
    <col min="4891" max="5119" width="4" style="1672"/>
    <col min="5120" max="5120" width="1.75" style="1672" customWidth="1"/>
    <col min="5121" max="5121" width="2.125" style="1672" customWidth="1"/>
    <col min="5122" max="5122" width="2.375" style="1672" customWidth="1"/>
    <col min="5123" max="5141" width="4" style="1672" customWidth="1"/>
    <col min="5142" max="5145" width="2.375" style="1672" customWidth="1"/>
    <col min="5146" max="5146" width="2.125" style="1672" customWidth="1"/>
    <col min="5147" max="5375" width="4" style="1672"/>
    <col min="5376" max="5376" width="1.75" style="1672" customWidth="1"/>
    <col min="5377" max="5377" width="2.125" style="1672" customWidth="1"/>
    <col min="5378" max="5378" width="2.375" style="1672" customWidth="1"/>
    <col min="5379" max="5397" width="4" style="1672" customWidth="1"/>
    <col min="5398" max="5401" width="2.375" style="1672" customWidth="1"/>
    <col min="5402" max="5402" width="2.125" style="1672" customWidth="1"/>
    <col min="5403" max="5631" width="4" style="1672"/>
    <col min="5632" max="5632" width="1.75" style="1672" customWidth="1"/>
    <col min="5633" max="5633" width="2.125" style="1672" customWidth="1"/>
    <col min="5634" max="5634" width="2.375" style="1672" customWidth="1"/>
    <col min="5635" max="5653" width="4" style="1672" customWidth="1"/>
    <col min="5654" max="5657" width="2.375" style="1672" customWidth="1"/>
    <col min="5658" max="5658" width="2.125" style="1672" customWidth="1"/>
    <col min="5659" max="5887" width="4" style="1672"/>
    <col min="5888" max="5888" width="1.75" style="1672" customWidth="1"/>
    <col min="5889" max="5889" width="2.125" style="1672" customWidth="1"/>
    <col min="5890" max="5890" width="2.375" style="1672" customWidth="1"/>
    <col min="5891" max="5909" width="4" style="1672" customWidth="1"/>
    <col min="5910" max="5913" width="2.375" style="1672" customWidth="1"/>
    <col min="5914" max="5914" width="2.125" style="1672" customWidth="1"/>
    <col min="5915" max="6143" width="4" style="1672"/>
    <col min="6144" max="6144" width="1.75" style="1672" customWidth="1"/>
    <col min="6145" max="6145" width="2.125" style="1672" customWidth="1"/>
    <col min="6146" max="6146" width="2.375" style="1672" customWidth="1"/>
    <col min="6147" max="6165" width="4" style="1672" customWidth="1"/>
    <col min="6166" max="6169" width="2.375" style="1672" customWidth="1"/>
    <col min="6170" max="6170" width="2.125" style="1672" customWidth="1"/>
    <col min="6171" max="6399" width="4" style="1672"/>
    <col min="6400" max="6400" width="1.75" style="1672" customWidth="1"/>
    <col min="6401" max="6401" width="2.125" style="1672" customWidth="1"/>
    <col min="6402" max="6402" width="2.375" style="1672" customWidth="1"/>
    <col min="6403" max="6421" width="4" style="1672" customWidth="1"/>
    <col min="6422" max="6425" width="2.375" style="1672" customWidth="1"/>
    <col min="6426" max="6426" width="2.125" style="1672" customWidth="1"/>
    <col min="6427" max="6655" width="4" style="1672"/>
    <col min="6656" max="6656" width="1.75" style="1672" customWidth="1"/>
    <col min="6657" max="6657" width="2.125" style="1672" customWidth="1"/>
    <col min="6658" max="6658" width="2.375" style="1672" customWidth="1"/>
    <col min="6659" max="6677" width="4" style="1672" customWidth="1"/>
    <col min="6678" max="6681" width="2.375" style="1672" customWidth="1"/>
    <col min="6682" max="6682" width="2.125" style="1672" customWidth="1"/>
    <col min="6683" max="6911" width="4" style="1672"/>
    <col min="6912" max="6912" width="1.75" style="1672" customWidth="1"/>
    <col min="6913" max="6913" width="2.125" style="1672" customWidth="1"/>
    <col min="6914" max="6914" width="2.375" style="1672" customWidth="1"/>
    <col min="6915" max="6933" width="4" style="1672" customWidth="1"/>
    <col min="6934" max="6937" width="2.375" style="1672" customWidth="1"/>
    <col min="6938" max="6938" width="2.125" style="1672" customWidth="1"/>
    <col min="6939" max="7167" width="4" style="1672"/>
    <col min="7168" max="7168" width="1.75" style="1672" customWidth="1"/>
    <col min="7169" max="7169" width="2.125" style="1672" customWidth="1"/>
    <col min="7170" max="7170" width="2.375" style="1672" customWidth="1"/>
    <col min="7171" max="7189" width="4" style="1672" customWidth="1"/>
    <col min="7190" max="7193" width="2.375" style="1672" customWidth="1"/>
    <col min="7194" max="7194" width="2.125" style="1672" customWidth="1"/>
    <col min="7195" max="7423" width="4" style="1672"/>
    <col min="7424" max="7424" width="1.75" style="1672" customWidth="1"/>
    <col min="7425" max="7425" width="2.125" style="1672" customWidth="1"/>
    <col min="7426" max="7426" width="2.375" style="1672" customWidth="1"/>
    <col min="7427" max="7445" width="4" style="1672" customWidth="1"/>
    <col min="7446" max="7449" width="2.375" style="1672" customWidth="1"/>
    <col min="7450" max="7450" width="2.125" style="1672" customWidth="1"/>
    <col min="7451" max="7679" width="4" style="1672"/>
    <col min="7680" max="7680" width="1.75" style="1672" customWidth="1"/>
    <col min="7681" max="7681" width="2.125" style="1672" customWidth="1"/>
    <col min="7682" max="7682" width="2.375" style="1672" customWidth="1"/>
    <col min="7683" max="7701" width="4" style="1672" customWidth="1"/>
    <col min="7702" max="7705" width="2.375" style="1672" customWidth="1"/>
    <col min="7706" max="7706" width="2.125" style="1672" customWidth="1"/>
    <col min="7707" max="7935" width="4" style="1672"/>
    <col min="7936" max="7936" width="1.75" style="1672" customWidth="1"/>
    <col min="7937" max="7937" width="2.125" style="1672" customWidth="1"/>
    <col min="7938" max="7938" width="2.375" style="1672" customWidth="1"/>
    <col min="7939" max="7957" width="4" style="1672" customWidth="1"/>
    <col min="7958" max="7961" width="2.375" style="1672" customWidth="1"/>
    <col min="7962" max="7962" width="2.125" style="1672" customWidth="1"/>
    <col min="7963" max="8191" width="4" style="1672"/>
    <col min="8192" max="8192" width="1.75" style="1672" customWidth="1"/>
    <col min="8193" max="8193" width="2.125" style="1672" customWidth="1"/>
    <col min="8194" max="8194" width="2.375" style="1672" customWidth="1"/>
    <col min="8195" max="8213" width="4" style="1672" customWidth="1"/>
    <col min="8214" max="8217" width="2.375" style="1672" customWidth="1"/>
    <col min="8218" max="8218" width="2.125" style="1672" customWidth="1"/>
    <col min="8219" max="8447" width="4" style="1672"/>
    <col min="8448" max="8448" width="1.75" style="1672" customWidth="1"/>
    <col min="8449" max="8449" width="2.125" style="1672" customWidth="1"/>
    <col min="8450" max="8450" width="2.375" style="1672" customWidth="1"/>
    <col min="8451" max="8469" width="4" style="1672" customWidth="1"/>
    <col min="8470" max="8473" width="2.375" style="1672" customWidth="1"/>
    <col min="8474" max="8474" width="2.125" style="1672" customWidth="1"/>
    <col min="8475" max="8703" width="4" style="1672"/>
    <col min="8704" max="8704" width="1.75" style="1672" customWidth="1"/>
    <col min="8705" max="8705" width="2.125" style="1672" customWidth="1"/>
    <col min="8706" max="8706" width="2.375" style="1672" customWidth="1"/>
    <col min="8707" max="8725" width="4" style="1672" customWidth="1"/>
    <col min="8726" max="8729" width="2.375" style="1672" customWidth="1"/>
    <col min="8730" max="8730" width="2.125" style="1672" customWidth="1"/>
    <col min="8731" max="8959" width="4" style="1672"/>
    <col min="8960" max="8960" width="1.75" style="1672" customWidth="1"/>
    <col min="8961" max="8961" width="2.125" style="1672" customWidth="1"/>
    <col min="8962" max="8962" width="2.375" style="1672" customWidth="1"/>
    <col min="8963" max="8981" width="4" style="1672" customWidth="1"/>
    <col min="8982" max="8985" width="2.375" style="1672" customWidth="1"/>
    <col min="8986" max="8986" width="2.125" style="1672" customWidth="1"/>
    <col min="8987" max="9215" width="4" style="1672"/>
    <col min="9216" max="9216" width="1.75" style="1672" customWidth="1"/>
    <col min="9217" max="9217" width="2.125" style="1672" customWidth="1"/>
    <col min="9218" max="9218" width="2.375" style="1672" customWidth="1"/>
    <col min="9219" max="9237" width="4" style="1672" customWidth="1"/>
    <col min="9238" max="9241" width="2.375" style="1672" customWidth="1"/>
    <col min="9242" max="9242" width="2.125" style="1672" customWidth="1"/>
    <col min="9243" max="9471" width="4" style="1672"/>
    <col min="9472" max="9472" width="1.75" style="1672" customWidth="1"/>
    <col min="9473" max="9473" width="2.125" style="1672" customWidth="1"/>
    <col min="9474" max="9474" width="2.375" style="1672" customWidth="1"/>
    <col min="9475" max="9493" width="4" style="1672" customWidth="1"/>
    <col min="9494" max="9497" width="2.375" style="1672" customWidth="1"/>
    <col min="9498" max="9498" width="2.125" style="1672" customWidth="1"/>
    <col min="9499" max="9727" width="4" style="1672"/>
    <col min="9728" max="9728" width="1.75" style="1672" customWidth="1"/>
    <col min="9729" max="9729" width="2.125" style="1672" customWidth="1"/>
    <col min="9730" max="9730" width="2.375" style="1672" customWidth="1"/>
    <col min="9731" max="9749" width="4" style="1672" customWidth="1"/>
    <col min="9750" max="9753" width="2.375" style="1672" customWidth="1"/>
    <col min="9754" max="9754" width="2.125" style="1672" customWidth="1"/>
    <col min="9755" max="9983" width="4" style="1672"/>
    <col min="9984" max="9984" width="1.75" style="1672" customWidth="1"/>
    <col min="9985" max="9985" width="2.125" style="1672" customWidth="1"/>
    <col min="9986" max="9986" width="2.375" style="1672" customWidth="1"/>
    <col min="9987" max="10005" width="4" style="1672" customWidth="1"/>
    <col min="10006" max="10009" width="2.375" style="1672" customWidth="1"/>
    <col min="10010" max="10010" width="2.125" style="1672" customWidth="1"/>
    <col min="10011" max="10239" width="4" style="1672"/>
    <col min="10240" max="10240" width="1.75" style="1672" customWidth="1"/>
    <col min="10241" max="10241" width="2.125" style="1672" customWidth="1"/>
    <col min="10242" max="10242" width="2.375" style="1672" customWidth="1"/>
    <col min="10243" max="10261" width="4" style="1672" customWidth="1"/>
    <col min="10262" max="10265" width="2.375" style="1672" customWidth="1"/>
    <col min="10266" max="10266" width="2.125" style="1672" customWidth="1"/>
    <col min="10267" max="10495" width="4" style="1672"/>
    <col min="10496" max="10496" width="1.75" style="1672" customWidth="1"/>
    <col min="10497" max="10497" width="2.125" style="1672" customWidth="1"/>
    <col min="10498" max="10498" width="2.375" style="1672" customWidth="1"/>
    <col min="10499" max="10517" width="4" style="1672" customWidth="1"/>
    <col min="10518" max="10521" width="2.375" style="1672" customWidth="1"/>
    <col min="10522" max="10522" width="2.125" style="1672" customWidth="1"/>
    <col min="10523" max="10751" width="4" style="1672"/>
    <col min="10752" max="10752" width="1.75" style="1672" customWidth="1"/>
    <col min="10753" max="10753" width="2.125" style="1672" customWidth="1"/>
    <col min="10754" max="10754" width="2.375" style="1672" customWidth="1"/>
    <col min="10755" max="10773" width="4" style="1672" customWidth="1"/>
    <col min="10774" max="10777" width="2.375" style="1672" customWidth="1"/>
    <col min="10778" max="10778" width="2.125" style="1672" customWidth="1"/>
    <col min="10779" max="11007" width="4" style="1672"/>
    <col min="11008" max="11008" width="1.75" style="1672" customWidth="1"/>
    <col min="11009" max="11009" width="2.125" style="1672" customWidth="1"/>
    <col min="11010" max="11010" width="2.375" style="1672" customWidth="1"/>
    <col min="11011" max="11029" width="4" style="1672" customWidth="1"/>
    <col min="11030" max="11033" width="2.375" style="1672" customWidth="1"/>
    <col min="11034" max="11034" width="2.125" style="1672" customWidth="1"/>
    <col min="11035" max="11263" width="4" style="1672"/>
    <col min="11264" max="11264" width="1.75" style="1672" customWidth="1"/>
    <col min="11265" max="11265" width="2.125" style="1672" customWidth="1"/>
    <col min="11266" max="11266" width="2.375" style="1672" customWidth="1"/>
    <col min="11267" max="11285" width="4" style="1672" customWidth="1"/>
    <col min="11286" max="11289" width="2.375" style="1672" customWidth="1"/>
    <col min="11290" max="11290" width="2.125" style="1672" customWidth="1"/>
    <col min="11291" max="11519" width="4" style="1672"/>
    <col min="11520" max="11520" width="1.75" style="1672" customWidth="1"/>
    <col min="11521" max="11521" width="2.125" style="1672" customWidth="1"/>
    <col min="11522" max="11522" width="2.375" style="1672" customWidth="1"/>
    <col min="11523" max="11541" width="4" style="1672" customWidth="1"/>
    <col min="11542" max="11545" width="2.375" style="1672" customWidth="1"/>
    <col min="11546" max="11546" width="2.125" style="1672" customWidth="1"/>
    <col min="11547" max="11775" width="4" style="1672"/>
    <col min="11776" max="11776" width="1.75" style="1672" customWidth="1"/>
    <col min="11777" max="11777" width="2.125" style="1672" customWidth="1"/>
    <col min="11778" max="11778" width="2.375" style="1672" customWidth="1"/>
    <col min="11779" max="11797" width="4" style="1672" customWidth="1"/>
    <col min="11798" max="11801" width="2.375" style="1672" customWidth="1"/>
    <col min="11802" max="11802" width="2.125" style="1672" customWidth="1"/>
    <col min="11803" max="12031" width="4" style="1672"/>
    <col min="12032" max="12032" width="1.75" style="1672" customWidth="1"/>
    <col min="12033" max="12033" width="2.125" style="1672" customWidth="1"/>
    <col min="12034" max="12034" width="2.375" style="1672" customWidth="1"/>
    <col min="12035" max="12053" width="4" style="1672" customWidth="1"/>
    <col min="12054" max="12057" width="2.375" style="1672" customWidth="1"/>
    <col min="12058" max="12058" width="2.125" style="1672" customWidth="1"/>
    <col min="12059" max="12287" width="4" style="1672"/>
    <col min="12288" max="12288" width="1.75" style="1672" customWidth="1"/>
    <col min="12289" max="12289" width="2.125" style="1672" customWidth="1"/>
    <col min="12290" max="12290" width="2.375" style="1672" customWidth="1"/>
    <col min="12291" max="12309" width="4" style="1672" customWidth="1"/>
    <col min="12310" max="12313" width="2.375" style="1672" customWidth="1"/>
    <col min="12314" max="12314" width="2.125" style="1672" customWidth="1"/>
    <col min="12315" max="12543" width="4" style="1672"/>
    <col min="12544" max="12544" width="1.75" style="1672" customWidth="1"/>
    <col min="12545" max="12545" width="2.125" style="1672" customWidth="1"/>
    <col min="12546" max="12546" width="2.375" style="1672" customWidth="1"/>
    <col min="12547" max="12565" width="4" style="1672" customWidth="1"/>
    <col min="12566" max="12569" width="2.375" style="1672" customWidth="1"/>
    <col min="12570" max="12570" width="2.125" style="1672" customWidth="1"/>
    <col min="12571" max="12799" width="4" style="1672"/>
    <col min="12800" max="12800" width="1.75" style="1672" customWidth="1"/>
    <col min="12801" max="12801" width="2.125" style="1672" customWidth="1"/>
    <col min="12802" max="12802" width="2.375" style="1672" customWidth="1"/>
    <col min="12803" max="12821" width="4" style="1672" customWidth="1"/>
    <col min="12822" max="12825" width="2.375" style="1672" customWidth="1"/>
    <col min="12826" max="12826" width="2.125" style="1672" customWidth="1"/>
    <col min="12827" max="13055" width="4" style="1672"/>
    <col min="13056" max="13056" width="1.75" style="1672" customWidth="1"/>
    <col min="13057" max="13057" width="2.125" style="1672" customWidth="1"/>
    <col min="13058" max="13058" width="2.375" style="1672" customWidth="1"/>
    <col min="13059" max="13077" width="4" style="1672" customWidth="1"/>
    <col min="13078" max="13081" width="2.375" style="1672" customWidth="1"/>
    <col min="13082" max="13082" width="2.125" style="1672" customWidth="1"/>
    <col min="13083" max="13311" width="4" style="1672"/>
    <col min="13312" max="13312" width="1.75" style="1672" customWidth="1"/>
    <col min="13313" max="13313" width="2.125" style="1672" customWidth="1"/>
    <col min="13314" max="13314" width="2.375" style="1672" customWidth="1"/>
    <col min="13315" max="13333" width="4" style="1672" customWidth="1"/>
    <col min="13334" max="13337" width="2.375" style="1672" customWidth="1"/>
    <col min="13338" max="13338" width="2.125" style="1672" customWidth="1"/>
    <col min="13339" max="13567" width="4" style="1672"/>
    <col min="13568" max="13568" width="1.75" style="1672" customWidth="1"/>
    <col min="13569" max="13569" width="2.125" style="1672" customWidth="1"/>
    <col min="13570" max="13570" width="2.375" style="1672" customWidth="1"/>
    <col min="13571" max="13589" width="4" style="1672" customWidth="1"/>
    <col min="13590" max="13593" width="2.375" style="1672" customWidth="1"/>
    <col min="13594" max="13594" width="2.125" style="1672" customWidth="1"/>
    <col min="13595" max="13823" width="4" style="1672"/>
    <col min="13824" max="13824" width="1.75" style="1672" customWidth="1"/>
    <col min="13825" max="13825" width="2.125" style="1672" customWidth="1"/>
    <col min="13826" max="13826" width="2.375" style="1672" customWidth="1"/>
    <col min="13827" max="13845" width="4" style="1672" customWidth="1"/>
    <col min="13846" max="13849" width="2.375" style="1672" customWidth="1"/>
    <col min="13850" max="13850" width="2.125" style="1672" customWidth="1"/>
    <col min="13851" max="14079" width="4" style="1672"/>
    <col min="14080" max="14080" width="1.75" style="1672" customWidth="1"/>
    <col min="14081" max="14081" width="2.125" style="1672" customWidth="1"/>
    <col min="14082" max="14082" width="2.375" style="1672" customWidth="1"/>
    <col min="14083" max="14101" width="4" style="1672" customWidth="1"/>
    <col min="14102" max="14105" width="2.375" style="1672" customWidth="1"/>
    <col min="14106" max="14106" width="2.125" style="1672" customWidth="1"/>
    <col min="14107" max="14335" width="4" style="1672"/>
    <col min="14336" max="14336" width="1.75" style="1672" customWidth="1"/>
    <col min="14337" max="14337" width="2.125" style="1672" customWidth="1"/>
    <col min="14338" max="14338" width="2.375" style="1672" customWidth="1"/>
    <col min="14339" max="14357" width="4" style="1672" customWidth="1"/>
    <col min="14358" max="14361" width="2.375" style="1672" customWidth="1"/>
    <col min="14362" max="14362" width="2.125" style="1672" customWidth="1"/>
    <col min="14363" max="14591" width="4" style="1672"/>
    <col min="14592" max="14592" width="1.75" style="1672" customWidth="1"/>
    <col min="14593" max="14593" width="2.125" style="1672" customWidth="1"/>
    <col min="14594" max="14594" width="2.375" style="1672" customWidth="1"/>
    <col min="14595" max="14613" width="4" style="1672" customWidth="1"/>
    <col min="14614" max="14617" width="2.375" style="1672" customWidth="1"/>
    <col min="14618" max="14618" width="2.125" style="1672" customWidth="1"/>
    <col min="14619" max="14847" width="4" style="1672"/>
    <col min="14848" max="14848" width="1.75" style="1672" customWidth="1"/>
    <col min="14849" max="14849" width="2.125" style="1672" customWidth="1"/>
    <col min="14850" max="14850" width="2.375" style="1672" customWidth="1"/>
    <col min="14851" max="14869" width="4" style="1672" customWidth="1"/>
    <col min="14870" max="14873" width="2.375" style="1672" customWidth="1"/>
    <col min="14874" max="14874" width="2.125" style="1672" customWidth="1"/>
    <col min="14875" max="15103" width="4" style="1672"/>
    <col min="15104" max="15104" width="1.75" style="1672" customWidth="1"/>
    <col min="15105" max="15105" width="2.125" style="1672" customWidth="1"/>
    <col min="15106" max="15106" width="2.375" style="1672" customWidth="1"/>
    <col min="15107" max="15125" width="4" style="1672" customWidth="1"/>
    <col min="15126" max="15129" width="2.375" style="1672" customWidth="1"/>
    <col min="15130" max="15130" width="2.125" style="1672" customWidth="1"/>
    <col min="15131" max="15359" width="4" style="1672"/>
    <col min="15360" max="15360" width="1.75" style="1672" customWidth="1"/>
    <col min="15361" max="15361" width="2.125" style="1672" customWidth="1"/>
    <col min="15362" max="15362" width="2.375" style="1672" customWidth="1"/>
    <col min="15363" max="15381" width="4" style="1672" customWidth="1"/>
    <col min="15382" max="15385" width="2.375" style="1672" customWidth="1"/>
    <col min="15386" max="15386" width="2.125" style="1672" customWidth="1"/>
    <col min="15387" max="15615" width="4" style="1672"/>
    <col min="15616" max="15616" width="1.75" style="1672" customWidth="1"/>
    <col min="15617" max="15617" width="2.125" style="1672" customWidth="1"/>
    <col min="15618" max="15618" width="2.375" style="1672" customWidth="1"/>
    <col min="15619" max="15637" width="4" style="1672" customWidth="1"/>
    <col min="15638" max="15641" width="2.375" style="1672" customWidth="1"/>
    <col min="15642" max="15642" width="2.125" style="1672" customWidth="1"/>
    <col min="15643" max="15871" width="4" style="1672"/>
    <col min="15872" max="15872" width="1.75" style="1672" customWidth="1"/>
    <col min="15873" max="15873" width="2.125" style="1672" customWidth="1"/>
    <col min="15874" max="15874" width="2.375" style="1672" customWidth="1"/>
    <col min="15875" max="15893" width="4" style="1672" customWidth="1"/>
    <col min="15894" max="15897" width="2.375" style="1672" customWidth="1"/>
    <col min="15898" max="15898" width="2.125" style="1672" customWidth="1"/>
    <col min="15899" max="16127" width="4" style="1672"/>
    <col min="16128" max="16128" width="1.75" style="1672" customWidth="1"/>
    <col min="16129" max="16129" width="2.125" style="1672" customWidth="1"/>
    <col min="16130" max="16130" width="2.375" style="1672" customWidth="1"/>
    <col min="16131" max="16149" width="4" style="1672" customWidth="1"/>
    <col min="16150" max="16153" width="2.375" style="1672" customWidth="1"/>
    <col min="16154" max="16154" width="2.125" style="1672" customWidth="1"/>
    <col min="16155" max="16384" width="4" style="1672"/>
  </cols>
  <sheetData>
    <row r="1" spans="1:26">
      <c r="A1" s="1673"/>
      <c r="B1" s="1669"/>
      <c r="C1" s="1669"/>
      <c r="D1" s="1669"/>
      <c r="E1" s="1669"/>
      <c r="F1" s="1669"/>
      <c r="G1" s="1669"/>
      <c r="H1" s="1669"/>
      <c r="I1" s="1669"/>
      <c r="J1" s="1669"/>
      <c r="K1" s="1669"/>
      <c r="L1" s="1669"/>
      <c r="M1" s="1669"/>
      <c r="N1" s="1669"/>
      <c r="O1" s="1669"/>
      <c r="P1" s="1669"/>
      <c r="Q1" s="1669"/>
      <c r="R1" s="1669"/>
      <c r="S1" s="1669"/>
      <c r="T1" s="1669"/>
      <c r="U1" s="1669"/>
      <c r="V1" s="1669"/>
      <c r="W1" s="1669"/>
      <c r="X1" s="1669"/>
      <c r="Y1" s="1669"/>
      <c r="Z1" s="1670"/>
    </row>
    <row r="2" spans="1:26">
      <c r="A2" s="1673"/>
      <c r="B2" s="411" t="s">
        <v>1070</v>
      </c>
      <c r="C2" s="1669"/>
      <c r="D2" s="1669"/>
      <c r="E2" s="1669"/>
      <c r="F2" s="1669"/>
      <c r="G2" s="1669"/>
      <c r="H2" s="1669"/>
      <c r="I2" s="1669"/>
      <c r="J2" s="1669"/>
      <c r="K2" s="1669"/>
      <c r="L2" s="1669"/>
      <c r="M2" s="1669"/>
      <c r="N2" s="1669"/>
      <c r="O2" s="1669"/>
      <c r="P2" s="1669"/>
      <c r="Q2" s="1669"/>
      <c r="R2" s="2656" t="s">
        <v>1110</v>
      </c>
      <c r="S2" s="2656"/>
      <c r="T2" s="2656"/>
      <c r="U2" s="2656"/>
      <c r="V2" s="2656"/>
      <c r="W2" s="2656"/>
      <c r="X2" s="2656"/>
      <c r="Y2" s="2656"/>
      <c r="Z2" s="1670"/>
    </row>
    <row r="3" spans="1:26">
      <c r="A3" s="1673"/>
      <c r="B3" s="1669"/>
      <c r="C3" s="1669"/>
      <c r="D3" s="1669"/>
      <c r="E3" s="1669"/>
      <c r="F3" s="1669"/>
      <c r="G3" s="1669"/>
      <c r="H3" s="1669"/>
      <c r="I3" s="1669"/>
      <c r="J3" s="1669"/>
      <c r="K3" s="1669"/>
      <c r="L3" s="1669"/>
      <c r="M3" s="1669"/>
      <c r="N3" s="1669"/>
      <c r="O3" s="1669"/>
      <c r="P3" s="1669"/>
      <c r="Q3" s="1669"/>
      <c r="R3" s="1669"/>
      <c r="S3" s="1669"/>
      <c r="T3" s="850"/>
      <c r="U3" s="1669"/>
      <c r="V3" s="1669"/>
      <c r="W3" s="1669"/>
      <c r="X3" s="1669"/>
      <c r="Y3" s="1669"/>
      <c r="Z3" s="1670"/>
    </row>
    <row r="4" spans="1:26" ht="36.75" customHeight="1">
      <c r="A4" s="1673"/>
      <c r="B4" s="4335" t="s">
        <v>1270</v>
      </c>
      <c r="C4" s="4336"/>
      <c r="D4" s="4336"/>
      <c r="E4" s="4336"/>
      <c r="F4" s="4336"/>
      <c r="G4" s="4336"/>
      <c r="H4" s="4336"/>
      <c r="I4" s="4336"/>
      <c r="J4" s="4336"/>
      <c r="K4" s="4336"/>
      <c r="L4" s="4336"/>
      <c r="M4" s="4336"/>
      <c r="N4" s="4336"/>
      <c r="O4" s="4336"/>
      <c r="P4" s="4336"/>
      <c r="Q4" s="4336"/>
      <c r="R4" s="4336"/>
      <c r="S4" s="4336"/>
      <c r="T4" s="4336"/>
      <c r="U4" s="4336"/>
      <c r="V4" s="4336"/>
      <c r="W4" s="4336"/>
      <c r="X4" s="4336"/>
      <c r="Y4" s="4336"/>
      <c r="Z4" s="1670"/>
    </row>
    <row r="5" spans="1:26">
      <c r="A5" s="1673"/>
      <c r="B5" s="1669"/>
      <c r="C5" s="1669"/>
      <c r="D5" s="1669"/>
      <c r="E5" s="1669"/>
      <c r="F5" s="1669"/>
      <c r="G5" s="1669"/>
      <c r="H5" s="1669"/>
      <c r="I5" s="1669"/>
      <c r="J5" s="1669"/>
      <c r="K5" s="1669"/>
      <c r="L5" s="1669"/>
      <c r="M5" s="1669"/>
      <c r="N5" s="1669"/>
      <c r="O5" s="1669"/>
      <c r="P5" s="1669"/>
      <c r="Q5" s="1669"/>
      <c r="R5" s="1669"/>
      <c r="S5" s="1669"/>
      <c r="T5" s="1669"/>
      <c r="U5" s="1669"/>
      <c r="V5" s="1669"/>
      <c r="W5" s="1669"/>
      <c r="X5" s="1669"/>
      <c r="Y5" s="1669"/>
      <c r="Z5" s="1670"/>
    </row>
    <row r="6" spans="1:26" ht="23.25" customHeight="1">
      <c r="A6" s="1673"/>
      <c r="B6" s="4337" t="s">
        <v>506</v>
      </c>
      <c r="C6" s="4338"/>
      <c r="D6" s="4338"/>
      <c r="E6" s="4338"/>
      <c r="F6" s="4339"/>
      <c r="G6" s="4340"/>
      <c r="H6" s="4340"/>
      <c r="I6" s="4340"/>
      <c r="J6" s="4340"/>
      <c r="K6" s="4340"/>
      <c r="L6" s="4340"/>
      <c r="M6" s="4340"/>
      <c r="N6" s="4340"/>
      <c r="O6" s="4340"/>
      <c r="P6" s="4340"/>
      <c r="Q6" s="4340"/>
      <c r="R6" s="4340"/>
      <c r="S6" s="4340"/>
      <c r="T6" s="4340"/>
      <c r="U6" s="4340"/>
      <c r="V6" s="4340"/>
      <c r="W6" s="4340"/>
      <c r="X6" s="4340"/>
      <c r="Y6" s="4341"/>
      <c r="Z6" s="1670"/>
    </row>
    <row r="7" spans="1:26" ht="23.25" customHeight="1">
      <c r="A7" s="1673"/>
      <c r="B7" s="4337" t="s">
        <v>322</v>
      </c>
      <c r="C7" s="4338"/>
      <c r="D7" s="4338"/>
      <c r="E7" s="4338"/>
      <c r="F7" s="4339"/>
      <c r="G7" s="4340" t="s">
        <v>731</v>
      </c>
      <c r="H7" s="4340"/>
      <c r="I7" s="4340"/>
      <c r="J7" s="4340"/>
      <c r="K7" s="4340"/>
      <c r="L7" s="4340"/>
      <c r="M7" s="4340"/>
      <c r="N7" s="4340"/>
      <c r="O7" s="4340"/>
      <c r="P7" s="4340"/>
      <c r="Q7" s="4340"/>
      <c r="R7" s="4340"/>
      <c r="S7" s="4340"/>
      <c r="T7" s="4340"/>
      <c r="U7" s="4340"/>
      <c r="V7" s="4340"/>
      <c r="W7" s="4340"/>
      <c r="X7" s="4340"/>
      <c r="Y7" s="4341"/>
      <c r="Z7" s="1670"/>
    </row>
    <row r="8" spans="1:26" ht="23.25" customHeight="1">
      <c r="A8" s="1673"/>
      <c r="B8" s="4323" t="s">
        <v>1271</v>
      </c>
      <c r="C8" s="4324"/>
      <c r="D8" s="4324"/>
      <c r="E8" s="4324"/>
      <c r="F8" s="4325"/>
      <c r="G8" s="4342" t="s">
        <v>1272</v>
      </c>
      <c r="H8" s="4343"/>
      <c r="I8" s="4343"/>
      <c r="J8" s="4343"/>
      <c r="K8" s="4343"/>
      <c r="L8" s="4343"/>
      <c r="M8" s="4343"/>
      <c r="N8" s="4343"/>
      <c r="O8" s="1676"/>
      <c r="P8" s="1676"/>
      <c r="Q8" s="1676"/>
      <c r="R8" s="1676" t="s">
        <v>1273</v>
      </c>
      <c r="S8" s="1676"/>
      <c r="T8" s="1676"/>
      <c r="U8" s="1676"/>
      <c r="V8" s="1676"/>
      <c r="W8" s="1676"/>
      <c r="X8" s="1676"/>
      <c r="Y8" s="1677"/>
      <c r="Z8" s="1670"/>
    </row>
    <row r="9" spans="1:26" ht="23.25" customHeight="1">
      <c r="A9" s="1673"/>
      <c r="B9" s="4330"/>
      <c r="C9" s="2657"/>
      <c r="D9" s="2657"/>
      <c r="E9" s="2657"/>
      <c r="F9" s="2766"/>
      <c r="G9" s="4342" t="s">
        <v>1274</v>
      </c>
      <c r="H9" s="4343"/>
      <c r="I9" s="4343"/>
      <c r="J9" s="4343"/>
      <c r="K9" s="4343"/>
      <c r="L9" s="4343"/>
      <c r="M9" s="4343"/>
      <c r="N9" s="4343"/>
      <c r="O9" s="1676"/>
      <c r="P9" s="1676"/>
      <c r="Q9" s="1676"/>
      <c r="R9" s="1676" t="s">
        <v>1273</v>
      </c>
      <c r="S9" s="1676"/>
      <c r="T9" s="1676"/>
      <c r="U9" s="1676"/>
      <c r="V9" s="1676"/>
      <c r="W9" s="1676"/>
      <c r="X9" s="1676"/>
      <c r="Y9" s="1677"/>
      <c r="Z9" s="1670"/>
    </row>
    <row r="10" spans="1:26" ht="23.25" customHeight="1">
      <c r="A10" s="1673"/>
      <c r="B10" s="4330"/>
      <c r="C10" s="2657"/>
      <c r="D10" s="2657"/>
      <c r="E10" s="2657"/>
      <c r="F10" s="2766"/>
      <c r="G10" s="4342" t="s">
        <v>1275</v>
      </c>
      <c r="H10" s="4343"/>
      <c r="I10" s="4343"/>
      <c r="J10" s="4343"/>
      <c r="K10" s="4343"/>
      <c r="L10" s="4343"/>
      <c r="M10" s="4343"/>
      <c r="N10" s="4343"/>
      <c r="O10" s="1676"/>
      <c r="P10" s="1676"/>
      <c r="Q10" s="1676"/>
      <c r="R10" s="1676" t="s">
        <v>1273</v>
      </c>
      <c r="S10" s="1676"/>
      <c r="T10" s="1676"/>
      <c r="U10" s="1676"/>
      <c r="V10" s="1676"/>
      <c r="W10" s="1676"/>
      <c r="X10" s="1676"/>
      <c r="Y10" s="1677"/>
      <c r="Z10" s="1670"/>
    </row>
    <row r="11" spans="1:26" ht="23.25" customHeight="1">
      <c r="A11" s="1673"/>
      <c r="B11" s="4326"/>
      <c r="C11" s="4327"/>
      <c r="D11" s="4327"/>
      <c r="E11" s="4327"/>
      <c r="F11" s="4328"/>
      <c r="G11" s="4344" t="s">
        <v>1276</v>
      </c>
      <c r="H11" s="4340"/>
      <c r="I11" s="4340"/>
      <c r="J11" s="4340"/>
      <c r="K11" s="4340"/>
      <c r="L11" s="4340"/>
      <c r="M11" s="4340"/>
      <c r="N11" s="4340"/>
      <c r="O11" s="4340"/>
      <c r="P11" s="1676"/>
      <c r="Q11" s="1676"/>
      <c r="R11" s="1676" t="s">
        <v>1273</v>
      </c>
      <c r="S11" s="1676"/>
      <c r="T11" s="1676"/>
      <c r="U11" s="1676"/>
      <c r="V11" s="1676"/>
      <c r="W11" s="1676"/>
      <c r="X11" s="1676"/>
      <c r="Y11" s="1677"/>
      <c r="Z11" s="1670"/>
    </row>
    <row r="12" spans="1:26">
      <c r="A12" s="1673"/>
      <c r="B12" s="1669"/>
      <c r="C12" s="1669"/>
      <c r="D12" s="1669"/>
      <c r="E12" s="1669"/>
      <c r="F12" s="1669"/>
      <c r="G12" s="1669"/>
      <c r="H12" s="1669"/>
      <c r="I12" s="1669"/>
      <c r="J12" s="1669"/>
      <c r="K12" s="1669"/>
      <c r="L12" s="1669"/>
      <c r="M12" s="1669"/>
      <c r="N12" s="1669"/>
      <c r="O12" s="1669"/>
      <c r="P12" s="1669"/>
      <c r="Q12" s="1669"/>
      <c r="R12" s="1669"/>
      <c r="S12" s="1669"/>
      <c r="T12" s="1669"/>
      <c r="U12" s="1669"/>
      <c r="V12" s="1669"/>
      <c r="W12" s="1669"/>
      <c r="X12" s="1669"/>
      <c r="Y12" s="1669"/>
      <c r="Z12" s="1670"/>
    </row>
    <row r="13" spans="1:26" ht="18.75" customHeight="1">
      <c r="A13" s="1673"/>
      <c r="B13" s="1669" t="s">
        <v>1277</v>
      </c>
      <c r="C13" s="1669"/>
      <c r="D13" s="1669"/>
      <c r="E13" s="1669"/>
      <c r="F13" s="1669"/>
      <c r="G13" s="1669"/>
      <c r="H13" s="1669"/>
      <c r="I13" s="1669"/>
      <c r="J13" s="1669"/>
      <c r="K13" s="1669"/>
      <c r="L13" s="1669"/>
      <c r="M13" s="1669"/>
      <c r="N13" s="1669"/>
      <c r="O13" s="1669"/>
      <c r="P13" s="1669"/>
      <c r="Q13" s="1669"/>
      <c r="R13" s="1669"/>
      <c r="S13" s="1669"/>
      <c r="T13" s="1669"/>
      <c r="U13" s="1669"/>
      <c r="V13" s="844"/>
      <c r="W13" s="844"/>
      <c r="X13" s="844"/>
      <c r="Y13" s="844"/>
      <c r="Z13" s="1670"/>
    </row>
    <row r="14" spans="1:26" ht="18.75" customHeight="1">
      <c r="A14" s="1673"/>
      <c r="B14" s="1678"/>
      <c r="C14" s="1679" t="s">
        <v>1278</v>
      </c>
      <c r="D14" s="1679"/>
      <c r="E14" s="1679"/>
      <c r="F14" s="1679"/>
      <c r="G14" s="1679"/>
      <c r="H14" s="1679"/>
      <c r="I14" s="1679"/>
      <c r="J14" s="1679"/>
      <c r="K14" s="1679"/>
      <c r="L14" s="1679"/>
      <c r="M14" s="1679"/>
      <c r="N14" s="1679"/>
      <c r="O14" s="1679"/>
      <c r="P14" s="1679"/>
      <c r="Q14" s="1679"/>
      <c r="R14" s="1679"/>
      <c r="S14" s="1679"/>
      <c r="T14" s="1679"/>
      <c r="U14" s="1680"/>
      <c r="V14" s="4323" t="s">
        <v>1279</v>
      </c>
      <c r="W14" s="4324"/>
      <c r="X14" s="4324"/>
      <c r="Y14" s="4325"/>
      <c r="Z14" s="1670"/>
    </row>
    <row r="15" spans="1:26" ht="18.75" customHeight="1">
      <c r="A15" s="1673"/>
      <c r="B15" s="1681"/>
      <c r="C15" s="1669" t="s">
        <v>1280</v>
      </c>
      <c r="D15" s="1669"/>
      <c r="E15" s="1669"/>
      <c r="F15" s="1669"/>
      <c r="G15" s="1669"/>
      <c r="H15" s="1669"/>
      <c r="I15" s="1669"/>
      <c r="J15" s="1669"/>
      <c r="K15" s="1669"/>
      <c r="L15" s="1669"/>
      <c r="M15" s="1669"/>
      <c r="N15" s="1669"/>
      <c r="O15" s="1669"/>
      <c r="P15" s="1669"/>
      <c r="Q15" s="1669"/>
      <c r="R15" s="1669"/>
      <c r="S15" s="1669"/>
      <c r="T15" s="1669"/>
      <c r="U15" s="1670"/>
      <c r="V15" s="4330"/>
      <c r="W15" s="2657"/>
      <c r="X15" s="2657"/>
      <c r="Y15" s="2766"/>
      <c r="Z15" s="1670"/>
    </row>
    <row r="16" spans="1:26" ht="18.75" customHeight="1">
      <c r="A16" s="1673"/>
      <c r="B16" s="1681"/>
      <c r="C16" s="1669"/>
      <c r="D16" s="4332" t="s">
        <v>732</v>
      </c>
      <c r="E16" s="4333"/>
      <c r="F16" s="4333"/>
      <c r="G16" s="4333"/>
      <c r="H16" s="4333"/>
      <c r="I16" s="4334"/>
      <c r="J16" s="4332"/>
      <c r="K16" s="4333"/>
      <c r="L16" s="4333"/>
      <c r="M16" s="4333"/>
      <c r="N16" s="4333"/>
      <c r="O16" s="4333"/>
      <c r="P16" s="4333"/>
      <c r="Q16" s="4333"/>
      <c r="R16" s="4333"/>
      <c r="S16" s="4333"/>
      <c r="T16" s="4334"/>
      <c r="U16" s="1670"/>
      <c r="V16" s="4330"/>
      <c r="W16" s="2657"/>
      <c r="X16" s="2657"/>
      <c r="Y16" s="2766"/>
      <c r="Z16" s="1670"/>
    </row>
    <row r="17" spans="1:26" ht="7.5" customHeight="1">
      <c r="A17" s="1673"/>
      <c r="B17" s="1682"/>
      <c r="C17" s="1683"/>
      <c r="D17" s="1683"/>
      <c r="E17" s="1683"/>
      <c r="F17" s="1683"/>
      <c r="G17" s="1683"/>
      <c r="H17" s="1683"/>
      <c r="I17" s="1683"/>
      <c r="J17" s="1683"/>
      <c r="K17" s="1683"/>
      <c r="L17" s="1683"/>
      <c r="M17" s="1683"/>
      <c r="N17" s="1683"/>
      <c r="O17" s="1683"/>
      <c r="P17" s="1683"/>
      <c r="Q17" s="1683"/>
      <c r="R17" s="1683"/>
      <c r="S17" s="1683"/>
      <c r="T17" s="1683"/>
      <c r="U17" s="1684"/>
      <c r="V17" s="4326"/>
      <c r="W17" s="4327"/>
      <c r="X17" s="4327"/>
      <c r="Y17" s="4328"/>
      <c r="Z17" s="1670"/>
    </row>
    <row r="18" spans="1:26" ht="18.75" customHeight="1">
      <c r="A18" s="1673"/>
      <c r="B18" s="1678"/>
      <c r="C18" s="1679" t="s">
        <v>1281</v>
      </c>
      <c r="D18" s="1679"/>
      <c r="E18" s="1679"/>
      <c r="F18" s="1679"/>
      <c r="G18" s="1679"/>
      <c r="H18" s="1679"/>
      <c r="I18" s="1679"/>
      <c r="J18" s="1679"/>
      <c r="K18" s="1679"/>
      <c r="L18" s="1679"/>
      <c r="M18" s="1679"/>
      <c r="N18" s="1679"/>
      <c r="O18" s="1679"/>
      <c r="P18" s="1679"/>
      <c r="Q18" s="1679"/>
      <c r="R18" s="1679"/>
      <c r="S18" s="1679"/>
      <c r="T18" s="1679"/>
      <c r="U18" s="1679"/>
      <c r="V18" s="4323" t="s">
        <v>1279</v>
      </c>
      <c r="W18" s="4324"/>
      <c r="X18" s="4324"/>
      <c r="Y18" s="4325"/>
      <c r="Z18" s="1670"/>
    </row>
    <row r="19" spans="1:26" ht="18.75" customHeight="1">
      <c r="A19" s="1673"/>
      <c r="B19" s="1681"/>
      <c r="C19" s="1669"/>
      <c r="D19" s="4332" t="s">
        <v>733</v>
      </c>
      <c r="E19" s="4333"/>
      <c r="F19" s="4333"/>
      <c r="G19" s="4333"/>
      <c r="H19" s="4333"/>
      <c r="I19" s="4334"/>
      <c r="J19" s="4332"/>
      <c r="K19" s="4333"/>
      <c r="L19" s="4333"/>
      <c r="M19" s="4333"/>
      <c r="N19" s="4333"/>
      <c r="O19" s="4333"/>
      <c r="P19" s="4333"/>
      <c r="Q19" s="4333"/>
      <c r="R19" s="4333"/>
      <c r="S19" s="4333"/>
      <c r="T19" s="4334"/>
      <c r="U19" s="1669"/>
      <c r="V19" s="4330"/>
      <c r="W19" s="2657"/>
      <c r="X19" s="2657"/>
      <c r="Y19" s="2766"/>
      <c r="Z19" s="1670"/>
    </row>
    <row r="20" spans="1:26" ht="7.5" customHeight="1">
      <c r="A20" s="1673"/>
      <c r="B20" s="1682"/>
      <c r="C20" s="1683"/>
      <c r="D20" s="1683"/>
      <c r="E20" s="1683"/>
      <c r="F20" s="1683"/>
      <c r="G20" s="1683"/>
      <c r="H20" s="1683"/>
      <c r="I20" s="1683"/>
      <c r="J20" s="1683"/>
      <c r="K20" s="1683"/>
      <c r="L20" s="1683"/>
      <c r="M20" s="1683"/>
      <c r="N20" s="1683"/>
      <c r="O20" s="1683"/>
      <c r="P20" s="1683"/>
      <c r="Q20" s="1683"/>
      <c r="R20" s="1683"/>
      <c r="S20" s="1683"/>
      <c r="T20" s="1683"/>
      <c r="U20" s="1683"/>
      <c r="V20" s="4326"/>
      <c r="W20" s="4327"/>
      <c r="X20" s="4327"/>
      <c r="Y20" s="4328"/>
      <c r="Z20" s="1670"/>
    </row>
    <row r="21" spans="1:26" ht="18.75" customHeight="1">
      <c r="A21" s="1673"/>
      <c r="B21" s="1678"/>
      <c r="C21" s="1679" t="s">
        <v>1282</v>
      </c>
      <c r="D21" s="1679"/>
      <c r="E21" s="1679"/>
      <c r="F21" s="1679"/>
      <c r="G21" s="1679"/>
      <c r="H21" s="1679"/>
      <c r="I21" s="1679"/>
      <c r="J21" s="1679"/>
      <c r="K21" s="1679"/>
      <c r="L21" s="1679"/>
      <c r="M21" s="1679"/>
      <c r="N21" s="1679"/>
      <c r="O21" s="1679"/>
      <c r="P21" s="1679"/>
      <c r="Q21" s="1679"/>
      <c r="R21" s="1679"/>
      <c r="S21" s="1679"/>
      <c r="T21" s="1679"/>
      <c r="U21" s="1680"/>
      <c r="V21" s="4323" t="s">
        <v>1279</v>
      </c>
      <c r="W21" s="4324"/>
      <c r="X21" s="4324"/>
      <c r="Y21" s="4325"/>
      <c r="Z21" s="1670"/>
    </row>
    <row r="22" spans="1:26" ht="18.75" customHeight="1">
      <c r="A22" s="1673"/>
      <c r="B22" s="1681"/>
      <c r="C22" s="1673" t="s">
        <v>1283</v>
      </c>
      <c r="D22" s="1673"/>
      <c r="E22" s="1673"/>
      <c r="F22" s="1673"/>
      <c r="G22" s="1673"/>
      <c r="H22" s="1673"/>
      <c r="I22" s="1673"/>
      <c r="J22" s="1673"/>
      <c r="K22" s="1673"/>
      <c r="L22" s="1673"/>
      <c r="M22" s="1673"/>
      <c r="N22" s="1673"/>
      <c r="O22" s="1673"/>
      <c r="P22" s="1673"/>
      <c r="Q22" s="1673"/>
      <c r="R22" s="1673"/>
      <c r="S22" s="1673"/>
      <c r="T22" s="1673"/>
      <c r="U22" s="1670"/>
      <c r="V22" s="4330"/>
      <c r="W22" s="4331"/>
      <c r="X22" s="4331"/>
      <c r="Y22" s="2766"/>
      <c r="Z22" s="1670"/>
    </row>
    <row r="23" spans="1:26" ht="18.75" customHeight="1">
      <c r="A23" s="1673"/>
      <c r="B23" s="1682"/>
      <c r="C23" s="1683" t="s">
        <v>1284</v>
      </c>
      <c r="D23" s="1683"/>
      <c r="E23" s="1683"/>
      <c r="F23" s="1683"/>
      <c r="G23" s="1683"/>
      <c r="H23" s="1683"/>
      <c r="I23" s="1683"/>
      <c r="J23" s="1683"/>
      <c r="K23" s="1683"/>
      <c r="L23" s="1683"/>
      <c r="M23" s="1683"/>
      <c r="N23" s="1683"/>
      <c r="O23" s="1683"/>
      <c r="P23" s="1683"/>
      <c r="Q23" s="1683"/>
      <c r="R23" s="1683"/>
      <c r="S23" s="1683"/>
      <c r="T23" s="1683"/>
      <c r="U23" s="1684"/>
      <c r="V23" s="4326"/>
      <c r="W23" s="4327"/>
      <c r="X23" s="4327"/>
      <c r="Y23" s="4328"/>
      <c r="Z23" s="1670"/>
    </row>
    <row r="24" spans="1:26" ht="7.5" customHeight="1">
      <c r="A24" s="1673"/>
      <c r="B24" s="1669"/>
      <c r="C24" s="1669"/>
      <c r="D24" s="1669"/>
      <c r="E24" s="1669"/>
      <c r="F24" s="1669"/>
      <c r="G24" s="1669"/>
      <c r="H24" s="1669"/>
      <c r="I24" s="1669"/>
      <c r="J24" s="1669"/>
      <c r="K24" s="1669"/>
      <c r="L24" s="1669"/>
      <c r="M24" s="1669"/>
      <c r="N24" s="1669"/>
      <c r="O24" s="1669"/>
      <c r="P24" s="1669"/>
      <c r="Q24" s="1669"/>
      <c r="R24" s="1669"/>
      <c r="S24" s="1669"/>
      <c r="T24" s="1669"/>
      <c r="U24" s="1669"/>
      <c r="V24" s="844"/>
      <c r="W24" s="844"/>
      <c r="X24" s="844"/>
      <c r="Y24" s="844"/>
      <c r="Z24" s="1670"/>
    </row>
    <row r="25" spans="1:26" ht="18.75" customHeight="1">
      <c r="A25" s="1673"/>
      <c r="B25" s="1669" t="s">
        <v>1285</v>
      </c>
      <c r="C25" s="1669"/>
      <c r="D25" s="1669"/>
      <c r="E25" s="1669"/>
      <c r="F25" s="1669"/>
      <c r="G25" s="1669"/>
      <c r="H25" s="1669"/>
      <c r="I25" s="1669"/>
      <c r="J25" s="1669"/>
      <c r="K25" s="1669"/>
      <c r="L25" s="1669"/>
      <c r="M25" s="1669"/>
      <c r="N25" s="1669"/>
      <c r="O25" s="1669"/>
      <c r="P25" s="1669"/>
      <c r="Q25" s="1669"/>
      <c r="R25" s="1669"/>
      <c r="S25" s="1669"/>
      <c r="T25" s="1669"/>
      <c r="U25" s="1669"/>
      <c r="V25" s="844"/>
      <c r="W25" s="844"/>
      <c r="X25" s="844"/>
      <c r="Y25" s="844"/>
      <c r="Z25" s="1670"/>
    </row>
    <row r="26" spans="1:26" ht="18.75" customHeight="1">
      <c r="A26" s="1673"/>
      <c r="B26" s="1678"/>
      <c r="C26" s="1679" t="s">
        <v>1286</v>
      </c>
      <c r="D26" s="1679"/>
      <c r="E26" s="1679"/>
      <c r="F26" s="1679"/>
      <c r="G26" s="1679"/>
      <c r="H26" s="1679"/>
      <c r="I26" s="1679"/>
      <c r="J26" s="1679"/>
      <c r="K26" s="1679"/>
      <c r="L26" s="1679"/>
      <c r="M26" s="1679"/>
      <c r="N26" s="1679"/>
      <c r="O26" s="1679"/>
      <c r="P26" s="1679"/>
      <c r="Q26" s="1679"/>
      <c r="R26" s="1679"/>
      <c r="S26" s="1679"/>
      <c r="T26" s="1679"/>
      <c r="U26" s="1680"/>
      <c r="V26" s="4323" t="s">
        <v>1279</v>
      </c>
      <c r="W26" s="4324"/>
      <c r="X26" s="4324"/>
      <c r="Y26" s="4325"/>
      <c r="Z26" s="1670"/>
    </row>
    <row r="27" spans="1:26" ht="18.75" customHeight="1">
      <c r="A27" s="1673"/>
      <c r="B27" s="1681"/>
      <c r="C27" s="1669" t="s">
        <v>1280</v>
      </c>
      <c r="D27" s="1669"/>
      <c r="E27" s="1669"/>
      <c r="F27" s="1669"/>
      <c r="G27" s="1669"/>
      <c r="H27" s="1669"/>
      <c r="I27" s="1669"/>
      <c r="J27" s="1669"/>
      <c r="K27" s="1669"/>
      <c r="L27" s="1669"/>
      <c r="M27" s="1669"/>
      <c r="N27" s="1669"/>
      <c r="O27" s="1669"/>
      <c r="P27" s="1669"/>
      <c r="Q27" s="1669"/>
      <c r="R27" s="1669"/>
      <c r="S27" s="1669"/>
      <c r="T27" s="1669"/>
      <c r="U27" s="1670"/>
      <c r="V27" s="4330"/>
      <c r="W27" s="2657"/>
      <c r="X27" s="2657"/>
      <c r="Y27" s="2766"/>
      <c r="Z27" s="1670"/>
    </row>
    <row r="28" spans="1:26" ht="18.75" customHeight="1">
      <c r="A28" s="1673"/>
      <c r="B28" s="1681"/>
      <c r="C28" s="1669"/>
      <c r="D28" s="4332" t="s">
        <v>732</v>
      </c>
      <c r="E28" s="4333"/>
      <c r="F28" s="4333"/>
      <c r="G28" s="4333"/>
      <c r="H28" s="4333"/>
      <c r="I28" s="4334"/>
      <c r="J28" s="4332"/>
      <c r="K28" s="4333"/>
      <c r="L28" s="4333"/>
      <c r="M28" s="4333"/>
      <c r="N28" s="4333"/>
      <c r="O28" s="4333"/>
      <c r="P28" s="4333"/>
      <c r="Q28" s="4333"/>
      <c r="R28" s="4333"/>
      <c r="S28" s="4333"/>
      <c r="T28" s="4334"/>
      <c r="U28" s="1670"/>
      <c r="V28" s="4330"/>
      <c r="W28" s="2657"/>
      <c r="X28" s="2657"/>
      <c r="Y28" s="2766"/>
      <c r="Z28" s="1670"/>
    </row>
    <row r="29" spans="1:26" ht="7.5" customHeight="1">
      <c r="A29" s="1673"/>
      <c r="B29" s="1682"/>
      <c r="C29" s="1683"/>
      <c r="D29" s="1683"/>
      <c r="E29" s="1683"/>
      <c r="F29" s="1683"/>
      <c r="G29" s="1683"/>
      <c r="H29" s="1683"/>
      <c r="I29" s="1683"/>
      <c r="J29" s="1683"/>
      <c r="K29" s="1683"/>
      <c r="L29" s="1683"/>
      <c r="M29" s="1683"/>
      <c r="N29" s="1683"/>
      <c r="O29" s="1683"/>
      <c r="P29" s="1683"/>
      <c r="Q29" s="1683"/>
      <c r="R29" s="1683"/>
      <c r="S29" s="1683"/>
      <c r="T29" s="1683"/>
      <c r="U29" s="1684"/>
      <c r="V29" s="4326"/>
      <c r="W29" s="4327"/>
      <c r="X29" s="4327"/>
      <c r="Y29" s="4328"/>
      <c r="Z29" s="1670"/>
    </row>
    <row r="30" spans="1:26" ht="18.75" customHeight="1">
      <c r="A30" s="1673"/>
      <c r="B30" s="1678"/>
      <c r="C30" s="1679" t="s">
        <v>1281</v>
      </c>
      <c r="D30" s="1679"/>
      <c r="E30" s="1679"/>
      <c r="F30" s="1679"/>
      <c r="G30" s="1679"/>
      <c r="H30" s="1679"/>
      <c r="I30" s="1679"/>
      <c r="J30" s="1679"/>
      <c r="K30" s="1679"/>
      <c r="L30" s="1679"/>
      <c r="M30" s="1679"/>
      <c r="N30" s="1679"/>
      <c r="O30" s="1679"/>
      <c r="P30" s="1679"/>
      <c r="Q30" s="1679"/>
      <c r="R30" s="1679"/>
      <c r="S30" s="1679"/>
      <c r="T30" s="1679"/>
      <c r="U30" s="1679"/>
      <c r="V30" s="4323" t="s">
        <v>1279</v>
      </c>
      <c r="W30" s="4324"/>
      <c r="X30" s="4324"/>
      <c r="Y30" s="4325"/>
      <c r="Z30" s="1670"/>
    </row>
    <row r="31" spans="1:26" ht="18.75" customHeight="1">
      <c r="A31" s="1673"/>
      <c r="B31" s="1681"/>
      <c r="C31" s="1669"/>
      <c r="D31" s="4332" t="s">
        <v>733</v>
      </c>
      <c r="E31" s="4333"/>
      <c r="F31" s="4333"/>
      <c r="G31" s="4333"/>
      <c r="H31" s="4333"/>
      <c r="I31" s="4334"/>
      <c r="J31" s="4332"/>
      <c r="K31" s="4333"/>
      <c r="L31" s="4333"/>
      <c r="M31" s="4333"/>
      <c r="N31" s="4333"/>
      <c r="O31" s="4333"/>
      <c r="P31" s="4333"/>
      <c r="Q31" s="4333"/>
      <c r="R31" s="4333"/>
      <c r="S31" s="4333"/>
      <c r="T31" s="4334"/>
      <c r="U31" s="1669"/>
      <c r="V31" s="4330"/>
      <c r="W31" s="2657"/>
      <c r="X31" s="2657"/>
      <c r="Y31" s="2766"/>
      <c r="Z31" s="1670"/>
    </row>
    <row r="32" spans="1:26" ht="7.5" customHeight="1">
      <c r="A32" s="1673"/>
      <c r="B32" s="1682"/>
      <c r="C32" s="1683"/>
      <c r="D32" s="1683"/>
      <c r="E32" s="1683"/>
      <c r="F32" s="1683"/>
      <c r="G32" s="1683"/>
      <c r="H32" s="1683"/>
      <c r="I32" s="1683"/>
      <c r="J32" s="1683"/>
      <c r="K32" s="1683"/>
      <c r="L32" s="1683"/>
      <c r="M32" s="1683"/>
      <c r="N32" s="1683"/>
      <c r="O32" s="1683"/>
      <c r="P32" s="1683"/>
      <c r="Q32" s="1683"/>
      <c r="R32" s="1683"/>
      <c r="S32" s="1683"/>
      <c r="T32" s="1683"/>
      <c r="U32" s="1683"/>
      <c r="V32" s="4326"/>
      <c r="W32" s="4327"/>
      <c r="X32" s="4327"/>
      <c r="Y32" s="4328"/>
      <c r="Z32" s="1670"/>
    </row>
    <row r="33" spans="1:26" ht="18.75" customHeight="1">
      <c r="A33" s="1673"/>
      <c r="B33" s="1678"/>
      <c r="C33" s="1679" t="s">
        <v>1287</v>
      </c>
      <c r="D33" s="1679"/>
      <c r="E33" s="1679"/>
      <c r="F33" s="1679"/>
      <c r="G33" s="1679"/>
      <c r="H33" s="1679"/>
      <c r="I33" s="1679"/>
      <c r="J33" s="1679"/>
      <c r="K33" s="1679"/>
      <c r="L33" s="1679"/>
      <c r="M33" s="1679"/>
      <c r="N33" s="1679"/>
      <c r="O33" s="1679"/>
      <c r="P33" s="1679"/>
      <c r="Q33" s="1679"/>
      <c r="R33" s="1679"/>
      <c r="S33" s="1679"/>
      <c r="T33" s="1679"/>
      <c r="U33" s="1680"/>
      <c r="V33" s="4323" t="s">
        <v>1279</v>
      </c>
      <c r="W33" s="4324"/>
      <c r="X33" s="4324"/>
      <c r="Y33" s="4325"/>
      <c r="Z33" s="1670"/>
    </row>
    <row r="34" spans="1:26" ht="18.75" customHeight="1">
      <c r="A34" s="1673"/>
      <c r="B34" s="1681"/>
      <c r="C34" s="1669" t="s">
        <v>1283</v>
      </c>
      <c r="D34" s="1669"/>
      <c r="E34" s="1669"/>
      <c r="F34" s="1669"/>
      <c r="G34" s="1669"/>
      <c r="H34" s="1669"/>
      <c r="I34" s="1669"/>
      <c r="J34" s="1669"/>
      <c r="K34" s="1669"/>
      <c r="L34" s="1669"/>
      <c r="M34" s="1669"/>
      <c r="N34" s="1669"/>
      <c r="O34" s="1669"/>
      <c r="P34" s="1669"/>
      <c r="Q34" s="1669"/>
      <c r="R34" s="1669"/>
      <c r="S34" s="1669"/>
      <c r="T34" s="1669"/>
      <c r="U34" s="1670"/>
      <c r="V34" s="4330"/>
      <c r="W34" s="2657"/>
      <c r="X34" s="2657"/>
      <c r="Y34" s="2766"/>
      <c r="Z34" s="1670"/>
    </row>
    <row r="35" spans="1:26" ht="18.75" customHeight="1">
      <c r="A35" s="1673"/>
      <c r="B35" s="1682"/>
      <c r="C35" s="1683" t="s">
        <v>1288</v>
      </c>
      <c r="D35" s="1683"/>
      <c r="E35" s="1683"/>
      <c r="F35" s="1683"/>
      <c r="G35" s="1683"/>
      <c r="H35" s="1683"/>
      <c r="I35" s="1683"/>
      <c r="J35" s="1683"/>
      <c r="K35" s="1683"/>
      <c r="L35" s="1683"/>
      <c r="M35" s="1683"/>
      <c r="N35" s="1683"/>
      <c r="O35" s="1683"/>
      <c r="P35" s="1683"/>
      <c r="Q35" s="1683"/>
      <c r="R35" s="1683"/>
      <c r="S35" s="1683"/>
      <c r="T35" s="1683"/>
      <c r="U35" s="1684"/>
      <c r="V35" s="4326"/>
      <c r="W35" s="4327"/>
      <c r="X35" s="4327"/>
      <c r="Y35" s="4328"/>
      <c r="Z35" s="1670"/>
    </row>
    <row r="36" spans="1:26" ht="7.5" customHeight="1">
      <c r="A36" s="1673"/>
      <c r="B36" s="1669"/>
      <c r="C36" s="1669"/>
      <c r="D36" s="1669"/>
      <c r="E36" s="1669"/>
      <c r="F36" s="1669"/>
      <c r="G36" s="1669"/>
      <c r="H36" s="1669"/>
      <c r="I36" s="1669"/>
      <c r="J36" s="1669"/>
      <c r="K36" s="1669"/>
      <c r="L36" s="1669"/>
      <c r="M36" s="1669"/>
      <c r="N36" s="1669"/>
      <c r="O36" s="1669"/>
      <c r="P36" s="1669"/>
      <c r="Q36" s="1669"/>
      <c r="R36" s="1669"/>
      <c r="S36" s="1669"/>
      <c r="T36" s="1669"/>
      <c r="U36" s="1669"/>
      <c r="V36" s="1668"/>
      <c r="W36" s="1668"/>
      <c r="X36" s="1668"/>
      <c r="Y36" s="1668"/>
      <c r="Z36" s="1670"/>
    </row>
    <row r="37" spans="1:26" ht="18.75" customHeight="1">
      <c r="A37" s="1673"/>
      <c r="B37" s="1669" t="s">
        <v>1289</v>
      </c>
      <c r="C37" s="1669"/>
      <c r="D37" s="1669"/>
      <c r="E37" s="1669"/>
      <c r="F37" s="1669"/>
      <c r="G37" s="1669"/>
      <c r="H37" s="1669"/>
      <c r="I37" s="1669"/>
      <c r="J37" s="1669"/>
      <c r="K37" s="1669"/>
      <c r="L37" s="1669"/>
      <c r="M37" s="1669"/>
      <c r="N37" s="1669"/>
      <c r="O37" s="1669"/>
      <c r="P37" s="1669"/>
      <c r="Q37" s="1669"/>
      <c r="R37" s="1669"/>
      <c r="S37" s="1669"/>
      <c r="T37" s="1669"/>
      <c r="U37" s="1669"/>
      <c r="V37" s="844"/>
      <c r="W37" s="844"/>
      <c r="X37" s="844"/>
      <c r="Y37" s="844"/>
      <c r="Z37" s="1670"/>
    </row>
    <row r="38" spans="1:26" ht="18.75" customHeight="1">
      <c r="A38" s="1673"/>
      <c r="B38" s="1678"/>
      <c r="C38" s="4329" t="s">
        <v>1290</v>
      </c>
      <c r="D38" s="4329"/>
      <c r="E38" s="4329"/>
      <c r="F38" s="4329"/>
      <c r="G38" s="4329"/>
      <c r="H38" s="4329"/>
      <c r="I38" s="4329"/>
      <c r="J38" s="4329"/>
      <c r="K38" s="4329"/>
      <c r="L38" s="4329"/>
      <c r="M38" s="4329"/>
      <c r="N38" s="4329"/>
      <c r="O38" s="4329"/>
      <c r="P38" s="4329"/>
      <c r="Q38" s="4329"/>
      <c r="R38" s="4329"/>
      <c r="S38" s="4329"/>
      <c r="T38" s="4329"/>
      <c r="U38" s="1680"/>
      <c r="V38" s="4323" t="s">
        <v>1279</v>
      </c>
      <c r="W38" s="4324"/>
      <c r="X38" s="4324"/>
      <c r="Y38" s="4325"/>
      <c r="Z38" s="1670"/>
    </row>
    <row r="39" spans="1:26" ht="18.75" customHeight="1">
      <c r="A39" s="1673"/>
      <c r="B39" s="1681"/>
      <c r="C39" s="1669" t="s">
        <v>1280</v>
      </c>
      <c r="D39" s="1669"/>
      <c r="E39" s="1669"/>
      <c r="F39" s="1669"/>
      <c r="G39" s="1669"/>
      <c r="H39" s="1669"/>
      <c r="I39" s="1669"/>
      <c r="J39" s="1669"/>
      <c r="K39" s="1669"/>
      <c r="L39" s="1669"/>
      <c r="M39" s="1669"/>
      <c r="N39" s="1669"/>
      <c r="O39" s="1669"/>
      <c r="P39" s="1669"/>
      <c r="Q39" s="1669"/>
      <c r="R39" s="1669"/>
      <c r="S39" s="1669"/>
      <c r="T39" s="1669"/>
      <c r="U39" s="1670"/>
      <c r="V39" s="4330"/>
      <c r="W39" s="2657"/>
      <c r="X39" s="2657"/>
      <c r="Y39" s="2766"/>
      <c r="Z39" s="1670"/>
    </row>
    <row r="40" spans="1:26" ht="18.75" customHeight="1">
      <c r="A40" s="1673"/>
      <c r="B40" s="1681"/>
      <c r="C40" s="1669"/>
      <c r="D40" s="4332" t="s">
        <v>732</v>
      </c>
      <c r="E40" s="4333"/>
      <c r="F40" s="4333"/>
      <c r="G40" s="4333"/>
      <c r="H40" s="4333"/>
      <c r="I40" s="4334"/>
      <c r="J40" s="4332"/>
      <c r="K40" s="4333"/>
      <c r="L40" s="4333"/>
      <c r="M40" s="4333"/>
      <c r="N40" s="4333"/>
      <c r="O40" s="4333"/>
      <c r="P40" s="4333"/>
      <c r="Q40" s="4333"/>
      <c r="R40" s="4333"/>
      <c r="S40" s="4333"/>
      <c r="T40" s="4334"/>
      <c r="U40" s="1670"/>
      <c r="V40" s="4330"/>
      <c r="W40" s="2657"/>
      <c r="X40" s="2657"/>
      <c r="Y40" s="2766"/>
      <c r="Z40" s="1670"/>
    </row>
    <row r="41" spans="1:26" ht="7.5" customHeight="1">
      <c r="A41" s="1673"/>
      <c r="B41" s="1682"/>
      <c r="C41" s="1683"/>
      <c r="D41" s="1683"/>
      <c r="E41" s="1683"/>
      <c r="F41" s="1683"/>
      <c r="G41" s="1683"/>
      <c r="H41" s="1683"/>
      <c r="I41" s="1683"/>
      <c r="J41" s="1683"/>
      <c r="K41" s="1683"/>
      <c r="L41" s="1683"/>
      <c r="M41" s="1683"/>
      <c r="N41" s="1683"/>
      <c r="O41" s="1683"/>
      <c r="P41" s="1683"/>
      <c r="Q41" s="1683"/>
      <c r="R41" s="1683"/>
      <c r="S41" s="1683"/>
      <c r="T41" s="1683"/>
      <c r="U41" s="1684"/>
      <c r="V41" s="4326"/>
      <c r="W41" s="4327"/>
      <c r="X41" s="4327"/>
      <c r="Y41" s="4328"/>
      <c r="Z41" s="1670"/>
    </row>
    <row r="42" spans="1:26" ht="18.75" customHeight="1">
      <c r="A42" s="1673"/>
      <c r="B42" s="1678"/>
      <c r="C42" s="1679" t="s">
        <v>1281</v>
      </c>
      <c r="D42" s="1679"/>
      <c r="E42" s="1679"/>
      <c r="F42" s="1679"/>
      <c r="G42" s="1679"/>
      <c r="H42" s="1679"/>
      <c r="I42" s="1679"/>
      <c r="J42" s="1679"/>
      <c r="K42" s="1679"/>
      <c r="L42" s="1679"/>
      <c r="M42" s="1679"/>
      <c r="N42" s="1679"/>
      <c r="O42" s="1679"/>
      <c r="P42" s="1679"/>
      <c r="Q42" s="1679"/>
      <c r="R42" s="1679"/>
      <c r="S42" s="1679"/>
      <c r="T42" s="1679"/>
      <c r="U42" s="1679"/>
      <c r="V42" s="4323" t="s">
        <v>1279</v>
      </c>
      <c r="W42" s="4324"/>
      <c r="X42" s="4324"/>
      <c r="Y42" s="4325"/>
      <c r="Z42" s="1670"/>
    </row>
    <row r="43" spans="1:26" ht="18.75" customHeight="1">
      <c r="A43" s="1673"/>
      <c r="B43" s="1681"/>
      <c r="C43" s="1669"/>
      <c r="D43" s="4332" t="s">
        <v>733</v>
      </c>
      <c r="E43" s="4333"/>
      <c r="F43" s="4333"/>
      <c r="G43" s="4333"/>
      <c r="H43" s="4333"/>
      <c r="I43" s="4334"/>
      <c r="J43" s="4332"/>
      <c r="K43" s="4333"/>
      <c r="L43" s="4333"/>
      <c r="M43" s="4333"/>
      <c r="N43" s="4333"/>
      <c r="O43" s="4333"/>
      <c r="P43" s="4333"/>
      <c r="Q43" s="4333"/>
      <c r="R43" s="4333"/>
      <c r="S43" s="4333"/>
      <c r="T43" s="4334"/>
      <c r="U43" s="1669"/>
      <c r="V43" s="4330"/>
      <c r="W43" s="2657"/>
      <c r="X43" s="2657"/>
      <c r="Y43" s="2766"/>
      <c r="Z43" s="1670"/>
    </row>
    <row r="44" spans="1:26" ht="7.5" customHeight="1">
      <c r="A44" s="1673"/>
      <c r="B44" s="1682"/>
      <c r="C44" s="1683"/>
      <c r="D44" s="1683"/>
      <c r="E44" s="1683"/>
      <c r="F44" s="1683"/>
      <c r="G44" s="1683"/>
      <c r="H44" s="1683"/>
      <c r="I44" s="1683"/>
      <c r="J44" s="1683"/>
      <c r="K44" s="1683"/>
      <c r="L44" s="1683"/>
      <c r="M44" s="1683"/>
      <c r="N44" s="1683"/>
      <c r="O44" s="1683"/>
      <c r="P44" s="1683"/>
      <c r="Q44" s="1683"/>
      <c r="R44" s="1683"/>
      <c r="S44" s="1683"/>
      <c r="T44" s="1683"/>
      <c r="U44" s="1683"/>
      <c r="V44" s="4326"/>
      <c r="W44" s="4327"/>
      <c r="X44" s="4327"/>
      <c r="Y44" s="4328"/>
      <c r="Z44" s="1670"/>
    </row>
    <row r="45" spans="1:26" ht="18.75" customHeight="1">
      <c r="A45" s="1673"/>
      <c r="B45" s="1678"/>
      <c r="C45" s="1679" t="s">
        <v>1291</v>
      </c>
      <c r="D45" s="1679"/>
      <c r="E45" s="1679"/>
      <c r="F45" s="1679"/>
      <c r="G45" s="1679"/>
      <c r="H45" s="1679"/>
      <c r="I45" s="1679"/>
      <c r="J45" s="1679"/>
      <c r="K45" s="1679"/>
      <c r="L45" s="1679"/>
      <c r="M45" s="1679"/>
      <c r="N45" s="1679"/>
      <c r="O45" s="1679"/>
      <c r="P45" s="1679"/>
      <c r="Q45" s="1679"/>
      <c r="R45" s="1679"/>
      <c r="S45" s="1679"/>
      <c r="T45" s="1679"/>
      <c r="U45" s="1680"/>
      <c r="V45" s="4323" t="s">
        <v>1279</v>
      </c>
      <c r="W45" s="4324"/>
      <c r="X45" s="4324"/>
      <c r="Y45" s="4325"/>
      <c r="Z45" s="1670"/>
    </row>
    <row r="46" spans="1:26" ht="18.75" customHeight="1">
      <c r="A46" s="1673"/>
      <c r="B46" s="1681"/>
      <c r="C46" s="1669" t="s">
        <v>1292</v>
      </c>
      <c r="D46" s="1669"/>
      <c r="E46" s="1669"/>
      <c r="F46" s="1669"/>
      <c r="G46" s="1669"/>
      <c r="H46" s="1669"/>
      <c r="I46" s="1669"/>
      <c r="J46" s="1669"/>
      <c r="K46" s="1669"/>
      <c r="L46" s="1669"/>
      <c r="M46" s="1669"/>
      <c r="N46" s="1669"/>
      <c r="O46" s="1669"/>
      <c r="P46" s="1669"/>
      <c r="Q46" s="1669"/>
      <c r="R46" s="1669"/>
      <c r="S46" s="1669"/>
      <c r="T46" s="1669"/>
      <c r="U46" s="1670"/>
      <c r="V46" s="4330"/>
      <c r="W46" s="2657"/>
      <c r="X46" s="2657"/>
      <c r="Y46" s="2766"/>
      <c r="Z46" s="1670"/>
    </row>
    <row r="47" spans="1:26" ht="18.75" customHeight="1">
      <c r="A47" s="1673"/>
      <c r="B47" s="1678"/>
      <c r="C47" s="1679" t="s">
        <v>2238</v>
      </c>
      <c r="D47" s="1679"/>
      <c r="E47" s="1679"/>
      <c r="F47" s="1679"/>
      <c r="G47" s="1679"/>
      <c r="H47" s="1679"/>
      <c r="I47" s="1679"/>
      <c r="J47" s="1679"/>
      <c r="K47" s="1679"/>
      <c r="L47" s="1679"/>
      <c r="M47" s="1679"/>
      <c r="N47" s="1679"/>
      <c r="O47" s="1679"/>
      <c r="P47" s="1679"/>
      <c r="Q47" s="1679"/>
      <c r="R47" s="1679"/>
      <c r="S47" s="1679"/>
      <c r="T47" s="1679"/>
      <c r="U47" s="1679"/>
      <c r="V47" s="4323" t="s">
        <v>1279</v>
      </c>
      <c r="W47" s="4324"/>
      <c r="X47" s="4324"/>
      <c r="Y47" s="4325"/>
      <c r="Z47" s="1670"/>
    </row>
    <row r="48" spans="1:26" ht="18.75" customHeight="1">
      <c r="A48" s="1673"/>
      <c r="B48" s="1681"/>
      <c r="C48" s="1669" t="s">
        <v>1293</v>
      </c>
      <c r="D48" s="1669"/>
      <c r="E48" s="1669"/>
      <c r="F48" s="1669"/>
      <c r="G48" s="1669"/>
      <c r="H48" s="1669"/>
      <c r="I48" s="1669"/>
      <c r="J48" s="1669"/>
      <c r="K48" s="1669"/>
      <c r="L48" s="1669"/>
      <c r="M48" s="1669"/>
      <c r="N48" s="1669"/>
      <c r="O48" s="1669"/>
      <c r="P48" s="1669"/>
      <c r="Q48" s="1669"/>
      <c r="R48" s="1669"/>
      <c r="S48" s="1669"/>
      <c r="T48" s="1669"/>
      <c r="U48" s="1669"/>
      <c r="V48" s="4330"/>
      <c r="W48" s="2657"/>
      <c r="X48" s="2657"/>
      <c r="Y48" s="2766"/>
      <c r="Z48" s="1670"/>
    </row>
    <row r="49" spans="1:26" ht="18.75" customHeight="1">
      <c r="A49" s="1673"/>
      <c r="B49" s="1681"/>
      <c r="C49" s="1669" t="s">
        <v>1294</v>
      </c>
      <c r="D49" s="1669"/>
      <c r="E49" s="1669"/>
      <c r="F49" s="1669"/>
      <c r="G49" s="1669"/>
      <c r="H49" s="1669"/>
      <c r="I49" s="1669"/>
      <c r="J49" s="1669"/>
      <c r="K49" s="1669"/>
      <c r="L49" s="1669"/>
      <c r="M49" s="1669"/>
      <c r="N49" s="1669"/>
      <c r="O49" s="1669"/>
      <c r="P49" s="1669"/>
      <c r="Q49" s="1669"/>
      <c r="R49" s="1669"/>
      <c r="S49" s="1669"/>
      <c r="T49" s="1669"/>
      <c r="U49" s="1669"/>
      <c r="V49" s="4330"/>
      <c r="W49" s="2657"/>
      <c r="X49" s="2657"/>
      <c r="Y49" s="2766"/>
      <c r="Z49" s="1670"/>
    </row>
    <row r="50" spans="1:26" ht="18.75" customHeight="1">
      <c r="A50" s="1673"/>
      <c r="B50" s="1681"/>
      <c r="C50" s="1669"/>
      <c r="D50" s="4332" t="s">
        <v>1295</v>
      </c>
      <c r="E50" s="4333"/>
      <c r="F50" s="4333"/>
      <c r="G50" s="4333"/>
      <c r="H50" s="4333"/>
      <c r="I50" s="4334"/>
      <c r="J50" s="4332"/>
      <c r="K50" s="4333"/>
      <c r="L50" s="4333"/>
      <c r="M50" s="4333"/>
      <c r="N50" s="4333"/>
      <c r="O50" s="4333"/>
      <c r="P50" s="4333"/>
      <c r="Q50" s="4333"/>
      <c r="R50" s="4333"/>
      <c r="S50" s="4333"/>
      <c r="T50" s="4334"/>
      <c r="U50" s="1669"/>
      <c r="V50" s="4330"/>
      <c r="W50" s="2657"/>
      <c r="X50" s="2657"/>
      <c r="Y50" s="2766"/>
      <c r="Z50" s="1670"/>
    </row>
    <row r="51" spans="1:26" ht="7.5" customHeight="1">
      <c r="A51" s="1673"/>
      <c r="B51" s="1682"/>
      <c r="C51" s="1683"/>
      <c r="D51" s="1683"/>
      <c r="E51" s="1683"/>
      <c r="F51" s="1683"/>
      <c r="G51" s="1683"/>
      <c r="H51" s="1683"/>
      <c r="I51" s="1683"/>
      <c r="J51" s="1683"/>
      <c r="K51" s="1683"/>
      <c r="L51" s="1683"/>
      <c r="M51" s="1683"/>
      <c r="N51" s="1683"/>
      <c r="O51" s="1683"/>
      <c r="P51" s="1683"/>
      <c r="Q51" s="1683"/>
      <c r="R51" s="1683"/>
      <c r="S51" s="1683"/>
      <c r="T51" s="1683"/>
      <c r="U51" s="1683"/>
      <c r="V51" s="4326"/>
      <c r="W51" s="4327"/>
      <c r="X51" s="4327"/>
      <c r="Y51" s="4328"/>
      <c r="Z51" s="1670"/>
    </row>
    <row r="52" spans="1:26" ht="7.35" customHeight="1">
      <c r="A52" s="1673"/>
      <c r="B52" s="1669"/>
      <c r="C52" s="1669"/>
      <c r="D52" s="1669"/>
      <c r="E52" s="1669"/>
      <c r="F52" s="1669"/>
      <c r="G52" s="1669"/>
      <c r="H52" s="1669"/>
      <c r="I52" s="1669"/>
      <c r="J52" s="1669"/>
      <c r="K52" s="1669"/>
      <c r="L52" s="1669"/>
      <c r="M52" s="1669"/>
      <c r="N52" s="1669"/>
      <c r="O52" s="1669"/>
      <c r="P52" s="1669"/>
      <c r="Q52" s="1669"/>
      <c r="R52" s="1669"/>
      <c r="S52" s="1669"/>
      <c r="T52" s="1669"/>
      <c r="U52" s="1669"/>
      <c r="V52" s="1668"/>
      <c r="W52" s="1668"/>
      <c r="X52" s="1668"/>
      <c r="Y52" s="1668"/>
      <c r="Z52" s="1670"/>
    </row>
    <row r="53" spans="1:26" ht="18.75" customHeight="1">
      <c r="A53" s="1673"/>
      <c r="B53" s="1669" t="s">
        <v>1296</v>
      </c>
      <c r="C53" s="1669"/>
      <c r="D53" s="1669"/>
      <c r="E53" s="1669"/>
      <c r="F53" s="1669"/>
      <c r="G53" s="1669"/>
      <c r="H53" s="1669"/>
      <c r="I53" s="1669"/>
      <c r="J53" s="1669"/>
      <c r="K53" s="1669"/>
      <c r="L53" s="1669"/>
      <c r="M53" s="1669"/>
      <c r="N53" s="1669"/>
      <c r="O53" s="1669"/>
      <c r="P53" s="1669"/>
      <c r="Q53" s="1669"/>
      <c r="R53" s="1669"/>
      <c r="S53" s="1669"/>
      <c r="T53" s="1669"/>
      <c r="U53" s="1669"/>
      <c r="V53" s="844"/>
      <c r="W53" s="844"/>
      <c r="X53" s="844"/>
      <c r="Y53" s="844"/>
      <c r="Z53" s="1670"/>
    </row>
    <row r="54" spans="1:26" ht="18.75" customHeight="1">
      <c r="A54" s="1673"/>
      <c r="B54" s="1678"/>
      <c r="C54" s="4329" t="s">
        <v>1297</v>
      </c>
      <c r="D54" s="4329"/>
      <c r="E54" s="4329"/>
      <c r="F54" s="4329"/>
      <c r="G54" s="4329"/>
      <c r="H54" s="4329"/>
      <c r="I54" s="4329"/>
      <c r="J54" s="4329"/>
      <c r="K54" s="4329"/>
      <c r="L54" s="4329"/>
      <c r="M54" s="4329"/>
      <c r="N54" s="4329"/>
      <c r="O54" s="4329"/>
      <c r="P54" s="4329"/>
      <c r="Q54" s="4329"/>
      <c r="R54" s="4329"/>
      <c r="S54" s="4329"/>
      <c r="T54" s="4329"/>
      <c r="U54" s="1680"/>
      <c r="V54" s="4323" t="s">
        <v>1279</v>
      </c>
      <c r="W54" s="4324"/>
      <c r="X54" s="4324"/>
      <c r="Y54" s="4325"/>
      <c r="Z54" s="1670"/>
    </row>
    <row r="55" spans="1:26" ht="18.75" customHeight="1">
      <c r="A55" s="1673"/>
      <c r="B55" s="1681"/>
      <c r="C55" s="1669"/>
      <c r="D55" s="4332" t="s">
        <v>732</v>
      </c>
      <c r="E55" s="4333"/>
      <c r="F55" s="4333"/>
      <c r="G55" s="4333"/>
      <c r="H55" s="4333"/>
      <c r="I55" s="4334"/>
      <c r="J55" s="4332"/>
      <c r="K55" s="4333"/>
      <c r="L55" s="4333"/>
      <c r="M55" s="4333"/>
      <c r="N55" s="4333"/>
      <c r="O55" s="4333"/>
      <c r="P55" s="4333"/>
      <c r="Q55" s="4333"/>
      <c r="R55" s="4333"/>
      <c r="S55" s="4333"/>
      <c r="T55" s="4334"/>
      <c r="U55" s="1670"/>
      <c r="V55" s="4330"/>
      <c r="W55" s="4331"/>
      <c r="X55" s="4331"/>
      <c r="Y55" s="2766"/>
      <c r="Z55" s="1670"/>
    </row>
    <row r="56" spans="1:26" ht="7.5" customHeight="1">
      <c r="A56" s="1673"/>
      <c r="B56" s="1682"/>
      <c r="C56" s="1683"/>
      <c r="D56" s="1683"/>
      <c r="E56" s="1683"/>
      <c r="F56" s="1683"/>
      <c r="G56" s="1683"/>
      <c r="H56" s="1683"/>
      <c r="I56" s="1683"/>
      <c r="J56" s="1683"/>
      <c r="K56" s="1683"/>
      <c r="L56" s="1683"/>
      <c r="M56" s="1683"/>
      <c r="N56" s="1683"/>
      <c r="O56" s="1683"/>
      <c r="P56" s="1683"/>
      <c r="Q56" s="1683"/>
      <c r="R56" s="1683"/>
      <c r="S56" s="1683"/>
      <c r="T56" s="1683"/>
      <c r="U56" s="1684"/>
      <c r="V56" s="4326"/>
      <c r="W56" s="4327"/>
      <c r="X56" s="4327"/>
      <c r="Y56" s="4328"/>
      <c r="Z56" s="1670"/>
    </row>
    <row r="57" spans="1:26" ht="18.75" customHeight="1">
      <c r="A57" s="1673"/>
      <c r="B57" s="1678"/>
      <c r="C57" s="1679" t="s">
        <v>1281</v>
      </c>
      <c r="D57" s="1679"/>
      <c r="E57" s="1679"/>
      <c r="F57" s="1679"/>
      <c r="G57" s="1679"/>
      <c r="H57" s="1679"/>
      <c r="I57" s="1679"/>
      <c r="J57" s="1679"/>
      <c r="K57" s="1679"/>
      <c r="L57" s="1679"/>
      <c r="M57" s="1679"/>
      <c r="N57" s="1679"/>
      <c r="O57" s="1679"/>
      <c r="P57" s="1679"/>
      <c r="Q57" s="1679"/>
      <c r="R57" s="1679"/>
      <c r="S57" s="1679"/>
      <c r="T57" s="1679"/>
      <c r="U57" s="1679"/>
      <c r="V57" s="4323" t="s">
        <v>1279</v>
      </c>
      <c r="W57" s="4324"/>
      <c r="X57" s="4324"/>
      <c r="Y57" s="4325"/>
      <c r="Z57" s="1670"/>
    </row>
    <row r="58" spans="1:26" ht="18.75" customHeight="1">
      <c r="A58" s="1673"/>
      <c r="B58" s="1681"/>
      <c r="C58" s="1669"/>
      <c r="D58" s="4332" t="s">
        <v>733</v>
      </c>
      <c r="E58" s="4333"/>
      <c r="F58" s="4333"/>
      <c r="G58" s="4333"/>
      <c r="H58" s="4333"/>
      <c r="I58" s="4334"/>
      <c r="J58" s="4332"/>
      <c r="K58" s="4333"/>
      <c r="L58" s="4333"/>
      <c r="M58" s="4333"/>
      <c r="N58" s="4333"/>
      <c r="O58" s="4333"/>
      <c r="P58" s="4333"/>
      <c r="Q58" s="4333"/>
      <c r="R58" s="4333"/>
      <c r="S58" s="4333"/>
      <c r="T58" s="4334"/>
      <c r="U58" s="1669"/>
      <c r="V58" s="4330"/>
      <c r="W58" s="2657"/>
      <c r="X58" s="2657"/>
      <c r="Y58" s="2766"/>
      <c r="Z58" s="1670"/>
    </row>
    <row r="59" spans="1:26" ht="7.5" customHeight="1">
      <c r="A59" s="1673"/>
      <c r="B59" s="1682"/>
      <c r="C59" s="1683"/>
      <c r="D59" s="1683"/>
      <c r="E59" s="1683"/>
      <c r="F59" s="1683"/>
      <c r="G59" s="1683"/>
      <c r="H59" s="1683"/>
      <c r="I59" s="1683"/>
      <c r="J59" s="1683"/>
      <c r="K59" s="1683"/>
      <c r="L59" s="1683"/>
      <c r="M59" s="1683"/>
      <c r="N59" s="1683"/>
      <c r="O59" s="1683"/>
      <c r="P59" s="1683"/>
      <c r="Q59" s="1683"/>
      <c r="R59" s="1683"/>
      <c r="S59" s="1683"/>
      <c r="T59" s="1683"/>
      <c r="U59" s="1683"/>
      <c r="V59" s="4326"/>
      <c r="W59" s="4327"/>
      <c r="X59" s="4327"/>
      <c r="Y59" s="4328"/>
      <c r="Z59" s="1670"/>
    </row>
    <row r="60" spans="1:26" ht="18.75" customHeight="1">
      <c r="A60" s="1673"/>
      <c r="B60" s="1678"/>
      <c r="C60" s="1679" t="s">
        <v>1298</v>
      </c>
      <c r="D60" s="1679"/>
      <c r="E60" s="1679"/>
      <c r="F60" s="1679"/>
      <c r="G60" s="1679"/>
      <c r="H60" s="1679"/>
      <c r="I60" s="1679"/>
      <c r="J60" s="1679"/>
      <c r="K60" s="1679"/>
      <c r="L60" s="1679"/>
      <c r="M60" s="1679"/>
      <c r="N60" s="1679"/>
      <c r="O60" s="1679"/>
      <c r="P60" s="1679"/>
      <c r="Q60" s="1679"/>
      <c r="R60" s="1679"/>
      <c r="S60" s="1679"/>
      <c r="T60" s="1679"/>
      <c r="U60" s="1680"/>
      <c r="V60" s="4323" t="s">
        <v>1279</v>
      </c>
      <c r="W60" s="4324"/>
      <c r="X60" s="4324"/>
      <c r="Y60" s="4325"/>
      <c r="Z60" s="1670"/>
    </row>
    <row r="61" spans="1:26" ht="18.75" customHeight="1">
      <c r="A61" s="1673"/>
      <c r="B61" s="1682"/>
      <c r="C61" s="1683" t="s">
        <v>1283</v>
      </c>
      <c r="D61" s="1683"/>
      <c r="E61" s="1683"/>
      <c r="F61" s="1683"/>
      <c r="G61" s="1683"/>
      <c r="H61" s="1683"/>
      <c r="I61" s="1683"/>
      <c r="J61" s="1683"/>
      <c r="K61" s="1683"/>
      <c r="L61" s="1683"/>
      <c r="M61" s="1683"/>
      <c r="N61" s="1683"/>
      <c r="O61" s="1683"/>
      <c r="P61" s="1683"/>
      <c r="Q61" s="1683"/>
      <c r="R61" s="1683"/>
      <c r="S61" s="1683"/>
      <c r="T61" s="1683"/>
      <c r="U61" s="1684"/>
      <c r="V61" s="4326"/>
      <c r="W61" s="4327"/>
      <c r="X61" s="4327"/>
      <c r="Y61" s="4328"/>
      <c r="Z61" s="1670"/>
    </row>
    <row r="62" spans="1:26" ht="7.35" customHeight="1">
      <c r="A62" s="1673"/>
      <c r="B62" s="1669"/>
      <c r="C62" s="1669"/>
      <c r="D62" s="1669"/>
      <c r="E62" s="1669"/>
      <c r="F62" s="1669"/>
      <c r="G62" s="1669"/>
      <c r="H62" s="1669"/>
      <c r="I62" s="1669"/>
      <c r="J62" s="1669"/>
      <c r="K62" s="1669"/>
      <c r="L62" s="1669"/>
      <c r="M62" s="1669"/>
      <c r="N62" s="1669"/>
      <c r="O62" s="1669"/>
      <c r="P62" s="1669"/>
      <c r="Q62" s="1669"/>
      <c r="R62" s="1669"/>
      <c r="S62" s="1669"/>
      <c r="T62" s="1669"/>
      <c r="U62" s="1669"/>
      <c r="V62" s="1668"/>
      <c r="W62" s="1668"/>
      <c r="X62" s="1668"/>
      <c r="Y62" s="1668"/>
      <c r="Z62" s="1670"/>
    </row>
    <row r="63" spans="1:26" ht="7.35" customHeight="1">
      <c r="A63" s="1673"/>
      <c r="B63" s="1669"/>
      <c r="C63" s="1669"/>
      <c r="D63" s="1669"/>
      <c r="E63" s="1669"/>
      <c r="F63" s="1669"/>
      <c r="G63" s="1669"/>
      <c r="H63" s="1669"/>
      <c r="I63" s="1669"/>
      <c r="J63" s="1669"/>
      <c r="K63" s="1669"/>
      <c r="L63" s="1669"/>
      <c r="M63" s="1669"/>
      <c r="N63" s="1669"/>
      <c r="O63" s="1669"/>
      <c r="P63" s="1669"/>
      <c r="Q63" s="1669"/>
      <c r="R63" s="1669"/>
      <c r="S63" s="1669"/>
      <c r="T63" s="1669"/>
      <c r="U63" s="1669"/>
      <c r="V63" s="1668"/>
      <c r="W63" s="1668"/>
      <c r="X63" s="1668"/>
      <c r="Y63" s="1668"/>
      <c r="Z63" s="1670"/>
    </row>
    <row r="64" spans="1:26">
      <c r="A64" s="1673"/>
      <c r="B64" s="1669" t="s">
        <v>1299</v>
      </c>
      <c r="C64" s="1669"/>
      <c r="D64" s="1669"/>
      <c r="E64" s="1669"/>
      <c r="F64" s="1669"/>
      <c r="G64" s="1669"/>
      <c r="H64" s="1669"/>
      <c r="I64" s="1669"/>
      <c r="J64" s="1669"/>
      <c r="K64" s="1669"/>
      <c r="L64" s="1669"/>
      <c r="M64" s="1669"/>
      <c r="N64" s="1669"/>
      <c r="O64" s="1669"/>
      <c r="P64" s="1669"/>
      <c r="Q64" s="1669"/>
      <c r="R64" s="1669"/>
      <c r="S64" s="1669"/>
      <c r="T64" s="1669"/>
      <c r="U64" s="1669"/>
      <c r="V64" s="1669"/>
      <c r="W64" s="1669"/>
      <c r="X64" s="1669"/>
      <c r="Y64" s="1669"/>
      <c r="Z64" s="1670"/>
    </row>
    <row r="65" spans="1:26">
      <c r="A65" s="1673"/>
      <c r="B65" s="1669" t="s">
        <v>729</v>
      </c>
      <c r="C65" s="1669"/>
      <c r="D65" s="1669"/>
      <c r="E65" s="1669"/>
      <c r="F65" s="1669"/>
      <c r="G65" s="1669"/>
      <c r="H65" s="1669"/>
      <c r="I65" s="1669"/>
      <c r="J65" s="1669"/>
      <c r="K65" s="1669"/>
      <c r="L65" s="1669"/>
      <c r="M65" s="1669"/>
      <c r="N65" s="1669"/>
      <c r="O65" s="1669"/>
      <c r="P65" s="1669"/>
      <c r="Q65" s="1669"/>
      <c r="R65" s="1669"/>
      <c r="S65" s="1669"/>
      <c r="T65" s="1669"/>
      <c r="U65" s="1669"/>
      <c r="V65" s="1669"/>
      <c r="W65" s="1669"/>
      <c r="X65" s="1669"/>
      <c r="Y65" s="1669"/>
      <c r="Z65" s="1669"/>
    </row>
    <row r="66" spans="1:26">
      <c r="A66" s="1671"/>
    </row>
    <row r="67" spans="1:26">
      <c r="A67" s="1671"/>
    </row>
    <row r="68" spans="1:26">
      <c r="A68" s="1671"/>
    </row>
    <row r="69" spans="1:26">
      <c r="A69" s="1671"/>
    </row>
    <row r="70" spans="1:26">
      <c r="A70" s="1671"/>
    </row>
    <row r="71" spans="1:26">
      <c r="A71" s="1671"/>
    </row>
    <row r="72" spans="1:26">
      <c r="A72" s="1671"/>
    </row>
    <row r="73" spans="1:26">
      <c r="A73" s="1671"/>
    </row>
    <row r="74" spans="1:26">
      <c r="A74" s="1671"/>
    </row>
    <row r="75" spans="1:26">
      <c r="A75" s="1671"/>
    </row>
    <row r="76" spans="1:26">
      <c r="A76" s="1671"/>
    </row>
    <row r="77" spans="1:26">
      <c r="A77" s="1671"/>
    </row>
    <row r="78" spans="1:26">
      <c r="A78" s="1671"/>
    </row>
    <row r="79" spans="1:26">
      <c r="A79" s="1671"/>
    </row>
    <row r="80" spans="1:26">
      <c r="A80" s="1671"/>
    </row>
  </sheetData>
  <mergeCells count="44">
    <mergeCell ref="V14:Y17"/>
    <mergeCell ref="D16:I16"/>
    <mergeCell ref="J16:T16"/>
    <mergeCell ref="R2:Y2"/>
    <mergeCell ref="B4:Y4"/>
    <mergeCell ref="B6:F6"/>
    <mergeCell ref="G6:Y6"/>
    <mergeCell ref="B7:F7"/>
    <mergeCell ref="G7:Y7"/>
    <mergeCell ref="B8:F11"/>
    <mergeCell ref="G8:N8"/>
    <mergeCell ref="G9:N9"/>
    <mergeCell ref="G10:N10"/>
    <mergeCell ref="G11:O11"/>
    <mergeCell ref="V18:Y20"/>
    <mergeCell ref="D19:I19"/>
    <mergeCell ref="J19:T19"/>
    <mergeCell ref="V21:Y23"/>
    <mergeCell ref="V26:Y29"/>
    <mergeCell ref="D28:I28"/>
    <mergeCell ref="J28:T28"/>
    <mergeCell ref="V30:Y32"/>
    <mergeCell ref="D31:I31"/>
    <mergeCell ref="J31:T31"/>
    <mergeCell ref="V33:Y35"/>
    <mergeCell ref="C38:T38"/>
    <mergeCell ref="V38:Y41"/>
    <mergeCell ref="D40:I40"/>
    <mergeCell ref="J40:T40"/>
    <mergeCell ref="V42:Y44"/>
    <mergeCell ref="D43:I43"/>
    <mergeCell ref="J43:T43"/>
    <mergeCell ref="V45:Y46"/>
    <mergeCell ref="V47:Y51"/>
    <mergeCell ref="D50:I50"/>
    <mergeCell ref="J50:T50"/>
    <mergeCell ref="V60:Y61"/>
    <mergeCell ref="C54:T54"/>
    <mergeCell ref="V54:Y56"/>
    <mergeCell ref="D55:I55"/>
    <mergeCell ref="J55:T55"/>
    <mergeCell ref="V57:Y59"/>
    <mergeCell ref="D58:I58"/>
    <mergeCell ref="J58:T58"/>
  </mergeCells>
  <phoneticPr fontId="6"/>
  <pageMargins left="0.7" right="0.7" top="0.75" bottom="0.75" header="0.3" footer="0.3"/>
  <pageSetup paperSize="9" scale="75"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AC50"/>
  <sheetViews>
    <sheetView view="pageBreakPreview" zoomScale="60" zoomScaleNormal="100" workbookViewId="0"/>
  </sheetViews>
  <sheetFormatPr defaultColWidth="4" defaultRowHeight="13.5"/>
  <cols>
    <col min="1" max="1" width="2.125" style="812" customWidth="1"/>
    <col min="2" max="2" width="2.375" style="812" customWidth="1"/>
    <col min="3" max="21" width="4" style="812" customWidth="1"/>
    <col min="22" max="25" width="2.375" style="812" customWidth="1"/>
    <col min="26" max="26" width="2.125" style="812" customWidth="1"/>
    <col min="27" max="255" width="4" style="812"/>
    <col min="256" max="256" width="1.75" style="812" customWidth="1"/>
    <col min="257" max="257" width="2.125" style="812" customWidth="1"/>
    <col min="258" max="258" width="2.375" style="812" customWidth="1"/>
    <col min="259" max="277" width="4" style="812" customWidth="1"/>
    <col min="278" max="281" width="2.375" style="812" customWidth="1"/>
    <col min="282" max="282" width="2.125" style="812" customWidth="1"/>
    <col min="283" max="511" width="4" style="812"/>
    <col min="512" max="512" width="1.75" style="812" customWidth="1"/>
    <col min="513" max="513" width="2.125" style="812" customWidth="1"/>
    <col min="514" max="514" width="2.375" style="812" customWidth="1"/>
    <col min="515" max="533" width="4" style="812" customWidth="1"/>
    <col min="534" max="537" width="2.375" style="812" customWidth="1"/>
    <col min="538" max="538" width="2.125" style="812" customWidth="1"/>
    <col min="539" max="767" width="4" style="812"/>
    <col min="768" max="768" width="1.75" style="812" customWidth="1"/>
    <col min="769" max="769" width="2.125" style="812" customWidth="1"/>
    <col min="770" max="770" width="2.375" style="812" customWidth="1"/>
    <col min="771" max="789" width="4" style="812" customWidth="1"/>
    <col min="790" max="793" width="2.375" style="812" customWidth="1"/>
    <col min="794" max="794" width="2.125" style="812" customWidth="1"/>
    <col min="795" max="1023" width="4" style="812"/>
    <col min="1024" max="1024" width="1.75" style="812" customWidth="1"/>
    <col min="1025" max="1025" width="2.125" style="812" customWidth="1"/>
    <col min="1026" max="1026" width="2.375" style="812" customWidth="1"/>
    <col min="1027" max="1045" width="4" style="812" customWidth="1"/>
    <col min="1046" max="1049" width="2.375" style="812" customWidth="1"/>
    <col min="1050" max="1050" width="2.125" style="812" customWidth="1"/>
    <col min="1051" max="1279" width="4" style="812"/>
    <col min="1280" max="1280" width="1.75" style="812" customWidth="1"/>
    <col min="1281" max="1281" width="2.125" style="812" customWidth="1"/>
    <col min="1282" max="1282" width="2.375" style="812" customWidth="1"/>
    <col min="1283" max="1301" width="4" style="812" customWidth="1"/>
    <col min="1302" max="1305" width="2.375" style="812" customWidth="1"/>
    <col min="1306" max="1306" width="2.125" style="812" customWidth="1"/>
    <col min="1307" max="1535" width="4" style="812"/>
    <col min="1536" max="1536" width="1.75" style="812" customWidth="1"/>
    <col min="1537" max="1537" width="2.125" style="812" customWidth="1"/>
    <col min="1538" max="1538" width="2.375" style="812" customWidth="1"/>
    <col min="1539" max="1557" width="4" style="812" customWidth="1"/>
    <col min="1558" max="1561" width="2.375" style="812" customWidth="1"/>
    <col min="1562" max="1562" width="2.125" style="812" customWidth="1"/>
    <col min="1563" max="1791" width="4" style="812"/>
    <col min="1792" max="1792" width="1.75" style="812" customWidth="1"/>
    <col min="1793" max="1793" width="2.125" style="812" customWidth="1"/>
    <col min="1794" max="1794" width="2.375" style="812" customWidth="1"/>
    <col min="1795" max="1813" width="4" style="812" customWidth="1"/>
    <col min="1814" max="1817" width="2.375" style="812" customWidth="1"/>
    <col min="1818" max="1818" width="2.125" style="812" customWidth="1"/>
    <col min="1819" max="2047" width="4" style="812"/>
    <col min="2048" max="2048" width="1.75" style="812" customWidth="1"/>
    <col min="2049" max="2049" width="2.125" style="812" customWidth="1"/>
    <col min="2050" max="2050" width="2.375" style="812" customWidth="1"/>
    <col min="2051" max="2069" width="4" style="812" customWidth="1"/>
    <col min="2070" max="2073" width="2.375" style="812" customWidth="1"/>
    <col min="2074" max="2074" width="2.125" style="812" customWidth="1"/>
    <col min="2075" max="2303" width="4" style="812"/>
    <col min="2304" max="2304" width="1.75" style="812" customWidth="1"/>
    <col min="2305" max="2305" width="2.125" style="812" customWidth="1"/>
    <col min="2306" max="2306" width="2.375" style="812" customWidth="1"/>
    <col min="2307" max="2325" width="4" style="812" customWidth="1"/>
    <col min="2326" max="2329" width="2.375" style="812" customWidth="1"/>
    <col min="2330" max="2330" width="2.125" style="812" customWidth="1"/>
    <col min="2331" max="2559" width="4" style="812"/>
    <col min="2560" max="2560" width="1.75" style="812" customWidth="1"/>
    <col min="2561" max="2561" width="2.125" style="812" customWidth="1"/>
    <col min="2562" max="2562" width="2.375" style="812" customWidth="1"/>
    <col min="2563" max="2581" width="4" style="812" customWidth="1"/>
    <col min="2582" max="2585" width="2.375" style="812" customWidth="1"/>
    <col min="2586" max="2586" width="2.125" style="812" customWidth="1"/>
    <col min="2587" max="2815" width="4" style="812"/>
    <col min="2816" max="2816" width="1.75" style="812" customWidth="1"/>
    <col min="2817" max="2817" width="2.125" style="812" customWidth="1"/>
    <col min="2818" max="2818" width="2.375" style="812" customWidth="1"/>
    <col min="2819" max="2837" width="4" style="812" customWidth="1"/>
    <col min="2838" max="2841" width="2.375" style="812" customWidth="1"/>
    <col min="2842" max="2842" width="2.125" style="812" customWidth="1"/>
    <col min="2843" max="3071" width="4" style="812"/>
    <col min="3072" max="3072" width="1.75" style="812" customWidth="1"/>
    <col min="3073" max="3073" width="2.125" style="812" customWidth="1"/>
    <col min="3074" max="3074" width="2.375" style="812" customWidth="1"/>
    <col min="3075" max="3093" width="4" style="812" customWidth="1"/>
    <col min="3094" max="3097" width="2.375" style="812" customWidth="1"/>
    <col min="3098" max="3098" width="2.125" style="812" customWidth="1"/>
    <col min="3099" max="3327" width="4" style="812"/>
    <col min="3328" max="3328" width="1.75" style="812" customWidth="1"/>
    <col min="3329" max="3329" width="2.125" style="812" customWidth="1"/>
    <col min="3330" max="3330" width="2.375" style="812" customWidth="1"/>
    <col min="3331" max="3349" width="4" style="812" customWidth="1"/>
    <col min="3350" max="3353" width="2.375" style="812" customWidth="1"/>
    <col min="3354" max="3354" width="2.125" style="812" customWidth="1"/>
    <col min="3355" max="3583" width="4" style="812"/>
    <col min="3584" max="3584" width="1.75" style="812" customWidth="1"/>
    <col min="3585" max="3585" width="2.125" style="812" customWidth="1"/>
    <col min="3586" max="3586" width="2.375" style="812" customWidth="1"/>
    <col min="3587" max="3605" width="4" style="812" customWidth="1"/>
    <col min="3606" max="3609" width="2.375" style="812" customWidth="1"/>
    <col min="3610" max="3610" width="2.125" style="812" customWidth="1"/>
    <col min="3611" max="3839" width="4" style="812"/>
    <col min="3840" max="3840" width="1.75" style="812" customWidth="1"/>
    <col min="3841" max="3841" width="2.125" style="812" customWidth="1"/>
    <col min="3842" max="3842" width="2.375" style="812" customWidth="1"/>
    <col min="3843" max="3861" width="4" style="812" customWidth="1"/>
    <col min="3862" max="3865" width="2.375" style="812" customWidth="1"/>
    <col min="3866" max="3866" width="2.125" style="812" customWidth="1"/>
    <col min="3867" max="4095" width="4" style="812"/>
    <col min="4096" max="4096" width="1.75" style="812" customWidth="1"/>
    <col min="4097" max="4097" width="2.125" style="812" customWidth="1"/>
    <col min="4098" max="4098" width="2.375" style="812" customWidth="1"/>
    <col min="4099" max="4117" width="4" style="812" customWidth="1"/>
    <col min="4118" max="4121" width="2.375" style="812" customWidth="1"/>
    <col min="4122" max="4122" width="2.125" style="812" customWidth="1"/>
    <col min="4123" max="4351" width="4" style="812"/>
    <col min="4352" max="4352" width="1.75" style="812" customWidth="1"/>
    <col min="4353" max="4353" width="2.125" style="812" customWidth="1"/>
    <col min="4354" max="4354" width="2.375" style="812" customWidth="1"/>
    <col min="4355" max="4373" width="4" style="812" customWidth="1"/>
    <col min="4374" max="4377" width="2.375" style="812" customWidth="1"/>
    <col min="4378" max="4378" width="2.125" style="812" customWidth="1"/>
    <col min="4379" max="4607" width="4" style="812"/>
    <col min="4608" max="4608" width="1.75" style="812" customWidth="1"/>
    <col min="4609" max="4609" width="2.125" style="812" customWidth="1"/>
    <col min="4610" max="4610" width="2.375" style="812" customWidth="1"/>
    <col min="4611" max="4629" width="4" style="812" customWidth="1"/>
    <col min="4630" max="4633" width="2.375" style="812" customWidth="1"/>
    <col min="4634" max="4634" width="2.125" style="812" customWidth="1"/>
    <col min="4635" max="4863" width="4" style="812"/>
    <col min="4864" max="4864" width="1.75" style="812" customWidth="1"/>
    <col min="4865" max="4865" width="2.125" style="812" customWidth="1"/>
    <col min="4866" max="4866" width="2.375" style="812" customWidth="1"/>
    <col min="4867" max="4885" width="4" style="812" customWidth="1"/>
    <col min="4886" max="4889" width="2.375" style="812" customWidth="1"/>
    <col min="4890" max="4890" width="2.125" style="812" customWidth="1"/>
    <col min="4891" max="5119" width="4" style="812"/>
    <col min="5120" max="5120" width="1.75" style="812" customWidth="1"/>
    <col min="5121" max="5121" width="2.125" style="812" customWidth="1"/>
    <col min="5122" max="5122" width="2.375" style="812" customWidth="1"/>
    <col min="5123" max="5141" width="4" style="812" customWidth="1"/>
    <col min="5142" max="5145" width="2.375" style="812" customWidth="1"/>
    <col min="5146" max="5146" width="2.125" style="812" customWidth="1"/>
    <col min="5147" max="5375" width="4" style="812"/>
    <col min="5376" max="5376" width="1.75" style="812" customWidth="1"/>
    <col min="5377" max="5377" width="2.125" style="812" customWidth="1"/>
    <col min="5378" max="5378" width="2.375" style="812" customWidth="1"/>
    <col min="5379" max="5397" width="4" style="812" customWidth="1"/>
    <col min="5398" max="5401" width="2.375" style="812" customWidth="1"/>
    <col min="5402" max="5402" width="2.125" style="812" customWidth="1"/>
    <col min="5403" max="5631" width="4" style="812"/>
    <col min="5632" max="5632" width="1.75" style="812" customWidth="1"/>
    <col min="5633" max="5633" width="2.125" style="812" customWidth="1"/>
    <col min="5634" max="5634" width="2.375" style="812" customWidth="1"/>
    <col min="5635" max="5653" width="4" style="812" customWidth="1"/>
    <col min="5654" max="5657" width="2.375" style="812" customWidth="1"/>
    <col min="5658" max="5658" width="2.125" style="812" customWidth="1"/>
    <col min="5659" max="5887" width="4" style="812"/>
    <col min="5888" max="5888" width="1.75" style="812" customWidth="1"/>
    <col min="5889" max="5889" width="2.125" style="812" customWidth="1"/>
    <col min="5890" max="5890" width="2.375" style="812" customWidth="1"/>
    <col min="5891" max="5909" width="4" style="812" customWidth="1"/>
    <col min="5910" max="5913" width="2.375" style="812" customWidth="1"/>
    <col min="5914" max="5914" width="2.125" style="812" customWidth="1"/>
    <col min="5915" max="6143" width="4" style="812"/>
    <col min="6144" max="6144" width="1.75" style="812" customWidth="1"/>
    <col min="6145" max="6145" width="2.125" style="812" customWidth="1"/>
    <col min="6146" max="6146" width="2.375" style="812" customWidth="1"/>
    <col min="6147" max="6165" width="4" style="812" customWidth="1"/>
    <col min="6166" max="6169" width="2.375" style="812" customWidth="1"/>
    <col min="6170" max="6170" width="2.125" style="812" customWidth="1"/>
    <col min="6171" max="6399" width="4" style="812"/>
    <col min="6400" max="6400" width="1.75" style="812" customWidth="1"/>
    <col min="6401" max="6401" width="2.125" style="812" customWidth="1"/>
    <col min="6402" max="6402" width="2.375" style="812" customWidth="1"/>
    <col min="6403" max="6421" width="4" style="812" customWidth="1"/>
    <col min="6422" max="6425" width="2.375" style="812" customWidth="1"/>
    <col min="6426" max="6426" width="2.125" style="812" customWidth="1"/>
    <col min="6427" max="6655" width="4" style="812"/>
    <col min="6656" max="6656" width="1.75" style="812" customWidth="1"/>
    <col min="6657" max="6657" width="2.125" style="812" customWidth="1"/>
    <col min="6658" max="6658" width="2.375" style="812" customWidth="1"/>
    <col min="6659" max="6677" width="4" style="812" customWidth="1"/>
    <col min="6678" max="6681" width="2.375" style="812" customWidth="1"/>
    <col min="6682" max="6682" width="2.125" style="812" customWidth="1"/>
    <col min="6683" max="6911" width="4" style="812"/>
    <col min="6912" max="6912" width="1.75" style="812" customWidth="1"/>
    <col min="6913" max="6913" width="2.125" style="812" customWidth="1"/>
    <col min="6914" max="6914" width="2.375" style="812" customWidth="1"/>
    <col min="6915" max="6933" width="4" style="812" customWidth="1"/>
    <col min="6934" max="6937" width="2.375" style="812" customWidth="1"/>
    <col min="6938" max="6938" width="2.125" style="812" customWidth="1"/>
    <col min="6939" max="7167" width="4" style="812"/>
    <col min="7168" max="7168" width="1.75" style="812" customWidth="1"/>
    <col min="7169" max="7169" width="2.125" style="812" customWidth="1"/>
    <col min="7170" max="7170" width="2.375" style="812" customWidth="1"/>
    <col min="7171" max="7189" width="4" style="812" customWidth="1"/>
    <col min="7190" max="7193" width="2.375" style="812" customWidth="1"/>
    <col min="7194" max="7194" width="2.125" style="812" customWidth="1"/>
    <col min="7195" max="7423" width="4" style="812"/>
    <col min="7424" max="7424" width="1.75" style="812" customWidth="1"/>
    <col min="7425" max="7425" width="2.125" style="812" customWidth="1"/>
    <col min="7426" max="7426" width="2.375" style="812" customWidth="1"/>
    <col min="7427" max="7445" width="4" style="812" customWidth="1"/>
    <col min="7446" max="7449" width="2.375" style="812" customWidth="1"/>
    <col min="7450" max="7450" width="2.125" style="812" customWidth="1"/>
    <col min="7451" max="7679" width="4" style="812"/>
    <col min="7680" max="7680" width="1.75" style="812" customWidth="1"/>
    <col min="7681" max="7681" width="2.125" style="812" customWidth="1"/>
    <col min="7682" max="7682" width="2.375" style="812" customWidth="1"/>
    <col min="7683" max="7701" width="4" style="812" customWidth="1"/>
    <col min="7702" max="7705" width="2.375" style="812" customWidth="1"/>
    <col min="7706" max="7706" width="2.125" style="812" customWidth="1"/>
    <col min="7707" max="7935" width="4" style="812"/>
    <col min="7936" max="7936" width="1.75" style="812" customWidth="1"/>
    <col min="7937" max="7937" width="2.125" style="812" customWidth="1"/>
    <col min="7938" max="7938" width="2.375" style="812" customWidth="1"/>
    <col min="7939" max="7957" width="4" style="812" customWidth="1"/>
    <col min="7958" max="7961" width="2.375" style="812" customWidth="1"/>
    <col min="7962" max="7962" width="2.125" style="812" customWidth="1"/>
    <col min="7963" max="8191" width="4" style="812"/>
    <col min="8192" max="8192" width="1.75" style="812" customWidth="1"/>
    <col min="8193" max="8193" width="2.125" style="812" customWidth="1"/>
    <col min="8194" max="8194" width="2.375" style="812" customWidth="1"/>
    <col min="8195" max="8213" width="4" style="812" customWidth="1"/>
    <col min="8214" max="8217" width="2.375" style="812" customWidth="1"/>
    <col min="8218" max="8218" width="2.125" style="812" customWidth="1"/>
    <col min="8219" max="8447" width="4" style="812"/>
    <col min="8448" max="8448" width="1.75" style="812" customWidth="1"/>
    <col min="8449" max="8449" width="2.125" style="812" customWidth="1"/>
    <col min="8450" max="8450" width="2.375" style="812" customWidth="1"/>
    <col min="8451" max="8469" width="4" style="812" customWidth="1"/>
    <col min="8470" max="8473" width="2.375" style="812" customWidth="1"/>
    <col min="8474" max="8474" width="2.125" style="812" customWidth="1"/>
    <col min="8475" max="8703" width="4" style="812"/>
    <col min="8704" max="8704" width="1.75" style="812" customWidth="1"/>
    <col min="8705" max="8705" width="2.125" style="812" customWidth="1"/>
    <col min="8706" max="8706" width="2.375" style="812" customWidth="1"/>
    <col min="8707" max="8725" width="4" style="812" customWidth="1"/>
    <col min="8726" max="8729" width="2.375" style="812" customWidth="1"/>
    <col min="8730" max="8730" width="2.125" style="812" customWidth="1"/>
    <col min="8731" max="8959" width="4" style="812"/>
    <col min="8960" max="8960" width="1.75" style="812" customWidth="1"/>
    <col min="8961" max="8961" width="2.125" style="812" customWidth="1"/>
    <col min="8962" max="8962" width="2.375" style="812" customWidth="1"/>
    <col min="8963" max="8981" width="4" style="812" customWidth="1"/>
    <col min="8982" max="8985" width="2.375" style="812" customWidth="1"/>
    <col min="8986" max="8986" width="2.125" style="812" customWidth="1"/>
    <col min="8987" max="9215" width="4" style="812"/>
    <col min="9216" max="9216" width="1.75" style="812" customWidth="1"/>
    <col min="9217" max="9217" width="2.125" style="812" customWidth="1"/>
    <col min="9218" max="9218" width="2.375" style="812" customWidth="1"/>
    <col min="9219" max="9237" width="4" style="812" customWidth="1"/>
    <col min="9238" max="9241" width="2.375" style="812" customWidth="1"/>
    <col min="9242" max="9242" width="2.125" style="812" customWidth="1"/>
    <col min="9243" max="9471" width="4" style="812"/>
    <col min="9472" max="9472" width="1.75" style="812" customWidth="1"/>
    <col min="9473" max="9473" width="2.125" style="812" customWidth="1"/>
    <col min="9474" max="9474" width="2.375" style="812" customWidth="1"/>
    <col min="9475" max="9493" width="4" style="812" customWidth="1"/>
    <col min="9494" max="9497" width="2.375" style="812" customWidth="1"/>
    <col min="9498" max="9498" width="2.125" style="812" customWidth="1"/>
    <col min="9499" max="9727" width="4" style="812"/>
    <col min="9728" max="9728" width="1.75" style="812" customWidth="1"/>
    <col min="9729" max="9729" width="2.125" style="812" customWidth="1"/>
    <col min="9730" max="9730" width="2.375" style="812" customWidth="1"/>
    <col min="9731" max="9749" width="4" style="812" customWidth="1"/>
    <col min="9750" max="9753" width="2.375" style="812" customWidth="1"/>
    <col min="9754" max="9754" width="2.125" style="812" customWidth="1"/>
    <col min="9755" max="9983" width="4" style="812"/>
    <col min="9984" max="9984" width="1.75" style="812" customWidth="1"/>
    <col min="9985" max="9985" width="2.125" style="812" customWidth="1"/>
    <col min="9986" max="9986" width="2.375" style="812" customWidth="1"/>
    <col min="9987" max="10005" width="4" style="812" customWidth="1"/>
    <col min="10006" max="10009" width="2.375" style="812" customWidth="1"/>
    <col min="10010" max="10010" width="2.125" style="812" customWidth="1"/>
    <col min="10011" max="10239" width="4" style="812"/>
    <col min="10240" max="10240" width="1.75" style="812" customWidth="1"/>
    <col min="10241" max="10241" width="2.125" style="812" customWidth="1"/>
    <col min="10242" max="10242" width="2.375" style="812" customWidth="1"/>
    <col min="10243" max="10261" width="4" style="812" customWidth="1"/>
    <col min="10262" max="10265" width="2.375" style="812" customWidth="1"/>
    <col min="10266" max="10266" width="2.125" style="812" customWidth="1"/>
    <col min="10267" max="10495" width="4" style="812"/>
    <col min="10496" max="10496" width="1.75" style="812" customWidth="1"/>
    <col min="10497" max="10497" width="2.125" style="812" customWidth="1"/>
    <col min="10498" max="10498" width="2.375" style="812" customWidth="1"/>
    <col min="10499" max="10517" width="4" style="812" customWidth="1"/>
    <col min="10518" max="10521" width="2.375" style="812" customWidth="1"/>
    <col min="10522" max="10522" width="2.125" style="812" customWidth="1"/>
    <col min="10523" max="10751" width="4" style="812"/>
    <col min="10752" max="10752" width="1.75" style="812" customWidth="1"/>
    <col min="10753" max="10753" width="2.125" style="812" customWidth="1"/>
    <col min="10754" max="10754" width="2.375" style="812" customWidth="1"/>
    <col min="10755" max="10773" width="4" style="812" customWidth="1"/>
    <col min="10774" max="10777" width="2.375" style="812" customWidth="1"/>
    <col min="10778" max="10778" width="2.125" style="812" customWidth="1"/>
    <col min="10779" max="11007" width="4" style="812"/>
    <col min="11008" max="11008" width="1.75" style="812" customWidth="1"/>
    <col min="11009" max="11009" width="2.125" style="812" customWidth="1"/>
    <col min="11010" max="11010" width="2.375" style="812" customWidth="1"/>
    <col min="11011" max="11029" width="4" style="812" customWidth="1"/>
    <col min="11030" max="11033" width="2.375" style="812" customWidth="1"/>
    <col min="11034" max="11034" width="2.125" style="812" customWidth="1"/>
    <col min="11035" max="11263" width="4" style="812"/>
    <col min="11264" max="11264" width="1.75" style="812" customWidth="1"/>
    <col min="11265" max="11265" width="2.125" style="812" customWidth="1"/>
    <col min="11266" max="11266" width="2.375" style="812" customWidth="1"/>
    <col min="11267" max="11285" width="4" style="812" customWidth="1"/>
    <col min="11286" max="11289" width="2.375" style="812" customWidth="1"/>
    <col min="11290" max="11290" width="2.125" style="812" customWidth="1"/>
    <col min="11291" max="11519" width="4" style="812"/>
    <col min="11520" max="11520" width="1.75" style="812" customWidth="1"/>
    <col min="11521" max="11521" width="2.125" style="812" customWidth="1"/>
    <col min="11522" max="11522" width="2.375" style="812" customWidth="1"/>
    <col min="11523" max="11541" width="4" style="812" customWidth="1"/>
    <col min="11542" max="11545" width="2.375" style="812" customWidth="1"/>
    <col min="11546" max="11546" width="2.125" style="812" customWidth="1"/>
    <col min="11547" max="11775" width="4" style="812"/>
    <col min="11776" max="11776" width="1.75" style="812" customWidth="1"/>
    <col min="11777" max="11777" width="2.125" style="812" customWidth="1"/>
    <col min="11778" max="11778" width="2.375" style="812" customWidth="1"/>
    <col min="11779" max="11797" width="4" style="812" customWidth="1"/>
    <col min="11798" max="11801" width="2.375" style="812" customWidth="1"/>
    <col min="11802" max="11802" width="2.125" style="812" customWidth="1"/>
    <col min="11803" max="12031" width="4" style="812"/>
    <col min="12032" max="12032" width="1.75" style="812" customWidth="1"/>
    <col min="12033" max="12033" width="2.125" style="812" customWidth="1"/>
    <col min="12034" max="12034" width="2.375" style="812" customWidth="1"/>
    <col min="12035" max="12053" width="4" style="812" customWidth="1"/>
    <col min="12054" max="12057" width="2.375" style="812" customWidth="1"/>
    <col min="12058" max="12058" width="2.125" style="812" customWidth="1"/>
    <col min="12059" max="12287" width="4" style="812"/>
    <col min="12288" max="12288" width="1.75" style="812" customWidth="1"/>
    <col min="12289" max="12289" width="2.125" style="812" customWidth="1"/>
    <col min="12290" max="12290" width="2.375" style="812" customWidth="1"/>
    <col min="12291" max="12309" width="4" style="812" customWidth="1"/>
    <col min="12310" max="12313" width="2.375" style="812" customWidth="1"/>
    <col min="12314" max="12314" width="2.125" style="812" customWidth="1"/>
    <col min="12315" max="12543" width="4" style="812"/>
    <col min="12544" max="12544" width="1.75" style="812" customWidth="1"/>
    <col min="12545" max="12545" width="2.125" style="812" customWidth="1"/>
    <col min="12546" max="12546" width="2.375" style="812" customWidth="1"/>
    <col min="12547" max="12565" width="4" style="812" customWidth="1"/>
    <col min="12566" max="12569" width="2.375" style="812" customWidth="1"/>
    <col min="12570" max="12570" width="2.125" style="812" customWidth="1"/>
    <col min="12571" max="12799" width="4" style="812"/>
    <col min="12800" max="12800" width="1.75" style="812" customWidth="1"/>
    <col min="12801" max="12801" width="2.125" style="812" customWidth="1"/>
    <col min="12802" max="12802" width="2.375" style="812" customWidth="1"/>
    <col min="12803" max="12821" width="4" style="812" customWidth="1"/>
    <col min="12822" max="12825" width="2.375" style="812" customWidth="1"/>
    <col min="12826" max="12826" width="2.125" style="812" customWidth="1"/>
    <col min="12827" max="13055" width="4" style="812"/>
    <col min="13056" max="13056" width="1.75" style="812" customWidth="1"/>
    <col min="13057" max="13057" width="2.125" style="812" customWidth="1"/>
    <col min="13058" max="13058" width="2.375" style="812" customWidth="1"/>
    <col min="13059" max="13077" width="4" style="812" customWidth="1"/>
    <col min="13078" max="13081" width="2.375" style="812" customWidth="1"/>
    <col min="13082" max="13082" width="2.125" style="812" customWidth="1"/>
    <col min="13083" max="13311" width="4" style="812"/>
    <col min="13312" max="13312" width="1.75" style="812" customWidth="1"/>
    <col min="13313" max="13313" width="2.125" style="812" customWidth="1"/>
    <col min="13314" max="13314" width="2.375" style="812" customWidth="1"/>
    <col min="13315" max="13333" width="4" style="812" customWidth="1"/>
    <col min="13334" max="13337" width="2.375" style="812" customWidth="1"/>
    <col min="13338" max="13338" width="2.125" style="812" customWidth="1"/>
    <col min="13339" max="13567" width="4" style="812"/>
    <col min="13568" max="13568" width="1.75" style="812" customWidth="1"/>
    <col min="13569" max="13569" width="2.125" style="812" customWidth="1"/>
    <col min="13570" max="13570" width="2.375" style="812" customWidth="1"/>
    <col min="13571" max="13589" width="4" style="812" customWidth="1"/>
    <col min="13590" max="13593" width="2.375" style="812" customWidth="1"/>
    <col min="13594" max="13594" width="2.125" style="812" customWidth="1"/>
    <col min="13595" max="13823" width="4" style="812"/>
    <col min="13824" max="13824" width="1.75" style="812" customWidth="1"/>
    <col min="13825" max="13825" width="2.125" style="812" customWidth="1"/>
    <col min="13826" max="13826" width="2.375" style="812" customWidth="1"/>
    <col min="13827" max="13845" width="4" style="812" customWidth="1"/>
    <col min="13846" max="13849" width="2.375" style="812" customWidth="1"/>
    <col min="13850" max="13850" width="2.125" style="812" customWidth="1"/>
    <col min="13851" max="14079" width="4" style="812"/>
    <col min="14080" max="14080" width="1.75" style="812" customWidth="1"/>
    <col min="14081" max="14081" width="2.125" style="812" customWidth="1"/>
    <col min="14082" max="14082" width="2.375" style="812" customWidth="1"/>
    <col min="14083" max="14101" width="4" style="812" customWidth="1"/>
    <col min="14102" max="14105" width="2.375" style="812" customWidth="1"/>
    <col min="14106" max="14106" width="2.125" style="812" customWidth="1"/>
    <col min="14107" max="14335" width="4" style="812"/>
    <col min="14336" max="14336" width="1.75" style="812" customWidth="1"/>
    <col min="14337" max="14337" width="2.125" style="812" customWidth="1"/>
    <col min="14338" max="14338" width="2.375" style="812" customWidth="1"/>
    <col min="14339" max="14357" width="4" style="812" customWidth="1"/>
    <col min="14358" max="14361" width="2.375" style="812" customWidth="1"/>
    <col min="14362" max="14362" width="2.125" style="812" customWidth="1"/>
    <col min="14363" max="14591" width="4" style="812"/>
    <col min="14592" max="14592" width="1.75" style="812" customWidth="1"/>
    <col min="14593" max="14593" width="2.125" style="812" customWidth="1"/>
    <col min="14594" max="14594" width="2.375" style="812" customWidth="1"/>
    <col min="14595" max="14613" width="4" style="812" customWidth="1"/>
    <col min="14614" max="14617" width="2.375" style="812" customWidth="1"/>
    <col min="14618" max="14618" width="2.125" style="812" customWidth="1"/>
    <col min="14619" max="14847" width="4" style="812"/>
    <col min="14848" max="14848" width="1.75" style="812" customWidth="1"/>
    <col min="14849" max="14849" width="2.125" style="812" customWidth="1"/>
    <col min="14850" max="14850" width="2.375" style="812" customWidth="1"/>
    <col min="14851" max="14869" width="4" style="812" customWidth="1"/>
    <col min="14870" max="14873" width="2.375" style="812" customWidth="1"/>
    <col min="14874" max="14874" width="2.125" style="812" customWidth="1"/>
    <col min="14875" max="15103" width="4" style="812"/>
    <col min="15104" max="15104" width="1.75" style="812" customWidth="1"/>
    <col min="15105" max="15105" width="2.125" style="812" customWidth="1"/>
    <col min="15106" max="15106" width="2.375" style="812" customWidth="1"/>
    <col min="15107" max="15125" width="4" style="812" customWidth="1"/>
    <col min="15126" max="15129" width="2.375" style="812" customWidth="1"/>
    <col min="15130" max="15130" width="2.125" style="812" customWidth="1"/>
    <col min="15131" max="15359" width="4" style="812"/>
    <col min="15360" max="15360" width="1.75" style="812" customWidth="1"/>
    <col min="15361" max="15361" width="2.125" style="812" customWidth="1"/>
    <col min="15362" max="15362" width="2.375" style="812" customWidth="1"/>
    <col min="15363" max="15381" width="4" style="812" customWidth="1"/>
    <col min="15382" max="15385" width="2.375" style="812" customWidth="1"/>
    <col min="15386" max="15386" width="2.125" style="812" customWidth="1"/>
    <col min="15387" max="15615" width="4" style="812"/>
    <col min="15616" max="15616" width="1.75" style="812" customWidth="1"/>
    <col min="15617" max="15617" width="2.125" style="812" customWidth="1"/>
    <col min="15618" max="15618" width="2.375" style="812" customWidth="1"/>
    <col min="15619" max="15637" width="4" style="812" customWidth="1"/>
    <col min="15638" max="15641" width="2.375" style="812" customWidth="1"/>
    <col min="15642" max="15642" width="2.125" style="812" customWidth="1"/>
    <col min="15643" max="15871" width="4" style="812"/>
    <col min="15872" max="15872" width="1.75" style="812" customWidth="1"/>
    <col min="15873" max="15873" width="2.125" style="812" customWidth="1"/>
    <col min="15874" max="15874" width="2.375" style="812" customWidth="1"/>
    <col min="15875" max="15893" width="4" style="812" customWidth="1"/>
    <col min="15894" max="15897" width="2.375" style="812" customWidth="1"/>
    <col min="15898" max="15898" width="2.125" style="812" customWidth="1"/>
    <col min="15899" max="16127" width="4" style="812"/>
    <col min="16128" max="16128" width="1.75" style="812" customWidth="1"/>
    <col min="16129" max="16129" width="2.125" style="812" customWidth="1"/>
    <col min="16130" max="16130" width="2.375" style="812" customWidth="1"/>
    <col min="16131" max="16149" width="4" style="812" customWidth="1"/>
    <col min="16150" max="16153" width="2.375" style="812" customWidth="1"/>
    <col min="16154" max="16154" width="2.125" style="812" customWidth="1"/>
    <col min="16155" max="16384" width="4" style="812"/>
  </cols>
  <sheetData>
    <row r="1" spans="1:29" ht="20.100000000000001" customHeight="1">
      <c r="A1" s="810"/>
      <c r="B1" s="811"/>
      <c r="C1" s="811"/>
      <c r="D1" s="811"/>
      <c r="E1" s="811"/>
      <c r="F1" s="811"/>
      <c r="G1" s="811"/>
      <c r="H1" s="811"/>
      <c r="I1" s="811"/>
      <c r="J1" s="811"/>
      <c r="K1" s="811"/>
      <c r="L1" s="811"/>
      <c r="M1" s="811"/>
      <c r="N1" s="811"/>
      <c r="O1" s="811"/>
      <c r="P1" s="811"/>
      <c r="Q1" s="811"/>
      <c r="R1" s="811"/>
      <c r="S1" s="811"/>
      <c r="T1" s="811"/>
      <c r="U1" s="811"/>
      <c r="V1" s="811"/>
      <c r="W1" s="811"/>
      <c r="X1" s="811"/>
      <c r="Y1" s="811"/>
      <c r="Z1" s="811"/>
    </row>
    <row r="2" spans="1:29" ht="20.100000000000001" customHeight="1">
      <c r="A2" s="810"/>
      <c r="B2" s="811"/>
      <c r="C2" s="411" t="s">
        <v>2100</v>
      </c>
      <c r="D2" s="811"/>
      <c r="E2" s="811"/>
      <c r="F2" s="811"/>
      <c r="G2" s="811"/>
      <c r="H2" s="811"/>
      <c r="I2" s="811"/>
      <c r="J2" s="811"/>
      <c r="K2" s="811"/>
      <c r="L2" s="811"/>
      <c r="M2" s="811"/>
      <c r="N2" s="811"/>
      <c r="O2" s="811"/>
      <c r="P2" s="811"/>
      <c r="Q2" s="811"/>
      <c r="R2" s="4345" t="s">
        <v>1091</v>
      </c>
      <c r="S2" s="4345"/>
      <c r="T2" s="4345"/>
      <c r="U2" s="4345"/>
      <c r="V2" s="4345"/>
      <c r="W2" s="4345"/>
      <c r="X2" s="4345"/>
      <c r="Y2" s="4345"/>
      <c r="Z2" s="811"/>
    </row>
    <row r="3" spans="1:29" ht="20.100000000000001" customHeight="1">
      <c r="A3" s="810"/>
      <c r="B3" s="811"/>
      <c r="C3" s="811"/>
      <c r="D3" s="811"/>
      <c r="E3" s="811"/>
      <c r="F3" s="811"/>
      <c r="G3" s="811"/>
      <c r="H3" s="811"/>
      <c r="I3" s="811"/>
      <c r="J3" s="811"/>
      <c r="K3" s="811"/>
      <c r="L3" s="811"/>
      <c r="M3" s="811"/>
      <c r="N3" s="811"/>
      <c r="O3" s="811"/>
      <c r="P3" s="811"/>
      <c r="Q3" s="811"/>
      <c r="R3" s="811"/>
      <c r="S3" s="811"/>
      <c r="T3" s="813"/>
      <c r="U3" s="811"/>
      <c r="V3" s="811"/>
      <c r="W3" s="811"/>
      <c r="X3" s="811"/>
      <c r="Y3" s="811"/>
      <c r="Z3" s="811"/>
    </row>
    <row r="4" spans="1:29" ht="20.100000000000001" customHeight="1">
      <c r="A4" s="810"/>
      <c r="B4" s="4346" t="s">
        <v>1186</v>
      </c>
      <c r="C4" s="4346"/>
      <c r="D4" s="4346"/>
      <c r="E4" s="4346"/>
      <c r="F4" s="4346"/>
      <c r="G4" s="4346"/>
      <c r="H4" s="4346"/>
      <c r="I4" s="4346"/>
      <c r="J4" s="4346"/>
      <c r="K4" s="4346"/>
      <c r="L4" s="4346"/>
      <c r="M4" s="4346"/>
      <c r="N4" s="4346"/>
      <c r="O4" s="4346"/>
      <c r="P4" s="4346"/>
      <c r="Q4" s="4346"/>
      <c r="R4" s="4346"/>
      <c r="S4" s="4346"/>
      <c r="T4" s="4346"/>
      <c r="U4" s="4346"/>
      <c r="V4" s="4346"/>
      <c r="W4" s="4346"/>
      <c r="X4" s="4346"/>
      <c r="Y4" s="4346"/>
      <c r="Z4" s="811"/>
    </row>
    <row r="5" spans="1:29" ht="20.100000000000001" customHeight="1">
      <c r="A5" s="810"/>
      <c r="B5" s="811"/>
      <c r="C5" s="811"/>
      <c r="D5" s="811"/>
      <c r="E5" s="811"/>
      <c r="F5" s="811"/>
      <c r="G5" s="811"/>
      <c r="H5" s="811"/>
      <c r="I5" s="811"/>
      <c r="J5" s="811"/>
      <c r="K5" s="811"/>
      <c r="L5" s="811"/>
      <c r="M5" s="811"/>
      <c r="N5" s="811"/>
      <c r="O5" s="811"/>
      <c r="P5" s="811"/>
      <c r="Q5" s="811"/>
      <c r="R5" s="811"/>
      <c r="S5" s="811"/>
      <c r="T5" s="811"/>
      <c r="U5" s="811"/>
      <c r="V5" s="811"/>
      <c r="W5" s="811"/>
      <c r="X5" s="811"/>
      <c r="Y5" s="811"/>
      <c r="Z5" s="811"/>
    </row>
    <row r="6" spans="1:29" ht="23.25" customHeight="1">
      <c r="A6" s="810"/>
      <c r="B6" s="4347" t="s">
        <v>1187</v>
      </c>
      <c r="C6" s="4348"/>
      <c r="D6" s="4348"/>
      <c r="E6" s="4348"/>
      <c r="F6" s="4349"/>
      <c r="G6" s="4348"/>
      <c r="H6" s="4348"/>
      <c r="I6" s="4348"/>
      <c r="J6" s="4348"/>
      <c r="K6" s="4348"/>
      <c r="L6" s="4348"/>
      <c r="M6" s="4348"/>
      <c r="N6" s="4348"/>
      <c r="O6" s="4348"/>
      <c r="P6" s="4348"/>
      <c r="Q6" s="4348"/>
      <c r="R6" s="4348"/>
      <c r="S6" s="4348"/>
      <c r="T6" s="4348"/>
      <c r="U6" s="4348"/>
      <c r="V6" s="4348"/>
      <c r="W6" s="4348"/>
      <c r="X6" s="4348"/>
      <c r="Y6" s="4349"/>
      <c r="Z6" s="811"/>
    </row>
    <row r="7" spans="1:29" ht="23.25" customHeight="1">
      <c r="A7" s="810"/>
      <c r="B7" s="4347" t="s">
        <v>1188</v>
      </c>
      <c r="C7" s="4348"/>
      <c r="D7" s="4348"/>
      <c r="E7" s="4348"/>
      <c r="F7" s="4349"/>
      <c r="G7" s="4350" t="s">
        <v>1189</v>
      </c>
      <c r="H7" s="4350"/>
      <c r="I7" s="4350"/>
      <c r="J7" s="4350"/>
      <c r="K7" s="4350"/>
      <c r="L7" s="4350"/>
      <c r="M7" s="4350"/>
      <c r="N7" s="4350"/>
      <c r="O7" s="4350"/>
      <c r="P7" s="4350"/>
      <c r="Q7" s="4350"/>
      <c r="R7" s="4350"/>
      <c r="S7" s="4350"/>
      <c r="T7" s="4350"/>
      <c r="U7" s="4350"/>
      <c r="V7" s="4350"/>
      <c r="W7" s="4350"/>
      <c r="X7" s="4350"/>
      <c r="Y7" s="4351"/>
      <c r="Z7" s="811"/>
    </row>
    <row r="8" spans="1:29" ht="23.25" customHeight="1">
      <c r="A8" s="810"/>
      <c r="B8" s="4347" t="s">
        <v>1190</v>
      </c>
      <c r="C8" s="4348"/>
      <c r="D8" s="4348"/>
      <c r="E8" s="4348"/>
      <c r="F8" s="4349"/>
      <c r="G8" s="4355" t="s">
        <v>1191</v>
      </c>
      <c r="H8" s="4356"/>
      <c r="I8" s="4356"/>
      <c r="J8" s="4356"/>
      <c r="K8" s="4356"/>
      <c r="L8" s="4356"/>
      <c r="M8" s="4356"/>
      <c r="N8" s="4356"/>
      <c r="O8" s="4356"/>
      <c r="P8" s="4356"/>
      <c r="Q8" s="4356"/>
      <c r="R8" s="4356"/>
      <c r="S8" s="4356"/>
      <c r="T8" s="4356"/>
      <c r="U8" s="4356"/>
      <c r="V8" s="4356"/>
      <c r="W8" s="4356"/>
      <c r="X8" s="4356"/>
      <c r="Y8" s="4357"/>
      <c r="Z8" s="811"/>
      <c r="AC8" s="814"/>
    </row>
    <row r="9" spans="1:29" ht="3" customHeight="1">
      <c r="A9" s="810"/>
      <c r="B9" s="815"/>
      <c r="C9" s="815"/>
      <c r="D9" s="815"/>
      <c r="E9" s="815"/>
      <c r="F9" s="815"/>
      <c r="G9" s="816"/>
      <c r="H9" s="816"/>
      <c r="I9" s="816"/>
      <c r="J9" s="816"/>
      <c r="K9" s="816"/>
      <c r="L9" s="816"/>
      <c r="M9" s="816"/>
      <c r="N9" s="816"/>
      <c r="O9" s="816"/>
      <c r="P9" s="816"/>
      <c r="Q9" s="816"/>
      <c r="R9" s="816"/>
      <c r="S9" s="816"/>
      <c r="T9" s="816"/>
      <c r="U9" s="816"/>
      <c r="V9" s="816"/>
      <c r="W9" s="816"/>
      <c r="X9" s="816"/>
      <c r="Y9" s="816"/>
      <c r="Z9" s="811"/>
      <c r="AC9" s="814"/>
    </row>
    <row r="10" spans="1:29" ht="13.5" customHeight="1">
      <c r="A10" s="810"/>
      <c r="B10" s="4358" t="s">
        <v>1192</v>
      </c>
      <c r="C10" s="4358"/>
      <c r="D10" s="4358"/>
      <c r="E10" s="4358"/>
      <c r="F10" s="4358"/>
      <c r="G10" s="4358"/>
      <c r="H10" s="4358"/>
      <c r="I10" s="4358"/>
      <c r="J10" s="4358"/>
      <c r="K10" s="4358"/>
      <c r="L10" s="4358"/>
      <c r="M10" s="4358"/>
      <c r="N10" s="4358"/>
      <c r="O10" s="4358"/>
      <c r="P10" s="4358"/>
      <c r="Q10" s="4358"/>
      <c r="R10" s="4358"/>
      <c r="S10" s="4358"/>
      <c r="T10" s="4358"/>
      <c r="U10" s="4358"/>
      <c r="V10" s="4358"/>
      <c r="W10" s="4358"/>
      <c r="X10" s="4358"/>
      <c r="Y10" s="4358"/>
      <c r="Z10" s="811"/>
      <c r="AC10" s="814"/>
    </row>
    <row r="11" spans="1:29" ht="6" customHeight="1">
      <c r="A11" s="810"/>
      <c r="B11" s="811"/>
      <c r="C11" s="811"/>
      <c r="D11" s="811"/>
      <c r="E11" s="811"/>
      <c r="F11" s="811"/>
      <c r="G11" s="811"/>
      <c r="H11" s="811"/>
      <c r="I11" s="811"/>
      <c r="J11" s="811"/>
      <c r="K11" s="811"/>
      <c r="L11" s="811"/>
      <c r="M11" s="811"/>
      <c r="N11" s="811"/>
      <c r="O11" s="811"/>
      <c r="P11" s="811"/>
      <c r="Q11" s="811"/>
      <c r="R11" s="811"/>
      <c r="S11" s="811"/>
      <c r="T11" s="811"/>
      <c r="U11" s="811"/>
      <c r="V11" s="811"/>
      <c r="W11" s="811"/>
      <c r="X11" s="811"/>
      <c r="Y11" s="811"/>
      <c r="Z11" s="811"/>
    </row>
    <row r="12" spans="1:29" ht="8.25" customHeight="1">
      <c r="A12" s="810"/>
      <c r="B12" s="817"/>
      <c r="C12" s="818"/>
      <c r="D12" s="818"/>
      <c r="E12" s="818"/>
      <c r="F12" s="818"/>
      <c r="G12" s="818"/>
      <c r="H12" s="818"/>
      <c r="I12" s="818"/>
      <c r="J12" s="818"/>
      <c r="K12" s="818"/>
      <c r="L12" s="818"/>
      <c r="M12" s="818"/>
      <c r="N12" s="818"/>
      <c r="O12" s="818"/>
      <c r="P12" s="818"/>
      <c r="Q12" s="818"/>
      <c r="R12" s="818"/>
      <c r="S12" s="818"/>
      <c r="T12" s="818"/>
      <c r="U12" s="818"/>
      <c r="V12" s="4352" t="s">
        <v>1193</v>
      </c>
      <c r="W12" s="4353"/>
      <c r="X12" s="4353"/>
      <c r="Y12" s="4354"/>
      <c r="Z12" s="811"/>
    </row>
    <row r="13" spans="1:29" ht="18.75" customHeight="1">
      <c r="A13" s="810"/>
      <c r="B13" s="810"/>
      <c r="C13" s="811" t="s">
        <v>1093</v>
      </c>
      <c r="D13" s="811"/>
      <c r="E13" s="811"/>
      <c r="F13" s="811"/>
      <c r="G13" s="811"/>
      <c r="H13" s="811"/>
      <c r="I13" s="811"/>
      <c r="J13" s="811"/>
      <c r="K13" s="811"/>
      <c r="L13" s="811"/>
      <c r="M13" s="811"/>
      <c r="N13" s="811"/>
      <c r="O13" s="811"/>
      <c r="P13" s="811"/>
      <c r="Q13" s="811"/>
      <c r="R13" s="811"/>
      <c r="S13" s="811"/>
      <c r="T13" s="811"/>
      <c r="U13" s="811"/>
      <c r="V13" s="4359"/>
      <c r="W13" s="4346"/>
      <c r="X13" s="4346"/>
      <c r="Y13" s="4360"/>
      <c r="Z13" s="811"/>
      <c r="AA13" s="811"/>
      <c r="AB13" s="811"/>
    </row>
    <row r="14" spans="1:29" ht="18.75" customHeight="1">
      <c r="A14" s="810"/>
      <c r="B14" s="810"/>
      <c r="C14" s="811" t="s">
        <v>1094</v>
      </c>
      <c r="D14" s="811"/>
      <c r="E14" s="811"/>
      <c r="F14" s="811"/>
      <c r="G14" s="811"/>
      <c r="H14" s="811"/>
      <c r="I14" s="811"/>
      <c r="J14" s="811"/>
      <c r="K14" s="811"/>
      <c r="L14" s="811"/>
      <c r="M14" s="811"/>
      <c r="N14" s="811"/>
      <c r="O14" s="811"/>
      <c r="P14" s="811"/>
      <c r="Q14" s="811"/>
      <c r="R14" s="811"/>
      <c r="S14" s="811"/>
      <c r="T14" s="811"/>
      <c r="U14" s="811"/>
      <c r="V14" s="4359"/>
      <c r="W14" s="4346"/>
      <c r="X14" s="4346"/>
      <c r="Y14" s="4360"/>
      <c r="Z14" s="811"/>
      <c r="AA14" s="811"/>
      <c r="AB14" s="811"/>
    </row>
    <row r="15" spans="1:29" ht="6.75" customHeight="1">
      <c r="A15" s="810"/>
      <c r="B15" s="810"/>
      <c r="C15" s="811"/>
      <c r="D15" s="811"/>
      <c r="E15" s="811"/>
      <c r="F15" s="811"/>
      <c r="G15" s="811"/>
      <c r="H15" s="811"/>
      <c r="I15" s="811"/>
      <c r="J15" s="811"/>
      <c r="K15" s="811"/>
      <c r="L15" s="811"/>
      <c r="M15" s="811"/>
      <c r="N15" s="811"/>
      <c r="O15" s="811"/>
      <c r="P15" s="811"/>
      <c r="Q15" s="811"/>
      <c r="R15" s="811"/>
      <c r="S15" s="811"/>
      <c r="T15" s="811"/>
      <c r="U15" s="811"/>
      <c r="V15" s="4359"/>
      <c r="W15" s="4346"/>
      <c r="X15" s="4346"/>
      <c r="Y15" s="4360"/>
      <c r="Z15" s="811"/>
      <c r="AA15" s="811"/>
      <c r="AB15" s="811"/>
    </row>
    <row r="16" spans="1:29" ht="18.75" customHeight="1">
      <c r="A16" s="810"/>
      <c r="B16" s="810"/>
      <c r="C16" s="811"/>
      <c r="D16" s="4364" t="s">
        <v>1095</v>
      </c>
      <c r="E16" s="4350"/>
      <c r="F16" s="4350"/>
      <c r="G16" s="4350"/>
      <c r="H16" s="4350"/>
      <c r="I16" s="4350"/>
      <c r="J16" s="4351"/>
      <c r="K16" s="819" t="s">
        <v>1096</v>
      </c>
      <c r="L16" s="820"/>
      <c r="M16" s="820"/>
      <c r="N16" s="820"/>
      <c r="O16" s="821" t="s">
        <v>67</v>
      </c>
      <c r="P16" s="819" t="s">
        <v>1097</v>
      </c>
      <c r="Q16" s="820"/>
      <c r="R16" s="820"/>
      <c r="S16" s="820"/>
      <c r="T16" s="821" t="s">
        <v>67</v>
      </c>
      <c r="U16" s="811"/>
      <c r="V16" s="4359"/>
      <c r="W16" s="4346"/>
      <c r="X16" s="4346"/>
      <c r="Y16" s="4360"/>
      <c r="Z16" s="811"/>
      <c r="AA16" s="811"/>
      <c r="AB16" s="811"/>
    </row>
    <row r="17" spans="1:28" ht="7.5" customHeight="1">
      <c r="A17" s="810"/>
      <c r="B17" s="810"/>
      <c r="C17" s="811"/>
      <c r="D17" s="811"/>
      <c r="E17" s="811"/>
      <c r="F17" s="811"/>
      <c r="G17" s="811"/>
      <c r="H17" s="811"/>
      <c r="I17" s="811"/>
      <c r="J17" s="811"/>
      <c r="K17" s="811"/>
      <c r="L17" s="811"/>
      <c r="M17" s="811"/>
      <c r="N17" s="811"/>
      <c r="O17" s="811"/>
      <c r="P17" s="811"/>
      <c r="Q17" s="811"/>
      <c r="R17" s="811"/>
      <c r="S17" s="822"/>
      <c r="T17" s="822"/>
      <c r="U17" s="811"/>
      <c r="V17" s="4359"/>
      <c r="W17" s="4346"/>
      <c r="X17" s="4346"/>
      <c r="Y17" s="4360"/>
      <c r="Z17" s="811"/>
      <c r="AA17" s="811"/>
      <c r="AB17" s="811"/>
    </row>
    <row r="18" spans="1:28" ht="18.75" customHeight="1">
      <c r="A18" s="810"/>
      <c r="B18" s="810"/>
      <c r="C18" s="811"/>
      <c r="D18" s="4365" t="s">
        <v>1098</v>
      </c>
      <c r="E18" s="4366"/>
      <c r="F18" s="4366"/>
      <c r="G18" s="4366"/>
      <c r="H18" s="4366"/>
      <c r="I18" s="4366"/>
      <c r="J18" s="4367"/>
      <c r="K18" s="819" t="s">
        <v>1096</v>
      </c>
      <c r="L18" s="820"/>
      <c r="M18" s="820"/>
      <c r="N18" s="820"/>
      <c r="O18" s="821" t="s">
        <v>67</v>
      </c>
      <c r="P18" s="819" t="s">
        <v>1097</v>
      </c>
      <c r="Q18" s="820"/>
      <c r="R18" s="820"/>
      <c r="S18" s="820"/>
      <c r="T18" s="821" t="s">
        <v>67</v>
      </c>
      <c r="U18" s="811"/>
      <c r="V18" s="4359"/>
      <c r="W18" s="4346"/>
      <c r="X18" s="4346"/>
      <c r="Y18" s="4360"/>
      <c r="Z18" s="811"/>
      <c r="AA18" s="811"/>
      <c r="AB18" s="811"/>
    </row>
    <row r="19" spans="1:28" ht="7.5" customHeight="1">
      <c r="A19" s="810"/>
      <c r="B19" s="810"/>
      <c r="C19" s="811"/>
      <c r="D19" s="811"/>
      <c r="E19" s="811"/>
      <c r="F19" s="811"/>
      <c r="G19" s="811"/>
      <c r="H19" s="811"/>
      <c r="I19" s="811"/>
      <c r="J19" s="811"/>
      <c r="K19" s="811"/>
      <c r="L19" s="811"/>
      <c r="M19" s="811"/>
      <c r="N19" s="811"/>
      <c r="O19" s="811"/>
      <c r="P19" s="811"/>
      <c r="Q19" s="811"/>
      <c r="R19" s="811"/>
      <c r="S19" s="811"/>
      <c r="T19" s="811"/>
      <c r="U19" s="811"/>
      <c r="V19" s="4359"/>
      <c r="W19" s="4346"/>
      <c r="X19" s="4346"/>
      <c r="Y19" s="4360"/>
      <c r="Z19" s="811"/>
      <c r="AA19" s="811"/>
      <c r="AB19" s="811"/>
    </row>
    <row r="20" spans="1:28" ht="18.75" customHeight="1">
      <c r="A20" s="810"/>
      <c r="B20" s="810"/>
      <c r="C20" s="811"/>
      <c r="D20" s="811" t="s">
        <v>1194</v>
      </c>
      <c r="E20" s="811"/>
      <c r="F20" s="811"/>
      <c r="G20" s="811"/>
      <c r="H20" s="811"/>
      <c r="I20" s="811"/>
      <c r="J20" s="811"/>
      <c r="K20" s="811"/>
      <c r="L20" s="811"/>
      <c r="M20" s="811"/>
      <c r="N20" s="811"/>
      <c r="O20" s="811"/>
      <c r="P20" s="811"/>
      <c r="Q20" s="811"/>
      <c r="R20" s="811"/>
      <c r="S20" s="811"/>
      <c r="T20" s="811"/>
      <c r="U20" s="811"/>
      <c r="V20" s="4359"/>
      <c r="W20" s="4346"/>
      <c r="X20" s="4346"/>
      <c r="Y20" s="4360"/>
      <c r="Z20" s="811"/>
      <c r="AA20" s="811"/>
      <c r="AB20" s="811"/>
    </row>
    <row r="21" spans="1:28" ht="7.5" customHeight="1">
      <c r="A21" s="810"/>
      <c r="B21" s="823"/>
      <c r="C21" s="824"/>
      <c r="D21" s="824"/>
      <c r="E21" s="824"/>
      <c r="F21" s="824"/>
      <c r="G21" s="824"/>
      <c r="H21" s="824"/>
      <c r="I21" s="824"/>
      <c r="J21" s="824"/>
      <c r="K21" s="824"/>
      <c r="L21" s="824"/>
      <c r="M21" s="824"/>
      <c r="N21" s="824"/>
      <c r="O21" s="824"/>
      <c r="P21" s="824"/>
      <c r="Q21" s="824"/>
      <c r="R21" s="824"/>
      <c r="S21" s="824"/>
      <c r="T21" s="824"/>
      <c r="U21" s="825"/>
      <c r="V21" s="4361"/>
      <c r="W21" s="4362"/>
      <c r="X21" s="4362"/>
      <c r="Y21" s="4363"/>
      <c r="Z21" s="811"/>
      <c r="AA21" s="811"/>
      <c r="AB21" s="811"/>
    </row>
    <row r="22" spans="1:28" ht="18.75" customHeight="1">
      <c r="A22" s="810"/>
      <c r="B22" s="810"/>
      <c r="C22" s="811" t="s">
        <v>1195</v>
      </c>
      <c r="D22" s="811"/>
      <c r="E22" s="811"/>
      <c r="F22" s="811"/>
      <c r="G22" s="811"/>
      <c r="H22" s="811"/>
      <c r="I22" s="811"/>
      <c r="J22" s="811"/>
      <c r="K22" s="811"/>
      <c r="L22" s="811"/>
      <c r="M22" s="811"/>
      <c r="N22" s="811"/>
      <c r="O22" s="811"/>
      <c r="P22" s="811"/>
      <c r="Q22" s="811"/>
      <c r="R22" s="811"/>
      <c r="S22" s="811"/>
      <c r="T22" s="811"/>
      <c r="U22" s="811"/>
      <c r="V22" s="4368" t="s">
        <v>1193</v>
      </c>
      <c r="W22" s="4369"/>
      <c r="X22" s="4369"/>
      <c r="Y22" s="4370"/>
      <c r="Z22" s="811"/>
      <c r="AA22" s="811"/>
      <c r="AB22" s="811"/>
    </row>
    <row r="23" spans="1:28" ht="18.75" customHeight="1">
      <c r="A23" s="810"/>
      <c r="B23" s="810"/>
      <c r="C23" s="811" t="s">
        <v>1196</v>
      </c>
      <c r="D23" s="811"/>
      <c r="E23" s="811"/>
      <c r="F23" s="811"/>
      <c r="G23" s="811"/>
      <c r="H23" s="811"/>
      <c r="I23" s="811"/>
      <c r="J23" s="811"/>
      <c r="K23" s="811"/>
      <c r="L23" s="811"/>
      <c r="M23" s="811"/>
      <c r="N23" s="811"/>
      <c r="O23" s="811"/>
      <c r="P23" s="811"/>
      <c r="Q23" s="811"/>
      <c r="R23" s="811"/>
      <c r="S23" s="811"/>
      <c r="T23" s="811"/>
      <c r="U23" s="811"/>
      <c r="V23" s="4359"/>
      <c r="W23" s="4346"/>
      <c r="X23" s="4346"/>
      <c r="Y23" s="4360"/>
      <c r="Z23" s="811"/>
      <c r="AA23" s="811"/>
      <c r="AB23" s="811"/>
    </row>
    <row r="24" spans="1:28" ht="18.75" customHeight="1">
      <c r="A24" s="810"/>
      <c r="B24" s="810"/>
      <c r="C24" s="811" t="s">
        <v>1197</v>
      </c>
      <c r="D24" s="811"/>
      <c r="E24" s="811"/>
      <c r="F24" s="811"/>
      <c r="G24" s="811"/>
      <c r="H24" s="811"/>
      <c r="I24" s="811"/>
      <c r="J24" s="811"/>
      <c r="K24" s="811"/>
      <c r="L24" s="811"/>
      <c r="M24" s="811"/>
      <c r="N24" s="811"/>
      <c r="O24" s="811"/>
      <c r="P24" s="811"/>
      <c r="Q24" s="811"/>
      <c r="R24" s="811"/>
      <c r="S24" s="811"/>
      <c r="T24" s="811"/>
      <c r="U24" s="811"/>
      <c r="V24" s="4359"/>
      <c r="W24" s="4346"/>
      <c r="X24" s="4346"/>
      <c r="Y24" s="4360"/>
      <c r="Z24" s="811"/>
      <c r="AA24" s="811"/>
      <c r="AB24" s="811"/>
    </row>
    <row r="25" spans="1:28" ht="18.75" customHeight="1">
      <c r="A25" s="810"/>
      <c r="B25" s="810"/>
      <c r="C25" s="811"/>
      <c r="D25" s="811" t="s">
        <v>1198</v>
      </c>
      <c r="E25" s="811"/>
      <c r="F25" s="811"/>
      <c r="G25" s="811"/>
      <c r="H25" s="811"/>
      <c r="I25" s="811"/>
      <c r="J25" s="811"/>
      <c r="K25" s="811"/>
      <c r="L25" s="811"/>
      <c r="M25" s="811"/>
      <c r="N25" s="811"/>
      <c r="O25" s="811"/>
      <c r="P25" s="811"/>
      <c r="Q25" s="811"/>
      <c r="R25" s="811"/>
      <c r="S25" s="811"/>
      <c r="T25" s="811"/>
      <c r="U25" s="811"/>
      <c r="V25" s="4371"/>
      <c r="W25" s="4372"/>
      <c r="X25" s="4372"/>
      <c r="Y25" s="4373"/>
      <c r="Z25" s="811"/>
      <c r="AA25" s="811"/>
      <c r="AB25" s="811"/>
    </row>
    <row r="26" spans="1:28" ht="18.75" customHeight="1">
      <c r="A26" s="810"/>
      <c r="B26" s="817"/>
      <c r="C26" s="818" t="s">
        <v>1099</v>
      </c>
      <c r="D26" s="818"/>
      <c r="E26" s="818"/>
      <c r="F26" s="818"/>
      <c r="G26" s="818"/>
      <c r="H26" s="818"/>
      <c r="I26" s="818"/>
      <c r="J26" s="818"/>
      <c r="K26" s="818"/>
      <c r="L26" s="818"/>
      <c r="M26" s="818"/>
      <c r="N26" s="818"/>
      <c r="O26" s="818"/>
      <c r="P26" s="818"/>
      <c r="Q26" s="818"/>
      <c r="R26" s="818"/>
      <c r="S26" s="818"/>
      <c r="T26" s="818"/>
      <c r="U26" s="818"/>
      <c r="V26" s="4352" t="s">
        <v>1193</v>
      </c>
      <c r="W26" s="4353"/>
      <c r="X26" s="4353"/>
      <c r="Y26" s="4354"/>
      <c r="Z26" s="811"/>
      <c r="AA26" s="811"/>
      <c r="AB26" s="811"/>
    </row>
    <row r="27" spans="1:28" ht="18.75" customHeight="1">
      <c r="A27" s="810"/>
      <c r="B27" s="826"/>
      <c r="C27" s="827" t="s">
        <v>1100</v>
      </c>
      <c r="D27" s="827"/>
      <c r="E27" s="827"/>
      <c r="F27" s="827"/>
      <c r="G27" s="827"/>
      <c r="H27" s="827"/>
      <c r="I27" s="827"/>
      <c r="J27" s="827"/>
      <c r="K27" s="827"/>
      <c r="L27" s="827"/>
      <c r="M27" s="827"/>
      <c r="N27" s="827"/>
      <c r="O27" s="827"/>
      <c r="P27" s="827"/>
      <c r="Q27" s="827"/>
      <c r="R27" s="827"/>
      <c r="S27" s="827"/>
      <c r="T27" s="827"/>
      <c r="U27" s="827"/>
      <c r="V27" s="4371"/>
      <c r="W27" s="4372"/>
      <c r="X27" s="4372"/>
      <c r="Y27" s="4373"/>
      <c r="Z27" s="811"/>
      <c r="AA27" s="811"/>
      <c r="AB27" s="811"/>
    </row>
    <row r="28" spans="1:28" ht="18.75" customHeight="1">
      <c r="A28" s="810"/>
      <c r="B28" s="819"/>
      <c r="C28" s="820" t="s">
        <v>1101</v>
      </c>
      <c r="D28" s="820"/>
      <c r="E28" s="820"/>
      <c r="F28" s="820"/>
      <c r="G28" s="820"/>
      <c r="H28" s="820"/>
      <c r="I28" s="820"/>
      <c r="J28" s="820"/>
      <c r="K28" s="820"/>
      <c r="L28" s="820"/>
      <c r="M28" s="820"/>
      <c r="N28" s="820"/>
      <c r="O28" s="820"/>
      <c r="P28" s="820"/>
      <c r="Q28" s="820"/>
      <c r="R28" s="820"/>
      <c r="S28" s="820"/>
      <c r="T28" s="820"/>
      <c r="U28" s="820"/>
      <c r="V28" s="4364" t="s">
        <v>1193</v>
      </c>
      <c r="W28" s="4350"/>
      <c r="X28" s="4350"/>
      <c r="Y28" s="4351"/>
      <c r="Z28" s="811"/>
      <c r="AA28" s="811"/>
      <c r="AB28" s="811"/>
    </row>
    <row r="29" spans="1:28" ht="18.75" customHeight="1">
      <c r="A29" s="810"/>
      <c r="B29" s="817"/>
      <c r="C29" s="818" t="s">
        <v>1199</v>
      </c>
      <c r="D29" s="818"/>
      <c r="E29" s="818"/>
      <c r="F29" s="818"/>
      <c r="G29" s="818"/>
      <c r="H29" s="818"/>
      <c r="I29" s="818"/>
      <c r="J29" s="818"/>
      <c r="K29" s="818"/>
      <c r="L29" s="818"/>
      <c r="M29" s="818"/>
      <c r="N29" s="818"/>
      <c r="O29" s="818"/>
      <c r="P29" s="818"/>
      <c r="Q29" s="818"/>
      <c r="R29" s="818"/>
      <c r="S29" s="818"/>
      <c r="T29" s="818"/>
      <c r="U29" s="818"/>
      <c r="V29" s="4352" t="s">
        <v>1193</v>
      </c>
      <c r="W29" s="4353"/>
      <c r="X29" s="4353"/>
      <c r="Y29" s="4354"/>
      <c r="Z29" s="811"/>
      <c r="AA29" s="811"/>
      <c r="AB29" s="811"/>
    </row>
    <row r="30" spans="1:28" ht="18.75" customHeight="1">
      <c r="A30" s="810"/>
      <c r="B30" s="826"/>
      <c r="C30" s="827" t="s">
        <v>1200</v>
      </c>
      <c r="D30" s="827"/>
      <c r="E30" s="827"/>
      <c r="F30" s="827"/>
      <c r="G30" s="827"/>
      <c r="H30" s="827"/>
      <c r="I30" s="827"/>
      <c r="J30" s="827"/>
      <c r="K30" s="827"/>
      <c r="L30" s="827"/>
      <c r="M30" s="827"/>
      <c r="N30" s="827"/>
      <c r="O30" s="827"/>
      <c r="P30" s="827"/>
      <c r="Q30" s="827"/>
      <c r="R30" s="827"/>
      <c r="S30" s="827"/>
      <c r="T30" s="827"/>
      <c r="U30" s="827"/>
      <c r="V30" s="4371"/>
      <c r="W30" s="4372"/>
      <c r="X30" s="4372"/>
      <c r="Y30" s="4373"/>
      <c r="Z30" s="811"/>
      <c r="AA30" s="811"/>
      <c r="AB30" s="811"/>
    </row>
    <row r="31" spans="1:28" ht="18.75" customHeight="1">
      <c r="A31" s="810"/>
      <c r="B31" s="817"/>
      <c r="C31" s="818" t="s">
        <v>1201</v>
      </c>
      <c r="D31" s="818"/>
      <c r="E31" s="818"/>
      <c r="F31" s="818"/>
      <c r="G31" s="818"/>
      <c r="H31" s="818"/>
      <c r="I31" s="818"/>
      <c r="J31" s="818"/>
      <c r="K31" s="818"/>
      <c r="L31" s="818"/>
      <c r="M31" s="818"/>
      <c r="N31" s="818"/>
      <c r="O31" s="818"/>
      <c r="P31" s="818"/>
      <c r="Q31" s="818"/>
      <c r="R31" s="818"/>
      <c r="S31" s="818"/>
      <c r="T31" s="818"/>
      <c r="U31" s="818"/>
      <c r="V31" s="4352" t="s">
        <v>1193</v>
      </c>
      <c r="W31" s="4353"/>
      <c r="X31" s="4353"/>
      <c r="Y31" s="4354"/>
      <c r="Z31" s="811"/>
      <c r="AA31" s="811"/>
      <c r="AB31" s="811"/>
    </row>
    <row r="32" spans="1:28" ht="18.75" customHeight="1">
      <c r="A32" s="810"/>
      <c r="B32" s="826"/>
      <c r="C32" s="827" t="s">
        <v>1202</v>
      </c>
      <c r="D32" s="827"/>
      <c r="E32" s="827"/>
      <c r="F32" s="827"/>
      <c r="G32" s="827"/>
      <c r="H32" s="827"/>
      <c r="I32" s="827"/>
      <c r="J32" s="827"/>
      <c r="K32" s="827"/>
      <c r="L32" s="827"/>
      <c r="M32" s="827"/>
      <c r="N32" s="827"/>
      <c r="O32" s="827"/>
      <c r="P32" s="827"/>
      <c r="Q32" s="827"/>
      <c r="R32" s="827"/>
      <c r="S32" s="827"/>
      <c r="T32" s="827"/>
      <c r="U32" s="827"/>
      <c r="V32" s="4371"/>
      <c r="W32" s="4372"/>
      <c r="X32" s="4372"/>
      <c r="Y32" s="4373"/>
      <c r="Z32" s="811"/>
      <c r="AA32" s="811"/>
      <c r="AB32" s="811"/>
    </row>
    <row r="33" spans="1:28" ht="18.75" customHeight="1">
      <c r="A33" s="810"/>
      <c r="B33" s="817"/>
      <c r="C33" s="818" t="s">
        <v>1103</v>
      </c>
      <c r="D33" s="818"/>
      <c r="E33" s="818"/>
      <c r="F33" s="818"/>
      <c r="G33" s="818"/>
      <c r="H33" s="818"/>
      <c r="I33" s="818"/>
      <c r="J33" s="818"/>
      <c r="K33" s="818"/>
      <c r="L33" s="818"/>
      <c r="M33" s="818"/>
      <c r="N33" s="818"/>
      <c r="O33" s="818"/>
      <c r="P33" s="818"/>
      <c r="Q33" s="818"/>
      <c r="R33" s="818"/>
      <c r="S33" s="818"/>
      <c r="T33" s="818"/>
      <c r="U33" s="818"/>
      <c r="V33" s="4352" t="s">
        <v>1193</v>
      </c>
      <c r="W33" s="4353"/>
      <c r="X33" s="4353"/>
      <c r="Y33" s="4354"/>
      <c r="Z33" s="811"/>
      <c r="AA33" s="811"/>
      <c r="AB33" s="811"/>
    </row>
    <row r="34" spans="1:28" ht="18.75" customHeight="1">
      <c r="A34" s="810"/>
      <c r="B34" s="817"/>
      <c r="C34" s="818" t="s">
        <v>1203</v>
      </c>
      <c r="D34" s="818"/>
      <c r="E34" s="818"/>
      <c r="F34" s="818"/>
      <c r="G34" s="818"/>
      <c r="H34" s="818"/>
      <c r="I34" s="818"/>
      <c r="J34" s="818"/>
      <c r="K34" s="818"/>
      <c r="L34" s="818"/>
      <c r="M34" s="818"/>
      <c r="N34" s="818"/>
      <c r="O34" s="818"/>
      <c r="P34" s="818"/>
      <c r="Q34" s="818"/>
      <c r="R34" s="818"/>
      <c r="S34" s="818"/>
      <c r="T34" s="818"/>
      <c r="U34" s="828"/>
      <c r="V34" s="4352" t="s">
        <v>1193</v>
      </c>
      <c r="W34" s="4353"/>
      <c r="X34" s="4353"/>
      <c r="Y34" s="4354"/>
      <c r="Z34" s="811"/>
      <c r="AA34" s="811"/>
      <c r="AB34" s="811"/>
    </row>
    <row r="35" spans="1:28" ht="18.75" customHeight="1">
      <c r="A35" s="810"/>
      <c r="B35" s="826"/>
      <c r="C35" s="827" t="s">
        <v>1204</v>
      </c>
      <c r="D35" s="827"/>
      <c r="E35" s="827"/>
      <c r="F35" s="827"/>
      <c r="G35" s="827"/>
      <c r="H35" s="827"/>
      <c r="I35" s="827"/>
      <c r="J35" s="827"/>
      <c r="K35" s="827"/>
      <c r="L35" s="827"/>
      <c r="M35" s="827"/>
      <c r="N35" s="827"/>
      <c r="O35" s="827"/>
      <c r="P35" s="827"/>
      <c r="Q35" s="827"/>
      <c r="R35" s="827"/>
      <c r="S35" s="827"/>
      <c r="T35" s="827"/>
      <c r="U35" s="829"/>
      <c r="V35" s="4371"/>
      <c r="W35" s="4372"/>
      <c r="X35" s="4372"/>
      <c r="Y35" s="4373"/>
      <c r="Z35" s="811"/>
      <c r="AA35" s="811"/>
      <c r="AB35" s="811"/>
    </row>
    <row r="36" spans="1:28" ht="18.75" customHeight="1">
      <c r="A36" s="810"/>
      <c r="B36" s="817"/>
      <c r="C36" s="818" t="s">
        <v>1205</v>
      </c>
      <c r="D36" s="818"/>
      <c r="E36" s="818"/>
      <c r="F36" s="818"/>
      <c r="G36" s="818"/>
      <c r="H36" s="818"/>
      <c r="I36" s="818"/>
      <c r="J36" s="818"/>
      <c r="K36" s="818"/>
      <c r="L36" s="818"/>
      <c r="M36" s="818"/>
      <c r="N36" s="818"/>
      <c r="O36" s="818"/>
      <c r="P36" s="818"/>
      <c r="Q36" s="818"/>
      <c r="R36" s="818"/>
      <c r="S36" s="818"/>
      <c r="T36" s="818"/>
      <c r="U36" s="828"/>
      <c r="V36" s="4352" t="s">
        <v>1193</v>
      </c>
      <c r="W36" s="4353"/>
      <c r="X36" s="4353"/>
      <c r="Y36" s="4354"/>
      <c r="Z36" s="811"/>
      <c r="AA36" s="811"/>
      <c r="AB36" s="811"/>
    </row>
    <row r="37" spans="1:28" ht="18.75" customHeight="1">
      <c r="A37" s="810"/>
      <c r="B37" s="810"/>
      <c r="C37" s="811" t="s">
        <v>1206</v>
      </c>
      <c r="D37" s="811"/>
      <c r="E37" s="811"/>
      <c r="F37" s="811"/>
      <c r="G37" s="811"/>
      <c r="H37" s="811"/>
      <c r="I37" s="811"/>
      <c r="J37" s="811"/>
      <c r="K37" s="811"/>
      <c r="L37" s="811"/>
      <c r="M37" s="811"/>
      <c r="N37" s="811"/>
      <c r="O37" s="811"/>
      <c r="P37" s="811"/>
      <c r="Q37" s="811"/>
      <c r="R37" s="811"/>
      <c r="S37" s="811"/>
      <c r="T37" s="811"/>
      <c r="U37" s="830"/>
      <c r="V37" s="4359"/>
      <c r="W37" s="4346"/>
      <c r="X37" s="4346"/>
      <c r="Y37" s="4360"/>
      <c r="Z37" s="811"/>
      <c r="AA37" s="811"/>
      <c r="AB37" s="811"/>
    </row>
    <row r="38" spans="1:28" ht="18.75" customHeight="1">
      <c r="A38" s="810"/>
      <c r="B38" s="810"/>
      <c r="C38" s="811" t="s">
        <v>1207</v>
      </c>
      <c r="D38" s="811"/>
      <c r="E38" s="811"/>
      <c r="F38" s="811"/>
      <c r="G38" s="811"/>
      <c r="H38" s="811"/>
      <c r="I38" s="811"/>
      <c r="J38" s="811"/>
      <c r="K38" s="811"/>
      <c r="L38" s="811"/>
      <c r="M38" s="811"/>
      <c r="N38" s="811"/>
      <c r="O38" s="811"/>
      <c r="P38" s="811"/>
      <c r="Q38" s="811"/>
      <c r="R38" s="811"/>
      <c r="S38" s="811"/>
      <c r="T38" s="811"/>
      <c r="U38" s="830"/>
      <c r="V38" s="4359"/>
      <c r="W38" s="4346"/>
      <c r="X38" s="4346"/>
      <c r="Y38" s="4360"/>
      <c r="Z38" s="811"/>
      <c r="AA38" s="811"/>
      <c r="AB38" s="811"/>
    </row>
    <row r="39" spans="1:28" ht="18.75" customHeight="1">
      <c r="A39" s="810"/>
      <c r="B39" s="826"/>
      <c r="C39" s="827" t="s">
        <v>1208</v>
      </c>
      <c r="D39" s="827"/>
      <c r="E39" s="827"/>
      <c r="F39" s="827"/>
      <c r="G39" s="827"/>
      <c r="H39" s="827"/>
      <c r="I39" s="827"/>
      <c r="J39" s="827"/>
      <c r="K39" s="827"/>
      <c r="L39" s="827"/>
      <c r="M39" s="827"/>
      <c r="N39" s="827"/>
      <c r="O39" s="827"/>
      <c r="P39" s="827"/>
      <c r="Q39" s="827"/>
      <c r="R39" s="827"/>
      <c r="S39" s="827"/>
      <c r="T39" s="827"/>
      <c r="U39" s="829"/>
      <c r="V39" s="4371"/>
      <c r="W39" s="4372"/>
      <c r="X39" s="4372"/>
      <c r="Y39" s="4373"/>
      <c r="Z39" s="811"/>
      <c r="AA39" s="811"/>
      <c r="AB39" s="811"/>
    </row>
    <row r="40" spans="1:28" ht="18.75" customHeight="1">
      <c r="A40" s="810"/>
      <c r="B40" s="819"/>
      <c r="C40" s="820" t="s">
        <v>1209</v>
      </c>
      <c r="D40" s="820"/>
      <c r="E40" s="820"/>
      <c r="F40" s="820"/>
      <c r="G40" s="820"/>
      <c r="H40" s="820"/>
      <c r="I40" s="820"/>
      <c r="J40" s="820"/>
      <c r="K40" s="820"/>
      <c r="L40" s="820"/>
      <c r="M40" s="820"/>
      <c r="N40" s="820"/>
      <c r="O40" s="820"/>
      <c r="P40" s="820"/>
      <c r="Q40" s="820"/>
      <c r="R40" s="820"/>
      <c r="S40" s="820"/>
      <c r="T40" s="820"/>
      <c r="U40" s="820"/>
      <c r="V40" s="4364" t="s">
        <v>1193</v>
      </c>
      <c r="W40" s="4350"/>
      <c r="X40" s="4350"/>
      <c r="Y40" s="4351"/>
      <c r="Z40" s="811"/>
      <c r="AA40" s="811"/>
      <c r="AB40" s="811"/>
    </row>
    <row r="41" spans="1:28" ht="9.75" customHeight="1">
      <c r="A41" s="810"/>
      <c r="B41" s="811"/>
      <c r="C41" s="811"/>
      <c r="D41" s="811"/>
      <c r="E41" s="811"/>
      <c r="F41" s="811"/>
      <c r="G41" s="811"/>
      <c r="H41" s="811"/>
      <c r="I41" s="811"/>
      <c r="J41" s="811"/>
      <c r="K41" s="811"/>
      <c r="L41" s="811"/>
      <c r="M41" s="811"/>
      <c r="N41" s="811"/>
      <c r="O41" s="811"/>
      <c r="P41" s="811"/>
      <c r="Q41" s="811"/>
      <c r="R41" s="811"/>
      <c r="S41" s="811"/>
      <c r="T41" s="811"/>
      <c r="U41" s="811"/>
      <c r="V41" s="831"/>
      <c r="W41" s="831"/>
      <c r="X41" s="831"/>
      <c r="Y41" s="831"/>
      <c r="Z41" s="811"/>
      <c r="AA41" s="811"/>
      <c r="AB41" s="811"/>
    </row>
    <row r="42" spans="1:28" ht="27.75" customHeight="1">
      <c r="A42" s="810"/>
      <c r="B42" s="4374" t="s">
        <v>1210</v>
      </c>
      <c r="C42" s="4358"/>
      <c r="D42" s="4358"/>
      <c r="E42" s="4358"/>
      <c r="F42" s="4358"/>
      <c r="G42" s="4358"/>
      <c r="H42" s="4358"/>
      <c r="I42" s="4358"/>
      <c r="J42" s="4358"/>
      <c r="K42" s="4358"/>
      <c r="L42" s="4358"/>
      <c r="M42" s="4358"/>
      <c r="N42" s="4358"/>
      <c r="O42" s="4358"/>
      <c r="P42" s="4358"/>
      <c r="Q42" s="4358"/>
      <c r="R42" s="4358"/>
      <c r="S42" s="4358"/>
      <c r="T42" s="4358"/>
      <c r="U42" s="4358"/>
      <c r="V42" s="4358"/>
      <c r="W42" s="4358"/>
      <c r="X42" s="4358"/>
      <c r="Y42" s="4358"/>
      <c r="Z42" s="811"/>
    </row>
    <row r="43" spans="1:28" ht="30" customHeight="1">
      <c r="A43" s="810"/>
      <c r="B43" s="4374" t="s">
        <v>1211</v>
      </c>
      <c r="C43" s="4358"/>
      <c r="D43" s="4358"/>
      <c r="E43" s="4358"/>
      <c r="F43" s="4358"/>
      <c r="G43" s="4358"/>
      <c r="H43" s="4358"/>
      <c r="I43" s="4358"/>
      <c r="J43" s="4358"/>
      <c r="K43" s="4358"/>
      <c r="L43" s="4358"/>
      <c r="M43" s="4358"/>
      <c r="N43" s="4358"/>
      <c r="O43" s="4358"/>
      <c r="P43" s="4358"/>
      <c r="Q43" s="4358"/>
      <c r="R43" s="4358"/>
      <c r="S43" s="4358"/>
      <c r="T43" s="4358"/>
      <c r="U43" s="4358"/>
      <c r="V43" s="4358"/>
      <c r="W43" s="4358"/>
      <c r="X43" s="4358"/>
      <c r="Y43" s="4358"/>
      <c r="Z43" s="811"/>
    </row>
    <row r="44" spans="1:28">
      <c r="Z44" s="811"/>
    </row>
    <row r="45" spans="1:28">
      <c r="B45" s="812" t="s">
        <v>1112</v>
      </c>
    </row>
    <row r="46" spans="1:28">
      <c r="C46" s="812" t="s">
        <v>1212</v>
      </c>
    </row>
    <row r="47" spans="1:28">
      <c r="C47" s="812" t="s">
        <v>1213</v>
      </c>
    </row>
    <row r="48" spans="1:28">
      <c r="C48" s="812" t="s">
        <v>1214</v>
      </c>
    </row>
    <row r="49" spans="3:3">
      <c r="C49" s="812" t="s">
        <v>1213</v>
      </c>
    </row>
    <row r="50" spans="3:3">
      <c r="C50" s="812" t="s">
        <v>1215</v>
      </c>
    </row>
  </sheetData>
  <mergeCells count="23">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R2:Y2"/>
    <mergeCell ref="B4:Y4"/>
    <mergeCell ref="B6:F6"/>
    <mergeCell ref="G6:Y6"/>
    <mergeCell ref="B7:F7"/>
    <mergeCell ref="G7:Y7"/>
  </mergeCells>
  <phoneticPr fontId="6"/>
  <pageMargins left="0.7" right="0.7" top="0.75" bottom="0.75" header="0.3" footer="0.3"/>
  <pageSetup paperSize="9" scale="9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C290"/>
  <sheetViews>
    <sheetView view="pageBreakPreview" zoomScale="60" zoomScaleNormal="100" workbookViewId="0"/>
  </sheetViews>
  <sheetFormatPr defaultColWidth="4" defaultRowHeight="13.5"/>
  <cols>
    <col min="1" max="1" width="2.125" style="812" customWidth="1"/>
    <col min="2" max="2" width="3.625" style="812" customWidth="1"/>
    <col min="3" max="21" width="5.625" style="812" customWidth="1"/>
    <col min="22" max="25" width="3.625" style="812" customWidth="1"/>
    <col min="26" max="26" width="2.125" style="812" customWidth="1"/>
    <col min="27" max="255" width="4" style="812"/>
    <col min="256" max="256" width="1.75" style="812" customWidth="1"/>
    <col min="257" max="257" width="2.125" style="812" customWidth="1"/>
    <col min="258" max="258" width="2.375" style="812" customWidth="1"/>
    <col min="259" max="277" width="4" style="812" customWidth="1"/>
    <col min="278" max="281" width="2.375" style="812" customWidth="1"/>
    <col min="282" max="282" width="2.125" style="812" customWidth="1"/>
    <col min="283" max="511" width="4" style="812"/>
    <col min="512" max="512" width="1.75" style="812" customWidth="1"/>
    <col min="513" max="513" width="2.125" style="812" customWidth="1"/>
    <col min="514" max="514" width="2.375" style="812" customWidth="1"/>
    <col min="515" max="533" width="4" style="812" customWidth="1"/>
    <col min="534" max="537" width="2.375" style="812" customWidth="1"/>
    <col min="538" max="538" width="2.125" style="812" customWidth="1"/>
    <col min="539" max="767" width="4" style="812"/>
    <col min="768" max="768" width="1.75" style="812" customWidth="1"/>
    <col min="769" max="769" width="2.125" style="812" customWidth="1"/>
    <col min="770" max="770" width="2.375" style="812" customWidth="1"/>
    <col min="771" max="789" width="4" style="812" customWidth="1"/>
    <col min="790" max="793" width="2.375" style="812" customWidth="1"/>
    <col min="794" max="794" width="2.125" style="812" customWidth="1"/>
    <col min="795" max="1023" width="4" style="812"/>
    <col min="1024" max="1024" width="1.75" style="812" customWidth="1"/>
    <col min="1025" max="1025" width="2.125" style="812" customWidth="1"/>
    <col min="1026" max="1026" width="2.375" style="812" customWidth="1"/>
    <col min="1027" max="1045" width="4" style="812" customWidth="1"/>
    <col min="1046" max="1049" width="2.375" style="812" customWidth="1"/>
    <col min="1050" max="1050" width="2.125" style="812" customWidth="1"/>
    <col min="1051" max="1279" width="4" style="812"/>
    <col min="1280" max="1280" width="1.75" style="812" customWidth="1"/>
    <col min="1281" max="1281" width="2.125" style="812" customWidth="1"/>
    <col min="1282" max="1282" width="2.375" style="812" customWidth="1"/>
    <col min="1283" max="1301" width="4" style="812" customWidth="1"/>
    <col min="1302" max="1305" width="2.375" style="812" customWidth="1"/>
    <col min="1306" max="1306" width="2.125" style="812" customWidth="1"/>
    <col min="1307" max="1535" width="4" style="812"/>
    <col min="1536" max="1536" width="1.75" style="812" customWidth="1"/>
    <col min="1537" max="1537" width="2.125" style="812" customWidth="1"/>
    <col min="1538" max="1538" width="2.375" style="812" customWidth="1"/>
    <col min="1539" max="1557" width="4" style="812" customWidth="1"/>
    <col min="1558" max="1561" width="2.375" style="812" customWidth="1"/>
    <col min="1562" max="1562" width="2.125" style="812" customWidth="1"/>
    <col min="1563" max="1791" width="4" style="812"/>
    <col min="1792" max="1792" width="1.75" style="812" customWidth="1"/>
    <col min="1793" max="1793" width="2.125" style="812" customWidth="1"/>
    <col min="1794" max="1794" width="2.375" style="812" customWidth="1"/>
    <col min="1795" max="1813" width="4" style="812" customWidth="1"/>
    <col min="1814" max="1817" width="2.375" style="812" customWidth="1"/>
    <col min="1818" max="1818" width="2.125" style="812" customWidth="1"/>
    <col min="1819" max="2047" width="4" style="812"/>
    <col min="2048" max="2048" width="1.75" style="812" customWidth="1"/>
    <col min="2049" max="2049" width="2.125" style="812" customWidth="1"/>
    <col min="2050" max="2050" width="2.375" style="812" customWidth="1"/>
    <col min="2051" max="2069" width="4" style="812" customWidth="1"/>
    <col min="2070" max="2073" width="2.375" style="812" customWidth="1"/>
    <col min="2074" max="2074" width="2.125" style="812" customWidth="1"/>
    <col min="2075" max="2303" width="4" style="812"/>
    <col min="2304" max="2304" width="1.75" style="812" customWidth="1"/>
    <col min="2305" max="2305" width="2.125" style="812" customWidth="1"/>
    <col min="2306" max="2306" width="2.375" style="812" customWidth="1"/>
    <col min="2307" max="2325" width="4" style="812" customWidth="1"/>
    <col min="2326" max="2329" width="2.375" style="812" customWidth="1"/>
    <col min="2330" max="2330" width="2.125" style="812" customWidth="1"/>
    <col min="2331" max="2559" width="4" style="812"/>
    <col min="2560" max="2560" width="1.75" style="812" customWidth="1"/>
    <col min="2561" max="2561" width="2.125" style="812" customWidth="1"/>
    <col min="2562" max="2562" width="2.375" style="812" customWidth="1"/>
    <col min="2563" max="2581" width="4" style="812" customWidth="1"/>
    <col min="2582" max="2585" width="2.375" style="812" customWidth="1"/>
    <col min="2586" max="2586" width="2.125" style="812" customWidth="1"/>
    <col min="2587" max="2815" width="4" style="812"/>
    <col min="2816" max="2816" width="1.75" style="812" customWidth="1"/>
    <col min="2817" max="2817" width="2.125" style="812" customWidth="1"/>
    <col min="2818" max="2818" width="2.375" style="812" customWidth="1"/>
    <col min="2819" max="2837" width="4" style="812" customWidth="1"/>
    <col min="2838" max="2841" width="2.375" style="812" customWidth="1"/>
    <col min="2842" max="2842" width="2.125" style="812" customWidth="1"/>
    <col min="2843" max="3071" width="4" style="812"/>
    <col min="3072" max="3072" width="1.75" style="812" customWidth="1"/>
    <col min="3073" max="3073" width="2.125" style="812" customWidth="1"/>
    <col min="3074" max="3074" width="2.375" style="812" customWidth="1"/>
    <col min="3075" max="3093" width="4" style="812" customWidth="1"/>
    <col min="3094" max="3097" width="2.375" style="812" customWidth="1"/>
    <col min="3098" max="3098" width="2.125" style="812" customWidth="1"/>
    <col min="3099" max="3327" width="4" style="812"/>
    <col min="3328" max="3328" width="1.75" style="812" customWidth="1"/>
    <col min="3329" max="3329" width="2.125" style="812" customWidth="1"/>
    <col min="3330" max="3330" width="2.375" style="812" customWidth="1"/>
    <col min="3331" max="3349" width="4" style="812" customWidth="1"/>
    <col min="3350" max="3353" width="2.375" style="812" customWidth="1"/>
    <col min="3354" max="3354" width="2.125" style="812" customWidth="1"/>
    <col min="3355" max="3583" width="4" style="812"/>
    <col min="3584" max="3584" width="1.75" style="812" customWidth="1"/>
    <col min="3585" max="3585" width="2.125" style="812" customWidth="1"/>
    <col min="3586" max="3586" width="2.375" style="812" customWidth="1"/>
    <col min="3587" max="3605" width="4" style="812" customWidth="1"/>
    <col min="3606" max="3609" width="2.375" style="812" customWidth="1"/>
    <col min="3610" max="3610" width="2.125" style="812" customWidth="1"/>
    <col min="3611" max="3839" width="4" style="812"/>
    <col min="3840" max="3840" width="1.75" style="812" customWidth="1"/>
    <col min="3841" max="3841" width="2.125" style="812" customWidth="1"/>
    <col min="3842" max="3842" width="2.375" style="812" customWidth="1"/>
    <col min="3843" max="3861" width="4" style="812" customWidth="1"/>
    <col min="3862" max="3865" width="2.375" style="812" customWidth="1"/>
    <col min="3866" max="3866" width="2.125" style="812" customWidth="1"/>
    <col min="3867" max="4095" width="4" style="812"/>
    <col min="4096" max="4096" width="1.75" style="812" customWidth="1"/>
    <col min="4097" max="4097" width="2.125" style="812" customWidth="1"/>
    <col min="4098" max="4098" width="2.375" style="812" customWidth="1"/>
    <col min="4099" max="4117" width="4" style="812" customWidth="1"/>
    <col min="4118" max="4121" width="2.375" style="812" customWidth="1"/>
    <col min="4122" max="4122" width="2.125" style="812" customWidth="1"/>
    <col min="4123" max="4351" width="4" style="812"/>
    <col min="4352" max="4352" width="1.75" style="812" customWidth="1"/>
    <col min="4353" max="4353" width="2.125" style="812" customWidth="1"/>
    <col min="4354" max="4354" width="2.375" style="812" customWidth="1"/>
    <col min="4355" max="4373" width="4" style="812" customWidth="1"/>
    <col min="4374" max="4377" width="2.375" style="812" customWidth="1"/>
    <col min="4378" max="4378" width="2.125" style="812" customWidth="1"/>
    <col min="4379" max="4607" width="4" style="812"/>
    <col min="4608" max="4608" width="1.75" style="812" customWidth="1"/>
    <col min="4609" max="4609" width="2.125" style="812" customWidth="1"/>
    <col min="4610" max="4610" width="2.375" style="812" customWidth="1"/>
    <col min="4611" max="4629" width="4" style="812" customWidth="1"/>
    <col min="4630" max="4633" width="2.375" style="812" customWidth="1"/>
    <col min="4634" max="4634" width="2.125" style="812" customWidth="1"/>
    <col min="4635" max="4863" width="4" style="812"/>
    <col min="4864" max="4864" width="1.75" style="812" customWidth="1"/>
    <col min="4865" max="4865" width="2.125" style="812" customWidth="1"/>
    <col min="4866" max="4866" width="2.375" style="812" customWidth="1"/>
    <col min="4867" max="4885" width="4" style="812" customWidth="1"/>
    <col min="4886" max="4889" width="2.375" style="812" customWidth="1"/>
    <col min="4890" max="4890" width="2.125" style="812" customWidth="1"/>
    <col min="4891" max="5119" width="4" style="812"/>
    <col min="5120" max="5120" width="1.75" style="812" customWidth="1"/>
    <col min="5121" max="5121" width="2.125" style="812" customWidth="1"/>
    <col min="5122" max="5122" width="2.375" style="812" customWidth="1"/>
    <col min="5123" max="5141" width="4" style="812" customWidth="1"/>
    <col min="5142" max="5145" width="2.375" style="812" customWidth="1"/>
    <col min="5146" max="5146" width="2.125" style="812" customWidth="1"/>
    <col min="5147" max="5375" width="4" style="812"/>
    <col min="5376" max="5376" width="1.75" style="812" customWidth="1"/>
    <col min="5377" max="5377" width="2.125" style="812" customWidth="1"/>
    <col min="5378" max="5378" width="2.375" style="812" customWidth="1"/>
    <col min="5379" max="5397" width="4" style="812" customWidth="1"/>
    <col min="5398" max="5401" width="2.375" style="812" customWidth="1"/>
    <col min="5402" max="5402" width="2.125" style="812" customWidth="1"/>
    <col min="5403" max="5631" width="4" style="812"/>
    <col min="5632" max="5632" width="1.75" style="812" customWidth="1"/>
    <col min="5633" max="5633" width="2.125" style="812" customWidth="1"/>
    <col min="5634" max="5634" width="2.375" style="812" customWidth="1"/>
    <col min="5635" max="5653" width="4" style="812" customWidth="1"/>
    <col min="5654" max="5657" width="2.375" style="812" customWidth="1"/>
    <col min="5658" max="5658" width="2.125" style="812" customWidth="1"/>
    <col min="5659" max="5887" width="4" style="812"/>
    <col min="5888" max="5888" width="1.75" style="812" customWidth="1"/>
    <col min="5889" max="5889" width="2.125" style="812" customWidth="1"/>
    <col min="5890" max="5890" width="2.375" style="812" customWidth="1"/>
    <col min="5891" max="5909" width="4" style="812" customWidth="1"/>
    <col min="5910" max="5913" width="2.375" style="812" customWidth="1"/>
    <col min="5914" max="5914" width="2.125" style="812" customWidth="1"/>
    <col min="5915" max="6143" width="4" style="812"/>
    <col min="6144" max="6144" width="1.75" style="812" customWidth="1"/>
    <col min="6145" max="6145" width="2.125" style="812" customWidth="1"/>
    <col min="6146" max="6146" width="2.375" style="812" customWidth="1"/>
    <col min="6147" max="6165" width="4" style="812" customWidth="1"/>
    <col min="6166" max="6169" width="2.375" style="812" customWidth="1"/>
    <col min="6170" max="6170" width="2.125" style="812" customWidth="1"/>
    <col min="6171" max="6399" width="4" style="812"/>
    <col min="6400" max="6400" width="1.75" style="812" customWidth="1"/>
    <col min="6401" max="6401" width="2.125" style="812" customWidth="1"/>
    <col min="6402" max="6402" width="2.375" style="812" customWidth="1"/>
    <col min="6403" max="6421" width="4" style="812" customWidth="1"/>
    <col min="6422" max="6425" width="2.375" style="812" customWidth="1"/>
    <col min="6426" max="6426" width="2.125" style="812" customWidth="1"/>
    <col min="6427" max="6655" width="4" style="812"/>
    <col min="6656" max="6656" width="1.75" style="812" customWidth="1"/>
    <col min="6657" max="6657" width="2.125" style="812" customWidth="1"/>
    <col min="6658" max="6658" width="2.375" style="812" customWidth="1"/>
    <col min="6659" max="6677" width="4" style="812" customWidth="1"/>
    <col min="6678" max="6681" width="2.375" style="812" customWidth="1"/>
    <col min="6682" max="6682" width="2.125" style="812" customWidth="1"/>
    <col min="6683" max="6911" width="4" style="812"/>
    <col min="6912" max="6912" width="1.75" style="812" customWidth="1"/>
    <col min="6913" max="6913" width="2.125" style="812" customWidth="1"/>
    <col min="6914" max="6914" width="2.375" style="812" customWidth="1"/>
    <col min="6915" max="6933" width="4" style="812" customWidth="1"/>
    <col min="6934" max="6937" width="2.375" style="812" customWidth="1"/>
    <col min="6938" max="6938" width="2.125" style="812" customWidth="1"/>
    <col min="6939" max="7167" width="4" style="812"/>
    <col min="7168" max="7168" width="1.75" style="812" customWidth="1"/>
    <col min="7169" max="7169" width="2.125" style="812" customWidth="1"/>
    <col min="7170" max="7170" width="2.375" style="812" customWidth="1"/>
    <col min="7171" max="7189" width="4" style="812" customWidth="1"/>
    <col min="7190" max="7193" width="2.375" style="812" customWidth="1"/>
    <col min="7194" max="7194" width="2.125" style="812" customWidth="1"/>
    <col min="7195" max="7423" width="4" style="812"/>
    <col min="7424" max="7424" width="1.75" style="812" customWidth="1"/>
    <col min="7425" max="7425" width="2.125" style="812" customWidth="1"/>
    <col min="7426" max="7426" width="2.375" style="812" customWidth="1"/>
    <col min="7427" max="7445" width="4" style="812" customWidth="1"/>
    <col min="7446" max="7449" width="2.375" style="812" customWidth="1"/>
    <col min="7450" max="7450" width="2.125" style="812" customWidth="1"/>
    <col min="7451" max="7679" width="4" style="812"/>
    <col min="7680" max="7680" width="1.75" style="812" customWidth="1"/>
    <col min="7681" max="7681" width="2.125" style="812" customWidth="1"/>
    <col min="7682" max="7682" width="2.375" style="812" customWidth="1"/>
    <col min="7683" max="7701" width="4" style="812" customWidth="1"/>
    <col min="7702" max="7705" width="2.375" style="812" customWidth="1"/>
    <col min="7706" max="7706" width="2.125" style="812" customWidth="1"/>
    <col min="7707" max="7935" width="4" style="812"/>
    <col min="7936" max="7936" width="1.75" style="812" customWidth="1"/>
    <col min="7937" max="7937" width="2.125" style="812" customWidth="1"/>
    <col min="7938" max="7938" width="2.375" style="812" customWidth="1"/>
    <col min="7939" max="7957" width="4" style="812" customWidth="1"/>
    <col min="7958" max="7961" width="2.375" style="812" customWidth="1"/>
    <col min="7962" max="7962" width="2.125" style="812" customWidth="1"/>
    <col min="7963" max="8191" width="4" style="812"/>
    <col min="8192" max="8192" width="1.75" style="812" customWidth="1"/>
    <col min="8193" max="8193" width="2.125" style="812" customWidth="1"/>
    <col min="8194" max="8194" width="2.375" style="812" customWidth="1"/>
    <col min="8195" max="8213" width="4" style="812" customWidth="1"/>
    <col min="8214" max="8217" width="2.375" style="812" customWidth="1"/>
    <col min="8218" max="8218" width="2.125" style="812" customWidth="1"/>
    <col min="8219" max="8447" width="4" style="812"/>
    <col min="8448" max="8448" width="1.75" style="812" customWidth="1"/>
    <col min="8449" max="8449" width="2.125" style="812" customWidth="1"/>
    <col min="8450" max="8450" width="2.375" style="812" customWidth="1"/>
    <col min="8451" max="8469" width="4" style="812" customWidth="1"/>
    <col min="8470" max="8473" width="2.375" style="812" customWidth="1"/>
    <col min="8474" max="8474" width="2.125" style="812" customWidth="1"/>
    <col min="8475" max="8703" width="4" style="812"/>
    <col min="8704" max="8704" width="1.75" style="812" customWidth="1"/>
    <col min="8705" max="8705" width="2.125" style="812" customWidth="1"/>
    <col min="8706" max="8706" width="2.375" style="812" customWidth="1"/>
    <col min="8707" max="8725" width="4" style="812" customWidth="1"/>
    <col min="8726" max="8729" width="2.375" style="812" customWidth="1"/>
    <col min="8730" max="8730" width="2.125" style="812" customWidth="1"/>
    <col min="8731" max="8959" width="4" style="812"/>
    <col min="8960" max="8960" width="1.75" style="812" customWidth="1"/>
    <col min="8961" max="8961" width="2.125" style="812" customWidth="1"/>
    <col min="8962" max="8962" width="2.375" style="812" customWidth="1"/>
    <col min="8963" max="8981" width="4" style="812" customWidth="1"/>
    <col min="8982" max="8985" width="2.375" style="812" customWidth="1"/>
    <col min="8986" max="8986" width="2.125" style="812" customWidth="1"/>
    <col min="8987" max="9215" width="4" style="812"/>
    <col min="9216" max="9216" width="1.75" style="812" customWidth="1"/>
    <col min="9217" max="9217" width="2.125" style="812" customWidth="1"/>
    <col min="9218" max="9218" width="2.375" style="812" customWidth="1"/>
    <col min="9219" max="9237" width="4" style="812" customWidth="1"/>
    <col min="9238" max="9241" width="2.375" style="812" customWidth="1"/>
    <col min="9242" max="9242" width="2.125" style="812" customWidth="1"/>
    <col min="9243" max="9471" width="4" style="812"/>
    <col min="9472" max="9472" width="1.75" style="812" customWidth="1"/>
    <col min="9473" max="9473" width="2.125" style="812" customWidth="1"/>
    <col min="9474" max="9474" width="2.375" style="812" customWidth="1"/>
    <col min="9475" max="9493" width="4" style="812" customWidth="1"/>
    <col min="9494" max="9497" width="2.375" style="812" customWidth="1"/>
    <col min="9498" max="9498" width="2.125" style="812" customWidth="1"/>
    <col min="9499" max="9727" width="4" style="812"/>
    <col min="9728" max="9728" width="1.75" style="812" customWidth="1"/>
    <col min="9729" max="9729" width="2.125" style="812" customWidth="1"/>
    <col min="9730" max="9730" width="2.375" style="812" customWidth="1"/>
    <col min="9731" max="9749" width="4" style="812" customWidth="1"/>
    <col min="9750" max="9753" width="2.375" style="812" customWidth="1"/>
    <col min="9754" max="9754" width="2.125" style="812" customWidth="1"/>
    <col min="9755" max="9983" width="4" style="812"/>
    <col min="9984" max="9984" width="1.75" style="812" customWidth="1"/>
    <col min="9985" max="9985" width="2.125" style="812" customWidth="1"/>
    <col min="9986" max="9986" width="2.375" style="812" customWidth="1"/>
    <col min="9987" max="10005" width="4" style="812" customWidth="1"/>
    <col min="10006" max="10009" width="2.375" style="812" customWidth="1"/>
    <col min="10010" max="10010" width="2.125" style="812" customWidth="1"/>
    <col min="10011" max="10239" width="4" style="812"/>
    <col min="10240" max="10240" width="1.75" style="812" customWidth="1"/>
    <col min="10241" max="10241" width="2.125" style="812" customWidth="1"/>
    <col min="10242" max="10242" width="2.375" style="812" customWidth="1"/>
    <col min="10243" max="10261" width="4" style="812" customWidth="1"/>
    <col min="10262" max="10265" width="2.375" style="812" customWidth="1"/>
    <col min="10266" max="10266" width="2.125" style="812" customWidth="1"/>
    <col min="10267" max="10495" width="4" style="812"/>
    <col min="10496" max="10496" width="1.75" style="812" customWidth="1"/>
    <col min="10497" max="10497" width="2.125" style="812" customWidth="1"/>
    <col min="10498" max="10498" width="2.375" style="812" customWidth="1"/>
    <col min="10499" max="10517" width="4" style="812" customWidth="1"/>
    <col min="10518" max="10521" width="2.375" style="812" customWidth="1"/>
    <col min="10522" max="10522" width="2.125" style="812" customWidth="1"/>
    <col min="10523" max="10751" width="4" style="812"/>
    <col min="10752" max="10752" width="1.75" style="812" customWidth="1"/>
    <col min="10753" max="10753" width="2.125" style="812" customWidth="1"/>
    <col min="10754" max="10754" width="2.375" style="812" customWidth="1"/>
    <col min="10755" max="10773" width="4" style="812" customWidth="1"/>
    <col min="10774" max="10777" width="2.375" style="812" customWidth="1"/>
    <col min="10778" max="10778" width="2.125" style="812" customWidth="1"/>
    <col min="10779" max="11007" width="4" style="812"/>
    <col min="11008" max="11008" width="1.75" style="812" customWidth="1"/>
    <col min="11009" max="11009" width="2.125" style="812" customWidth="1"/>
    <col min="11010" max="11010" width="2.375" style="812" customWidth="1"/>
    <col min="11011" max="11029" width="4" style="812" customWidth="1"/>
    <col min="11030" max="11033" width="2.375" style="812" customWidth="1"/>
    <col min="11034" max="11034" width="2.125" style="812" customWidth="1"/>
    <col min="11035" max="11263" width="4" style="812"/>
    <col min="11264" max="11264" width="1.75" style="812" customWidth="1"/>
    <col min="11265" max="11265" width="2.125" style="812" customWidth="1"/>
    <col min="11266" max="11266" width="2.375" style="812" customWidth="1"/>
    <col min="11267" max="11285" width="4" style="812" customWidth="1"/>
    <col min="11286" max="11289" width="2.375" style="812" customWidth="1"/>
    <col min="11290" max="11290" width="2.125" style="812" customWidth="1"/>
    <col min="11291" max="11519" width="4" style="812"/>
    <col min="11520" max="11520" width="1.75" style="812" customWidth="1"/>
    <col min="11521" max="11521" width="2.125" style="812" customWidth="1"/>
    <col min="11522" max="11522" width="2.375" style="812" customWidth="1"/>
    <col min="11523" max="11541" width="4" style="812" customWidth="1"/>
    <col min="11542" max="11545" width="2.375" style="812" customWidth="1"/>
    <col min="11546" max="11546" width="2.125" style="812" customWidth="1"/>
    <col min="11547" max="11775" width="4" style="812"/>
    <col min="11776" max="11776" width="1.75" style="812" customWidth="1"/>
    <col min="11777" max="11777" width="2.125" style="812" customWidth="1"/>
    <col min="11778" max="11778" width="2.375" style="812" customWidth="1"/>
    <col min="11779" max="11797" width="4" style="812" customWidth="1"/>
    <col min="11798" max="11801" width="2.375" style="812" customWidth="1"/>
    <col min="11802" max="11802" width="2.125" style="812" customWidth="1"/>
    <col min="11803" max="12031" width="4" style="812"/>
    <col min="12032" max="12032" width="1.75" style="812" customWidth="1"/>
    <col min="12033" max="12033" width="2.125" style="812" customWidth="1"/>
    <col min="12034" max="12034" width="2.375" style="812" customWidth="1"/>
    <col min="12035" max="12053" width="4" style="812" customWidth="1"/>
    <col min="12054" max="12057" width="2.375" style="812" customWidth="1"/>
    <col min="12058" max="12058" width="2.125" style="812" customWidth="1"/>
    <col min="12059" max="12287" width="4" style="812"/>
    <col min="12288" max="12288" width="1.75" style="812" customWidth="1"/>
    <col min="12289" max="12289" width="2.125" style="812" customWidth="1"/>
    <col min="12290" max="12290" width="2.375" style="812" customWidth="1"/>
    <col min="12291" max="12309" width="4" style="812" customWidth="1"/>
    <col min="12310" max="12313" width="2.375" style="812" customWidth="1"/>
    <col min="12314" max="12314" width="2.125" style="812" customWidth="1"/>
    <col min="12315" max="12543" width="4" style="812"/>
    <col min="12544" max="12544" width="1.75" style="812" customWidth="1"/>
    <col min="12545" max="12545" width="2.125" style="812" customWidth="1"/>
    <col min="12546" max="12546" width="2.375" style="812" customWidth="1"/>
    <col min="12547" max="12565" width="4" style="812" customWidth="1"/>
    <col min="12566" max="12569" width="2.375" style="812" customWidth="1"/>
    <col min="12570" max="12570" width="2.125" style="812" customWidth="1"/>
    <col min="12571" max="12799" width="4" style="812"/>
    <col min="12800" max="12800" width="1.75" style="812" customWidth="1"/>
    <col min="12801" max="12801" width="2.125" style="812" customWidth="1"/>
    <col min="12802" max="12802" width="2.375" style="812" customWidth="1"/>
    <col min="12803" max="12821" width="4" style="812" customWidth="1"/>
    <col min="12822" max="12825" width="2.375" style="812" customWidth="1"/>
    <col min="12826" max="12826" width="2.125" style="812" customWidth="1"/>
    <col min="12827" max="13055" width="4" style="812"/>
    <col min="13056" max="13056" width="1.75" style="812" customWidth="1"/>
    <col min="13057" max="13057" width="2.125" style="812" customWidth="1"/>
    <col min="13058" max="13058" width="2.375" style="812" customWidth="1"/>
    <col min="13059" max="13077" width="4" style="812" customWidth="1"/>
    <col min="13078" max="13081" width="2.375" style="812" customWidth="1"/>
    <col min="13082" max="13082" width="2.125" style="812" customWidth="1"/>
    <col min="13083" max="13311" width="4" style="812"/>
    <col min="13312" max="13312" width="1.75" style="812" customWidth="1"/>
    <col min="13313" max="13313" width="2.125" style="812" customWidth="1"/>
    <col min="13314" max="13314" width="2.375" style="812" customWidth="1"/>
    <col min="13315" max="13333" width="4" style="812" customWidth="1"/>
    <col min="13334" max="13337" width="2.375" style="812" customWidth="1"/>
    <col min="13338" max="13338" width="2.125" style="812" customWidth="1"/>
    <col min="13339" max="13567" width="4" style="812"/>
    <col min="13568" max="13568" width="1.75" style="812" customWidth="1"/>
    <col min="13569" max="13569" width="2.125" style="812" customWidth="1"/>
    <col min="13570" max="13570" width="2.375" style="812" customWidth="1"/>
    <col min="13571" max="13589" width="4" style="812" customWidth="1"/>
    <col min="13590" max="13593" width="2.375" style="812" customWidth="1"/>
    <col min="13594" max="13594" width="2.125" style="812" customWidth="1"/>
    <col min="13595" max="13823" width="4" style="812"/>
    <col min="13824" max="13824" width="1.75" style="812" customWidth="1"/>
    <col min="13825" max="13825" width="2.125" style="812" customWidth="1"/>
    <col min="13826" max="13826" width="2.375" style="812" customWidth="1"/>
    <col min="13827" max="13845" width="4" style="812" customWidth="1"/>
    <col min="13846" max="13849" width="2.375" style="812" customWidth="1"/>
    <col min="13850" max="13850" width="2.125" style="812" customWidth="1"/>
    <col min="13851" max="14079" width="4" style="812"/>
    <col min="14080" max="14080" width="1.75" style="812" customWidth="1"/>
    <col min="14081" max="14081" width="2.125" style="812" customWidth="1"/>
    <col min="14082" max="14082" width="2.375" style="812" customWidth="1"/>
    <col min="14083" max="14101" width="4" style="812" customWidth="1"/>
    <col min="14102" max="14105" width="2.375" style="812" customWidth="1"/>
    <col min="14106" max="14106" width="2.125" style="812" customWidth="1"/>
    <col min="14107" max="14335" width="4" style="812"/>
    <col min="14336" max="14336" width="1.75" style="812" customWidth="1"/>
    <col min="14337" max="14337" width="2.125" style="812" customWidth="1"/>
    <col min="14338" max="14338" width="2.375" style="812" customWidth="1"/>
    <col min="14339" max="14357" width="4" style="812" customWidth="1"/>
    <col min="14358" max="14361" width="2.375" style="812" customWidth="1"/>
    <col min="14362" max="14362" width="2.125" style="812" customWidth="1"/>
    <col min="14363" max="14591" width="4" style="812"/>
    <col min="14592" max="14592" width="1.75" style="812" customWidth="1"/>
    <col min="14593" max="14593" width="2.125" style="812" customWidth="1"/>
    <col min="14594" max="14594" width="2.375" style="812" customWidth="1"/>
    <col min="14595" max="14613" width="4" style="812" customWidth="1"/>
    <col min="14614" max="14617" width="2.375" style="812" customWidth="1"/>
    <col min="14618" max="14618" width="2.125" style="812" customWidth="1"/>
    <col min="14619" max="14847" width="4" style="812"/>
    <col min="14848" max="14848" width="1.75" style="812" customWidth="1"/>
    <col min="14849" max="14849" width="2.125" style="812" customWidth="1"/>
    <col min="14850" max="14850" width="2.375" style="812" customWidth="1"/>
    <col min="14851" max="14869" width="4" style="812" customWidth="1"/>
    <col min="14870" max="14873" width="2.375" style="812" customWidth="1"/>
    <col min="14874" max="14874" width="2.125" style="812" customWidth="1"/>
    <col min="14875" max="15103" width="4" style="812"/>
    <col min="15104" max="15104" width="1.75" style="812" customWidth="1"/>
    <col min="15105" max="15105" width="2.125" style="812" customWidth="1"/>
    <col min="15106" max="15106" width="2.375" style="812" customWidth="1"/>
    <col min="15107" max="15125" width="4" style="812" customWidth="1"/>
    <col min="15126" max="15129" width="2.375" style="812" customWidth="1"/>
    <col min="15130" max="15130" width="2.125" style="812" customWidth="1"/>
    <col min="15131" max="15359" width="4" style="812"/>
    <col min="15360" max="15360" width="1.75" style="812" customWidth="1"/>
    <col min="15361" max="15361" width="2.125" style="812" customWidth="1"/>
    <col min="15362" max="15362" width="2.375" style="812" customWidth="1"/>
    <col min="15363" max="15381" width="4" style="812" customWidth="1"/>
    <col min="15382" max="15385" width="2.375" style="812" customWidth="1"/>
    <col min="15386" max="15386" width="2.125" style="812" customWidth="1"/>
    <col min="15387" max="15615" width="4" style="812"/>
    <col min="15616" max="15616" width="1.75" style="812" customWidth="1"/>
    <col min="15617" max="15617" width="2.125" style="812" customWidth="1"/>
    <col min="15618" max="15618" width="2.375" style="812" customWidth="1"/>
    <col min="15619" max="15637" width="4" style="812" customWidth="1"/>
    <col min="15638" max="15641" width="2.375" style="812" customWidth="1"/>
    <col min="15642" max="15642" width="2.125" style="812" customWidth="1"/>
    <col min="15643" max="15871" width="4" style="812"/>
    <col min="15872" max="15872" width="1.75" style="812" customWidth="1"/>
    <col min="15873" max="15873" width="2.125" style="812" customWidth="1"/>
    <col min="15874" max="15874" width="2.375" style="812" customWidth="1"/>
    <col min="15875" max="15893" width="4" style="812" customWidth="1"/>
    <col min="15894" max="15897" width="2.375" style="812" customWidth="1"/>
    <col min="15898" max="15898" width="2.125" style="812" customWidth="1"/>
    <col min="15899" max="16127" width="4" style="812"/>
    <col min="16128" max="16128" width="1.75" style="812" customWidth="1"/>
    <col min="16129" max="16129" width="2.125" style="812" customWidth="1"/>
    <col min="16130" max="16130" width="2.375" style="812" customWidth="1"/>
    <col min="16131" max="16149" width="4" style="812" customWidth="1"/>
    <col min="16150" max="16153" width="2.375" style="812" customWidth="1"/>
    <col min="16154" max="16154" width="2.125" style="812" customWidth="1"/>
    <col min="16155" max="16384" width="4" style="812"/>
  </cols>
  <sheetData>
    <row r="1" spans="1:29" ht="20.100000000000001" customHeight="1">
      <c r="A1" s="811"/>
      <c r="B1" s="811"/>
      <c r="C1" s="811"/>
      <c r="D1" s="811"/>
      <c r="E1" s="811"/>
      <c r="F1" s="811"/>
      <c r="G1" s="811"/>
      <c r="H1" s="811"/>
      <c r="I1" s="811"/>
      <c r="J1" s="811"/>
      <c r="K1" s="811"/>
      <c r="L1" s="811"/>
      <c r="M1" s="811"/>
      <c r="N1" s="811"/>
      <c r="O1" s="811"/>
      <c r="P1" s="811"/>
      <c r="Q1" s="811"/>
      <c r="R1" s="811"/>
      <c r="S1" s="811"/>
      <c r="T1" s="811"/>
      <c r="U1" s="811"/>
      <c r="V1" s="811"/>
      <c r="W1" s="811"/>
      <c r="X1" s="811"/>
      <c r="Y1" s="811"/>
      <c r="Z1" s="811"/>
    </row>
    <row r="2" spans="1:29" ht="20.100000000000001" customHeight="1">
      <c r="A2" s="811"/>
      <c r="B2" s="811"/>
      <c r="C2" s="411" t="s">
        <v>2101</v>
      </c>
      <c r="D2" s="811"/>
      <c r="E2" s="811"/>
      <c r="F2" s="811"/>
      <c r="G2" s="811"/>
      <c r="H2" s="811"/>
      <c r="I2" s="811"/>
      <c r="J2" s="811"/>
      <c r="K2" s="811"/>
      <c r="L2" s="811"/>
      <c r="M2" s="811"/>
      <c r="N2" s="811"/>
      <c r="O2" s="811"/>
      <c r="P2" s="811"/>
      <c r="Q2" s="811"/>
      <c r="R2" s="4375" t="s">
        <v>1091</v>
      </c>
      <c r="S2" s="4375"/>
      <c r="T2" s="4375"/>
      <c r="U2" s="4375"/>
      <c r="V2" s="4375"/>
      <c r="W2" s="4375"/>
      <c r="X2" s="4375"/>
      <c r="Y2" s="4375"/>
      <c r="Z2" s="811"/>
    </row>
    <row r="3" spans="1:29" ht="20.100000000000001" customHeight="1">
      <c r="A3" s="811"/>
      <c r="B3" s="811"/>
      <c r="C3" s="811"/>
      <c r="D3" s="811"/>
      <c r="E3" s="811"/>
      <c r="F3" s="811"/>
      <c r="G3" s="811"/>
      <c r="H3" s="811"/>
      <c r="I3" s="811"/>
      <c r="J3" s="811"/>
      <c r="K3" s="811"/>
      <c r="L3" s="811"/>
      <c r="M3" s="811"/>
      <c r="N3" s="811"/>
      <c r="O3" s="811"/>
      <c r="P3" s="811"/>
      <c r="Q3" s="811"/>
      <c r="R3" s="811"/>
      <c r="S3" s="811"/>
      <c r="T3" s="832"/>
      <c r="U3" s="811"/>
      <c r="V3" s="811"/>
      <c r="W3" s="811"/>
      <c r="X3" s="811"/>
      <c r="Y3" s="811"/>
      <c r="Z3" s="811"/>
    </row>
    <row r="4" spans="1:29" ht="20.100000000000001" customHeight="1">
      <c r="A4" s="811"/>
      <c r="B4" s="4346" t="s">
        <v>1092</v>
      </c>
      <c r="C4" s="4346"/>
      <c r="D4" s="4346"/>
      <c r="E4" s="4346"/>
      <c r="F4" s="4346"/>
      <c r="G4" s="4346"/>
      <c r="H4" s="4346"/>
      <c r="I4" s="4346"/>
      <c r="J4" s="4346"/>
      <c r="K4" s="4346"/>
      <c r="L4" s="4346"/>
      <c r="M4" s="4346"/>
      <c r="N4" s="4346"/>
      <c r="O4" s="4346"/>
      <c r="P4" s="4346"/>
      <c r="Q4" s="4346"/>
      <c r="R4" s="4346"/>
      <c r="S4" s="4346"/>
      <c r="T4" s="4346"/>
      <c r="U4" s="4346"/>
      <c r="V4" s="4346"/>
      <c r="W4" s="4346"/>
      <c r="X4" s="4346"/>
      <c r="Y4" s="4346"/>
      <c r="Z4" s="811"/>
    </row>
    <row r="5" spans="1:29" ht="20.100000000000001" customHeight="1">
      <c r="A5" s="811"/>
      <c r="B5" s="4346" t="s">
        <v>1104</v>
      </c>
      <c r="C5" s="4346"/>
      <c r="D5" s="4346"/>
      <c r="E5" s="4346"/>
      <c r="F5" s="4346"/>
      <c r="G5" s="4346"/>
      <c r="H5" s="4346"/>
      <c r="I5" s="4346"/>
      <c r="J5" s="4346"/>
      <c r="K5" s="4346"/>
      <c r="L5" s="4346"/>
      <c r="M5" s="4346"/>
      <c r="N5" s="4346"/>
      <c r="O5" s="4346"/>
      <c r="P5" s="4346"/>
      <c r="Q5" s="4346"/>
      <c r="R5" s="4346"/>
      <c r="S5" s="4346"/>
      <c r="T5" s="4346"/>
      <c r="U5" s="4346"/>
      <c r="V5" s="4346"/>
      <c r="W5" s="4346"/>
      <c r="X5" s="4346"/>
      <c r="Y5" s="4346"/>
      <c r="Z5" s="811"/>
    </row>
    <row r="6" spans="1:29" ht="20.100000000000001" customHeight="1">
      <c r="A6" s="811"/>
      <c r="B6" s="811"/>
      <c r="C6" s="811"/>
      <c r="D6" s="811"/>
      <c r="E6" s="811"/>
      <c r="F6" s="811"/>
      <c r="G6" s="811"/>
      <c r="H6" s="811"/>
      <c r="I6" s="811"/>
      <c r="J6" s="811"/>
      <c r="K6" s="811"/>
      <c r="L6" s="811"/>
      <c r="M6" s="811"/>
      <c r="N6" s="811"/>
      <c r="O6" s="811"/>
      <c r="P6" s="811"/>
      <c r="Q6" s="811"/>
      <c r="R6" s="811"/>
      <c r="S6" s="811"/>
      <c r="T6" s="811"/>
      <c r="U6" s="811"/>
      <c r="V6" s="811"/>
      <c r="W6" s="811"/>
      <c r="X6" s="811"/>
      <c r="Y6" s="811"/>
      <c r="Z6" s="811"/>
    </row>
    <row r="7" spans="1:29" ht="23.25" customHeight="1">
      <c r="A7" s="811"/>
      <c r="B7" s="4347" t="s">
        <v>1187</v>
      </c>
      <c r="C7" s="4348"/>
      <c r="D7" s="4348"/>
      <c r="E7" s="4348"/>
      <c r="F7" s="4349"/>
      <c r="G7" s="4348"/>
      <c r="H7" s="4348"/>
      <c r="I7" s="4348"/>
      <c r="J7" s="4348"/>
      <c r="K7" s="4348"/>
      <c r="L7" s="4348"/>
      <c r="M7" s="4348"/>
      <c r="N7" s="4348"/>
      <c r="O7" s="4348"/>
      <c r="P7" s="4348"/>
      <c r="Q7" s="4348"/>
      <c r="R7" s="4348"/>
      <c r="S7" s="4348"/>
      <c r="T7" s="4348"/>
      <c r="U7" s="4348"/>
      <c r="V7" s="4348"/>
      <c r="W7" s="4348"/>
      <c r="X7" s="4348"/>
      <c r="Y7" s="4349"/>
      <c r="Z7" s="811"/>
    </row>
    <row r="8" spans="1:29" ht="23.25" customHeight="1">
      <c r="A8" s="811"/>
      <c r="B8" s="4347" t="s">
        <v>1188</v>
      </c>
      <c r="C8" s="4348"/>
      <c r="D8" s="4348"/>
      <c r="E8" s="4348"/>
      <c r="F8" s="4349"/>
      <c r="G8" s="4350" t="s">
        <v>731</v>
      </c>
      <c r="H8" s="4350"/>
      <c r="I8" s="4350"/>
      <c r="J8" s="4350"/>
      <c r="K8" s="4350"/>
      <c r="L8" s="4350"/>
      <c r="M8" s="4350"/>
      <c r="N8" s="4350"/>
      <c r="O8" s="4350"/>
      <c r="P8" s="4350"/>
      <c r="Q8" s="4350"/>
      <c r="R8" s="4350"/>
      <c r="S8" s="4350"/>
      <c r="T8" s="4350"/>
      <c r="U8" s="4350"/>
      <c r="V8" s="4350"/>
      <c r="W8" s="4350"/>
      <c r="X8" s="4350"/>
      <c r="Y8" s="4351"/>
      <c r="Z8" s="811"/>
    </row>
    <row r="9" spans="1:29" ht="23.25" customHeight="1">
      <c r="A9" s="811"/>
      <c r="B9" s="4347" t="s">
        <v>1190</v>
      </c>
      <c r="C9" s="4348"/>
      <c r="D9" s="4348"/>
      <c r="E9" s="4348"/>
      <c r="F9" s="4349"/>
      <c r="G9" s="4355" t="s">
        <v>1216</v>
      </c>
      <c r="H9" s="4356"/>
      <c r="I9" s="4356"/>
      <c r="J9" s="4356"/>
      <c r="K9" s="4356"/>
      <c r="L9" s="4356"/>
      <c r="M9" s="4356"/>
      <c r="N9" s="4356"/>
      <c r="O9" s="4356"/>
      <c r="P9" s="4356"/>
      <c r="Q9" s="4356"/>
      <c r="R9" s="4356"/>
      <c r="S9" s="4356"/>
      <c r="T9" s="4356"/>
      <c r="U9" s="4356"/>
      <c r="V9" s="4356"/>
      <c r="W9" s="4356"/>
      <c r="X9" s="4356"/>
      <c r="Y9" s="4357"/>
      <c r="Z9" s="811"/>
      <c r="AC9" s="814"/>
    </row>
    <row r="10" spans="1:29" ht="3" customHeight="1">
      <c r="A10" s="811"/>
      <c r="B10" s="815"/>
      <c r="C10" s="815"/>
      <c r="D10" s="815"/>
      <c r="E10" s="815"/>
      <c r="F10" s="815"/>
      <c r="G10" s="816"/>
      <c r="H10" s="816"/>
      <c r="I10" s="816"/>
      <c r="J10" s="816"/>
      <c r="K10" s="816"/>
      <c r="L10" s="816"/>
      <c r="M10" s="816"/>
      <c r="N10" s="816"/>
      <c r="O10" s="816"/>
      <c r="P10" s="816"/>
      <c r="Q10" s="816"/>
      <c r="R10" s="816"/>
      <c r="S10" s="816"/>
      <c r="T10" s="816"/>
      <c r="U10" s="816"/>
      <c r="V10" s="816"/>
      <c r="W10" s="816"/>
      <c r="X10" s="816"/>
      <c r="Y10" s="816"/>
      <c r="Z10" s="811"/>
      <c r="AC10" s="814"/>
    </row>
    <row r="11" spans="1:29" ht="13.5" customHeight="1">
      <c r="A11" s="811"/>
      <c r="B11" s="4358" t="s">
        <v>1192</v>
      </c>
      <c r="C11" s="4358"/>
      <c r="D11" s="4358"/>
      <c r="E11" s="4358"/>
      <c r="F11" s="4358"/>
      <c r="G11" s="4358"/>
      <c r="H11" s="4358"/>
      <c r="I11" s="4358"/>
      <c r="J11" s="4358"/>
      <c r="K11" s="4358"/>
      <c r="L11" s="4358"/>
      <c r="M11" s="4358"/>
      <c r="N11" s="4358"/>
      <c r="O11" s="4358"/>
      <c r="P11" s="4358"/>
      <c r="Q11" s="4358"/>
      <c r="R11" s="4358"/>
      <c r="S11" s="4358"/>
      <c r="T11" s="4358"/>
      <c r="U11" s="4358"/>
      <c r="V11" s="4358"/>
      <c r="W11" s="4358"/>
      <c r="X11" s="4358"/>
      <c r="Y11" s="4358"/>
      <c r="Z11" s="811"/>
      <c r="AC11" s="814"/>
    </row>
    <row r="12" spans="1:29" ht="6" customHeight="1">
      <c r="A12" s="811"/>
      <c r="B12" s="811"/>
      <c r="C12" s="811"/>
      <c r="D12" s="811"/>
      <c r="E12" s="811"/>
      <c r="F12" s="811"/>
      <c r="G12" s="811"/>
      <c r="H12" s="811"/>
      <c r="I12" s="811"/>
      <c r="J12" s="811"/>
      <c r="K12" s="811"/>
      <c r="L12" s="811"/>
      <c r="M12" s="811"/>
      <c r="N12" s="811"/>
      <c r="O12" s="811"/>
      <c r="P12" s="811"/>
      <c r="Q12" s="811"/>
      <c r="R12" s="811"/>
      <c r="S12" s="811"/>
      <c r="T12" s="811"/>
      <c r="U12" s="811"/>
      <c r="V12" s="811"/>
      <c r="W12" s="811"/>
      <c r="X12" s="811"/>
      <c r="Y12" s="811"/>
      <c r="Z12" s="811"/>
    </row>
    <row r="13" spans="1:29" ht="18.75" customHeight="1">
      <c r="A13" s="811"/>
      <c r="B13" s="817"/>
      <c r="C13" s="818" t="s">
        <v>1093</v>
      </c>
      <c r="D13" s="818"/>
      <c r="E13" s="818"/>
      <c r="F13" s="818"/>
      <c r="G13" s="818"/>
      <c r="H13" s="818"/>
      <c r="I13" s="818"/>
      <c r="J13" s="818"/>
      <c r="K13" s="818"/>
      <c r="L13" s="818"/>
      <c r="M13" s="818"/>
      <c r="N13" s="818"/>
      <c r="O13" s="818"/>
      <c r="P13" s="818"/>
      <c r="Q13" s="818"/>
      <c r="R13" s="818"/>
      <c r="S13" s="818"/>
      <c r="T13" s="818"/>
      <c r="U13" s="818"/>
      <c r="V13" s="4352" t="s">
        <v>1193</v>
      </c>
      <c r="W13" s="4353"/>
      <c r="X13" s="4353"/>
      <c r="Y13" s="4354"/>
      <c r="Z13" s="811"/>
      <c r="AA13" s="811"/>
      <c r="AB13" s="811"/>
    </row>
    <row r="14" spans="1:29" ht="18.75" customHeight="1">
      <c r="A14" s="811"/>
      <c r="B14" s="810"/>
      <c r="C14" s="811" t="s">
        <v>1217</v>
      </c>
      <c r="D14" s="811"/>
      <c r="E14" s="811"/>
      <c r="F14" s="811"/>
      <c r="G14" s="811"/>
      <c r="H14" s="811"/>
      <c r="I14" s="811"/>
      <c r="J14" s="811"/>
      <c r="K14" s="811"/>
      <c r="L14" s="811"/>
      <c r="M14" s="811"/>
      <c r="N14" s="811"/>
      <c r="O14" s="811"/>
      <c r="P14" s="811"/>
      <c r="Q14" s="811"/>
      <c r="R14" s="811"/>
      <c r="S14" s="811"/>
      <c r="T14" s="811"/>
      <c r="U14" s="811"/>
      <c r="V14" s="4359"/>
      <c r="W14" s="4346"/>
      <c r="X14" s="4346"/>
      <c r="Y14" s="4360"/>
      <c r="Z14" s="811"/>
      <c r="AA14" s="811"/>
      <c r="AB14" s="811"/>
    </row>
    <row r="15" spans="1:29" ht="18.75" customHeight="1">
      <c r="A15" s="811"/>
      <c r="B15" s="810"/>
      <c r="C15" s="811"/>
      <c r="D15" s="4364" t="s">
        <v>1095</v>
      </c>
      <c r="E15" s="4350"/>
      <c r="F15" s="4350"/>
      <c r="G15" s="4350"/>
      <c r="H15" s="4350"/>
      <c r="I15" s="4350"/>
      <c r="J15" s="4351"/>
      <c r="K15" s="819" t="s">
        <v>1096</v>
      </c>
      <c r="L15" s="820"/>
      <c r="M15" s="820"/>
      <c r="N15" s="820"/>
      <c r="O15" s="821" t="s">
        <v>67</v>
      </c>
      <c r="P15" s="819" t="s">
        <v>1097</v>
      </c>
      <c r="Q15" s="820"/>
      <c r="R15" s="820"/>
      <c r="S15" s="820"/>
      <c r="T15" s="821" t="s">
        <v>67</v>
      </c>
      <c r="U15" s="811"/>
      <c r="V15" s="4359"/>
      <c r="W15" s="4346"/>
      <c r="X15" s="4346"/>
      <c r="Y15" s="4360"/>
      <c r="Z15" s="811"/>
      <c r="AA15" s="811"/>
      <c r="AB15" s="811"/>
    </row>
    <row r="16" spans="1:29" ht="7.5" customHeight="1">
      <c r="A16" s="811"/>
      <c r="B16" s="810"/>
      <c r="C16" s="811"/>
      <c r="D16" s="811"/>
      <c r="E16" s="811"/>
      <c r="F16" s="811"/>
      <c r="G16" s="811"/>
      <c r="H16" s="811"/>
      <c r="I16" s="811"/>
      <c r="J16" s="811"/>
      <c r="K16" s="811"/>
      <c r="L16" s="811"/>
      <c r="M16" s="811"/>
      <c r="N16" s="811"/>
      <c r="O16" s="811"/>
      <c r="P16" s="811"/>
      <c r="Q16" s="811"/>
      <c r="R16" s="811"/>
      <c r="S16" s="822"/>
      <c r="T16" s="822"/>
      <c r="U16" s="811"/>
      <c r="V16" s="4359"/>
      <c r="W16" s="4346"/>
      <c r="X16" s="4346"/>
      <c r="Y16" s="4360"/>
      <c r="Z16" s="811"/>
      <c r="AA16" s="811"/>
      <c r="AB16" s="811"/>
    </row>
    <row r="17" spans="1:28" ht="18.75" customHeight="1">
      <c r="A17" s="811"/>
      <c r="B17" s="810"/>
      <c r="C17" s="811"/>
      <c r="D17" s="4365" t="s">
        <v>1098</v>
      </c>
      <c r="E17" s="4366"/>
      <c r="F17" s="4366"/>
      <c r="G17" s="4366"/>
      <c r="H17" s="4366"/>
      <c r="I17" s="4366"/>
      <c r="J17" s="4367"/>
      <c r="K17" s="819" t="s">
        <v>1096</v>
      </c>
      <c r="L17" s="820"/>
      <c r="M17" s="820"/>
      <c r="N17" s="820"/>
      <c r="O17" s="821" t="s">
        <v>67</v>
      </c>
      <c r="P17" s="819" t="s">
        <v>1097</v>
      </c>
      <c r="Q17" s="820"/>
      <c r="R17" s="820"/>
      <c r="S17" s="820"/>
      <c r="T17" s="821" t="s">
        <v>67</v>
      </c>
      <c r="U17" s="811"/>
      <c r="V17" s="4359"/>
      <c r="W17" s="4346"/>
      <c r="X17" s="4346"/>
      <c r="Y17" s="4360"/>
      <c r="Z17" s="811"/>
      <c r="AA17" s="811"/>
      <c r="AB17" s="811"/>
    </row>
    <row r="18" spans="1:28" ht="18.75" customHeight="1">
      <c r="A18" s="811"/>
      <c r="B18" s="810"/>
      <c r="C18" s="811" t="s">
        <v>1218</v>
      </c>
      <c r="D18" s="811"/>
      <c r="E18" s="811"/>
      <c r="F18" s="811"/>
      <c r="G18" s="811"/>
      <c r="H18" s="811"/>
      <c r="I18" s="811"/>
      <c r="J18" s="811"/>
      <c r="K18" s="811"/>
      <c r="L18" s="811"/>
      <c r="M18" s="811"/>
      <c r="N18" s="811"/>
      <c r="O18" s="811"/>
      <c r="P18" s="811"/>
      <c r="Q18" s="811"/>
      <c r="R18" s="811"/>
      <c r="S18" s="811"/>
      <c r="T18" s="811"/>
      <c r="U18" s="811"/>
      <c r="V18" s="4359"/>
      <c r="W18" s="4346"/>
      <c r="X18" s="4346"/>
      <c r="Y18" s="4360"/>
      <c r="Z18" s="811"/>
      <c r="AA18" s="811"/>
      <c r="AB18" s="811"/>
    </row>
    <row r="19" spans="1:28" ht="18.75" customHeight="1">
      <c r="A19" s="811"/>
      <c r="B19" s="810"/>
      <c r="C19" s="811"/>
      <c r="D19" s="833" t="s">
        <v>1219</v>
      </c>
      <c r="E19" s="827"/>
      <c r="F19" s="827"/>
      <c r="G19" s="827"/>
      <c r="H19" s="827"/>
      <c r="I19" s="827"/>
      <c r="J19" s="827"/>
      <c r="K19" s="827"/>
      <c r="L19" s="827"/>
      <c r="M19" s="827"/>
      <c r="N19" s="827" t="s">
        <v>1105</v>
      </c>
      <c r="O19" s="827"/>
      <c r="P19" s="827"/>
      <c r="Q19" s="811"/>
      <c r="R19" s="811"/>
      <c r="S19" s="811"/>
      <c r="T19" s="811"/>
      <c r="U19" s="811"/>
      <c r="V19" s="4359"/>
      <c r="W19" s="4346"/>
      <c r="X19" s="4346"/>
      <c r="Y19" s="4360"/>
      <c r="Z19" s="811"/>
      <c r="AA19" s="811"/>
      <c r="AB19" s="811"/>
    </row>
    <row r="20" spans="1:28" ht="3" customHeight="1">
      <c r="A20" s="811"/>
      <c r="B20" s="810"/>
      <c r="C20" s="811"/>
      <c r="D20" s="811"/>
      <c r="E20" s="811"/>
      <c r="F20" s="811"/>
      <c r="G20" s="811"/>
      <c r="H20" s="811"/>
      <c r="I20" s="811"/>
      <c r="J20" s="811"/>
      <c r="K20" s="811"/>
      <c r="L20" s="811"/>
      <c r="M20" s="811"/>
      <c r="N20" s="811"/>
      <c r="O20" s="811"/>
      <c r="P20" s="811"/>
      <c r="Q20" s="811"/>
      <c r="R20" s="811"/>
      <c r="S20" s="811"/>
      <c r="T20" s="811"/>
      <c r="U20" s="811"/>
      <c r="V20" s="4359"/>
      <c r="W20" s="4346"/>
      <c r="X20" s="4346"/>
      <c r="Y20" s="4360"/>
      <c r="Z20" s="811"/>
      <c r="AA20" s="811"/>
      <c r="AB20" s="811"/>
    </row>
    <row r="21" spans="1:28" ht="18.75" customHeight="1">
      <c r="A21" s="811"/>
      <c r="B21" s="810"/>
      <c r="C21" s="811"/>
      <c r="D21" s="4364" t="s">
        <v>1095</v>
      </c>
      <c r="E21" s="4350"/>
      <c r="F21" s="4350"/>
      <c r="G21" s="4350"/>
      <c r="H21" s="4350"/>
      <c r="I21" s="4350"/>
      <c r="J21" s="4351"/>
      <c r="K21" s="819" t="s">
        <v>1096</v>
      </c>
      <c r="L21" s="820"/>
      <c r="M21" s="820"/>
      <c r="N21" s="820"/>
      <c r="O21" s="821" t="s">
        <v>67</v>
      </c>
      <c r="P21" s="819" t="s">
        <v>1097</v>
      </c>
      <c r="Q21" s="820"/>
      <c r="R21" s="820"/>
      <c r="S21" s="820"/>
      <c r="T21" s="821" t="s">
        <v>67</v>
      </c>
      <c r="U21" s="811"/>
      <c r="V21" s="4359"/>
      <c r="W21" s="4346"/>
      <c r="X21" s="4346"/>
      <c r="Y21" s="4360"/>
      <c r="Z21" s="811"/>
      <c r="AA21" s="811"/>
      <c r="AB21" s="811"/>
    </row>
    <row r="22" spans="1:28" ht="7.5" customHeight="1">
      <c r="A22" s="811"/>
      <c r="B22" s="810"/>
      <c r="C22" s="811"/>
      <c r="D22" s="811"/>
      <c r="E22" s="811"/>
      <c r="F22" s="811"/>
      <c r="G22" s="811"/>
      <c r="H22" s="811"/>
      <c r="I22" s="811"/>
      <c r="J22" s="811"/>
      <c r="K22" s="811"/>
      <c r="L22" s="811"/>
      <c r="M22" s="811"/>
      <c r="N22" s="811"/>
      <c r="O22" s="811"/>
      <c r="P22" s="811"/>
      <c r="Q22" s="811"/>
      <c r="R22" s="811"/>
      <c r="S22" s="822"/>
      <c r="T22" s="822"/>
      <c r="U22" s="811"/>
      <c r="V22" s="4359"/>
      <c r="W22" s="4346"/>
      <c r="X22" s="4346"/>
      <c r="Y22" s="4360"/>
      <c r="Z22" s="811"/>
      <c r="AA22" s="811"/>
      <c r="AB22" s="811"/>
    </row>
    <row r="23" spans="1:28" ht="18.75" customHeight="1">
      <c r="A23" s="811"/>
      <c r="B23" s="810"/>
      <c r="C23" s="811"/>
      <c r="D23" s="4365" t="s">
        <v>1098</v>
      </c>
      <c r="E23" s="4366"/>
      <c r="F23" s="4366"/>
      <c r="G23" s="4366"/>
      <c r="H23" s="4366"/>
      <c r="I23" s="4366"/>
      <c r="J23" s="4367"/>
      <c r="K23" s="819" t="s">
        <v>1096</v>
      </c>
      <c r="L23" s="820"/>
      <c r="M23" s="820"/>
      <c r="N23" s="820"/>
      <c r="O23" s="821" t="s">
        <v>67</v>
      </c>
      <c r="P23" s="819" t="s">
        <v>1097</v>
      </c>
      <c r="Q23" s="820"/>
      <c r="R23" s="820"/>
      <c r="S23" s="820"/>
      <c r="T23" s="821" t="s">
        <v>67</v>
      </c>
      <c r="U23" s="811"/>
      <c r="V23" s="4359"/>
      <c r="W23" s="4346"/>
      <c r="X23" s="4346"/>
      <c r="Y23" s="4360"/>
      <c r="Z23" s="811"/>
      <c r="AA23" s="811"/>
      <c r="AB23" s="811"/>
    </row>
    <row r="24" spans="1:28" ht="7.5" customHeight="1">
      <c r="A24" s="811"/>
      <c r="B24" s="810"/>
      <c r="C24" s="811"/>
      <c r="D24" s="811"/>
      <c r="E24" s="811"/>
      <c r="F24" s="811"/>
      <c r="G24" s="811"/>
      <c r="H24" s="811"/>
      <c r="I24" s="811"/>
      <c r="J24" s="811"/>
      <c r="K24" s="811"/>
      <c r="L24" s="811"/>
      <c r="M24" s="811"/>
      <c r="N24" s="811"/>
      <c r="O24" s="811"/>
      <c r="P24" s="811"/>
      <c r="Q24" s="811"/>
      <c r="R24" s="811"/>
      <c r="S24" s="811"/>
      <c r="T24" s="811"/>
      <c r="U24" s="811"/>
      <c r="V24" s="4359"/>
      <c r="W24" s="4346"/>
      <c r="X24" s="4346"/>
      <c r="Y24" s="4360"/>
      <c r="Z24" s="811"/>
      <c r="AA24" s="811"/>
      <c r="AB24" s="811"/>
    </row>
    <row r="25" spans="1:28" ht="18.75" customHeight="1">
      <c r="A25" s="811"/>
      <c r="B25" s="810"/>
      <c r="C25" s="811"/>
      <c r="D25" s="827" t="s">
        <v>1106</v>
      </c>
      <c r="E25" s="827"/>
      <c r="F25" s="827"/>
      <c r="G25" s="827"/>
      <c r="H25" s="827"/>
      <c r="I25" s="827"/>
      <c r="J25" s="827"/>
      <c r="K25" s="827"/>
      <c r="L25" s="827"/>
      <c r="M25" s="827"/>
      <c r="N25" s="827" t="s">
        <v>1107</v>
      </c>
      <c r="O25" s="827"/>
      <c r="P25" s="827"/>
      <c r="Q25" s="811"/>
      <c r="R25" s="811"/>
      <c r="S25" s="811"/>
      <c r="T25" s="811"/>
      <c r="U25" s="811"/>
      <c r="V25" s="4359"/>
      <c r="W25" s="4346"/>
      <c r="X25" s="4346"/>
      <c r="Y25" s="4360"/>
      <c r="Z25" s="811"/>
      <c r="AA25" s="811"/>
      <c r="AB25" s="811"/>
    </row>
    <row r="26" spans="1:28" ht="3" customHeight="1">
      <c r="A26" s="811"/>
      <c r="B26" s="810"/>
      <c r="C26" s="811"/>
      <c r="D26" s="811"/>
      <c r="E26" s="811"/>
      <c r="F26" s="811"/>
      <c r="G26" s="811"/>
      <c r="H26" s="811"/>
      <c r="I26" s="811"/>
      <c r="J26" s="811"/>
      <c r="K26" s="811"/>
      <c r="L26" s="811"/>
      <c r="M26" s="811"/>
      <c r="N26" s="811"/>
      <c r="O26" s="811"/>
      <c r="P26" s="811"/>
      <c r="Q26" s="811"/>
      <c r="R26" s="811"/>
      <c r="S26" s="811"/>
      <c r="T26" s="811"/>
      <c r="U26" s="811"/>
      <c r="V26" s="4359"/>
      <c r="W26" s="4346"/>
      <c r="X26" s="4346"/>
      <c r="Y26" s="4360"/>
      <c r="Z26" s="811"/>
      <c r="AA26" s="811"/>
      <c r="AB26" s="811"/>
    </row>
    <row r="27" spans="1:28" ht="18.75" customHeight="1">
      <c r="A27" s="811"/>
      <c r="B27" s="810"/>
      <c r="C27" s="811"/>
      <c r="D27" s="4364" t="s">
        <v>1095</v>
      </c>
      <c r="E27" s="4350"/>
      <c r="F27" s="4350"/>
      <c r="G27" s="4350"/>
      <c r="H27" s="4350"/>
      <c r="I27" s="4350"/>
      <c r="J27" s="4351"/>
      <c r="K27" s="819" t="s">
        <v>1096</v>
      </c>
      <c r="L27" s="820"/>
      <c r="M27" s="820"/>
      <c r="N27" s="820"/>
      <c r="O27" s="821" t="s">
        <v>67</v>
      </c>
      <c r="P27" s="819" t="s">
        <v>1097</v>
      </c>
      <c r="Q27" s="820"/>
      <c r="R27" s="820"/>
      <c r="S27" s="820"/>
      <c r="T27" s="821" t="s">
        <v>67</v>
      </c>
      <c r="U27" s="811"/>
      <c r="V27" s="4359"/>
      <c r="W27" s="4346"/>
      <c r="X27" s="4346"/>
      <c r="Y27" s="4360"/>
      <c r="Z27" s="811"/>
      <c r="AA27" s="811"/>
      <c r="AB27" s="811"/>
    </row>
    <row r="28" spans="1:28" ht="7.5" customHeight="1">
      <c r="A28" s="811"/>
      <c r="B28" s="810"/>
      <c r="C28" s="811"/>
      <c r="D28" s="811"/>
      <c r="E28" s="811"/>
      <c r="F28" s="811"/>
      <c r="G28" s="811"/>
      <c r="H28" s="811"/>
      <c r="I28" s="811"/>
      <c r="J28" s="811"/>
      <c r="K28" s="811"/>
      <c r="L28" s="811"/>
      <c r="M28" s="811"/>
      <c r="N28" s="811"/>
      <c r="O28" s="811"/>
      <c r="P28" s="811"/>
      <c r="Q28" s="811"/>
      <c r="R28" s="811"/>
      <c r="S28" s="822"/>
      <c r="T28" s="822"/>
      <c r="U28" s="811"/>
      <c r="V28" s="4359"/>
      <c r="W28" s="4346"/>
      <c r="X28" s="4346"/>
      <c r="Y28" s="4360"/>
      <c r="Z28" s="811"/>
      <c r="AA28" s="811"/>
      <c r="AB28" s="811"/>
    </row>
    <row r="29" spans="1:28" ht="18.75" customHeight="1">
      <c r="A29" s="811"/>
      <c r="B29" s="810"/>
      <c r="C29" s="811"/>
      <c r="D29" s="4365" t="s">
        <v>1098</v>
      </c>
      <c r="E29" s="4366"/>
      <c r="F29" s="4366"/>
      <c r="G29" s="4366"/>
      <c r="H29" s="4366"/>
      <c r="I29" s="4366"/>
      <c r="J29" s="4367"/>
      <c r="K29" s="819" t="s">
        <v>1096</v>
      </c>
      <c r="L29" s="820"/>
      <c r="M29" s="820"/>
      <c r="N29" s="820"/>
      <c r="O29" s="821" t="s">
        <v>67</v>
      </c>
      <c r="P29" s="819" t="s">
        <v>1097</v>
      </c>
      <c r="Q29" s="820"/>
      <c r="R29" s="820"/>
      <c r="S29" s="820"/>
      <c r="T29" s="821" t="s">
        <v>67</v>
      </c>
      <c r="U29" s="811"/>
      <c r="V29" s="4359"/>
      <c r="W29" s="4346"/>
      <c r="X29" s="4346"/>
      <c r="Y29" s="4360"/>
      <c r="Z29" s="811"/>
      <c r="AA29" s="811"/>
      <c r="AB29" s="811"/>
    </row>
    <row r="30" spans="1:28" ht="18.75" customHeight="1">
      <c r="A30" s="811"/>
      <c r="B30" s="810"/>
      <c r="C30" s="811"/>
      <c r="D30" s="811" t="s">
        <v>1194</v>
      </c>
      <c r="E30" s="811"/>
      <c r="F30" s="811"/>
      <c r="G30" s="811"/>
      <c r="H30" s="811"/>
      <c r="I30" s="811"/>
      <c r="J30" s="811"/>
      <c r="K30" s="811"/>
      <c r="L30" s="811"/>
      <c r="M30" s="811"/>
      <c r="N30" s="811"/>
      <c r="O30" s="811"/>
      <c r="P30" s="811"/>
      <c r="Q30" s="811"/>
      <c r="R30" s="811"/>
      <c r="S30" s="811"/>
      <c r="T30" s="811"/>
      <c r="U30" s="811"/>
      <c r="V30" s="4359"/>
      <c r="W30" s="4346"/>
      <c r="X30" s="4346"/>
      <c r="Y30" s="4360"/>
      <c r="Z30" s="811"/>
      <c r="AA30" s="811"/>
      <c r="AB30" s="811"/>
    </row>
    <row r="31" spans="1:28" ht="18.75" customHeight="1">
      <c r="A31" s="811"/>
      <c r="B31" s="823"/>
      <c r="C31" s="824"/>
      <c r="D31" s="824" t="s">
        <v>1220</v>
      </c>
      <c r="E31" s="824"/>
      <c r="F31" s="824"/>
      <c r="G31" s="824"/>
      <c r="H31" s="824"/>
      <c r="I31" s="824"/>
      <c r="J31" s="824"/>
      <c r="K31" s="824"/>
      <c r="L31" s="824"/>
      <c r="M31" s="824"/>
      <c r="N31" s="824"/>
      <c r="O31" s="824"/>
      <c r="P31" s="824"/>
      <c r="Q31" s="824"/>
      <c r="R31" s="824"/>
      <c r="S31" s="824"/>
      <c r="T31" s="824"/>
      <c r="U31" s="824"/>
      <c r="V31" s="4361"/>
      <c r="W31" s="4362"/>
      <c r="X31" s="4362"/>
      <c r="Y31" s="4363"/>
      <c r="Z31" s="811"/>
      <c r="AA31" s="811"/>
      <c r="AB31" s="811"/>
    </row>
    <row r="32" spans="1:28" ht="18.75" customHeight="1">
      <c r="A32" s="811"/>
      <c r="B32" s="810"/>
      <c r="C32" s="811" t="s">
        <v>1195</v>
      </c>
      <c r="D32" s="811"/>
      <c r="E32" s="811"/>
      <c r="F32" s="811"/>
      <c r="G32" s="811"/>
      <c r="H32" s="811"/>
      <c r="I32" s="811"/>
      <c r="J32" s="811"/>
      <c r="K32" s="811"/>
      <c r="L32" s="811"/>
      <c r="M32" s="811"/>
      <c r="N32" s="811"/>
      <c r="O32" s="811"/>
      <c r="P32" s="811"/>
      <c r="Q32" s="811"/>
      <c r="R32" s="811"/>
      <c r="S32" s="811"/>
      <c r="T32" s="811"/>
      <c r="U32" s="811"/>
      <c r="V32" s="4368" t="s">
        <v>1193</v>
      </c>
      <c r="W32" s="4369"/>
      <c r="X32" s="4369"/>
      <c r="Y32" s="4370"/>
      <c r="Z32" s="811"/>
      <c r="AA32" s="811"/>
      <c r="AB32" s="811"/>
    </row>
    <row r="33" spans="1:28" ht="18.75" customHeight="1">
      <c r="A33" s="811"/>
      <c r="B33" s="810"/>
      <c r="C33" s="811" t="s">
        <v>1221</v>
      </c>
      <c r="D33" s="811"/>
      <c r="E33" s="811"/>
      <c r="F33" s="811"/>
      <c r="G33" s="811"/>
      <c r="H33" s="811"/>
      <c r="I33" s="811"/>
      <c r="J33" s="811"/>
      <c r="K33" s="811"/>
      <c r="L33" s="811"/>
      <c r="M33" s="811"/>
      <c r="N33" s="811"/>
      <c r="O33" s="811"/>
      <c r="P33" s="811"/>
      <c r="Q33" s="811"/>
      <c r="R33" s="811"/>
      <c r="S33" s="811"/>
      <c r="T33" s="811"/>
      <c r="U33" s="811"/>
      <c r="V33" s="4359"/>
      <c r="W33" s="4346"/>
      <c r="X33" s="4346"/>
      <c r="Y33" s="4360"/>
      <c r="Z33" s="811"/>
      <c r="AA33" s="811"/>
      <c r="AB33" s="811"/>
    </row>
    <row r="34" spans="1:28" ht="18.75" customHeight="1">
      <c r="A34" s="811"/>
      <c r="B34" s="810"/>
      <c r="C34" s="811"/>
      <c r="D34" s="811" t="s">
        <v>1222</v>
      </c>
      <c r="E34" s="811"/>
      <c r="F34" s="811"/>
      <c r="G34" s="811"/>
      <c r="H34" s="811"/>
      <c r="I34" s="811"/>
      <c r="J34" s="811"/>
      <c r="K34" s="811"/>
      <c r="L34" s="811"/>
      <c r="M34" s="811"/>
      <c r="N34" s="811"/>
      <c r="O34" s="811"/>
      <c r="P34" s="811"/>
      <c r="Q34" s="811"/>
      <c r="R34" s="811"/>
      <c r="S34" s="811"/>
      <c r="T34" s="811"/>
      <c r="U34" s="811"/>
      <c r="V34" s="4371"/>
      <c r="W34" s="4372"/>
      <c r="X34" s="4372"/>
      <c r="Y34" s="4373"/>
      <c r="Z34" s="811"/>
      <c r="AA34" s="811"/>
      <c r="AB34" s="811"/>
    </row>
    <row r="35" spans="1:28" ht="18.75" customHeight="1">
      <c r="A35" s="811"/>
      <c r="B35" s="817"/>
      <c r="C35" s="818" t="s">
        <v>1223</v>
      </c>
      <c r="D35" s="818"/>
      <c r="E35" s="818"/>
      <c r="F35" s="818"/>
      <c r="G35" s="818"/>
      <c r="H35" s="818"/>
      <c r="I35" s="818"/>
      <c r="J35" s="818"/>
      <c r="K35" s="818"/>
      <c r="L35" s="818"/>
      <c r="M35" s="818"/>
      <c r="N35" s="818"/>
      <c r="O35" s="818"/>
      <c r="P35" s="818"/>
      <c r="Q35" s="818"/>
      <c r="R35" s="818"/>
      <c r="S35" s="818"/>
      <c r="T35" s="818"/>
      <c r="U35" s="818"/>
      <c r="V35" s="4352" t="s">
        <v>545</v>
      </c>
      <c r="W35" s="4353"/>
      <c r="X35" s="4353"/>
      <c r="Y35" s="4354"/>
      <c r="Z35" s="811"/>
      <c r="AA35" s="811"/>
      <c r="AB35" s="811"/>
    </row>
    <row r="36" spans="1:28" ht="18.75" customHeight="1">
      <c r="A36" s="811"/>
      <c r="B36" s="819"/>
      <c r="C36" s="820" t="s">
        <v>1224</v>
      </c>
      <c r="D36" s="820"/>
      <c r="E36" s="820"/>
      <c r="F36" s="820"/>
      <c r="G36" s="820"/>
      <c r="H36" s="820"/>
      <c r="I36" s="820"/>
      <c r="J36" s="820"/>
      <c r="K36" s="820"/>
      <c r="L36" s="820"/>
      <c r="M36" s="820"/>
      <c r="N36" s="820"/>
      <c r="O36" s="820"/>
      <c r="P36" s="820"/>
      <c r="Q36" s="820"/>
      <c r="R36" s="820"/>
      <c r="S36" s="820"/>
      <c r="T36" s="820"/>
      <c r="U36" s="820"/>
      <c r="V36" s="4364" t="s">
        <v>545</v>
      </c>
      <c r="W36" s="4350"/>
      <c r="X36" s="4350"/>
      <c r="Y36" s="4351"/>
      <c r="Z36" s="811"/>
      <c r="AA36" s="811"/>
      <c r="AB36" s="811"/>
    </row>
    <row r="37" spans="1:28" ht="18.75" customHeight="1">
      <c r="A37" s="811"/>
      <c r="B37" s="810"/>
      <c r="C37" s="811" t="s">
        <v>1225</v>
      </c>
      <c r="D37" s="811"/>
      <c r="E37" s="811"/>
      <c r="F37" s="811"/>
      <c r="G37" s="811"/>
      <c r="H37" s="811"/>
      <c r="I37" s="811"/>
      <c r="J37" s="811"/>
      <c r="K37" s="811"/>
      <c r="L37" s="811"/>
      <c r="M37" s="811"/>
      <c r="N37" s="811"/>
      <c r="O37" s="811"/>
      <c r="P37" s="811"/>
      <c r="Q37" s="811"/>
      <c r="R37" s="811"/>
      <c r="S37" s="811"/>
      <c r="T37" s="811"/>
      <c r="U37" s="811"/>
      <c r="V37" s="4371" t="s">
        <v>545</v>
      </c>
      <c r="W37" s="4372"/>
      <c r="X37" s="4372"/>
      <c r="Y37" s="4373"/>
      <c r="Z37" s="811"/>
      <c r="AA37" s="811"/>
      <c r="AB37" s="811"/>
    </row>
    <row r="38" spans="1:28" ht="18.75" customHeight="1">
      <c r="A38" s="811"/>
      <c r="B38" s="817"/>
      <c r="C38" s="818" t="s">
        <v>1226</v>
      </c>
      <c r="D38" s="818"/>
      <c r="E38" s="818"/>
      <c r="F38" s="818"/>
      <c r="G38" s="818"/>
      <c r="H38" s="818"/>
      <c r="I38" s="818"/>
      <c r="J38" s="818"/>
      <c r="K38" s="818"/>
      <c r="L38" s="818"/>
      <c r="M38" s="818"/>
      <c r="N38" s="818"/>
      <c r="O38" s="818"/>
      <c r="P38" s="818"/>
      <c r="Q38" s="818"/>
      <c r="R38" s="818"/>
      <c r="S38" s="818"/>
      <c r="T38" s="818"/>
      <c r="U38" s="818"/>
      <c r="V38" s="4352" t="s">
        <v>1193</v>
      </c>
      <c r="W38" s="4353"/>
      <c r="X38" s="4353"/>
      <c r="Y38" s="4354"/>
      <c r="Z38" s="811"/>
      <c r="AA38" s="811"/>
      <c r="AB38" s="811"/>
    </row>
    <row r="39" spans="1:28" ht="18.75" customHeight="1">
      <c r="A39" s="811"/>
      <c r="B39" s="819"/>
      <c r="C39" s="820" t="s">
        <v>1227</v>
      </c>
      <c r="D39" s="820"/>
      <c r="E39" s="820"/>
      <c r="F39" s="820"/>
      <c r="G39" s="820"/>
      <c r="H39" s="820"/>
      <c r="I39" s="820"/>
      <c r="J39" s="820"/>
      <c r="K39" s="820"/>
      <c r="L39" s="820"/>
      <c r="M39" s="820"/>
      <c r="N39" s="820"/>
      <c r="O39" s="820"/>
      <c r="P39" s="820"/>
      <c r="Q39" s="820"/>
      <c r="R39" s="820"/>
      <c r="S39" s="820"/>
      <c r="T39" s="820"/>
      <c r="U39" s="820"/>
      <c r="V39" s="4364" t="s">
        <v>1193</v>
      </c>
      <c r="W39" s="4350"/>
      <c r="X39" s="4350"/>
      <c r="Y39" s="4351"/>
      <c r="Z39" s="811"/>
      <c r="AA39" s="811"/>
      <c r="AB39" s="811"/>
    </row>
    <row r="40" spans="1:28" ht="18.75" customHeight="1">
      <c r="A40" s="811"/>
      <c r="B40" s="817"/>
      <c r="C40" s="818" t="s">
        <v>1228</v>
      </c>
      <c r="D40" s="818"/>
      <c r="E40" s="818"/>
      <c r="F40" s="818"/>
      <c r="G40" s="818"/>
      <c r="H40" s="818"/>
      <c r="I40" s="818"/>
      <c r="J40" s="818"/>
      <c r="K40" s="818"/>
      <c r="L40" s="818"/>
      <c r="M40" s="818"/>
      <c r="N40" s="818"/>
      <c r="O40" s="818"/>
      <c r="P40" s="818"/>
      <c r="Q40" s="818"/>
      <c r="R40" s="818"/>
      <c r="S40" s="818"/>
      <c r="T40" s="818"/>
      <c r="U40" s="818"/>
      <c r="V40" s="4352" t="s">
        <v>1193</v>
      </c>
      <c r="W40" s="4353"/>
      <c r="X40" s="4353"/>
      <c r="Y40" s="4354"/>
      <c r="Z40" s="811"/>
      <c r="AA40" s="811"/>
      <c r="AB40" s="811"/>
    </row>
    <row r="41" spans="1:28" ht="18.75" customHeight="1">
      <c r="A41" s="811"/>
      <c r="B41" s="826"/>
      <c r="C41" s="827" t="s">
        <v>1102</v>
      </c>
      <c r="D41" s="827"/>
      <c r="E41" s="827"/>
      <c r="F41" s="827"/>
      <c r="G41" s="827"/>
      <c r="H41" s="827"/>
      <c r="I41" s="827"/>
      <c r="J41" s="827"/>
      <c r="K41" s="827"/>
      <c r="L41" s="827"/>
      <c r="M41" s="827"/>
      <c r="N41" s="827"/>
      <c r="O41" s="827"/>
      <c r="P41" s="827"/>
      <c r="Q41" s="827"/>
      <c r="R41" s="827"/>
      <c r="S41" s="827"/>
      <c r="T41" s="827"/>
      <c r="U41" s="827"/>
      <c r="V41" s="4371"/>
      <c r="W41" s="4372"/>
      <c r="X41" s="4372"/>
      <c r="Y41" s="4373"/>
      <c r="Z41" s="811"/>
      <c r="AA41" s="811"/>
      <c r="AB41" s="811"/>
    </row>
    <row r="42" spans="1:28" ht="18.75" customHeight="1">
      <c r="A42" s="811"/>
      <c r="B42" s="817"/>
      <c r="C42" s="818" t="s">
        <v>1229</v>
      </c>
      <c r="D42" s="818"/>
      <c r="E42" s="818"/>
      <c r="F42" s="818"/>
      <c r="G42" s="818"/>
      <c r="H42" s="818"/>
      <c r="I42" s="818"/>
      <c r="J42" s="818"/>
      <c r="K42" s="818"/>
      <c r="L42" s="818"/>
      <c r="M42" s="818"/>
      <c r="N42" s="818"/>
      <c r="O42" s="818"/>
      <c r="P42" s="818"/>
      <c r="Q42" s="818"/>
      <c r="R42" s="818"/>
      <c r="S42" s="818"/>
      <c r="T42" s="818"/>
      <c r="U42" s="818"/>
      <c r="V42" s="4352" t="s">
        <v>1193</v>
      </c>
      <c r="W42" s="4353"/>
      <c r="X42" s="4353"/>
      <c r="Y42" s="4354"/>
      <c r="Z42" s="811"/>
      <c r="AA42" s="811"/>
      <c r="AB42" s="811"/>
    </row>
    <row r="43" spans="1:28" ht="18.75" customHeight="1">
      <c r="A43" s="811"/>
      <c r="B43" s="817"/>
      <c r="C43" s="818" t="s">
        <v>1230</v>
      </c>
      <c r="D43" s="818"/>
      <c r="E43" s="818"/>
      <c r="F43" s="818"/>
      <c r="G43" s="818"/>
      <c r="H43" s="818"/>
      <c r="I43" s="818"/>
      <c r="J43" s="818"/>
      <c r="K43" s="818"/>
      <c r="L43" s="818"/>
      <c r="M43" s="818"/>
      <c r="N43" s="818"/>
      <c r="O43" s="818"/>
      <c r="P43" s="818"/>
      <c r="Q43" s="818"/>
      <c r="R43" s="818"/>
      <c r="S43" s="818"/>
      <c r="T43" s="818"/>
      <c r="U43" s="818"/>
      <c r="V43" s="4352" t="s">
        <v>1193</v>
      </c>
      <c r="W43" s="4353"/>
      <c r="X43" s="4353"/>
      <c r="Y43" s="4354"/>
      <c r="Z43" s="811"/>
      <c r="AA43" s="811"/>
      <c r="AB43" s="811"/>
    </row>
    <row r="44" spans="1:28" ht="18.75" customHeight="1">
      <c r="A44" s="811"/>
      <c r="B44" s="817"/>
      <c r="C44" s="818" t="s">
        <v>1231</v>
      </c>
      <c r="D44" s="818"/>
      <c r="E44" s="818"/>
      <c r="F44" s="818"/>
      <c r="G44" s="818"/>
      <c r="H44" s="818"/>
      <c r="I44" s="818"/>
      <c r="J44" s="818"/>
      <c r="K44" s="818"/>
      <c r="L44" s="818"/>
      <c r="M44" s="818"/>
      <c r="N44" s="818"/>
      <c r="O44" s="818"/>
      <c r="P44" s="818"/>
      <c r="Q44" s="818"/>
      <c r="R44" s="818"/>
      <c r="S44" s="818"/>
      <c r="T44" s="818"/>
      <c r="U44" s="828"/>
      <c r="V44" s="4352" t="s">
        <v>1193</v>
      </c>
      <c r="W44" s="4353"/>
      <c r="X44" s="4353"/>
      <c r="Y44" s="4354"/>
      <c r="Z44" s="811"/>
      <c r="AA44" s="811"/>
      <c r="AB44" s="811"/>
    </row>
    <row r="45" spans="1:28" ht="18.75" customHeight="1">
      <c r="A45" s="811"/>
      <c r="B45" s="817"/>
      <c r="C45" s="818" t="s">
        <v>1232</v>
      </c>
      <c r="D45" s="818"/>
      <c r="E45" s="818"/>
      <c r="F45" s="818"/>
      <c r="G45" s="818"/>
      <c r="H45" s="818"/>
      <c r="I45" s="818"/>
      <c r="J45" s="818"/>
      <c r="K45" s="818"/>
      <c r="L45" s="818"/>
      <c r="M45" s="818"/>
      <c r="N45" s="818"/>
      <c r="O45" s="818"/>
      <c r="P45" s="818"/>
      <c r="Q45" s="818"/>
      <c r="R45" s="818"/>
      <c r="S45" s="818"/>
      <c r="T45" s="818"/>
      <c r="U45" s="828"/>
      <c r="V45" s="4352" t="s">
        <v>1193</v>
      </c>
      <c r="W45" s="4353"/>
      <c r="X45" s="4353"/>
      <c r="Y45" s="4354"/>
      <c r="Z45" s="811"/>
      <c r="AA45" s="811"/>
      <c r="AB45" s="811"/>
    </row>
    <row r="46" spans="1:28" ht="18.75" customHeight="1">
      <c r="A46" s="811"/>
      <c r="B46" s="810"/>
      <c r="C46" s="811" t="s">
        <v>1233</v>
      </c>
      <c r="D46" s="811"/>
      <c r="E46" s="811"/>
      <c r="F46" s="811"/>
      <c r="G46" s="811"/>
      <c r="H46" s="811"/>
      <c r="I46" s="811"/>
      <c r="J46" s="811"/>
      <c r="K46" s="811"/>
      <c r="L46" s="811"/>
      <c r="M46" s="811"/>
      <c r="N46" s="811"/>
      <c r="O46" s="811"/>
      <c r="P46" s="811"/>
      <c r="Q46" s="811"/>
      <c r="R46" s="811"/>
      <c r="S46" s="811"/>
      <c r="T46" s="811"/>
      <c r="U46" s="830"/>
      <c r="V46" s="4359"/>
      <c r="W46" s="4346"/>
      <c r="X46" s="4346"/>
      <c r="Y46" s="4360"/>
      <c r="Z46" s="811"/>
      <c r="AA46" s="811"/>
      <c r="AB46" s="811"/>
    </row>
    <row r="47" spans="1:28" ht="18.75" customHeight="1">
      <c r="A47" s="811"/>
      <c r="B47" s="810"/>
      <c r="C47" s="811" t="s">
        <v>1234</v>
      </c>
      <c r="D47" s="811"/>
      <c r="E47" s="811"/>
      <c r="F47" s="811"/>
      <c r="G47" s="811"/>
      <c r="H47" s="811"/>
      <c r="I47" s="811"/>
      <c r="J47" s="811"/>
      <c r="K47" s="811"/>
      <c r="L47" s="811"/>
      <c r="M47" s="811"/>
      <c r="N47" s="811"/>
      <c r="O47" s="811"/>
      <c r="P47" s="811"/>
      <c r="Q47" s="811"/>
      <c r="R47" s="811"/>
      <c r="S47" s="811"/>
      <c r="T47" s="811"/>
      <c r="U47" s="830"/>
      <c r="V47" s="4359"/>
      <c r="W47" s="4346"/>
      <c r="X47" s="4346"/>
      <c r="Y47" s="4360"/>
      <c r="Z47" s="811"/>
      <c r="AA47" s="811"/>
      <c r="AB47" s="811"/>
    </row>
    <row r="48" spans="1:28" ht="18.75" customHeight="1">
      <c r="A48" s="811"/>
      <c r="B48" s="819"/>
      <c r="C48" s="820" t="s">
        <v>1235</v>
      </c>
      <c r="D48" s="820"/>
      <c r="E48" s="820"/>
      <c r="F48" s="820"/>
      <c r="G48" s="820"/>
      <c r="H48" s="820"/>
      <c r="I48" s="820"/>
      <c r="J48" s="820"/>
      <c r="K48" s="820"/>
      <c r="L48" s="820"/>
      <c r="M48" s="820"/>
      <c r="N48" s="820"/>
      <c r="O48" s="820"/>
      <c r="P48" s="820"/>
      <c r="Q48" s="820"/>
      <c r="R48" s="820"/>
      <c r="S48" s="820"/>
      <c r="T48" s="820"/>
      <c r="U48" s="820"/>
      <c r="V48" s="4364" t="s">
        <v>1193</v>
      </c>
      <c r="W48" s="4350"/>
      <c r="X48" s="4350"/>
      <c r="Y48" s="4351"/>
      <c r="Z48" s="811"/>
      <c r="AA48" s="811"/>
      <c r="AB48" s="811"/>
    </row>
    <row r="49" spans="1:28" ht="18.75" customHeight="1">
      <c r="A49" s="830"/>
      <c r="B49" s="810"/>
      <c r="C49" s="811" t="s">
        <v>1236</v>
      </c>
      <c r="D49" s="811"/>
      <c r="E49" s="811"/>
      <c r="F49" s="811"/>
      <c r="G49" s="811"/>
      <c r="H49" s="811"/>
      <c r="I49" s="811"/>
      <c r="J49" s="811"/>
      <c r="K49" s="811"/>
      <c r="L49" s="811"/>
      <c r="M49" s="811"/>
      <c r="N49" s="811"/>
      <c r="O49" s="811"/>
      <c r="P49" s="811"/>
      <c r="Q49" s="811"/>
      <c r="R49" s="811"/>
      <c r="S49" s="811"/>
      <c r="T49" s="811"/>
      <c r="U49" s="830"/>
      <c r="V49" s="4352" t="s">
        <v>1193</v>
      </c>
      <c r="W49" s="4353"/>
      <c r="X49" s="4353"/>
      <c r="Y49" s="4354"/>
      <c r="Z49" s="811"/>
      <c r="AA49" s="811"/>
      <c r="AB49" s="811"/>
    </row>
    <row r="50" spans="1:28" ht="18.75" customHeight="1">
      <c r="A50" s="830"/>
      <c r="B50" s="810"/>
      <c r="C50" s="811" t="s">
        <v>1237</v>
      </c>
      <c r="D50" s="811"/>
      <c r="E50" s="811"/>
      <c r="F50" s="811"/>
      <c r="G50" s="811"/>
      <c r="H50" s="811"/>
      <c r="I50" s="811"/>
      <c r="J50" s="811"/>
      <c r="K50" s="811"/>
      <c r="L50" s="811"/>
      <c r="M50" s="811"/>
      <c r="N50" s="811"/>
      <c r="O50" s="811"/>
      <c r="P50" s="811"/>
      <c r="Q50" s="811"/>
      <c r="R50" s="811"/>
      <c r="S50" s="811"/>
      <c r="T50" s="811"/>
      <c r="U50" s="830"/>
      <c r="V50" s="4359"/>
      <c r="W50" s="4346"/>
      <c r="X50" s="4346"/>
      <c r="Y50" s="4360"/>
      <c r="Z50" s="811"/>
      <c r="AA50" s="811"/>
      <c r="AB50" s="811"/>
    </row>
    <row r="51" spans="1:28" ht="18.75" customHeight="1">
      <c r="A51" s="830"/>
      <c r="B51" s="810"/>
      <c r="C51" s="811" t="s">
        <v>1238</v>
      </c>
      <c r="D51" s="811"/>
      <c r="E51" s="811"/>
      <c r="F51" s="811"/>
      <c r="G51" s="811"/>
      <c r="H51" s="811"/>
      <c r="I51" s="811"/>
      <c r="J51" s="811"/>
      <c r="K51" s="811"/>
      <c r="L51" s="811"/>
      <c r="M51" s="811"/>
      <c r="N51" s="811"/>
      <c r="O51" s="811"/>
      <c r="P51" s="811"/>
      <c r="Q51" s="811"/>
      <c r="R51" s="811"/>
      <c r="S51" s="811"/>
      <c r="T51" s="811"/>
      <c r="U51" s="830"/>
      <c r="V51" s="4359"/>
      <c r="W51" s="4346"/>
      <c r="X51" s="4346"/>
      <c r="Y51" s="4360"/>
      <c r="Z51" s="811"/>
      <c r="AA51" s="811"/>
      <c r="AB51" s="811"/>
    </row>
    <row r="52" spans="1:28" ht="18.75" customHeight="1">
      <c r="A52" s="830"/>
      <c r="B52" s="810"/>
      <c r="C52" s="811" t="s">
        <v>1239</v>
      </c>
      <c r="D52" s="811"/>
      <c r="E52" s="811"/>
      <c r="F52" s="811"/>
      <c r="G52" s="811"/>
      <c r="H52" s="811"/>
      <c r="I52" s="811"/>
      <c r="J52" s="811"/>
      <c r="K52" s="811"/>
      <c r="L52" s="811"/>
      <c r="M52" s="811"/>
      <c r="N52" s="811"/>
      <c r="O52" s="811"/>
      <c r="P52" s="811"/>
      <c r="Q52" s="811"/>
      <c r="R52" s="811"/>
      <c r="S52" s="811"/>
      <c r="T52" s="811"/>
      <c r="U52" s="830"/>
      <c r="V52" s="4359"/>
      <c r="W52" s="4346"/>
      <c r="X52" s="4346"/>
      <c r="Y52" s="4360"/>
      <c r="Z52" s="811"/>
      <c r="AA52" s="811"/>
      <c r="AB52" s="811"/>
    </row>
    <row r="53" spans="1:28" ht="18.75" customHeight="1">
      <c r="A53" s="830"/>
      <c r="B53" s="810"/>
      <c r="C53" s="811" t="s">
        <v>1240</v>
      </c>
      <c r="D53" s="811"/>
      <c r="E53" s="811"/>
      <c r="F53" s="811"/>
      <c r="G53" s="811"/>
      <c r="H53" s="811"/>
      <c r="I53" s="811"/>
      <c r="J53" s="811"/>
      <c r="K53" s="811"/>
      <c r="L53" s="811"/>
      <c r="M53" s="811"/>
      <c r="N53" s="811"/>
      <c r="O53" s="811"/>
      <c r="P53" s="811"/>
      <c r="Q53" s="811"/>
      <c r="R53" s="811"/>
      <c r="S53" s="811"/>
      <c r="T53" s="811"/>
      <c r="U53" s="811"/>
      <c r="V53" s="4359"/>
      <c r="W53" s="4346"/>
      <c r="X53" s="4346"/>
      <c r="Y53" s="4360"/>
      <c r="Z53" s="811"/>
      <c r="AA53" s="811"/>
      <c r="AB53" s="811"/>
    </row>
    <row r="54" spans="1:28" ht="18.75" customHeight="1">
      <c r="A54" s="830"/>
      <c r="B54" s="827"/>
      <c r="C54" s="811"/>
      <c r="D54" s="811" t="s">
        <v>1241</v>
      </c>
      <c r="E54" s="811"/>
      <c r="F54" s="811"/>
      <c r="G54" s="811"/>
      <c r="H54" s="811"/>
      <c r="I54" s="811"/>
      <c r="J54" s="811"/>
      <c r="K54" s="811"/>
      <c r="L54" s="811"/>
      <c r="M54" s="811"/>
      <c r="N54" s="811"/>
      <c r="O54" s="811"/>
      <c r="P54" s="811"/>
      <c r="Q54" s="811"/>
      <c r="R54" s="811"/>
      <c r="S54" s="811"/>
      <c r="T54" s="811"/>
      <c r="U54" s="811"/>
      <c r="V54" s="4371"/>
      <c r="W54" s="4372"/>
      <c r="X54" s="4372"/>
      <c r="Y54" s="4373"/>
      <c r="Z54" s="811"/>
      <c r="AA54" s="811"/>
      <c r="AB54" s="811"/>
    </row>
    <row r="55" spans="1:28" ht="18.75" customHeight="1">
      <c r="A55" s="830"/>
      <c r="B55" s="819"/>
      <c r="C55" s="820" t="s">
        <v>1242</v>
      </c>
      <c r="D55" s="820"/>
      <c r="E55" s="820"/>
      <c r="F55" s="820"/>
      <c r="G55" s="820"/>
      <c r="H55" s="820"/>
      <c r="I55" s="820"/>
      <c r="J55" s="820"/>
      <c r="K55" s="820"/>
      <c r="L55" s="820"/>
      <c r="M55" s="820"/>
      <c r="N55" s="820"/>
      <c r="O55" s="820"/>
      <c r="P55" s="820"/>
      <c r="Q55" s="820"/>
      <c r="R55" s="820"/>
      <c r="S55" s="820"/>
      <c r="T55" s="820"/>
      <c r="U55" s="820"/>
      <c r="V55" s="4364" t="s">
        <v>1193</v>
      </c>
      <c r="W55" s="4350"/>
      <c r="X55" s="4350"/>
      <c r="Y55" s="4351"/>
      <c r="Z55" s="811"/>
      <c r="AA55" s="811"/>
      <c r="AB55" s="811"/>
    </row>
    <row r="56" spans="1:28" ht="4.5" customHeight="1">
      <c r="A56" s="811"/>
      <c r="B56" s="811"/>
      <c r="C56" s="811"/>
      <c r="D56" s="811"/>
      <c r="E56" s="811"/>
      <c r="F56" s="811"/>
      <c r="G56" s="811"/>
      <c r="H56" s="811"/>
      <c r="I56" s="811"/>
      <c r="J56" s="811"/>
      <c r="K56" s="811"/>
      <c r="L56" s="811"/>
      <c r="M56" s="811"/>
      <c r="N56" s="811"/>
      <c r="O56" s="811"/>
      <c r="P56" s="811"/>
      <c r="Q56" s="811"/>
      <c r="R56" s="811"/>
      <c r="S56" s="811"/>
      <c r="T56" s="811"/>
      <c r="U56" s="811"/>
      <c r="V56" s="811"/>
      <c r="W56" s="811"/>
      <c r="X56" s="811"/>
      <c r="Y56" s="811"/>
      <c r="Z56" s="811"/>
    </row>
    <row r="57" spans="1:28" ht="4.5" customHeight="1">
      <c r="A57" s="811"/>
      <c r="B57" s="811"/>
      <c r="C57" s="811"/>
      <c r="D57" s="811"/>
      <c r="E57" s="811"/>
      <c r="F57" s="811"/>
      <c r="G57" s="811"/>
      <c r="H57" s="811"/>
      <c r="I57" s="811"/>
      <c r="J57" s="811"/>
      <c r="K57" s="811"/>
      <c r="L57" s="811"/>
      <c r="M57" s="811"/>
      <c r="N57" s="811"/>
      <c r="O57" s="811"/>
      <c r="P57" s="811"/>
      <c r="Q57" s="811"/>
      <c r="R57" s="811"/>
      <c r="S57" s="811"/>
      <c r="T57" s="811"/>
      <c r="U57" s="811"/>
      <c r="V57" s="811"/>
      <c r="W57" s="811"/>
      <c r="X57" s="811"/>
      <c r="Y57" s="811"/>
      <c r="Z57" s="811"/>
    </row>
    <row r="58" spans="1:28" ht="28.5" customHeight="1">
      <c r="A58" s="811"/>
      <c r="B58" s="4374" t="s">
        <v>1243</v>
      </c>
      <c r="C58" s="4358"/>
      <c r="D58" s="4358"/>
      <c r="E58" s="4358"/>
      <c r="F58" s="4358"/>
      <c r="G58" s="4358"/>
      <c r="H58" s="4358"/>
      <c r="I58" s="4358"/>
      <c r="J58" s="4358"/>
      <c r="K58" s="4358"/>
      <c r="L58" s="4358"/>
      <c r="M58" s="4358"/>
      <c r="N58" s="4358"/>
      <c r="O58" s="4358"/>
      <c r="P58" s="4358"/>
      <c r="Q58" s="4358"/>
      <c r="R58" s="4358"/>
      <c r="S58" s="4358"/>
      <c r="T58" s="4358"/>
      <c r="U58" s="4358"/>
      <c r="V58" s="4358"/>
      <c r="W58" s="4358"/>
      <c r="X58" s="4358"/>
      <c r="Y58" s="4358"/>
      <c r="Z58" s="811"/>
    </row>
    <row r="59" spans="1:28" ht="30" customHeight="1">
      <c r="A59" s="811"/>
      <c r="B59" s="4374" t="s">
        <v>1244</v>
      </c>
      <c r="C59" s="4358"/>
      <c r="D59" s="4358"/>
      <c r="E59" s="4358"/>
      <c r="F59" s="4358"/>
      <c r="G59" s="4358"/>
      <c r="H59" s="4358"/>
      <c r="I59" s="4358"/>
      <c r="J59" s="4358"/>
      <c r="K59" s="4358"/>
      <c r="L59" s="4358"/>
      <c r="M59" s="4358"/>
      <c r="N59" s="4358"/>
      <c r="O59" s="4358"/>
      <c r="P59" s="4358"/>
      <c r="Q59" s="4358"/>
      <c r="R59" s="4358"/>
      <c r="S59" s="4358"/>
      <c r="T59" s="4358"/>
      <c r="U59" s="4358"/>
      <c r="V59" s="4358"/>
      <c r="W59" s="4358"/>
      <c r="X59" s="4358"/>
      <c r="Y59" s="4358"/>
      <c r="Z59" s="811"/>
    </row>
    <row r="60" spans="1:28">
      <c r="A60" s="811"/>
      <c r="Z60" s="811"/>
    </row>
    <row r="61" spans="1:28">
      <c r="A61" s="811"/>
      <c r="B61" s="812" t="s">
        <v>1112</v>
      </c>
      <c r="Z61" s="811"/>
    </row>
    <row r="62" spans="1:28">
      <c r="A62" s="811"/>
      <c r="C62" s="812" t="s">
        <v>1245</v>
      </c>
      <c r="Z62" s="811"/>
    </row>
    <row r="63" spans="1:28">
      <c r="A63" s="811"/>
      <c r="C63" s="812" t="s">
        <v>1246</v>
      </c>
      <c r="Z63" s="811"/>
    </row>
    <row r="64" spans="1:28">
      <c r="A64" s="811"/>
      <c r="C64" s="812" t="s">
        <v>1247</v>
      </c>
      <c r="Z64" s="811"/>
    </row>
    <row r="65" spans="1:26">
      <c r="A65" s="811"/>
      <c r="C65" s="812" t="s">
        <v>1248</v>
      </c>
      <c r="Z65" s="811"/>
    </row>
    <row r="66" spans="1:26">
      <c r="Z66" s="811"/>
    </row>
    <row r="67" spans="1:26">
      <c r="Z67" s="811"/>
    </row>
    <row r="68" spans="1:26">
      <c r="Z68" s="811"/>
    </row>
    <row r="69" spans="1:26">
      <c r="Z69" s="811"/>
    </row>
    <row r="70" spans="1:26">
      <c r="Z70" s="811"/>
    </row>
    <row r="71" spans="1:26">
      <c r="Z71" s="811"/>
    </row>
    <row r="72" spans="1:26">
      <c r="Z72" s="811"/>
    </row>
    <row r="73" spans="1:26">
      <c r="Z73" s="811"/>
    </row>
    <row r="74" spans="1:26">
      <c r="Z74" s="811"/>
    </row>
    <row r="75" spans="1:26">
      <c r="Z75" s="811"/>
    </row>
    <row r="76" spans="1:26">
      <c r="Z76" s="811"/>
    </row>
    <row r="77" spans="1:26">
      <c r="Z77" s="811"/>
    </row>
    <row r="78" spans="1:26">
      <c r="Z78" s="811"/>
    </row>
    <row r="79" spans="1:26">
      <c r="Z79" s="811"/>
    </row>
    <row r="80" spans="1:26">
      <c r="Z80" s="811"/>
    </row>
    <row r="81" spans="26:26">
      <c r="Z81" s="811"/>
    </row>
    <row r="82" spans="26:26">
      <c r="Z82" s="811"/>
    </row>
    <row r="83" spans="26:26">
      <c r="Z83" s="811"/>
    </row>
    <row r="84" spans="26:26">
      <c r="Z84" s="811"/>
    </row>
    <row r="85" spans="26:26">
      <c r="Z85" s="811"/>
    </row>
    <row r="86" spans="26:26">
      <c r="Z86" s="811"/>
    </row>
    <row r="87" spans="26:26">
      <c r="Z87" s="811"/>
    </row>
    <row r="88" spans="26:26">
      <c r="Z88" s="811"/>
    </row>
    <row r="89" spans="26:26">
      <c r="Z89" s="811"/>
    </row>
    <row r="90" spans="26:26">
      <c r="Z90" s="811"/>
    </row>
    <row r="91" spans="26:26">
      <c r="Z91" s="811"/>
    </row>
    <row r="92" spans="26:26">
      <c r="Z92" s="811"/>
    </row>
    <row r="93" spans="26:26">
      <c r="Z93" s="811"/>
    </row>
    <row r="94" spans="26:26">
      <c r="Z94" s="811"/>
    </row>
    <row r="95" spans="26:26">
      <c r="Z95" s="811"/>
    </row>
    <row r="96" spans="26:26">
      <c r="Z96" s="811"/>
    </row>
    <row r="97" spans="26:26">
      <c r="Z97" s="811"/>
    </row>
    <row r="98" spans="26:26">
      <c r="Z98" s="811"/>
    </row>
    <row r="99" spans="26:26">
      <c r="Z99" s="811"/>
    </row>
    <row r="100" spans="26:26">
      <c r="Z100" s="811"/>
    </row>
    <row r="101" spans="26:26">
      <c r="Z101" s="811"/>
    </row>
    <row r="102" spans="26:26">
      <c r="Z102" s="811"/>
    </row>
    <row r="103" spans="26:26">
      <c r="Z103" s="811"/>
    </row>
    <row r="104" spans="26:26">
      <c r="Z104" s="811"/>
    </row>
    <row r="105" spans="26:26">
      <c r="Z105" s="811"/>
    </row>
    <row r="106" spans="26:26">
      <c r="Z106" s="811"/>
    </row>
    <row r="107" spans="26:26">
      <c r="Z107" s="811"/>
    </row>
    <row r="108" spans="26:26">
      <c r="Z108" s="811"/>
    </row>
    <row r="109" spans="26:26">
      <c r="Z109" s="811"/>
    </row>
    <row r="110" spans="26:26">
      <c r="Z110" s="811"/>
    </row>
    <row r="111" spans="26:26">
      <c r="Z111" s="811"/>
    </row>
    <row r="112" spans="26:26">
      <c r="Z112" s="811"/>
    </row>
    <row r="113" spans="26:26">
      <c r="Z113" s="811"/>
    </row>
    <row r="114" spans="26:26">
      <c r="Z114" s="811"/>
    </row>
    <row r="115" spans="26:26">
      <c r="Z115" s="811"/>
    </row>
    <row r="116" spans="26:26">
      <c r="Z116" s="811"/>
    </row>
    <row r="117" spans="26:26">
      <c r="Z117" s="811"/>
    </row>
    <row r="118" spans="26:26">
      <c r="Z118" s="811"/>
    </row>
    <row r="119" spans="26:26">
      <c r="Z119" s="811"/>
    </row>
    <row r="120" spans="26:26">
      <c r="Z120" s="811"/>
    </row>
    <row r="121" spans="26:26">
      <c r="Z121" s="811"/>
    </row>
    <row r="122" spans="26:26">
      <c r="Z122" s="811"/>
    </row>
    <row r="123" spans="26:26">
      <c r="Z123" s="811"/>
    </row>
    <row r="124" spans="26:26">
      <c r="Z124" s="811"/>
    </row>
    <row r="125" spans="26:26">
      <c r="Z125" s="811"/>
    </row>
    <row r="126" spans="26:26">
      <c r="Z126" s="811"/>
    </row>
    <row r="127" spans="26:26">
      <c r="Z127" s="811"/>
    </row>
    <row r="128" spans="26:26">
      <c r="Z128" s="811"/>
    </row>
    <row r="129" spans="26:26">
      <c r="Z129" s="811"/>
    </row>
    <row r="130" spans="26:26">
      <c r="Z130" s="811"/>
    </row>
    <row r="131" spans="26:26">
      <c r="Z131" s="811"/>
    </row>
    <row r="132" spans="26:26">
      <c r="Z132" s="811"/>
    </row>
    <row r="133" spans="26:26">
      <c r="Z133" s="811"/>
    </row>
    <row r="134" spans="26:26">
      <c r="Z134" s="811"/>
    </row>
    <row r="135" spans="26:26">
      <c r="Z135" s="811"/>
    </row>
    <row r="136" spans="26:26">
      <c r="Z136" s="811"/>
    </row>
    <row r="137" spans="26:26">
      <c r="Z137" s="811"/>
    </row>
    <row r="138" spans="26:26">
      <c r="Z138" s="811"/>
    </row>
    <row r="139" spans="26:26">
      <c r="Z139" s="811"/>
    </row>
    <row r="140" spans="26:26">
      <c r="Z140" s="811"/>
    </row>
    <row r="141" spans="26:26">
      <c r="Z141" s="811"/>
    </row>
    <row r="142" spans="26:26">
      <c r="Z142" s="811"/>
    </row>
    <row r="143" spans="26:26">
      <c r="Z143" s="811"/>
    </row>
    <row r="144" spans="26:26">
      <c r="Z144" s="811"/>
    </row>
    <row r="145" spans="26:26">
      <c r="Z145" s="811"/>
    </row>
    <row r="146" spans="26:26">
      <c r="Z146" s="811"/>
    </row>
    <row r="147" spans="26:26">
      <c r="Z147" s="811"/>
    </row>
    <row r="148" spans="26:26">
      <c r="Z148" s="811"/>
    </row>
    <row r="149" spans="26:26">
      <c r="Z149" s="811"/>
    </row>
    <row r="150" spans="26:26">
      <c r="Z150" s="811"/>
    </row>
    <row r="151" spans="26:26">
      <c r="Z151" s="811"/>
    </row>
    <row r="152" spans="26:26">
      <c r="Z152" s="811"/>
    </row>
    <row r="153" spans="26:26">
      <c r="Z153" s="811"/>
    </row>
    <row r="154" spans="26:26">
      <c r="Z154" s="811"/>
    </row>
    <row r="155" spans="26:26">
      <c r="Z155" s="811"/>
    </row>
    <row r="156" spans="26:26">
      <c r="Z156" s="811"/>
    </row>
    <row r="157" spans="26:26">
      <c r="Z157" s="811"/>
    </row>
    <row r="158" spans="26:26">
      <c r="Z158" s="811"/>
    </row>
    <row r="159" spans="26:26">
      <c r="Z159" s="811"/>
    </row>
    <row r="160" spans="26:26">
      <c r="Z160" s="811"/>
    </row>
    <row r="161" spans="26:26">
      <c r="Z161" s="811"/>
    </row>
    <row r="162" spans="26:26">
      <c r="Z162" s="811"/>
    </row>
    <row r="163" spans="26:26">
      <c r="Z163" s="811"/>
    </row>
    <row r="164" spans="26:26">
      <c r="Z164" s="811"/>
    </row>
    <row r="165" spans="26:26">
      <c r="Z165" s="811"/>
    </row>
    <row r="166" spans="26:26">
      <c r="Z166" s="811"/>
    </row>
    <row r="167" spans="26:26">
      <c r="Z167" s="811"/>
    </row>
    <row r="168" spans="26:26">
      <c r="Z168" s="811"/>
    </row>
    <row r="169" spans="26:26">
      <c r="Z169" s="811"/>
    </row>
    <row r="170" spans="26:26">
      <c r="Z170" s="811"/>
    </row>
    <row r="171" spans="26:26">
      <c r="Z171" s="811"/>
    </row>
    <row r="172" spans="26:26">
      <c r="Z172" s="811"/>
    </row>
    <row r="173" spans="26:26">
      <c r="Z173" s="811"/>
    </row>
    <row r="174" spans="26:26">
      <c r="Z174" s="811"/>
    </row>
    <row r="175" spans="26:26">
      <c r="Z175" s="811"/>
    </row>
    <row r="176" spans="26:26">
      <c r="Z176" s="811"/>
    </row>
    <row r="177" spans="26:26">
      <c r="Z177" s="811"/>
    </row>
    <row r="178" spans="26:26">
      <c r="Z178" s="811"/>
    </row>
    <row r="179" spans="26:26">
      <c r="Z179" s="811"/>
    </row>
    <row r="180" spans="26:26">
      <c r="Z180" s="811"/>
    </row>
    <row r="181" spans="26:26">
      <c r="Z181" s="811"/>
    </row>
    <row r="182" spans="26:26">
      <c r="Z182" s="811"/>
    </row>
    <row r="183" spans="26:26">
      <c r="Z183" s="811"/>
    </row>
    <row r="184" spans="26:26">
      <c r="Z184" s="811"/>
    </row>
    <row r="185" spans="26:26">
      <c r="Z185" s="811"/>
    </row>
    <row r="186" spans="26:26">
      <c r="Z186" s="811"/>
    </row>
    <row r="187" spans="26:26">
      <c r="Z187" s="811"/>
    </row>
    <row r="188" spans="26:26">
      <c r="Z188" s="811"/>
    </row>
    <row r="189" spans="26:26">
      <c r="Z189" s="811"/>
    </row>
    <row r="190" spans="26:26">
      <c r="Z190" s="811"/>
    </row>
    <row r="191" spans="26:26">
      <c r="Z191" s="811"/>
    </row>
    <row r="192" spans="26:26">
      <c r="Z192" s="811"/>
    </row>
    <row r="193" spans="26:26">
      <c r="Z193" s="811"/>
    </row>
    <row r="194" spans="26:26">
      <c r="Z194" s="811"/>
    </row>
    <row r="195" spans="26:26">
      <c r="Z195" s="811"/>
    </row>
    <row r="196" spans="26:26">
      <c r="Z196" s="811"/>
    </row>
    <row r="197" spans="26:26">
      <c r="Z197" s="811"/>
    </row>
    <row r="198" spans="26:26">
      <c r="Z198" s="811"/>
    </row>
    <row r="199" spans="26:26">
      <c r="Z199" s="811"/>
    </row>
    <row r="200" spans="26:26">
      <c r="Z200" s="811"/>
    </row>
    <row r="201" spans="26:26">
      <c r="Z201" s="811"/>
    </row>
    <row r="202" spans="26:26">
      <c r="Z202" s="811"/>
    </row>
    <row r="203" spans="26:26">
      <c r="Z203" s="811"/>
    </row>
    <row r="204" spans="26:26">
      <c r="Z204" s="811"/>
    </row>
    <row r="205" spans="26:26">
      <c r="Z205" s="811"/>
    </row>
    <row r="206" spans="26:26">
      <c r="Z206" s="811"/>
    </row>
    <row r="207" spans="26:26">
      <c r="Z207" s="811"/>
    </row>
    <row r="208" spans="26:26">
      <c r="Z208" s="811"/>
    </row>
    <row r="209" spans="26:26">
      <c r="Z209" s="811"/>
    </row>
    <row r="210" spans="26:26">
      <c r="Z210" s="811"/>
    </row>
    <row r="211" spans="26:26">
      <c r="Z211" s="811"/>
    </row>
    <row r="212" spans="26:26">
      <c r="Z212" s="811"/>
    </row>
    <row r="213" spans="26:26">
      <c r="Z213" s="811"/>
    </row>
    <row r="214" spans="26:26">
      <c r="Z214" s="811"/>
    </row>
    <row r="215" spans="26:26">
      <c r="Z215" s="811"/>
    </row>
    <row r="216" spans="26:26">
      <c r="Z216" s="811"/>
    </row>
    <row r="217" spans="26:26">
      <c r="Z217" s="811"/>
    </row>
    <row r="218" spans="26:26">
      <c r="Z218" s="811"/>
    </row>
    <row r="219" spans="26:26">
      <c r="Z219" s="811"/>
    </row>
    <row r="220" spans="26:26">
      <c r="Z220" s="811"/>
    </row>
    <row r="221" spans="26:26">
      <c r="Z221" s="811"/>
    </row>
    <row r="222" spans="26:26">
      <c r="Z222" s="811"/>
    </row>
    <row r="223" spans="26:26">
      <c r="Z223" s="811"/>
    </row>
    <row r="224" spans="26:26">
      <c r="Z224" s="811"/>
    </row>
    <row r="225" spans="26:26">
      <c r="Z225" s="811"/>
    </row>
    <row r="226" spans="26:26">
      <c r="Z226" s="811"/>
    </row>
    <row r="227" spans="26:26">
      <c r="Z227" s="811"/>
    </row>
    <row r="228" spans="26:26">
      <c r="Z228" s="811"/>
    </row>
    <row r="229" spans="26:26">
      <c r="Z229" s="811"/>
    </row>
    <row r="230" spans="26:26">
      <c r="Z230" s="811"/>
    </row>
    <row r="231" spans="26:26">
      <c r="Z231" s="811"/>
    </row>
    <row r="232" spans="26:26">
      <c r="Z232" s="811"/>
    </row>
    <row r="233" spans="26:26">
      <c r="Z233" s="811"/>
    </row>
    <row r="234" spans="26:26">
      <c r="Z234" s="811"/>
    </row>
    <row r="235" spans="26:26">
      <c r="Z235" s="811"/>
    </row>
    <row r="236" spans="26:26">
      <c r="Z236" s="811"/>
    </row>
    <row r="237" spans="26:26">
      <c r="Z237" s="811"/>
    </row>
    <row r="238" spans="26:26">
      <c r="Z238" s="811"/>
    </row>
    <row r="239" spans="26:26">
      <c r="Z239" s="811"/>
    </row>
    <row r="240" spans="26:26">
      <c r="Z240" s="811"/>
    </row>
    <row r="241" spans="26:26">
      <c r="Z241" s="811"/>
    </row>
    <row r="242" spans="26:26">
      <c r="Z242" s="811"/>
    </row>
    <row r="243" spans="26:26">
      <c r="Z243" s="811"/>
    </row>
    <row r="244" spans="26:26">
      <c r="Z244" s="811"/>
    </row>
    <row r="245" spans="26:26">
      <c r="Z245" s="811"/>
    </row>
    <row r="246" spans="26:26">
      <c r="Z246" s="811"/>
    </row>
    <row r="247" spans="26:26">
      <c r="Z247" s="811"/>
    </row>
    <row r="248" spans="26:26">
      <c r="Z248" s="811"/>
    </row>
    <row r="249" spans="26:26">
      <c r="Z249" s="811"/>
    </row>
    <row r="250" spans="26:26">
      <c r="Z250" s="811"/>
    </row>
    <row r="251" spans="26:26">
      <c r="Z251" s="811"/>
    </row>
    <row r="252" spans="26:26">
      <c r="Z252" s="811"/>
    </row>
    <row r="253" spans="26:26">
      <c r="Z253" s="811"/>
    </row>
    <row r="254" spans="26:26">
      <c r="Z254" s="811"/>
    </row>
    <row r="255" spans="26:26">
      <c r="Z255" s="811"/>
    </row>
    <row r="256" spans="26:26">
      <c r="Z256" s="811"/>
    </row>
    <row r="257" spans="26:26">
      <c r="Z257" s="811"/>
    </row>
    <row r="258" spans="26:26">
      <c r="Z258" s="811"/>
    </row>
    <row r="259" spans="26:26">
      <c r="Z259" s="811"/>
    </row>
    <row r="260" spans="26:26">
      <c r="Z260" s="811"/>
    </row>
    <row r="261" spans="26:26">
      <c r="Z261" s="811"/>
    </row>
    <row r="262" spans="26:26">
      <c r="Z262" s="811"/>
    </row>
    <row r="263" spans="26:26">
      <c r="Z263" s="811"/>
    </row>
    <row r="264" spans="26:26">
      <c r="Z264" s="811"/>
    </row>
    <row r="265" spans="26:26">
      <c r="Z265" s="811"/>
    </row>
    <row r="266" spans="26:26">
      <c r="Z266" s="811"/>
    </row>
    <row r="267" spans="26:26">
      <c r="Z267" s="811"/>
    </row>
    <row r="268" spans="26:26">
      <c r="Z268" s="811"/>
    </row>
    <row r="269" spans="26:26">
      <c r="Z269" s="811"/>
    </row>
    <row r="270" spans="26:26">
      <c r="Z270" s="811"/>
    </row>
    <row r="271" spans="26:26">
      <c r="Z271" s="811"/>
    </row>
    <row r="272" spans="26:26">
      <c r="Z272" s="811"/>
    </row>
    <row r="273" spans="26:26">
      <c r="Z273" s="811"/>
    </row>
    <row r="274" spans="26:26">
      <c r="Z274" s="811"/>
    </row>
    <row r="275" spans="26:26">
      <c r="Z275" s="811"/>
    </row>
    <row r="276" spans="26:26">
      <c r="Z276" s="811"/>
    </row>
    <row r="277" spans="26:26">
      <c r="Z277" s="811"/>
    </row>
    <row r="278" spans="26:26">
      <c r="Z278" s="811"/>
    </row>
    <row r="279" spans="26:26">
      <c r="Z279" s="811"/>
    </row>
    <row r="280" spans="26:26">
      <c r="Z280" s="811"/>
    </row>
    <row r="281" spans="26:26">
      <c r="Z281" s="811"/>
    </row>
    <row r="282" spans="26:26">
      <c r="Z282" s="811"/>
    </row>
    <row r="283" spans="26:26">
      <c r="Z283" s="811"/>
    </row>
    <row r="284" spans="26:26">
      <c r="Z284" s="811"/>
    </row>
    <row r="285" spans="26:26">
      <c r="Z285" s="811"/>
    </row>
    <row r="286" spans="26:26">
      <c r="Z286" s="811"/>
    </row>
    <row r="287" spans="26:26">
      <c r="Z287" s="811"/>
    </row>
    <row r="288" spans="26:26">
      <c r="Z288" s="811"/>
    </row>
    <row r="289" spans="26:26">
      <c r="Z289" s="811"/>
    </row>
    <row r="290" spans="26:26">
      <c r="Z290" s="811"/>
    </row>
  </sheetData>
  <mergeCells count="33">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s>
  <phoneticPr fontId="6"/>
  <pageMargins left="0.7" right="0.7" top="0.75" bottom="0.75" header="0.3" footer="0.3"/>
  <pageSetup paperSize="9" scale="7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AB42"/>
  <sheetViews>
    <sheetView view="pageBreakPreview" zoomScale="60" zoomScaleNormal="100" workbookViewId="0"/>
  </sheetViews>
  <sheetFormatPr defaultColWidth="4" defaultRowHeight="13.5"/>
  <cols>
    <col min="1" max="1" width="2.125" style="737" customWidth="1"/>
    <col min="2" max="2" width="2.375" style="737" customWidth="1"/>
    <col min="3" max="21" width="4" style="737" customWidth="1"/>
    <col min="22" max="25" width="2.375" style="737" customWidth="1"/>
    <col min="26" max="26" width="2.125" style="737" customWidth="1"/>
    <col min="27" max="27" width="4" style="737"/>
    <col min="28" max="255" width="4" style="848"/>
    <col min="256" max="256" width="1.75" style="848" customWidth="1"/>
    <col min="257" max="257" width="2.125" style="848" customWidth="1"/>
    <col min="258" max="258" width="2.375" style="848" customWidth="1"/>
    <col min="259" max="277" width="4" style="848" customWidth="1"/>
    <col min="278" max="281" width="2.375" style="848" customWidth="1"/>
    <col min="282" max="282" width="2.125" style="848" customWidth="1"/>
    <col min="283" max="511" width="4" style="848"/>
    <col min="512" max="512" width="1.75" style="848" customWidth="1"/>
    <col min="513" max="513" width="2.125" style="848" customWidth="1"/>
    <col min="514" max="514" width="2.375" style="848" customWidth="1"/>
    <col min="515" max="533" width="4" style="848" customWidth="1"/>
    <col min="534" max="537" width="2.375" style="848" customWidth="1"/>
    <col min="538" max="538" width="2.125" style="848" customWidth="1"/>
    <col min="539" max="767" width="4" style="848"/>
    <col min="768" max="768" width="1.75" style="848" customWidth="1"/>
    <col min="769" max="769" width="2.125" style="848" customWidth="1"/>
    <col min="770" max="770" width="2.375" style="848" customWidth="1"/>
    <col min="771" max="789" width="4" style="848" customWidth="1"/>
    <col min="790" max="793" width="2.375" style="848" customWidth="1"/>
    <col min="794" max="794" width="2.125" style="848" customWidth="1"/>
    <col min="795" max="1023" width="4" style="848"/>
    <col min="1024" max="1024" width="1.75" style="848" customWidth="1"/>
    <col min="1025" max="1025" width="2.125" style="848" customWidth="1"/>
    <col min="1026" max="1026" width="2.375" style="848" customWidth="1"/>
    <col min="1027" max="1045" width="4" style="848" customWidth="1"/>
    <col min="1046" max="1049" width="2.375" style="848" customWidth="1"/>
    <col min="1050" max="1050" width="2.125" style="848" customWidth="1"/>
    <col min="1051" max="1279" width="4" style="848"/>
    <col min="1280" max="1280" width="1.75" style="848" customWidth="1"/>
    <col min="1281" max="1281" width="2.125" style="848" customWidth="1"/>
    <col min="1282" max="1282" width="2.375" style="848" customWidth="1"/>
    <col min="1283" max="1301" width="4" style="848" customWidth="1"/>
    <col min="1302" max="1305" width="2.375" style="848" customWidth="1"/>
    <col min="1306" max="1306" width="2.125" style="848" customWidth="1"/>
    <col min="1307" max="1535" width="4" style="848"/>
    <col min="1536" max="1536" width="1.75" style="848" customWidth="1"/>
    <col min="1537" max="1537" width="2.125" style="848" customWidth="1"/>
    <col min="1538" max="1538" width="2.375" style="848" customWidth="1"/>
    <col min="1539" max="1557" width="4" style="848" customWidth="1"/>
    <col min="1558" max="1561" width="2.375" style="848" customWidth="1"/>
    <col min="1562" max="1562" width="2.125" style="848" customWidth="1"/>
    <col min="1563" max="1791" width="4" style="848"/>
    <col min="1792" max="1792" width="1.75" style="848" customWidth="1"/>
    <col min="1793" max="1793" width="2.125" style="848" customWidth="1"/>
    <col min="1794" max="1794" width="2.375" style="848" customWidth="1"/>
    <col min="1795" max="1813" width="4" style="848" customWidth="1"/>
    <col min="1814" max="1817" width="2.375" style="848" customWidth="1"/>
    <col min="1818" max="1818" width="2.125" style="848" customWidth="1"/>
    <col min="1819" max="2047" width="4" style="848"/>
    <col min="2048" max="2048" width="1.75" style="848" customWidth="1"/>
    <col min="2049" max="2049" width="2.125" style="848" customWidth="1"/>
    <col min="2050" max="2050" width="2.375" style="848" customWidth="1"/>
    <col min="2051" max="2069" width="4" style="848" customWidth="1"/>
    <col min="2070" max="2073" width="2.375" style="848" customWidth="1"/>
    <col min="2074" max="2074" width="2.125" style="848" customWidth="1"/>
    <col min="2075" max="2303" width="4" style="848"/>
    <col min="2304" max="2304" width="1.75" style="848" customWidth="1"/>
    <col min="2305" max="2305" width="2.125" style="848" customWidth="1"/>
    <col min="2306" max="2306" width="2.375" style="848" customWidth="1"/>
    <col min="2307" max="2325" width="4" style="848" customWidth="1"/>
    <col min="2326" max="2329" width="2.375" style="848" customWidth="1"/>
    <col min="2330" max="2330" width="2.125" style="848" customWidth="1"/>
    <col min="2331" max="2559" width="4" style="848"/>
    <col min="2560" max="2560" width="1.75" style="848" customWidth="1"/>
    <col min="2561" max="2561" width="2.125" style="848" customWidth="1"/>
    <col min="2562" max="2562" width="2.375" style="848" customWidth="1"/>
    <col min="2563" max="2581" width="4" style="848" customWidth="1"/>
    <col min="2582" max="2585" width="2.375" style="848" customWidth="1"/>
    <col min="2586" max="2586" width="2.125" style="848" customWidth="1"/>
    <col min="2587" max="2815" width="4" style="848"/>
    <col min="2816" max="2816" width="1.75" style="848" customWidth="1"/>
    <col min="2817" max="2817" width="2.125" style="848" customWidth="1"/>
    <col min="2818" max="2818" width="2.375" style="848" customWidth="1"/>
    <col min="2819" max="2837" width="4" style="848" customWidth="1"/>
    <col min="2838" max="2841" width="2.375" style="848" customWidth="1"/>
    <col min="2842" max="2842" width="2.125" style="848" customWidth="1"/>
    <col min="2843" max="3071" width="4" style="848"/>
    <col min="3072" max="3072" width="1.75" style="848" customWidth="1"/>
    <col min="3073" max="3073" width="2.125" style="848" customWidth="1"/>
    <col min="3074" max="3074" width="2.375" style="848" customWidth="1"/>
    <col min="3075" max="3093" width="4" style="848" customWidth="1"/>
    <col min="3094" max="3097" width="2.375" style="848" customWidth="1"/>
    <col min="3098" max="3098" width="2.125" style="848" customWidth="1"/>
    <col min="3099" max="3327" width="4" style="848"/>
    <col min="3328" max="3328" width="1.75" style="848" customWidth="1"/>
    <col min="3329" max="3329" width="2.125" style="848" customWidth="1"/>
    <col min="3330" max="3330" width="2.375" style="848" customWidth="1"/>
    <col min="3331" max="3349" width="4" style="848" customWidth="1"/>
    <col min="3350" max="3353" width="2.375" style="848" customWidth="1"/>
    <col min="3354" max="3354" width="2.125" style="848" customWidth="1"/>
    <col min="3355" max="3583" width="4" style="848"/>
    <col min="3584" max="3584" width="1.75" style="848" customWidth="1"/>
    <col min="3585" max="3585" width="2.125" style="848" customWidth="1"/>
    <col min="3586" max="3586" width="2.375" style="848" customWidth="1"/>
    <col min="3587" max="3605" width="4" style="848" customWidth="1"/>
    <col min="3606" max="3609" width="2.375" style="848" customWidth="1"/>
    <col min="3610" max="3610" width="2.125" style="848" customWidth="1"/>
    <col min="3611" max="3839" width="4" style="848"/>
    <col min="3840" max="3840" width="1.75" style="848" customWidth="1"/>
    <col min="3841" max="3841" width="2.125" style="848" customWidth="1"/>
    <col min="3842" max="3842" width="2.375" style="848" customWidth="1"/>
    <col min="3843" max="3861" width="4" style="848" customWidth="1"/>
    <col min="3862" max="3865" width="2.375" style="848" customWidth="1"/>
    <col min="3866" max="3866" width="2.125" style="848" customWidth="1"/>
    <col min="3867" max="4095" width="4" style="848"/>
    <col min="4096" max="4096" width="1.75" style="848" customWidth="1"/>
    <col min="4097" max="4097" width="2.125" style="848" customWidth="1"/>
    <col min="4098" max="4098" width="2.375" style="848" customWidth="1"/>
    <col min="4099" max="4117" width="4" style="848" customWidth="1"/>
    <col min="4118" max="4121" width="2.375" style="848" customWidth="1"/>
    <col min="4122" max="4122" width="2.125" style="848" customWidth="1"/>
    <col min="4123" max="4351" width="4" style="848"/>
    <col min="4352" max="4352" width="1.75" style="848" customWidth="1"/>
    <col min="4353" max="4353" width="2.125" style="848" customWidth="1"/>
    <col min="4354" max="4354" width="2.375" style="848" customWidth="1"/>
    <col min="4355" max="4373" width="4" style="848" customWidth="1"/>
    <col min="4374" max="4377" width="2.375" style="848" customWidth="1"/>
    <col min="4378" max="4378" width="2.125" style="848" customWidth="1"/>
    <col min="4379" max="4607" width="4" style="848"/>
    <col min="4608" max="4608" width="1.75" style="848" customWidth="1"/>
    <col min="4609" max="4609" width="2.125" style="848" customWidth="1"/>
    <col min="4610" max="4610" width="2.375" style="848" customWidth="1"/>
    <col min="4611" max="4629" width="4" style="848" customWidth="1"/>
    <col min="4630" max="4633" width="2.375" style="848" customWidth="1"/>
    <col min="4634" max="4634" width="2.125" style="848" customWidth="1"/>
    <col min="4635" max="4863" width="4" style="848"/>
    <col min="4864" max="4864" width="1.75" style="848" customWidth="1"/>
    <col min="4865" max="4865" width="2.125" style="848" customWidth="1"/>
    <col min="4866" max="4866" width="2.375" style="848" customWidth="1"/>
    <col min="4867" max="4885" width="4" style="848" customWidth="1"/>
    <col min="4886" max="4889" width="2.375" style="848" customWidth="1"/>
    <col min="4890" max="4890" width="2.125" style="848" customWidth="1"/>
    <col min="4891" max="5119" width="4" style="848"/>
    <col min="5120" max="5120" width="1.75" style="848" customWidth="1"/>
    <col min="5121" max="5121" width="2.125" style="848" customWidth="1"/>
    <col min="5122" max="5122" width="2.375" style="848" customWidth="1"/>
    <col min="5123" max="5141" width="4" style="848" customWidth="1"/>
    <col min="5142" max="5145" width="2.375" style="848" customWidth="1"/>
    <col min="5146" max="5146" width="2.125" style="848" customWidth="1"/>
    <col min="5147" max="5375" width="4" style="848"/>
    <col min="5376" max="5376" width="1.75" style="848" customWidth="1"/>
    <col min="5377" max="5377" width="2.125" style="848" customWidth="1"/>
    <col min="5378" max="5378" width="2.375" style="848" customWidth="1"/>
    <col min="5379" max="5397" width="4" style="848" customWidth="1"/>
    <col min="5398" max="5401" width="2.375" style="848" customWidth="1"/>
    <col min="5402" max="5402" width="2.125" style="848" customWidth="1"/>
    <col min="5403" max="5631" width="4" style="848"/>
    <col min="5632" max="5632" width="1.75" style="848" customWidth="1"/>
    <col min="5633" max="5633" width="2.125" style="848" customWidth="1"/>
    <col min="5634" max="5634" width="2.375" style="848" customWidth="1"/>
    <col min="5635" max="5653" width="4" style="848" customWidth="1"/>
    <col min="5654" max="5657" width="2.375" style="848" customWidth="1"/>
    <col min="5658" max="5658" width="2.125" style="848" customWidth="1"/>
    <col min="5659" max="5887" width="4" style="848"/>
    <col min="5888" max="5888" width="1.75" style="848" customWidth="1"/>
    <col min="5889" max="5889" width="2.125" style="848" customWidth="1"/>
    <col min="5890" max="5890" width="2.375" style="848" customWidth="1"/>
    <col min="5891" max="5909" width="4" style="848" customWidth="1"/>
    <col min="5910" max="5913" width="2.375" style="848" customWidth="1"/>
    <col min="5914" max="5914" width="2.125" style="848" customWidth="1"/>
    <col min="5915" max="6143" width="4" style="848"/>
    <col min="6144" max="6144" width="1.75" style="848" customWidth="1"/>
    <col min="6145" max="6145" width="2.125" style="848" customWidth="1"/>
    <col min="6146" max="6146" width="2.375" style="848" customWidth="1"/>
    <col min="6147" max="6165" width="4" style="848" customWidth="1"/>
    <col min="6166" max="6169" width="2.375" style="848" customWidth="1"/>
    <col min="6170" max="6170" width="2.125" style="848" customWidth="1"/>
    <col min="6171" max="6399" width="4" style="848"/>
    <col min="6400" max="6400" width="1.75" style="848" customWidth="1"/>
    <col min="6401" max="6401" width="2.125" style="848" customWidth="1"/>
    <col min="6402" max="6402" width="2.375" style="848" customWidth="1"/>
    <col min="6403" max="6421" width="4" style="848" customWidth="1"/>
    <col min="6422" max="6425" width="2.375" style="848" customWidth="1"/>
    <col min="6426" max="6426" width="2.125" style="848" customWidth="1"/>
    <col min="6427" max="6655" width="4" style="848"/>
    <col min="6656" max="6656" width="1.75" style="848" customWidth="1"/>
    <col min="6657" max="6657" width="2.125" style="848" customWidth="1"/>
    <col min="6658" max="6658" width="2.375" style="848" customWidth="1"/>
    <col min="6659" max="6677" width="4" style="848" customWidth="1"/>
    <col min="6678" max="6681" width="2.375" style="848" customWidth="1"/>
    <col min="6682" max="6682" width="2.125" style="848" customWidth="1"/>
    <col min="6683" max="6911" width="4" style="848"/>
    <col min="6912" max="6912" width="1.75" style="848" customWidth="1"/>
    <col min="6913" max="6913" width="2.125" style="848" customWidth="1"/>
    <col min="6914" max="6914" width="2.375" style="848" customWidth="1"/>
    <col min="6915" max="6933" width="4" style="848" customWidth="1"/>
    <col min="6934" max="6937" width="2.375" style="848" customWidth="1"/>
    <col min="6938" max="6938" width="2.125" style="848" customWidth="1"/>
    <col min="6939" max="7167" width="4" style="848"/>
    <col min="7168" max="7168" width="1.75" style="848" customWidth="1"/>
    <col min="7169" max="7169" width="2.125" style="848" customWidth="1"/>
    <col min="7170" max="7170" width="2.375" style="848" customWidth="1"/>
    <col min="7171" max="7189" width="4" style="848" customWidth="1"/>
    <col min="7190" max="7193" width="2.375" style="848" customWidth="1"/>
    <col min="7194" max="7194" width="2.125" style="848" customWidth="1"/>
    <col min="7195" max="7423" width="4" style="848"/>
    <col min="7424" max="7424" width="1.75" style="848" customWidth="1"/>
    <col min="7425" max="7425" width="2.125" style="848" customWidth="1"/>
    <col min="7426" max="7426" width="2.375" style="848" customWidth="1"/>
    <col min="7427" max="7445" width="4" style="848" customWidth="1"/>
    <col min="7446" max="7449" width="2.375" style="848" customWidth="1"/>
    <col min="7450" max="7450" width="2.125" style="848" customWidth="1"/>
    <col min="7451" max="7679" width="4" style="848"/>
    <col min="7680" max="7680" width="1.75" style="848" customWidth="1"/>
    <col min="7681" max="7681" width="2.125" style="848" customWidth="1"/>
    <col min="7682" max="7682" width="2.375" style="848" customWidth="1"/>
    <col min="7683" max="7701" width="4" style="848" customWidth="1"/>
    <col min="7702" max="7705" width="2.375" style="848" customWidth="1"/>
    <col min="7706" max="7706" width="2.125" style="848" customWidth="1"/>
    <col min="7707" max="7935" width="4" style="848"/>
    <col min="7936" max="7936" width="1.75" style="848" customWidth="1"/>
    <col min="7937" max="7937" width="2.125" style="848" customWidth="1"/>
    <col min="7938" max="7938" width="2.375" style="848" customWidth="1"/>
    <col min="7939" max="7957" width="4" style="848" customWidth="1"/>
    <col min="7958" max="7961" width="2.375" style="848" customWidth="1"/>
    <col min="7962" max="7962" width="2.125" style="848" customWidth="1"/>
    <col min="7963" max="8191" width="4" style="848"/>
    <col min="8192" max="8192" width="1.75" style="848" customWidth="1"/>
    <col min="8193" max="8193" width="2.125" style="848" customWidth="1"/>
    <col min="8194" max="8194" width="2.375" style="848" customWidth="1"/>
    <col min="8195" max="8213" width="4" style="848" customWidth="1"/>
    <col min="8214" max="8217" width="2.375" style="848" customWidth="1"/>
    <col min="8218" max="8218" width="2.125" style="848" customWidth="1"/>
    <col min="8219" max="8447" width="4" style="848"/>
    <col min="8448" max="8448" width="1.75" style="848" customWidth="1"/>
    <col min="8449" max="8449" width="2.125" style="848" customWidth="1"/>
    <col min="8450" max="8450" width="2.375" style="848" customWidth="1"/>
    <col min="8451" max="8469" width="4" style="848" customWidth="1"/>
    <col min="8470" max="8473" width="2.375" style="848" customWidth="1"/>
    <col min="8474" max="8474" width="2.125" style="848" customWidth="1"/>
    <col min="8475" max="8703" width="4" style="848"/>
    <col min="8704" max="8704" width="1.75" style="848" customWidth="1"/>
    <col min="8705" max="8705" width="2.125" style="848" customWidth="1"/>
    <col min="8706" max="8706" width="2.375" style="848" customWidth="1"/>
    <col min="8707" max="8725" width="4" style="848" customWidth="1"/>
    <col min="8726" max="8729" width="2.375" style="848" customWidth="1"/>
    <col min="8730" max="8730" width="2.125" style="848" customWidth="1"/>
    <col min="8731" max="8959" width="4" style="848"/>
    <col min="8960" max="8960" width="1.75" style="848" customWidth="1"/>
    <col min="8961" max="8961" width="2.125" style="848" customWidth="1"/>
    <col min="8962" max="8962" width="2.375" style="848" customWidth="1"/>
    <col min="8963" max="8981" width="4" style="848" customWidth="1"/>
    <col min="8982" max="8985" width="2.375" style="848" customWidth="1"/>
    <col min="8986" max="8986" width="2.125" style="848" customWidth="1"/>
    <col min="8987" max="9215" width="4" style="848"/>
    <col min="9216" max="9216" width="1.75" style="848" customWidth="1"/>
    <col min="9217" max="9217" width="2.125" style="848" customWidth="1"/>
    <col min="9218" max="9218" width="2.375" style="848" customWidth="1"/>
    <col min="9219" max="9237" width="4" style="848" customWidth="1"/>
    <col min="9238" max="9241" width="2.375" style="848" customWidth="1"/>
    <col min="9242" max="9242" width="2.125" style="848" customWidth="1"/>
    <col min="9243" max="9471" width="4" style="848"/>
    <col min="9472" max="9472" width="1.75" style="848" customWidth="1"/>
    <col min="9473" max="9473" width="2.125" style="848" customWidth="1"/>
    <col min="9474" max="9474" width="2.375" style="848" customWidth="1"/>
    <col min="9475" max="9493" width="4" style="848" customWidth="1"/>
    <col min="9494" max="9497" width="2.375" style="848" customWidth="1"/>
    <col min="9498" max="9498" width="2.125" style="848" customWidth="1"/>
    <col min="9499" max="9727" width="4" style="848"/>
    <col min="9728" max="9728" width="1.75" style="848" customWidth="1"/>
    <col min="9729" max="9729" width="2.125" style="848" customWidth="1"/>
    <col min="9730" max="9730" width="2.375" style="848" customWidth="1"/>
    <col min="9731" max="9749" width="4" style="848" customWidth="1"/>
    <col min="9750" max="9753" width="2.375" style="848" customWidth="1"/>
    <col min="9754" max="9754" width="2.125" style="848" customWidth="1"/>
    <col min="9755" max="9983" width="4" style="848"/>
    <col min="9984" max="9984" width="1.75" style="848" customWidth="1"/>
    <col min="9985" max="9985" width="2.125" style="848" customWidth="1"/>
    <col min="9986" max="9986" width="2.375" style="848" customWidth="1"/>
    <col min="9987" max="10005" width="4" style="848" customWidth="1"/>
    <col min="10006" max="10009" width="2.375" style="848" customWidth="1"/>
    <col min="10010" max="10010" width="2.125" style="848" customWidth="1"/>
    <col min="10011" max="10239" width="4" style="848"/>
    <col min="10240" max="10240" width="1.75" style="848" customWidth="1"/>
    <col min="10241" max="10241" width="2.125" style="848" customWidth="1"/>
    <col min="10242" max="10242" width="2.375" style="848" customWidth="1"/>
    <col min="10243" max="10261" width="4" style="848" customWidth="1"/>
    <col min="10262" max="10265" width="2.375" style="848" customWidth="1"/>
    <col min="10266" max="10266" width="2.125" style="848" customWidth="1"/>
    <col min="10267" max="10495" width="4" style="848"/>
    <col min="10496" max="10496" width="1.75" style="848" customWidth="1"/>
    <col min="10497" max="10497" width="2.125" style="848" customWidth="1"/>
    <col min="10498" max="10498" width="2.375" style="848" customWidth="1"/>
    <col min="10499" max="10517" width="4" style="848" customWidth="1"/>
    <col min="10518" max="10521" width="2.375" style="848" customWidth="1"/>
    <col min="10522" max="10522" width="2.125" style="848" customWidth="1"/>
    <col min="10523" max="10751" width="4" style="848"/>
    <col min="10752" max="10752" width="1.75" style="848" customWidth="1"/>
    <col min="10753" max="10753" width="2.125" style="848" customWidth="1"/>
    <col min="10754" max="10754" width="2.375" style="848" customWidth="1"/>
    <col min="10755" max="10773" width="4" style="848" customWidth="1"/>
    <col min="10774" max="10777" width="2.375" style="848" customWidth="1"/>
    <col min="10778" max="10778" width="2.125" style="848" customWidth="1"/>
    <col min="10779" max="11007" width="4" style="848"/>
    <col min="11008" max="11008" width="1.75" style="848" customWidth="1"/>
    <col min="11009" max="11009" width="2.125" style="848" customWidth="1"/>
    <col min="11010" max="11010" width="2.375" style="848" customWidth="1"/>
    <col min="11011" max="11029" width="4" style="848" customWidth="1"/>
    <col min="11030" max="11033" width="2.375" style="848" customWidth="1"/>
    <col min="11034" max="11034" width="2.125" style="848" customWidth="1"/>
    <col min="11035" max="11263" width="4" style="848"/>
    <col min="11264" max="11264" width="1.75" style="848" customWidth="1"/>
    <col min="11265" max="11265" width="2.125" style="848" customWidth="1"/>
    <col min="11266" max="11266" width="2.375" style="848" customWidth="1"/>
    <col min="11267" max="11285" width="4" style="848" customWidth="1"/>
    <col min="11286" max="11289" width="2.375" style="848" customWidth="1"/>
    <col min="11290" max="11290" width="2.125" style="848" customWidth="1"/>
    <col min="11291" max="11519" width="4" style="848"/>
    <col min="11520" max="11520" width="1.75" style="848" customWidth="1"/>
    <col min="11521" max="11521" width="2.125" style="848" customWidth="1"/>
    <col min="11522" max="11522" width="2.375" style="848" customWidth="1"/>
    <col min="11523" max="11541" width="4" style="848" customWidth="1"/>
    <col min="11542" max="11545" width="2.375" style="848" customWidth="1"/>
    <col min="11546" max="11546" width="2.125" style="848" customWidth="1"/>
    <col min="11547" max="11775" width="4" style="848"/>
    <col min="11776" max="11776" width="1.75" style="848" customWidth="1"/>
    <col min="11777" max="11777" width="2.125" style="848" customWidth="1"/>
    <col min="11778" max="11778" width="2.375" style="848" customWidth="1"/>
    <col min="11779" max="11797" width="4" style="848" customWidth="1"/>
    <col min="11798" max="11801" width="2.375" style="848" customWidth="1"/>
    <col min="11802" max="11802" width="2.125" style="848" customWidth="1"/>
    <col min="11803" max="12031" width="4" style="848"/>
    <col min="12032" max="12032" width="1.75" style="848" customWidth="1"/>
    <col min="12033" max="12033" width="2.125" style="848" customWidth="1"/>
    <col min="12034" max="12034" width="2.375" style="848" customWidth="1"/>
    <col min="12035" max="12053" width="4" style="848" customWidth="1"/>
    <col min="12054" max="12057" width="2.375" style="848" customWidth="1"/>
    <col min="12058" max="12058" width="2.125" style="848" customWidth="1"/>
    <col min="12059" max="12287" width="4" style="848"/>
    <col min="12288" max="12288" width="1.75" style="848" customWidth="1"/>
    <col min="12289" max="12289" width="2.125" style="848" customWidth="1"/>
    <col min="12290" max="12290" width="2.375" style="848" customWidth="1"/>
    <col min="12291" max="12309" width="4" style="848" customWidth="1"/>
    <col min="12310" max="12313" width="2.375" style="848" customWidth="1"/>
    <col min="12314" max="12314" width="2.125" style="848" customWidth="1"/>
    <col min="12315" max="12543" width="4" style="848"/>
    <col min="12544" max="12544" width="1.75" style="848" customWidth="1"/>
    <col min="12545" max="12545" width="2.125" style="848" customWidth="1"/>
    <col min="12546" max="12546" width="2.375" style="848" customWidth="1"/>
    <col min="12547" max="12565" width="4" style="848" customWidth="1"/>
    <col min="12566" max="12569" width="2.375" style="848" customWidth="1"/>
    <col min="12570" max="12570" width="2.125" style="848" customWidth="1"/>
    <col min="12571" max="12799" width="4" style="848"/>
    <col min="12800" max="12800" width="1.75" style="848" customWidth="1"/>
    <col min="12801" max="12801" width="2.125" style="848" customWidth="1"/>
    <col min="12802" max="12802" width="2.375" style="848" customWidth="1"/>
    <col min="12803" max="12821" width="4" style="848" customWidth="1"/>
    <col min="12822" max="12825" width="2.375" style="848" customWidth="1"/>
    <col min="12826" max="12826" width="2.125" style="848" customWidth="1"/>
    <col min="12827" max="13055" width="4" style="848"/>
    <col min="13056" max="13056" width="1.75" style="848" customWidth="1"/>
    <col min="13057" max="13057" width="2.125" style="848" customWidth="1"/>
    <col min="13058" max="13058" width="2.375" style="848" customWidth="1"/>
    <col min="13059" max="13077" width="4" style="848" customWidth="1"/>
    <col min="13078" max="13081" width="2.375" style="848" customWidth="1"/>
    <col min="13082" max="13082" width="2.125" style="848" customWidth="1"/>
    <col min="13083" max="13311" width="4" style="848"/>
    <col min="13312" max="13312" width="1.75" style="848" customWidth="1"/>
    <col min="13313" max="13313" width="2.125" style="848" customWidth="1"/>
    <col min="13314" max="13314" width="2.375" style="848" customWidth="1"/>
    <col min="13315" max="13333" width="4" style="848" customWidth="1"/>
    <col min="13334" max="13337" width="2.375" style="848" customWidth="1"/>
    <col min="13338" max="13338" width="2.125" style="848" customWidth="1"/>
    <col min="13339" max="13567" width="4" style="848"/>
    <col min="13568" max="13568" width="1.75" style="848" customWidth="1"/>
    <col min="13569" max="13569" width="2.125" style="848" customWidth="1"/>
    <col min="13570" max="13570" width="2.375" style="848" customWidth="1"/>
    <col min="13571" max="13589" width="4" style="848" customWidth="1"/>
    <col min="13590" max="13593" width="2.375" style="848" customWidth="1"/>
    <col min="13594" max="13594" width="2.125" style="848" customWidth="1"/>
    <col min="13595" max="13823" width="4" style="848"/>
    <col min="13824" max="13824" width="1.75" style="848" customWidth="1"/>
    <col min="13825" max="13825" width="2.125" style="848" customWidth="1"/>
    <col min="13826" max="13826" width="2.375" style="848" customWidth="1"/>
    <col min="13827" max="13845" width="4" style="848" customWidth="1"/>
    <col min="13846" max="13849" width="2.375" style="848" customWidth="1"/>
    <col min="13850" max="13850" width="2.125" style="848" customWidth="1"/>
    <col min="13851" max="14079" width="4" style="848"/>
    <col min="14080" max="14080" width="1.75" style="848" customWidth="1"/>
    <col min="14081" max="14081" width="2.125" style="848" customWidth="1"/>
    <col min="14082" max="14082" width="2.375" style="848" customWidth="1"/>
    <col min="14083" max="14101" width="4" style="848" customWidth="1"/>
    <col min="14102" max="14105" width="2.375" style="848" customWidth="1"/>
    <col min="14106" max="14106" width="2.125" style="848" customWidth="1"/>
    <col min="14107" max="14335" width="4" style="848"/>
    <col min="14336" max="14336" width="1.75" style="848" customWidth="1"/>
    <col min="14337" max="14337" width="2.125" style="848" customWidth="1"/>
    <col min="14338" max="14338" width="2.375" style="848" customWidth="1"/>
    <col min="14339" max="14357" width="4" style="848" customWidth="1"/>
    <col min="14358" max="14361" width="2.375" style="848" customWidth="1"/>
    <col min="14362" max="14362" width="2.125" style="848" customWidth="1"/>
    <col min="14363" max="14591" width="4" style="848"/>
    <col min="14592" max="14592" width="1.75" style="848" customWidth="1"/>
    <col min="14593" max="14593" width="2.125" style="848" customWidth="1"/>
    <col min="14594" max="14594" width="2.375" style="848" customWidth="1"/>
    <col min="14595" max="14613" width="4" style="848" customWidth="1"/>
    <col min="14614" max="14617" width="2.375" style="848" customWidth="1"/>
    <col min="14618" max="14618" width="2.125" style="848" customWidth="1"/>
    <col min="14619" max="14847" width="4" style="848"/>
    <col min="14848" max="14848" width="1.75" style="848" customWidth="1"/>
    <col min="14849" max="14849" width="2.125" style="848" customWidth="1"/>
    <col min="14850" max="14850" width="2.375" style="848" customWidth="1"/>
    <col min="14851" max="14869" width="4" style="848" customWidth="1"/>
    <col min="14870" max="14873" width="2.375" style="848" customWidth="1"/>
    <col min="14874" max="14874" width="2.125" style="848" customWidth="1"/>
    <col min="14875" max="15103" width="4" style="848"/>
    <col min="15104" max="15104" width="1.75" style="848" customWidth="1"/>
    <col min="15105" max="15105" width="2.125" style="848" customWidth="1"/>
    <col min="15106" max="15106" width="2.375" style="848" customWidth="1"/>
    <col min="15107" max="15125" width="4" style="848" customWidth="1"/>
    <col min="15126" max="15129" width="2.375" style="848" customWidth="1"/>
    <col min="15130" max="15130" width="2.125" style="848" customWidth="1"/>
    <col min="15131" max="15359" width="4" style="848"/>
    <col min="15360" max="15360" width="1.75" style="848" customWidth="1"/>
    <col min="15361" max="15361" width="2.125" style="848" customWidth="1"/>
    <col min="15362" max="15362" width="2.375" style="848" customWidth="1"/>
    <col min="15363" max="15381" width="4" style="848" customWidth="1"/>
    <col min="15382" max="15385" width="2.375" style="848" customWidth="1"/>
    <col min="15386" max="15386" width="2.125" style="848" customWidth="1"/>
    <col min="15387" max="15615" width="4" style="848"/>
    <col min="15616" max="15616" width="1.75" style="848" customWidth="1"/>
    <col min="15617" max="15617" width="2.125" style="848" customWidth="1"/>
    <col min="15618" max="15618" width="2.375" style="848" customWidth="1"/>
    <col min="15619" max="15637" width="4" style="848" customWidth="1"/>
    <col min="15638" max="15641" width="2.375" style="848" customWidth="1"/>
    <col min="15642" max="15642" width="2.125" style="848" customWidth="1"/>
    <col min="15643" max="15871" width="4" style="848"/>
    <col min="15872" max="15872" width="1.75" style="848" customWidth="1"/>
    <col min="15873" max="15873" width="2.125" style="848" customWidth="1"/>
    <col min="15874" max="15874" width="2.375" style="848" customWidth="1"/>
    <col min="15875" max="15893" width="4" style="848" customWidth="1"/>
    <col min="15894" max="15897" width="2.375" style="848" customWidth="1"/>
    <col min="15898" max="15898" width="2.125" style="848" customWidth="1"/>
    <col min="15899" max="16127" width="4" style="848"/>
    <col min="16128" max="16128" width="1.75" style="848" customWidth="1"/>
    <col min="16129" max="16129" width="2.125" style="848" customWidth="1"/>
    <col min="16130" max="16130" width="2.375" style="848" customWidth="1"/>
    <col min="16131" max="16149" width="4" style="848" customWidth="1"/>
    <col min="16150" max="16153" width="2.375" style="848" customWidth="1"/>
    <col min="16154" max="16154" width="2.125" style="848" customWidth="1"/>
    <col min="16155" max="16384" width="4" style="848"/>
  </cols>
  <sheetData>
    <row r="1" spans="1:26">
      <c r="A1" s="854"/>
      <c r="B1" s="848"/>
      <c r="C1" s="848"/>
      <c r="D1" s="848"/>
      <c r="E1" s="848"/>
      <c r="F1" s="848"/>
      <c r="G1" s="848"/>
      <c r="H1" s="848"/>
      <c r="I1" s="848"/>
      <c r="J1" s="848"/>
      <c r="K1" s="848"/>
      <c r="L1" s="848"/>
      <c r="M1" s="848"/>
      <c r="N1" s="848"/>
      <c r="O1" s="848"/>
      <c r="P1" s="848"/>
      <c r="Q1" s="848"/>
      <c r="R1" s="848"/>
      <c r="S1" s="848"/>
      <c r="T1" s="848"/>
      <c r="U1" s="848"/>
      <c r="V1" s="848"/>
      <c r="W1" s="848"/>
      <c r="X1" s="848"/>
      <c r="Y1" s="848"/>
      <c r="Z1" s="849"/>
    </row>
    <row r="2" spans="1:26">
      <c r="A2" s="854"/>
      <c r="B2" s="411" t="s">
        <v>1071</v>
      </c>
      <c r="C2" s="848"/>
      <c r="D2" s="848"/>
      <c r="E2" s="848"/>
      <c r="F2" s="848"/>
      <c r="G2" s="848"/>
      <c r="H2" s="848"/>
      <c r="I2" s="848"/>
      <c r="J2" s="848"/>
      <c r="K2" s="848"/>
      <c r="L2" s="848"/>
      <c r="M2" s="848"/>
      <c r="N2" s="848"/>
      <c r="O2" s="848"/>
      <c r="P2" s="848"/>
      <c r="Q2" s="848"/>
      <c r="R2" s="2656" t="s">
        <v>1110</v>
      </c>
      <c r="S2" s="2656"/>
      <c r="T2" s="2656"/>
      <c r="U2" s="2656"/>
      <c r="V2" s="2656"/>
      <c r="W2" s="2656"/>
      <c r="X2" s="2656"/>
      <c r="Y2" s="2656"/>
      <c r="Z2" s="849"/>
    </row>
    <row r="3" spans="1:26">
      <c r="A3" s="854"/>
      <c r="B3" s="848"/>
      <c r="C3" s="848"/>
      <c r="D3" s="848"/>
      <c r="E3" s="848"/>
      <c r="F3" s="848"/>
      <c r="G3" s="848"/>
      <c r="H3" s="848"/>
      <c r="I3" s="848"/>
      <c r="J3" s="848"/>
      <c r="K3" s="848"/>
      <c r="L3" s="848"/>
      <c r="M3" s="848"/>
      <c r="N3" s="848"/>
      <c r="O3" s="848"/>
      <c r="P3" s="848"/>
      <c r="Q3" s="848"/>
      <c r="R3" s="848"/>
      <c r="S3" s="848"/>
      <c r="T3" s="850"/>
      <c r="U3" s="848"/>
      <c r="V3" s="848"/>
      <c r="W3" s="848"/>
      <c r="X3" s="848"/>
      <c r="Y3" s="848"/>
      <c r="Z3" s="849"/>
    </row>
    <row r="4" spans="1:26" ht="17.25">
      <c r="A4" s="854"/>
      <c r="B4" s="4336" t="s">
        <v>1481</v>
      </c>
      <c r="C4" s="4336"/>
      <c r="D4" s="4336"/>
      <c r="E4" s="4336"/>
      <c r="F4" s="4336"/>
      <c r="G4" s="4336"/>
      <c r="H4" s="4336"/>
      <c r="I4" s="4336"/>
      <c r="J4" s="4336"/>
      <c r="K4" s="4336"/>
      <c r="L4" s="4336"/>
      <c r="M4" s="4336"/>
      <c r="N4" s="4336"/>
      <c r="O4" s="4336"/>
      <c r="P4" s="4336"/>
      <c r="Q4" s="4336"/>
      <c r="R4" s="4336"/>
      <c r="S4" s="4336"/>
      <c r="T4" s="4336"/>
      <c r="U4" s="4336"/>
      <c r="V4" s="4336"/>
      <c r="W4" s="4336"/>
      <c r="X4" s="4336"/>
      <c r="Y4" s="4336"/>
      <c r="Z4" s="849"/>
    </row>
    <row r="5" spans="1:26">
      <c r="A5" s="854"/>
      <c r="B5" s="848"/>
      <c r="C5" s="848"/>
      <c r="D5" s="848"/>
      <c r="E5" s="848"/>
      <c r="F5" s="848"/>
      <c r="G5" s="848"/>
      <c r="H5" s="848"/>
      <c r="I5" s="848"/>
      <c r="J5" s="848"/>
      <c r="K5" s="848"/>
      <c r="L5" s="848"/>
      <c r="M5" s="848"/>
      <c r="N5" s="848"/>
      <c r="O5" s="848"/>
      <c r="P5" s="848"/>
      <c r="Q5" s="848"/>
      <c r="R5" s="848"/>
      <c r="S5" s="848"/>
      <c r="T5" s="848"/>
      <c r="U5" s="848"/>
      <c r="V5" s="848"/>
      <c r="W5" s="848"/>
      <c r="X5" s="848"/>
      <c r="Y5" s="848"/>
      <c r="Z5" s="849"/>
    </row>
    <row r="6" spans="1:26" ht="24.95" customHeight="1">
      <c r="A6" s="854"/>
      <c r="B6" s="4382" t="s">
        <v>1187</v>
      </c>
      <c r="C6" s="4383"/>
      <c r="D6" s="4383"/>
      <c r="E6" s="4383"/>
      <c r="F6" s="4384"/>
      <c r="G6" s="4385"/>
      <c r="H6" s="4385"/>
      <c r="I6" s="4385"/>
      <c r="J6" s="4385"/>
      <c r="K6" s="4385"/>
      <c r="L6" s="4385"/>
      <c r="M6" s="4385"/>
      <c r="N6" s="4385"/>
      <c r="O6" s="4385"/>
      <c r="P6" s="4385"/>
      <c r="Q6" s="4385"/>
      <c r="R6" s="4385"/>
      <c r="S6" s="4385"/>
      <c r="T6" s="4385"/>
      <c r="U6" s="4385"/>
      <c r="V6" s="4385"/>
      <c r="W6" s="4385"/>
      <c r="X6" s="4385"/>
      <c r="Y6" s="4386"/>
      <c r="Z6" s="849"/>
    </row>
    <row r="7" spans="1:26" ht="24.95" customHeight="1">
      <c r="A7" s="854"/>
      <c r="B7" s="4382" t="s">
        <v>1188</v>
      </c>
      <c r="C7" s="4383"/>
      <c r="D7" s="4383"/>
      <c r="E7" s="4383"/>
      <c r="F7" s="4384"/>
      <c r="G7" s="2659" t="s">
        <v>1480</v>
      </c>
      <c r="H7" s="2659"/>
      <c r="I7" s="2659"/>
      <c r="J7" s="2659"/>
      <c r="K7" s="2659"/>
      <c r="L7" s="2659"/>
      <c r="M7" s="2659"/>
      <c r="N7" s="2659"/>
      <c r="O7" s="2659"/>
      <c r="P7" s="2659"/>
      <c r="Q7" s="2659"/>
      <c r="R7" s="2659"/>
      <c r="S7" s="2659"/>
      <c r="T7" s="2659"/>
      <c r="U7" s="2659"/>
      <c r="V7" s="2659"/>
      <c r="W7" s="2659"/>
      <c r="X7" s="2659"/>
      <c r="Y7" s="2660"/>
      <c r="Z7" s="849"/>
    </row>
    <row r="8" spans="1:26" ht="24.95" customHeight="1">
      <c r="A8" s="854"/>
      <c r="B8" s="4388" t="s">
        <v>1190</v>
      </c>
      <c r="C8" s="4389"/>
      <c r="D8" s="4389"/>
      <c r="E8" s="4389"/>
      <c r="F8" s="4390"/>
      <c r="G8" s="4391" t="s">
        <v>1479</v>
      </c>
      <c r="H8" s="4385"/>
      <c r="I8" s="4385"/>
      <c r="J8" s="4385"/>
      <c r="K8" s="4385"/>
      <c r="L8" s="4385"/>
      <c r="M8" s="4385"/>
      <c r="N8" s="4385"/>
      <c r="O8" s="4385"/>
      <c r="P8" s="4385"/>
      <c r="Q8" s="4385"/>
      <c r="R8" s="4385"/>
      <c r="S8" s="4385"/>
      <c r="T8" s="4385"/>
      <c r="U8" s="4385"/>
      <c r="V8" s="4385"/>
      <c r="W8" s="4385"/>
      <c r="X8" s="4385"/>
      <c r="Y8" s="4386"/>
      <c r="Z8" s="849"/>
    </row>
    <row r="9" spans="1:26" ht="24.95" customHeight="1">
      <c r="A9" s="854"/>
      <c r="B9" s="4382" t="s">
        <v>1478</v>
      </c>
      <c r="C9" s="4383"/>
      <c r="D9" s="4383"/>
      <c r="E9" s="4383"/>
      <c r="F9" s="4384"/>
      <c r="G9" s="4385"/>
      <c r="H9" s="4385"/>
      <c r="I9" s="4385"/>
      <c r="J9" s="4385"/>
      <c r="K9" s="4385"/>
      <c r="L9" s="4385"/>
      <c r="M9" s="4385"/>
      <c r="N9" s="4385"/>
      <c r="O9" s="4385"/>
      <c r="P9" s="4385"/>
      <c r="Q9" s="4385"/>
      <c r="R9" s="4385"/>
      <c r="S9" s="4385"/>
      <c r="T9" s="4385"/>
      <c r="U9" s="4385"/>
      <c r="V9" s="4385"/>
      <c r="W9" s="4385"/>
      <c r="X9" s="4385"/>
      <c r="Y9" s="4386"/>
      <c r="Z9" s="849"/>
    </row>
    <row r="10" spans="1:26" ht="24.95" customHeight="1">
      <c r="A10" s="854"/>
      <c r="B10" s="4382" t="s">
        <v>1477</v>
      </c>
      <c r="C10" s="4383"/>
      <c r="D10" s="4383"/>
      <c r="E10" s="4383"/>
      <c r="F10" s="4384"/>
      <c r="G10" s="2658" t="s">
        <v>1476</v>
      </c>
      <c r="H10" s="2659"/>
      <c r="I10" s="2659"/>
      <c r="J10" s="2659"/>
      <c r="K10" s="2659"/>
      <c r="L10" s="2659"/>
      <c r="M10" s="2659"/>
      <c r="N10" s="2659"/>
      <c r="O10" s="2659"/>
      <c r="P10" s="2659"/>
      <c r="Q10" s="2659"/>
      <c r="R10" s="2659"/>
      <c r="S10" s="2659"/>
      <c r="T10" s="2659"/>
      <c r="U10" s="2659"/>
      <c r="V10" s="2659"/>
      <c r="W10" s="2659"/>
      <c r="X10" s="2659"/>
      <c r="Y10" s="2660"/>
      <c r="Z10" s="849"/>
    </row>
    <row r="11" spans="1:26" ht="24.95" customHeight="1">
      <c r="A11" s="854"/>
      <c r="B11" s="4382" t="s">
        <v>1475</v>
      </c>
      <c r="C11" s="4383"/>
      <c r="D11" s="4383"/>
      <c r="E11" s="4383"/>
      <c r="F11" s="4384"/>
      <c r="G11" s="4385"/>
      <c r="H11" s="4385"/>
      <c r="I11" s="4385"/>
      <c r="J11" s="4385"/>
      <c r="K11" s="4385"/>
      <c r="L11" s="4385"/>
      <c r="M11" s="4385"/>
      <c r="N11" s="4385"/>
      <c r="O11" s="4385"/>
      <c r="P11" s="4385"/>
      <c r="Q11" s="4385"/>
      <c r="R11" s="4385"/>
      <c r="S11" s="4385"/>
      <c r="T11" s="4385"/>
      <c r="U11" s="4385"/>
      <c r="V11" s="4385"/>
      <c r="W11" s="4385"/>
      <c r="X11" s="4385"/>
      <c r="Y11" s="4386"/>
      <c r="Z11" s="849"/>
    </row>
    <row r="12" spans="1:26">
      <c r="A12" s="854"/>
      <c r="B12" s="848"/>
      <c r="C12" s="848"/>
      <c r="D12" s="848"/>
      <c r="E12" s="848"/>
      <c r="F12" s="848"/>
      <c r="G12" s="848"/>
      <c r="H12" s="848"/>
      <c r="I12" s="848"/>
      <c r="J12" s="848"/>
      <c r="K12" s="848"/>
      <c r="L12" s="848"/>
      <c r="M12" s="848"/>
      <c r="N12" s="848"/>
      <c r="O12" s="848"/>
      <c r="P12" s="848"/>
      <c r="Q12" s="848"/>
      <c r="R12" s="848"/>
      <c r="S12" s="848"/>
      <c r="T12" s="848"/>
      <c r="U12" s="848"/>
      <c r="V12" s="848"/>
      <c r="W12" s="848"/>
      <c r="X12" s="848"/>
      <c r="Y12" s="848"/>
      <c r="Z12" s="849"/>
    </row>
    <row r="13" spans="1:26" ht="18.75" customHeight="1">
      <c r="A13" s="854"/>
      <c r="B13" s="851"/>
      <c r="C13" s="4387" t="s">
        <v>1474</v>
      </c>
      <c r="D13" s="4387"/>
      <c r="E13" s="4387"/>
      <c r="F13" s="4387"/>
      <c r="G13" s="4387"/>
      <c r="H13" s="4387"/>
      <c r="I13" s="4387"/>
      <c r="J13" s="4387"/>
      <c r="K13" s="4387"/>
      <c r="L13" s="4387"/>
      <c r="M13" s="4387"/>
      <c r="N13" s="4387"/>
      <c r="O13" s="4387"/>
      <c r="P13" s="4387"/>
      <c r="Q13" s="4387"/>
      <c r="R13" s="4387"/>
      <c r="S13" s="4387"/>
      <c r="T13" s="4387"/>
      <c r="U13" s="853"/>
      <c r="V13" s="4376" t="s">
        <v>1279</v>
      </c>
      <c r="W13" s="4377"/>
      <c r="X13" s="4377"/>
      <c r="Y13" s="4378"/>
      <c r="Z13" s="849"/>
    </row>
    <row r="14" spans="1:26" ht="18.75" customHeight="1">
      <c r="A14" s="854"/>
      <c r="B14" s="854"/>
      <c r="C14" s="848" t="s">
        <v>1473</v>
      </c>
      <c r="D14" s="848"/>
      <c r="E14" s="848"/>
      <c r="F14" s="848"/>
      <c r="G14" s="848"/>
      <c r="H14" s="848"/>
      <c r="I14" s="848"/>
      <c r="J14" s="848"/>
      <c r="K14" s="848"/>
      <c r="L14" s="848"/>
      <c r="M14" s="848"/>
      <c r="N14" s="848"/>
      <c r="O14" s="848"/>
      <c r="P14" s="848"/>
      <c r="Q14" s="848"/>
      <c r="R14" s="848"/>
      <c r="S14" s="848"/>
      <c r="T14" s="848"/>
      <c r="U14" s="849"/>
      <c r="V14" s="2765"/>
      <c r="W14" s="2657"/>
      <c r="X14" s="2657"/>
      <c r="Y14" s="2766"/>
      <c r="Z14" s="849"/>
    </row>
    <row r="15" spans="1:26" ht="18.75" customHeight="1">
      <c r="A15" s="854"/>
      <c r="B15" s="855"/>
      <c r="C15" s="856" t="s">
        <v>1472</v>
      </c>
      <c r="D15" s="856"/>
      <c r="E15" s="856"/>
      <c r="F15" s="856"/>
      <c r="G15" s="856"/>
      <c r="H15" s="856"/>
      <c r="I15" s="856"/>
      <c r="J15" s="856"/>
      <c r="K15" s="856"/>
      <c r="L15" s="856"/>
      <c r="M15" s="856"/>
      <c r="N15" s="856"/>
      <c r="O15" s="856"/>
      <c r="P15" s="856"/>
      <c r="Q15" s="856"/>
      <c r="R15" s="856"/>
      <c r="S15" s="856"/>
      <c r="T15" s="856"/>
      <c r="U15" s="857"/>
      <c r="V15" s="4379"/>
      <c r="W15" s="4380"/>
      <c r="X15" s="4380"/>
      <c r="Y15" s="4381"/>
      <c r="Z15" s="849"/>
    </row>
    <row r="16" spans="1:26" ht="18.75" customHeight="1">
      <c r="A16" s="854"/>
      <c r="B16" s="851"/>
      <c r="C16" s="4387" t="s">
        <v>1471</v>
      </c>
      <c r="D16" s="4387"/>
      <c r="E16" s="4387"/>
      <c r="F16" s="4387"/>
      <c r="G16" s="4387"/>
      <c r="H16" s="4387"/>
      <c r="I16" s="4387"/>
      <c r="J16" s="4387"/>
      <c r="K16" s="4387"/>
      <c r="L16" s="4387"/>
      <c r="M16" s="4387"/>
      <c r="N16" s="4387"/>
      <c r="O16" s="4387"/>
      <c r="P16" s="4387"/>
      <c r="Q16" s="4387"/>
      <c r="R16" s="4387"/>
      <c r="S16" s="4387"/>
      <c r="T16" s="4387"/>
      <c r="U16" s="852"/>
      <c r="V16" s="4376" t="s">
        <v>1279</v>
      </c>
      <c r="W16" s="4377"/>
      <c r="X16" s="4377"/>
      <c r="Y16" s="4378"/>
      <c r="Z16" s="849"/>
    </row>
    <row r="17" spans="1:26" ht="18.75" customHeight="1">
      <c r="A17" s="854"/>
      <c r="B17" s="855"/>
      <c r="C17" s="856" t="s">
        <v>1470</v>
      </c>
      <c r="D17" s="856"/>
      <c r="E17" s="856"/>
      <c r="F17" s="856"/>
      <c r="G17" s="856"/>
      <c r="H17" s="856"/>
      <c r="I17" s="856"/>
      <c r="J17" s="856"/>
      <c r="K17" s="856"/>
      <c r="L17" s="856"/>
      <c r="M17" s="856"/>
      <c r="N17" s="856"/>
      <c r="O17" s="856"/>
      <c r="P17" s="856"/>
      <c r="Q17" s="856"/>
      <c r="R17" s="856"/>
      <c r="S17" s="856"/>
      <c r="T17" s="856"/>
      <c r="U17" s="856"/>
      <c r="V17" s="4379"/>
      <c r="W17" s="4380"/>
      <c r="X17" s="4380"/>
      <c r="Y17" s="4381"/>
      <c r="Z17" s="849"/>
    </row>
    <row r="18" spans="1:26" ht="18.75" customHeight="1">
      <c r="A18" s="854"/>
      <c r="B18" s="851"/>
      <c r="C18" s="4387" t="s">
        <v>1469</v>
      </c>
      <c r="D18" s="4387"/>
      <c r="E18" s="4387"/>
      <c r="F18" s="4387"/>
      <c r="G18" s="4387"/>
      <c r="H18" s="4387"/>
      <c r="I18" s="4387"/>
      <c r="J18" s="4387"/>
      <c r="K18" s="4387"/>
      <c r="L18" s="4387"/>
      <c r="M18" s="4387"/>
      <c r="N18" s="4387"/>
      <c r="O18" s="4387"/>
      <c r="P18" s="4387"/>
      <c r="Q18" s="4387"/>
      <c r="R18" s="4387"/>
      <c r="S18" s="4387"/>
      <c r="T18" s="4387"/>
      <c r="U18" s="852"/>
      <c r="V18" s="4376" t="s">
        <v>1279</v>
      </c>
      <c r="W18" s="4377"/>
      <c r="X18" s="4377"/>
      <c r="Y18" s="4378"/>
      <c r="Z18" s="849"/>
    </row>
    <row r="19" spans="1:26" ht="18.75" customHeight="1">
      <c r="A19" s="854"/>
      <c r="B19" s="855"/>
      <c r="C19" s="856" t="s">
        <v>1468</v>
      </c>
      <c r="D19" s="856"/>
      <c r="E19" s="856"/>
      <c r="F19" s="856"/>
      <c r="G19" s="856"/>
      <c r="H19" s="856"/>
      <c r="I19" s="856"/>
      <c r="J19" s="856"/>
      <c r="K19" s="856"/>
      <c r="L19" s="856"/>
      <c r="M19" s="856"/>
      <c r="N19" s="856"/>
      <c r="O19" s="856"/>
      <c r="P19" s="856"/>
      <c r="Q19" s="856"/>
      <c r="R19" s="856"/>
      <c r="S19" s="856"/>
      <c r="T19" s="856"/>
      <c r="U19" s="856"/>
      <c r="V19" s="4379"/>
      <c r="W19" s="4380"/>
      <c r="X19" s="4380"/>
      <c r="Y19" s="4381"/>
      <c r="Z19" s="849"/>
    </row>
    <row r="20" spans="1:26" ht="18.75" customHeight="1">
      <c r="A20" s="854"/>
      <c r="B20" s="851"/>
      <c r="C20" s="4387" t="s">
        <v>1467</v>
      </c>
      <c r="D20" s="4387"/>
      <c r="E20" s="4387"/>
      <c r="F20" s="4387"/>
      <c r="G20" s="4387"/>
      <c r="H20" s="4387"/>
      <c r="I20" s="4387"/>
      <c r="J20" s="4387"/>
      <c r="K20" s="4387"/>
      <c r="L20" s="4387"/>
      <c r="M20" s="4387"/>
      <c r="N20" s="4387"/>
      <c r="O20" s="4387"/>
      <c r="P20" s="4387"/>
      <c r="Q20" s="4387"/>
      <c r="R20" s="4387"/>
      <c r="S20" s="4387"/>
      <c r="T20" s="4387"/>
      <c r="U20" s="853"/>
      <c r="V20" s="4377" t="s">
        <v>1279</v>
      </c>
      <c r="W20" s="4377"/>
      <c r="X20" s="4377"/>
      <c r="Y20" s="4378"/>
      <c r="Z20" s="849"/>
    </row>
    <row r="21" spans="1:26" ht="18.75" customHeight="1">
      <c r="A21" s="854"/>
      <c r="B21" s="854"/>
      <c r="C21" s="2675" t="s">
        <v>1466</v>
      </c>
      <c r="D21" s="2675"/>
      <c r="E21" s="2675"/>
      <c r="F21" s="2675"/>
      <c r="G21" s="2675"/>
      <c r="H21" s="2675"/>
      <c r="I21" s="2675"/>
      <c r="J21" s="2675"/>
      <c r="K21" s="2675"/>
      <c r="L21" s="2675"/>
      <c r="M21" s="2675"/>
      <c r="N21" s="2675"/>
      <c r="O21" s="2675"/>
      <c r="P21" s="2675"/>
      <c r="Q21" s="2675"/>
      <c r="R21" s="2675"/>
      <c r="S21" s="2675"/>
      <c r="T21" s="2675"/>
      <c r="U21" s="849"/>
      <c r="V21" s="2657"/>
      <c r="W21" s="2657"/>
      <c r="X21" s="2657"/>
      <c r="Y21" s="2766"/>
      <c r="Z21" s="849"/>
    </row>
    <row r="22" spans="1:26" ht="18.75" customHeight="1">
      <c r="A22" s="854"/>
      <c r="B22" s="972"/>
      <c r="C22" s="971" t="s">
        <v>1111</v>
      </c>
      <c r="D22" s="971"/>
      <c r="E22" s="971"/>
      <c r="F22" s="971"/>
      <c r="G22" s="971"/>
      <c r="H22" s="971"/>
      <c r="I22" s="971"/>
      <c r="J22" s="971"/>
      <c r="K22" s="971"/>
      <c r="L22" s="971"/>
      <c r="M22" s="971"/>
      <c r="N22" s="971"/>
      <c r="O22" s="971"/>
      <c r="P22" s="971"/>
      <c r="Q22" s="971"/>
      <c r="R22" s="971"/>
      <c r="S22" s="971"/>
      <c r="T22" s="971"/>
      <c r="U22" s="970"/>
      <c r="V22" s="4380"/>
      <c r="W22" s="4380"/>
      <c r="X22" s="4380"/>
      <c r="Y22" s="4381"/>
      <c r="Z22" s="849"/>
    </row>
    <row r="23" spans="1:26" ht="18.75" customHeight="1">
      <c r="A23" s="854"/>
      <c r="B23" s="851"/>
      <c r="C23" s="852" t="s">
        <v>1465</v>
      </c>
      <c r="D23" s="852"/>
      <c r="E23" s="852"/>
      <c r="F23" s="852"/>
      <c r="G23" s="852"/>
      <c r="H23" s="852"/>
      <c r="I23" s="852"/>
      <c r="J23" s="852"/>
      <c r="K23" s="852"/>
      <c r="L23" s="852"/>
      <c r="M23" s="852"/>
      <c r="N23" s="852"/>
      <c r="O23" s="852"/>
      <c r="P23" s="852"/>
      <c r="Q23" s="852"/>
      <c r="R23" s="852"/>
      <c r="S23" s="852"/>
      <c r="T23" s="852"/>
      <c r="U23" s="852"/>
      <c r="V23" s="4376" t="s">
        <v>1279</v>
      </c>
      <c r="W23" s="4377"/>
      <c r="X23" s="4377"/>
      <c r="Y23" s="4378"/>
      <c r="Z23" s="849"/>
    </row>
    <row r="24" spans="1:26" ht="18.75" customHeight="1">
      <c r="A24" s="854"/>
      <c r="B24" s="855"/>
      <c r="C24" s="856" t="s">
        <v>1464</v>
      </c>
      <c r="D24" s="856"/>
      <c r="E24" s="856"/>
      <c r="F24" s="856"/>
      <c r="G24" s="856"/>
      <c r="H24" s="856"/>
      <c r="I24" s="856"/>
      <c r="J24" s="856"/>
      <c r="K24" s="856"/>
      <c r="L24" s="856"/>
      <c r="M24" s="856"/>
      <c r="N24" s="856"/>
      <c r="O24" s="856"/>
      <c r="P24" s="856"/>
      <c r="Q24" s="856"/>
      <c r="R24" s="856"/>
      <c r="S24" s="856"/>
      <c r="T24" s="856"/>
      <c r="U24" s="856"/>
      <c r="V24" s="4379"/>
      <c r="W24" s="4380"/>
      <c r="X24" s="4380"/>
      <c r="Y24" s="4381"/>
      <c r="Z24" s="849"/>
    </row>
    <row r="25" spans="1:26" ht="18.75" customHeight="1">
      <c r="A25" s="854"/>
      <c r="B25" s="854"/>
      <c r="C25" s="848" t="s">
        <v>1463</v>
      </c>
      <c r="D25" s="848"/>
      <c r="E25" s="848"/>
      <c r="F25" s="848"/>
      <c r="G25" s="848"/>
      <c r="H25" s="848"/>
      <c r="I25" s="848"/>
      <c r="J25" s="848"/>
      <c r="K25" s="848"/>
      <c r="L25" s="848"/>
      <c r="M25" s="848"/>
      <c r="N25" s="848"/>
      <c r="O25" s="848"/>
      <c r="P25" s="848"/>
      <c r="Q25" s="848"/>
      <c r="R25" s="848"/>
      <c r="S25" s="848"/>
      <c r="T25" s="848"/>
      <c r="U25" s="848"/>
      <c r="V25" s="2765" t="s">
        <v>1279</v>
      </c>
      <c r="W25" s="2657"/>
      <c r="X25" s="2657"/>
      <c r="Y25" s="2766"/>
      <c r="Z25" s="849"/>
    </row>
    <row r="26" spans="1:26" ht="18.75" customHeight="1">
      <c r="A26" s="854"/>
      <c r="B26" s="854"/>
      <c r="C26" s="848" t="s">
        <v>1462</v>
      </c>
      <c r="D26" s="848"/>
      <c r="E26" s="848"/>
      <c r="F26" s="848"/>
      <c r="G26" s="848"/>
      <c r="H26" s="848"/>
      <c r="I26" s="848"/>
      <c r="J26" s="848"/>
      <c r="K26" s="848"/>
      <c r="L26" s="848"/>
      <c r="M26" s="848"/>
      <c r="N26" s="848"/>
      <c r="O26" s="848"/>
      <c r="P26" s="848"/>
      <c r="Q26" s="848"/>
      <c r="R26" s="848"/>
      <c r="S26" s="848"/>
      <c r="T26" s="848"/>
      <c r="U26" s="848"/>
      <c r="V26" s="2765"/>
      <c r="W26" s="2657"/>
      <c r="X26" s="2657"/>
      <c r="Y26" s="2766"/>
      <c r="Z26" s="849"/>
    </row>
    <row r="27" spans="1:26" ht="18.75" customHeight="1">
      <c r="A27" s="854"/>
      <c r="B27" s="854"/>
      <c r="C27" s="2675" t="s">
        <v>1461</v>
      </c>
      <c r="D27" s="2675"/>
      <c r="E27" s="2675"/>
      <c r="F27" s="2675"/>
      <c r="G27" s="2675"/>
      <c r="H27" s="2675"/>
      <c r="I27" s="2675"/>
      <c r="J27" s="2675"/>
      <c r="K27" s="2675"/>
      <c r="L27" s="2675"/>
      <c r="M27" s="2675"/>
      <c r="N27" s="2675"/>
      <c r="O27" s="2675"/>
      <c r="P27" s="2675"/>
      <c r="Q27" s="2675"/>
      <c r="R27" s="2675"/>
      <c r="S27" s="2675"/>
      <c r="T27" s="2675"/>
      <c r="U27" s="848"/>
      <c r="V27" s="2765"/>
      <c r="W27" s="2657"/>
      <c r="X27" s="2657"/>
      <c r="Y27" s="2766"/>
      <c r="Z27" s="849"/>
    </row>
    <row r="28" spans="1:26" ht="18.75" customHeight="1">
      <c r="A28" s="854"/>
      <c r="B28" s="854"/>
      <c r="C28" s="848" t="s">
        <v>1460</v>
      </c>
      <c r="D28" s="848"/>
      <c r="E28" s="848"/>
      <c r="F28" s="848"/>
      <c r="G28" s="848"/>
      <c r="H28" s="848"/>
      <c r="I28" s="848"/>
      <c r="J28" s="848"/>
      <c r="K28" s="848"/>
      <c r="L28" s="848"/>
      <c r="M28" s="848"/>
      <c r="N28" s="848"/>
      <c r="O28" s="848"/>
      <c r="P28" s="848"/>
      <c r="Q28" s="848"/>
      <c r="R28" s="848"/>
      <c r="S28" s="848"/>
      <c r="T28" s="848"/>
      <c r="U28" s="848"/>
      <c r="V28" s="4379"/>
      <c r="W28" s="4380"/>
      <c r="X28" s="4380"/>
      <c r="Y28" s="4381"/>
      <c r="Z28" s="849"/>
    </row>
    <row r="29" spans="1:26" ht="18.75" customHeight="1">
      <c r="A29" s="854"/>
      <c r="B29" s="851"/>
      <c r="C29" s="852" t="s">
        <v>1459</v>
      </c>
      <c r="D29" s="852"/>
      <c r="E29" s="852"/>
      <c r="F29" s="852"/>
      <c r="G29" s="852"/>
      <c r="H29" s="852"/>
      <c r="I29" s="852"/>
      <c r="J29" s="852"/>
      <c r="K29" s="852"/>
      <c r="L29" s="852"/>
      <c r="M29" s="852"/>
      <c r="N29" s="852"/>
      <c r="O29" s="852"/>
      <c r="P29" s="852"/>
      <c r="Q29" s="852"/>
      <c r="R29" s="852"/>
      <c r="S29" s="852"/>
      <c r="T29" s="852"/>
      <c r="U29" s="853"/>
      <c r="V29" s="4376" t="s">
        <v>1279</v>
      </c>
      <c r="W29" s="4377"/>
      <c r="X29" s="4377"/>
      <c r="Y29" s="4378"/>
      <c r="Z29" s="849"/>
    </row>
    <row r="30" spans="1:26" ht="18.75" customHeight="1">
      <c r="A30" s="854"/>
      <c r="B30" s="854"/>
      <c r="C30" s="848" t="s">
        <v>1458</v>
      </c>
      <c r="D30" s="848"/>
      <c r="E30" s="848"/>
      <c r="F30" s="848"/>
      <c r="G30" s="848"/>
      <c r="H30" s="848"/>
      <c r="I30" s="848"/>
      <c r="J30" s="848"/>
      <c r="K30" s="848"/>
      <c r="L30" s="848"/>
      <c r="M30" s="848"/>
      <c r="N30" s="848"/>
      <c r="O30" s="848"/>
      <c r="P30" s="848"/>
      <c r="Q30" s="848"/>
      <c r="R30" s="848"/>
      <c r="S30" s="848"/>
      <c r="T30" s="848"/>
      <c r="U30" s="849"/>
      <c r="V30" s="2765"/>
      <c r="W30" s="2657"/>
      <c r="X30" s="2657"/>
      <c r="Y30" s="2766"/>
      <c r="Z30" s="849"/>
    </row>
    <row r="31" spans="1:26" ht="18.75" customHeight="1">
      <c r="A31" s="854"/>
      <c r="B31" s="854"/>
      <c r="C31" s="969" t="s">
        <v>1457</v>
      </c>
      <c r="D31" s="969"/>
      <c r="E31" s="969"/>
      <c r="F31" s="969"/>
      <c r="G31" s="969"/>
      <c r="H31" s="969"/>
      <c r="I31" s="969"/>
      <c r="J31" s="969"/>
      <c r="K31" s="969"/>
      <c r="L31" s="969"/>
      <c r="M31" s="969"/>
      <c r="N31" s="969"/>
      <c r="O31" s="969"/>
      <c r="P31" s="969"/>
      <c r="Q31" s="969"/>
      <c r="R31" s="969"/>
      <c r="S31" s="969"/>
      <c r="T31" s="969"/>
      <c r="U31" s="968"/>
      <c r="V31" s="2765"/>
      <c r="W31" s="2657"/>
      <c r="X31" s="2657"/>
      <c r="Y31" s="2766"/>
      <c r="Z31" s="849"/>
    </row>
    <row r="32" spans="1:26" ht="18.75" customHeight="1">
      <c r="A32" s="854"/>
      <c r="B32" s="967"/>
      <c r="C32" s="966" t="s">
        <v>1456</v>
      </c>
      <c r="D32" s="965"/>
      <c r="E32" s="965"/>
      <c r="F32" s="965"/>
      <c r="G32" s="965"/>
      <c r="H32" s="965"/>
      <c r="I32" s="965"/>
      <c r="J32" s="965"/>
      <c r="K32" s="965"/>
      <c r="L32" s="965"/>
      <c r="M32" s="965"/>
      <c r="N32" s="965"/>
      <c r="O32" s="965"/>
      <c r="P32" s="965"/>
      <c r="Q32" s="965"/>
      <c r="R32" s="965"/>
      <c r="S32" s="965"/>
      <c r="T32" s="965"/>
      <c r="U32" s="964"/>
      <c r="V32" s="4379"/>
      <c r="W32" s="4380"/>
      <c r="X32" s="4380"/>
      <c r="Y32" s="4381"/>
      <c r="Z32" s="849"/>
    </row>
    <row r="33" spans="1:28" ht="4.5" customHeight="1">
      <c r="A33" s="854"/>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9"/>
    </row>
    <row r="34" spans="1:28">
      <c r="A34" s="854"/>
      <c r="B34" s="848" t="s">
        <v>1455</v>
      </c>
      <c r="C34" s="848"/>
      <c r="D34" s="848"/>
      <c r="E34" s="848"/>
      <c r="F34" s="848"/>
      <c r="G34" s="848"/>
      <c r="H34" s="848"/>
      <c r="I34" s="848"/>
      <c r="J34" s="848"/>
      <c r="K34" s="848"/>
      <c r="L34" s="848"/>
      <c r="M34" s="848"/>
      <c r="N34" s="848"/>
      <c r="O34" s="848"/>
      <c r="P34" s="848"/>
      <c r="Q34" s="848"/>
      <c r="R34" s="848"/>
      <c r="S34" s="848"/>
      <c r="T34" s="848"/>
      <c r="U34" s="848"/>
      <c r="V34" s="848"/>
      <c r="W34" s="848"/>
      <c r="X34" s="848"/>
      <c r="Y34" s="848"/>
      <c r="Z34" s="849"/>
    </row>
    <row r="35" spans="1:28">
      <c r="A35" s="848"/>
      <c r="B35" s="848"/>
      <c r="C35" s="848"/>
      <c r="D35" s="848"/>
      <c r="E35" s="848"/>
      <c r="F35" s="848"/>
      <c r="G35" s="848"/>
      <c r="H35" s="848"/>
      <c r="I35" s="848"/>
      <c r="J35" s="848"/>
      <c r="K35" s="848"/>
      <c r="L35" s="848"/>
      <c r="M35" s="848"/>
      <c r="N35" s="848"/>
      <c r="O35" s="848"/>
      <c r="P35" s="848"/>
      <c r="Q35" s="848"/>
      <c r="R35" s="848"/>
      <c r="S35" s="848"/>
      <c r="T35" s="848"/>
      <c r="U35" s="848"/>
      <c r="V35" s="848"/>
      <c r="W35" s="848"/>
      <c r="X35" s="848"/>
      <c r="Y35" s="848"/>
      <c r="Z35" s="848"/>
    </row>
    <row r="36" spans="1:28">
      <c r="A36" s="848"/>
      <c r="B36" s="848" t="s">
        <v>1112</v>
      </c>
      <c r="C36" s="848"/>
      <c r="D36" s="848"/>
      <c r="E36" s="848"/>
      <c r="F36" s="848"/>
      <c r="G36" s="848"/>
      <c r="H36" s="848"/>
      <c r="I36" s="848"/>
      <c r="J36" s="848"/>
      <c r="K36" s="848"/>
      <c r="L36" s="848"/>
      <c r="M36" s="848"/>
      <c r="N36" s="848"/>
      <c r="O36" s="848"/>
      <c r="P36" s="848"/>
      <c r="Q36" s="848"/>
      <c r="R36" s="848"/>
      <c r="S36" s="848"/>
      <c r="T36" s="848"/>
      <c r="U36" s="848"/>
      <c r="V36" s="848"/>
      <c r="W36" s="848"/>
      <c r="X36" s="848"/>
      <c r="Y36" s="848"/>
      <c r="Z36" s="848"/>
    </row>
    <row r="37" spans="1:28">
      <c r="A37" s="848"/>
      <c r="B37" s="848"/>
      <c r="C37" s="848" t="s">
        <v>1454</v>
      </c>
      <c r="D37" s="848"/>
      <c r="E37" s="848"/>
      <c r="F37" s="848"/>
      <c r="G37" s="848"/>
      <c r="H37" s="848"/>
      <c r="I37" s="848"/>
      <c r="J37" s="848"/>
      <c r="K37" s="848"/>
      <c r="L37" s="848"/>
      <c r="M37" s="848"/>
      <c r="N37" s="848"/>
      <c r="O37" s="848"/>
      <c r="P37" s="848"/>
      <c r="Q37" s="848"/>
      <c r="R37" s="848"/>
      <c r="S37" s="848"/>
      <c r="T37" s="848"/>
      <c r="U37" s="848"/>
      <c r="V37" s="848"/>
      <c r="W37" s="848"/>
      <c r="X37" s="848"/>
      <c r="Y37" s="848"/>
      <c r="Z37" s="848"/>
    </row>
    <row r="38" spans="1:28">
      <c r="A38" s="848"/>
      <c r="B38" s="848"/>
      <c r="C38" s="848" t="s">
        <v>1453</v>
      </c>
      <c r="D38" s="848"/>
      <c r="E38" s="848"/>
      <c r="F38" s="848"/>
      <c r="G38" s="848"/>
      <c r="H38" s="848"/>
      <c r="I38" s="848"/>
      <c r="J38" s="848"/>
      <c r="K38" s="848"/>
      <c r="L38" s="848"/>
      <c r="M38" s="848"/>
      <c r="N38" s="848"/>
      <c r="O38" s="848"/>
      <c r="P38" s="848"/>
      <c r="Q38" s="848"/>
      <c r="R38" s="848"/>
      <c r="S38" s="848"/>
      <c r="T38" s="848"/>
      <c r="U38" s="848"/>
      <c r="V38" s="848"/>
      <c r="W38" s="848"/>
      <c r="X38" s="848"/>
      <c r="Y38" s="848"/>
      <c r="Z38" s="848"/>
    </row>
    <row r="39" spans="1:28" s="737" customFormat="1">
      <c r="A39" s="848"/>
      <c r="B39" s="848"/>
      <c r="C39" s="848" t="s">
        <v>1452</v>
      </c>
      <c r="D39" s="848"/>
      <c r="E39" s="848"/>
      <c r="F39" s="848"/>
      <c r="G39" s="848"/>
      <c r="H39" s="848"/>
      <c r="I39" s="848"/>
      <c r="J39" s="848"/>
      <c r="K39" s="848"/>
      <c r="L39" s="848"/>
      <c r="M39" s="848"/>
      <c r="N39" s="848"/>
      <c r="O39" s="848"/>
      <c r="P39" s="848"/>
      <c r="Q39" s="848"/>
      <c r="R39" s="848"/>
      <c r="S39" s="848"/>
      <c r="T39" s="848"/>
      <c r="U39" s="848"/>
      <c r="V39" s="848"/>
      <c r="W39" s="848"/>
      <c r="X39" s="848"/>
      <c r="Y39" s="848"/>
      <c r="Z39" s="848"/>
      <c r="AB39" s="848"/>
    </row>
    <row r="40" spans="1:28" s="737" customFormat="1">
      <c r="A40" s="848"/>
      <c r="B40" s="848"/>
      <c r="C40" s="848" t="s">
        <v>1451</v>
      </c>
      <c r="D40" s="848"/>
      <c r="E40" s="848"/>
      <c r="F40" s="848"/>
      <c r="G40" s="848"/>
      <c r="H40" s="848"/>
      <c r="I40" s="848"/>
      <c r="J40" s="848"/>
      <c r="K40" s="848"/>
      <c r="L40" s="848"/>
      <c r="M40" s="848"/>
      <c r="N40" s="848"/>
      <c r="O40" s="848"/>
      <c r="P40" s="848"/>
      <c r="Q40" s="848"/>
      <c r="R40" s="848"/>
      <c r="S40" s="848"/>
      <c r="T40" s="848"/>
      <c r="U40" s="848"/>
      <c r="V40" s="848"/>
      <c r="W40" s="848"/>
      <c r="X40" s="848"/>
      <c r="Y40" s="848"/>
      <c r="Z40" s="848"/>
      <c r="AB40" s="848"/>
    </row>
    <row r="41" spans="1:28" s="737" customFormat="1">
      <c r="AB41" s="848"/>
    </row>
    <row r="42" spans="1:28" s="737" customFormat="1">
      <c r="AB42" s="848"/>
    </row>
  </sheetData>
  <mergeCells count="27">
    <mergeCell ref="G10:Y10"/>
    <mergeCell ref="R2:Y2"/>
    <mergeCell ref="B4:Y4"/>
    <mergeCell ref="B6:F6"/>
    <mergeCell ref="G6:Y6"/>
    <mergeCell ref="B7:F7"/>
    <mergeCell ref="G7:Y7"/>
    <mergeCell ref="B8:F8"/>
    <mergeCell ref="G8:Y8"/>
    <mergeCell ref="B9:F9"/>
    <mergeCell ref="G9:Y9"/>
    <mergeCell ref="B10:F10"/>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6"/>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36"/>
  <sheetViews>
    <sheetView view="pageBreakPreview" zoomScale="60" zoomScaleNormal="100" workbookViewId="0">
      <selection sqref="A1:AH1"/>
    </sheetView>
  </sheetViews>
  <sheetFormatPr defaultColWidth="9" defaultRowHeight="13.5"/>
  <cols>
    <col min="1" max="6" width="2.5" style="1760" customWidth="1"/>
    <col min="7" max="7" width="6.5" style="1760" customWidth="1"/>
    <col min="8" max="34" width="2.5" style="1760" customWidth="1"/>
    <col min="35" max="51" width="3.625" style="1760" customWidth="1"/>
    <col min="52" max="16384" width="9" style="1760"/>
  </cols>
  <sheetData>
    <row r="1" spans="1:34" ht="20.100000000000001" customHeight="1">
      <c r="A1" s="4393" t="s">
        <v>2327</v>
      </c>
      <c r="B1" s="4404"/>
      <c r="C1" s="4404"/>
      <c r="D1" s="4404"/>
      <c r="E1" s="4404"/>
      <c r="F1" s="4404"/>
      <c r="G1" s="4404"/>
      <c r="H1" s="4404"/>
      <c r="I1" s="4404"/>
      <c r="J1" s="4404"/>
      <c r="K1" s="4404"/>
      <c r="L1" s="4404"/>
      <c r="M1" s="4404"/>
      <c r="N1" s="4404"/>
      <c r="O1" s="4404"/>
      <c r="P1" s="4404"/>
      <c r="Q1" s="4404"/>
      <c r="R1" s="4404"/>
      <c r="S1" s="4404"/>
      <c r="T1" s="4404"/>
      <c r="U1" s="4404"/>
      <c r="V1" s="4404"/>
      <c r="W1" s="4404"/>
      <c r="X1" s="4404"/>
      <c r="Y1" s="4404"/>
      <c r="Z1" s="4404"/>
      <c r="AA1" s="4404"/>
      <c r="AB1" s="4404"/>
      <c r="AC1" s="4404"/>
      <c r="AD1" s="4404"/>
      <c r="AE1" s="4404"/>
      <c r="AF1" s="4404"/>
      <c r="AG1" s="4404"/>
      <c r="AH1" s="4404"/>
    </row>
    <row r="2" spans="1:34" ht="20.100000000000001" customHeight="1">
      <c r="A2" s="4405" t="s">
        <v>2313</v>
      </c>
      <c r="B2" s="4405"/>
      <c r="C2" s="4405"/>
      <c r="D2" s="4405"/>
      <c r="E2" s="4405"/>
      <c r="F2" s="4405"/>
      <c r="G2" s="4405"/>
      <c r="H2" s="4405"/>
      <c r="I2" s="4405"/>
      <c r="J2" s="4405"/>
      <c r="K2" s="4405"/>
      <c r="L2" s="4405"/>
      <c r="M2" s="4405"/>
      <c r="N2" s="4405"/>
      <c r="O2" s="4405"/>
      <c r="P2" s="4405"/>
      <c r="Q2" s="4405"/>
      <c r="R2" s="4405"/>
      <c r="S2" s="4405"/>
      <c r="T2" s="4405"/>
      <c r="U2" s="4405"/>
      <c r="V2" s="4405"/>
      <c r="W2" s="4405"/>
      <c r="X2" s="4405"/>
      <c r="Y2" s="4405"/>
      <c r="Z2" s="4405"/>
      <c r="AA2" s="4405"/>
      <c r="AB2" s="4405"/>
      <c r="AC2" s="4405"/>
      <c r="AD2" s="4405"/>
      <c r="AE2" s="4405"/>
      <c r="AF2" s="4405"/>
      <c r="AG2" s="4405"/>
      <c r="AH2" s="4405"/>
    </row>
    <row r="3" spans="1:34" ht="20.100000000000001" customHeight="1">
      <c r="A3" s="4406"/>
      <c r="B3" s="4406"/>
      <c r="C3" s="4406"/>
      <c r="D3" s="4406"/>
      <c r="E3" s="4406"/>
      <c r="F3" s="4406"/>
      <c r="G3" s="4406"/>
      <c r="H3" s="4406"/>
      <c r="I3" s="4406"/>
      <c r="J3" s="4406"/>
      <c r="K3" s="4406"/>
      <c r="L3" s="4406"/>
      <c r="M3" s="4406"/>
      <c r="N3" s="4406"/>
      <c r="O3" s="4406"/>
      <c r="P3" s="4406"/>
      <c r="Q3" s="4406"/>
      <c r="R3" s="4406"/>
      <c r="S3" s="4406"/>
      <c r="T3" s="4406"/>
      <c r="U3" s="4406"/>
      <c r="V3" s="4406"/>
      <c r="W3" s="4406"/>
      <c r="X3" s="4406"/>
      <c r="Y3" s="4406"/>
      <c r="Z3" s="4406"/>
      <c r="AA3" s="4406"/>
      <c r="AB3" s="4406"/>
      <c r="AC3" s="4406"/>
      <c r="AD3" s="4406"/>
      <c r="AE3" s="4406"/>
      <c r="AF3" s="4406"/>
      <c r="AG3" s="4406"/>
      <c r="AH3" s="4406"/>
    </row>
    <row r="4" spans="1:34" ht="20.100000000000001" customHeight="1">
      <c r="A4" s="4407" t="s">
        <v>2314</v>
      </c>
      <c r="B4" s="4407"/>
      <c r="C4" s="4407"/>
      <c r="D4" s="4407"/>
      <c r="E4" s="4407"/>
      <c r="F4" s="4407"/>
      <c r="G4" s="4407"/>
      <c r="H4" s="4407"/>
      <c r="I4" s="4407"/>
      <c r="J4" s="4407"/>
      <c r="K4" s="4407"/>
      <c r="L4" s="4407"/>
      <c r="M4" s="4407"/>
      <c r="N4" s="4407"/>
      <c r="O4" s="4407"/>
      <c r="P4" s="4407"/>
      <c r="Q4" s="4407"/>
      <c r="R4" s="4407"/>
      <c r="S4" s="4407"/>
      <c r="T4" s="4407"/>
      <c r="U4" s="4407"/>
      <c r="V4" s="4407"/>
      <c r="W4" s="4407"/>
      <c r="X4" s="4407"/>
      <c r="Y4" s="4407"/>
      <c r="Z4" s="4407"/>
      <c r="AA4" s="4407"/>
      <c r="AB4" s="4407"/>
      <c r="AC4" s="4407"/>
      <c r="AD4" s="4407"/>
      <c r="AE4" s="4407"/>
      <c r="AF4" s="4407"/>
      <c r="AG4" s="4407"/>
      <c r="AH4" s="4407"/>
    </row>
    <row r="5" spans="1:34" ht="20.100000000000001" customHeight="1" thickBot="1">
      <c r="A5" s="4406"/>
      <c r="B5" s="4406"/>
      <c r="C5" s="4406"/>
      <c r="D5" s="4406"/>
      <c r="E5" s="4406"/>
      <c r="F5" s="4406"/>
      <c r="G5" s="4406"/>
      <c r="H5" s="4406"/>
      <c r="I5" s="4406"/>
      <c r="J5" s="4406"/>
      <c r="K5" s="4406"/>
      <c r="L5" s="4406"/>
      <c r="M5" s="4406"/>
      <c r="N5" s="4406"/>
      <c r="O5" s="4406"/>
      <c r="P5" s="4406"/>
      <c r="Q5" s="4406"/>
      <c r="R5" s="4406"/>
      <c r="S5" s="4406"/>
      <c r="T5" s="4406"/>
      <c r="U5" s="4406"/>
      <c r="V5" s="4406"/>
      <c r="W5" s="4406"/>
      <c r="X5" s="4406"/>
      <c r="Y5" s="4406"/>
      <c r="Z5" s="4406"/>
      <c r="AA5" s="4406"/>
      <c r="AB5" s="4406"/>
      <c r="AC5" s="4406"/>
      <c r="AD5" s="4406"/>
      <c r="AE5" s="4406"/>
      <c r="AF5" s="4406"/>
      <c r="AG5" s="4406"/>
      <c r="AH5" s="4406"/>
    </row>
    <row r="6" spans="1:34" ht="39.950000000000003" customHeight="1">
      <c r="A6" s="4408" t="s">
        <v>1483</v>
      </c>
      <c r="B6" s="4409"/>
      <c r="C6" s="4409"/>
      <c r="D6" s="4409"/>
      <c r="E6" s="4409"/>
      <c r="F6" s="4409"/>
      <c r="G6" s="4409"/>
      <c r="H6" s="4410"/>
      <c r="I6" s="4411"/>
      <c r="J6" s="4411"/>
      <c r="K6" s="4411"/>
      <c r="L6" s="4411"/>
      <c r="M6" s="4411"/>
      <c r="N6" s="4411"/>
      <c r="O6" s="4411"/>
      <c r="P6" s="4411"/>
      <c r="Q6" s="4411"/>
      <c r="R6" s="4411"/>
      <c r="S6" s="4411"/>
      <c r="T6" s="4411"/>
      <c r="U6" s="4411"/>
      <c r="V6" s="4411"/>
      <c r="W6" s="4411"/>
      <c r="X6" s="4411"/>
      <c r="Y6" s="4411"/>
      <c r="Z6" s="4411"/>
      <c r="AA6" s="4411"/>
      <c r="AB6" s="4411"/>
      <c r="AC6" s="4411"/>
      <c r="AD6" s="4411"/>
      <c r="AE6" s="4411"/>
      <c r="AF6" s="4411"/>
      <c r="AG6" s="4411"/>
      <c r="AH6" s="4412"/>
    </row>
    <row r="7" spans="1:34" ht="39.950000000000003" customHeight="1" thickBot="1">
      <c r="A7" s="4413" t="s">
        <v>2315</v>
      </c>
      <c r="B7" s="4414"/>
      <c r="C7" s="4414"/>
      <c r="D7" s="4414"/>
      <c r="E7" s="4414"/>
      <c r="F7" s="4414"/>
      <c r="G7" s="4414"/>
      <c r="H7" s="4415" t="s">
        <v>2303</v>
      </c>
      <c r="I7" s="4416"/>
      <c r="J7" s="4416"/>
      <c r="K7" s="4416"/>
      <c r="L7" s="4416"/>
      <c r="M7" s="4416"/>
      <c r="N7" s="4416"/>
      <c r="O7" s="4416"/>
      <c r="P7" s="4416"/>
      <c r="Q7" s="4416"/>
      <c r="R7" s="4416"/>
      <c r="S7" s="4416"/>
      <c r="T7" s="4416"/>
      <c r="U7" s="4416"/>
      <c r="V7" s="4416"/>
      <c r="W7" s="4416"/>
      <c r="X7" s="4416"/>
      <c r="Y7" s="4416"/>
      <c r="Z7" s="4416"/>
      <c r="AA7" s="4416"/>
      <c r="AB7" s="4416"/>
      <c r="AC7" s="4416"/>
      <c r="AD7" s="4416"/>
      <c r="AE7" s="4416"/>
      <c r="AF7" s="4416"/>
      <c r="AG7" s="4416"/>
      <c r="AH7" s="4417"/>
    </row>
    <row r="8" spans="1:34" ht="39.950000000000003" customHeight="1">
      <c r="A8" s="4418" t="s">
        <v>2316</v>
      </c>
      <c r="B8" s="4419"/>
      <c r="C8" s="4419"/>
      <c r="D8" s="4419"/>
      <c r="E8" s="4419"/>
      <c r="F8" s="4419"/>
      <c r="G8" s="4419"/>
      <c r="H8" s="4419"/>
      <c r="I8" s="4419"/>
      <c r="J8" s="4419"/>
      <c r="K8" s="4419"/>
      <c r="L8" s="4419"/>
      <c r="M8" s="4419"/>
      <c r="N8" s="4419"/>
      <c r="O8" s="4419"/>
      <c r="P8" s="4419"/>
      <c r="Q8" s="4419"/>
      <c r="R8" s="4419"/>
      <c r="S8" s="4419" t="s">
        <v>2317</v>
      </c>
      <c r="T8" s="4419"/>
      <c r="U8" s="4419"/>
      <c r="V8" s="4419"/>
      <c r="W8" s="4419"/>
      <c r="X8" s="4419"/>
      <c r="Y8" s="4419"/>
      <c r="Z8" s="4419"/>
      <c r="AA8" s="4420" t="s">
        <v>2318</v>
      </c>
      <c r="AB8" s="4420"/>
      <c r="AC8" s="4420"/>
      <c r="AD8" s="4420"/>
      <c r="AE8" s="4420"/>
      <c r="AF8" s="4420"/>
      <c r="AG8" s="4420"/>
      <c r="AH8" s="4421"/>
    </row>
    <row r="9" spans="1:34" ht="39.950000000000003" customHeight="1">
      <c r="A9" s="4394">
        <v>1</v>
      </c>
      <c r="B9" s="4395"/>
      <c r="C9" s="4396"/>
      <c r="D9" s="4396"/>
      <c r="E9" s="4396"/>
      <c r="F9" s="4396"/>
      <c r="G9" s="4396"/>
      <c r="H9" s="4396"/>
      <c r="I9" s="4396"/>
      <c r="J9" s="4396"/>
      <c r="K9" s="4396"/>
      <c r="L9" s="4396"/>
      <c r="M9" s="4396"/>
      <c r="N9" s="4396"/>
      <c r="O9" s="4396"/>
      <c r="P9" s="4396"/>
      <c r="Q9" s="4396"/>
      <c r="R9" s="4396"/>
      <c r="S9" s="4395" t="s">
        <v>2319</v>
      </c>
      <c r="T9" s="4395"/>
      <c r="U9" s="4395"/>
      <c r="V9" s="4395"/>
      <c r="W9" s="4395"/>
      <c r="X9" s="4395"/>
      <c r="Y9" s="4395"/>
      <c r="Z9" s="4395"/>
      <c r="AA9" s="4397" t="s">
        <v>2320</v>
      </c>
      <c r="AB9" s="4397"/>
      <c r="AC9" s="4397"/>
      <c r="AD9" s="4397"/>
      <c r="AE9" s="4397"/>
      <c r="AF9" s="4397"/>
      <c r="AG9" s="4397"/>
      <c r="AH9" s="4398"/>
    </row>
    <row r="10" spans="1:34" ht="39.950000000000003" customHeight="1">
      <c r="A10" s="4394">
        <v>2</v>
      </c>
      <c r="B10" s="4395"/>
      <c r="C10" s="4396"/>
      <c r="D10" s="4396"/>
      <c r="E10" s="4396"/>
      <c r="F10" s="4396"/>
      <c r="G10" s="4396"/>
      <c r="H10" s="4396"/>
      <c r="I10" s="4396"/>
      <c r="J10" s="4396"/>
      <c r="K10" s="4396"/>
      <c r="L10" s="4396"/>
      <c r="M10" s="4396"/>
      <c r="N10" s="4396"/>
      <c r="O10" s="4396"/>
      <c r="P10" s="4396"/>
      <c r="Q10" s="4396"/>
      <c r="R10" s="4396"/>
      <c r="S10" s="4395" t="s">
        <v>2319</v>
      </c>
      <c r="T10" s="4395"/>
      <c r="U10" s="4395"/>
      <c r="V10" s="4395"/>
      <c r="W10" s="4395"/>
      <c r="X10" s="4395"/>
      <c r="Y10" s="4395"/>
      <c r="Z10" s="4395"/>
      <c r="AA10" s="4397" t="s">
        <v>2320</v>
      </c>
      <c r="AB10" s="4397"/>
      <c r="AC10" s="4397"/>
      <c r="AD10" s="4397"/>
      <c r="AE10" s="4397"/>
      <c r="AF10" s="4397"/>
      <c r="AG10" s="4397"/>
      <c r="AH10" s="4398"/>
    </row>
    <row r="11" spans="1:34" ht="39.950000000000003" customHeight="1" thickBot="1">
      <c r="A11" s="4399">
        <v>3</v>
      </c>
      <c r="B11" s="4400"/>
      <c r="C11" s="4401"/>
      <c r="D11" s="4401"/>
      <c r="E11" s="4401"/>
      <c r="F11" s="4401"/>
      <c r="G11" s="4401"/>
      <c r="H11" s="4401"/>
      <c r="I11" s="4401"/>
      <c r="J11" s="4401"/>
      <c r="K11" s="4401"/>
      <c r="L11" s="4401"/>
      <c r="M11" s="4401"/>
      <c r="N11" s="4401"/>
      <c r="O11" s="4401"/>
      <c r="P11" s="4401"/>
      <c r="Q11" s="4401"/>
      <c r="R11" s="4401"/>
      <c r="S11" s="4400" t="s">
        <v>2319</v>
      </c>
      <c r="T11" s="4400"/>
      <c r="U11" s="4400"/>
      <c r="V11" s="4400"/>
      <c r="W11" s="4400"/>
      <c r="X11" s="4400"/>
      <c r="Y11" s="4400"/>
      <c r="Z11" s="4400"/>
      <c r="AA11" s="4402" t="s">
        <v>2320</v>
      </c>
      <c r="AB11" s="4402"/>
      <c r="AC11" s="4402"/>
      <c r="AD11" s="4402"/>
      <c r="AE11" s="4402"/>
      <c r="AF11" s="4402"/>
      <c r="AG11" s="4402"/>
      <c r="AH11" s="4403"/>
    </row>
    <row r="13" spans="1:34" ht="17.25" customHeight="1">
      <c r="A13" s="1760" t="s">
        <v>489</v>
      </c>
      <c r="B13" s="1760">
        <v>1</v>
      </c>
      <c r="C13" s="4392" t="s">
        <v>2321</v>
      </c>
      <c r="D13" s="4392"/>
      <c r="E13" s="4392"/>
      <c r="F13" s="4392"/>
      <c r="G13" s="4392"/>
      <c r="H13" s="4392"/>
      <c r="I13" s="4392"/>
      <c r="J13" s="4392"/>
      <c r="K13" s="4392"/>
      <c r="L13" s="4392"/>
      <c r="M13" s="4392"/>
      <c r="N13" s="4392"/>
      <c r="O13" s="4392"/>
      <c r="P13" s="4392"/>
      <c r="Q13" s="4392"/>
      <c r="R13" s="4392"/>
      <c r="S13" s="4392"/>
      <c r="T13" s="4392"/>
      <c r="U13" s="4392"/>
      <c r="V13" s="4392"/>
      <c r="W13" s="4392"/>
      <c r="X13" s="4392"/>
      <c r="Y13" s="4392"/>
      <c r="Z13" s="4392"/>
      <c r="AA13" s="4392"/>
      <c r="AB13" s="4392"/>
      <c r="AC13" s="4392"/>
      <c r="AD13" s="4392"/>
      <c r="AE13" s="4392"/>
      <c r="AF13" s="4392"/>
      <c r="AG13" s="4392"/>
      <c r="AH13" s="4392"/>
    </row>
    <row r="14" spans="1:34" ht="17.25" customHeight="1">
      <c r="B14" s="1760">
        <v>2</v>
      </c>
      <c r="C14" s="4393" t="s">
        <v>2322</v>
      </c>
      <c r="D14" s="4393"/>
      <c r="E14" s="4393"/>
      <c r="F14" s="4393"/>
      <c r="G14" s="4393"/>
      <c r="H14" s="4393"/>
      <c r="I14" s="4393"/>
      <c r="J14" s="4393"/>
      <c r="K14" s="4393"/>
      <c r="L14" s="4393"/>
      <c r="M14" s="4393"/>
      <c r="N14" s="4393"/>
      <c r="O14" s="4393"/>
      <c r="P14" s="4393"/>
      <c r="Q14" s="4393"/>
      <c r="R14" s="4393"/>
      <c r="S14" s="4393"/>
      <c r="T14" s="4393"/>
      <c r="U14" s="4393"/>
      <c r="V14" s="4393"/>
      <c r="W14" s="4393"/>
      <c r="X14" s="4393"/>
      <c r="Y14" s="4393"/>
      <c r="Z14" s="4393"/>
      <c r="AA14" s="4393"/>
      <c r="AB14" s="4393"/>
      <c r="AC14" s="4393"/>
      <c r="AD14" s="4393"/>
      <c r="AE14" s="4393"/>
      <c r="AF14" s="4393"/>
      <c r="AG14" s="4393"/>
    </row>
    <row r="15" spans="1:34" ht="17.25" customHeight="1">
      <c r="C15" s="1760" t="s">
        <v>2323</v>
      </c>
    </row>
    <row r="16" spans="1:34" ht="17.25" customHeight="1">
      <c r="B16" s="1760">
        <v>3</v>
      </c>
      <c r="C16" s="1760" t="s">
        <v>2324</v>
      </c>
    </row>
    <row r="17" spans="2:34" ht="17.25" customHeight="1">
      <c r="B17" s="1760">
        <v>4</v>
      </c>
      <c r="C17" s="1760" t="s">
        <v>2325</v>
      </c>
      <c r="D17" s="1761"/>
      <c r="E17" s="1761"/>
      <c r="F17" s="1761"/>
      <c r="G17" s="1761"/>
      <c r="H17" s="1761"/>
      <c r="I17" s="1761"/>
      <c r="J17" s="1761"/>
      <c r="K17" s="1761"/>
      <c r="L17" s="1761"/>
      <c r="M17" s="1761"/>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row>
    <row r="18" spans="2:34" ht="17.25" customHeight="1">
      <c r="C18" s="1760" t="s">
        <v>2326</v>
      </c>
      <c r="D18" s="1761"/>
      <c r="E18" s="1761"/>
      <c r="F18" s="1761"/>
      <c r="G18" s="1761"/>
      <c r="H18" s="1761"/>
      <c r="I18" s="1761"/>
      <c r="J18" s="1761"/>
      <c r="K18" s="1761"/>
      <c r="L18" s="1761"/>
      <c r="M18" s="1761"/>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9:B9"/>
    <mergeCell ref="C9:R9"/>
    <mergeCell ref="S9:Z9"/>
    <mergeCell ref="AA9:AH9"/>
    <mergeCell ref="A1:AH1"/>
    <mergeCell ref="A2:AH2"/>
    <mergeCell ref="A3:AH3"/>
    <mergeCell ref="A4:AH4"/>
    <mergeCell ref="A5:AH5"/>
    <mergeCell ref="A6:G6"/>
    <mergeCell ref="H6:AH6"/>
    <mergeCell ref="A7:G7"/>
    <mergeCell ref="H7:AH7"/>
    <mergeCell ref="A8:R8"/>
    <mergeCell ref="S8:Z8"/>
    <mergeCell ref="AA8:AH8"/>
    <mergeCell ref="C13:AH13"/>
    <mergeCell ref="C14:AG14"/>
    <mergeCell ref="A10:B10"/>
    <mergeCell ref="C10:R10"/>
    <mergeCell ref="S10:Z10"/>
    <mergeCell ref="AA10:AH10"/>
    <mergeCell ref="A11:B11"/>
    <mergeCell ref="C11:R11"/>
    <mergeCell ref="S11:Z11"/>
    <mergeCell ref="AA11:AH11"/>
  </mergeCells>
  <phoneticPr fontId="6"/>
  <printOptions horizontalCentered="1"/>
  <pageMargins left="0.78740157480314965" right="0.78740157480314965" top="0.78740157480314965" bottom="0.78740157480314965" header="0.39370078740157483" footer="0.39370078740157483"/>
  <pageSetup paperSize="9" scale="96"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L36"/>
  <sheetViews>
    <sheetView view="pageBreakPreview" zoomScale="60" zoomScaleNormal="100" workbookViewId="0"/>
  </sheetViews>
  <sheetFormatPr defaultRowHeight="13.5"/>
  <cols>
    <col min="1" max="1" width="1.125" style="754" customWidth="1"/>
    <col min="2" max="2" width="20" style="754" customWidth="1"/>
    <col min="3" max="3" width="9.75" style="754" customWidth="1"/>
    <col min="4" max="4" width="15.25" style="754" customWidth="1"/>
    <col min="5" max="5" width="17.5" style="754" customWidth="1"/>
    <col min="6" max="6" width="12.75" style="754" customWidth="1"/>
    <col min="7" max="7" width="11" style="754" customWidth="1"/>
    <col min="8" max="8" width="5" style="754" customWidth="1"/>
    <col min="9" max="9" width="3.625" style="754" customWidth="1"/>
    <col min="10" max="10" width="8.375" style="754" customWidth="1"/>
    <col min="11" max="11" width="1" style="754" customWidth="1"/>
    <col min="12" max="12" width="2.5" style="754" customWidth="1"/>
    <col min="13" max="259" width="9" style="754"/>
    <col min="260" max="260" width="1.125" style="754" customWidth="1"/>
    <col min="261" max="262" width="15.625" style="754" customWidth="1"/>
    <col min="263" max="263" width="15.25" style="754" customWidth="1"/>
    <col min="264" max="264" width="17.5" style="754" customWidth="1"/>
    <col min="265" max="265" width="15.125" style="754" customWidth="1"/>
    <col min="266" max="266" width="15.25" style="754" customWidth="1"/>
    <col min="267" max="267" width="3.75" style="754" customWidth="1"/>
    <col min="268" max="268" width="2.5" style="754" customWidth="1"/>
    <col min="269" max="515" width="9" style="754"/>
    <col min="516" max="516" width="1.125" style="754" customWidth="1"/>
    <col min="517" max="518" width="15.625" style="754" customWidth="1"/>
    <col min="519" max="519" width="15.25" style="754" customWidth="1"/>
    <col min="520" max="520" width="17.5" style="754" customWidth="1"/>
    <col min="521" max="521" width="15.125" style="754" customWidth="1"/>
    <col min="522" max="522" width="15.25" style="754" customWidth="1"/>
    <col min="523" max="523" width="3.75" style="754" customWidth="1"/>
    <col min="524" max="524" width="2.5" style="754" customWidth="1"/>
    <col min="525" max="771" width="9" style="754"/>
    <col min="772" max="772" width="1.125" style="754" customWidth="1"/>
    <col min="773" max="774" width="15.625" style="754" customWidth="1"/>
    <col min="775" max="775" width="15.25" style="754" customWidth="1"/>
    <col min="776" max="776" width="17.5" style="754" customWidth="1"/>
    <col min="777" max="777" width="15.125" style="754" customWidth="1"/>
    <col min="778" max="778" width="15.25" style="754" customWidth="1"/>
    <col min="779" max="779" width="3.75" style="754" customWidth="1"/>
    <col min="780" max="780" width="2.5" style="754" customWidth="1"/>
    <col min="781" max="1027" width="9" style="754"/>
    <col min="1028" max="1028" width="1.125" style="754" customWidth="1"/>
    <col min="1029" max="1030" width="15.625" style="754" customWidth="1"/>
    <col min="1031" max="1031" width="15.25" style="754" customWidth="1"/>
    <col min="1032" max="1032" width="17.5" style="754" customWidth="1"/>
    <col min="1033" max="1033" width="15.125" style="754" customWidth="1"/>
    <col min="1034" max="1034" width="15.25" style="754" customWidth="1"/>
    <col min="1035" max="1035" width="3.75" style="754" customWidth="1"/>
    <col min="1036" max="1036" width="2.5" style="754" customWidth="1"/>
    <col min="1037" max="1283" width="9" style="754"/>
    <col min="1284" max="1284" width="1.125" style="754" customWidth="1"/>
    <col min="1285" max="1286" width="15.625" style="754" customWidth="1"/>
    <col min="1287" max="1287" width="15.25" style="754" customWidth="1"/>
    <col min="1288" max="1288" width="17.5" style="754" customWidth="1"/>
    <col min="1289" max="1289" width="15.125" style="754" customWidth="1"/>
    <col min="1290" max="1290" width="15.25" style="754" customWidth="1"/>
    <col min="1291" max="1291" width="3.75" style="754" customWidth="1"/>
    <col min="1292" max="1292" width="2.5" style="754" customWidth="1"/>
    <col min="1293" max="1539" width="9" style="754"/>
    <col min="1540" max="1540" width="1.125" style="754" customWidth="1"/>
    <col min="1541" max="1542" width="15.625" style="754" customWidth="1"/>
    <col min="1543" max="1543" width="15.25" style="754" customWidth="1"/>
    <col min="1544" max="1544" width="17.5" style="754" customWidth="1"/>
    <col min="1545" max="1545" width="15.125" style="754" customWidth="1"/>
    <col min="1546" max="1546" width="15.25" style="754" customWidth="1"/>
    <col min="1547" max="1547" width="3.75" style="754" customWidth="1"/>
    <col min="1548" max="1548" width="2.5" style="754" customWidth="1"/>
    <col min="1549" max="1795" width="9" style="754"/>
    <col min="1796" max="1796" width="1.125" style="754" customWidth="1"/>
    <col min="1797" max="1798" width="15.625" style="754" customWidth="1"/>
    <col min="1799" max="1799" width="15.25" style="754" customWidth="1"/>
    <col min="1800" max="1800" width="17.5" style="754" customWidth="1"/>
    <col min="1801" max="1801" width="15.125" style="754" customWidth="1"/>
    <col min="1802" max="1802" width="15.25" style="754" customWidth="1"/>
    <col min="1803" max="1803" width="3.75" style="754" customWidth="1"/>
    <col min="1804" max="1804" width="2.5" style="754" customWidth="1"/>
    <col min="1805" max="2051" width="9" style="754"/>
    <col min="2052" max="2052" width="1.125" style="754" customWidth="1"/>
    <col min="2053" max="2054" width="15.625" style="754" customWidth="1"/>
    <col min="2055" max="2055" width="15.25" style="754" customWidth="1"/>
    <col min="2056" max="2056" width="17.5" style="754" customWidth="1"/>
    <col min="2057" max="2057" width="15.125" style="754" customWidth="1"/>
    <col min="2058" max="2058" width="15.25" style="754" customWidth="1"/>
    <col min="2059" max="2059" width="3.75" style="754" customWidth="1"/>
    <col min="2060" max="2060" width="2.5" style="754" customWidth="1"/>
    <col min="2061" max="2307" width="9" style="754"/>
    <col min="2308" max="2308" width="1.125" style="754" customWidth="1"/>
    <col min="2309" max="2310" width="15.625" style="754" customWidth="1"/>
    <col min="2311" max="2311" width="15.25" style="754" customWidth="1"/>
    <col min="2312" max="2312" width="17.5" style="754" customWidth="1"/>
    <col min="2313" max="2313" width="15.125" style="754" customWidth="1"/>
    <col min="2314" max="2314" width="15.25" style="754" customWidth="1"/>
    <col min="2315" max="2315" width="3.75" style="754" customWidth="1"/>
    <col min="2316" max="2316" width="2.5" style="754" customWidth="1"/>
    <col min="2317" max="2563" width="9" style="754"/>
    <col min="2564" max="2564" width="1.125" style="754" customWidth="1"/>
    <col min="2565" max="2566" width="15.625" style="754" customWidth="1"/>
    <col min="2567" max="2567" width="15.25" style="754" customWidth="1"/>
    <col min="2568" max="2568" width="17.5" style="754" customWidth="1"/>
    <col min="2569" max="2569" width="15.125" style="754" customWidth="1"/>
    <col min="2570" max="2570" width="15.25" style="754" customWidth="1"/>
    <col min="2571" max="2571" width="3.75" style="754" customWidth="1"/>
    <col min="2572" max="2572" width="2.5" style="754" customWidth="1"/>
    <col min="2573" max="2819" width="9" style="754"/>
    <col min="2820" max="2820" width="1.125" style="754" customWidth="1"/>
    <col min="2821" max="2822" width="15.625" style="754" customWidth="1"/>
    <col min="2823" max="2823" width="15.25" style="754" customWidth="1"/>
    <col min="2824" max="2824" width="17.5" style="754" customWidth="1"/>
    <col min="2825" max="2825" width="15.125" style="754" customWidth="1"/>
    <col min="2826" max="2826" width="15.25" style="754" customWidth="1"/>
    <col min="2827" max="2827" width="3.75" style="754" customWidth="1"/>
    <col min="2828" max="2828" width="2.5" style="754" customWidth="1"/>
    <col min="2829" max="3075" width="9" style="754"/>
    <col min="3076" max="3076" width="1.125" style="754" customWidth="1"/>
    <col min="3077" max="3078" width="15.625" style="754" customWidth="1"/>
    <col min="3079" max="3079" width="15.25" style="754" customWidth="1"/>
    <col min="3080" max="3080" width="17.5" style="754" customWidth="1"/>
    <col min="3081" max="3081" width="15.125" style="754" customWidth="1"/>
    <col min="3082" max="3082" width="15.25" style="754" customWidth="1"/>
    <col min="3083" max="3083" width="3.75" style="754" customWidth="1"/>
    <col min="3084" max="3084" width="2.5" style="754" customWidth="1"/>
    <col min="3085" max="3331" width="9" style="754"/>
    <col min="3332" max="3332" width="1.125" style="754" customWidth="1"/>
    <col min="3333" max="3334" width="15.625" style="754" customWidth="1"/>
    <col min="3335" max="3335" width="15.25" style="754" customWidth="1"/>
    <col min="3336" max="3336" width="17.5" style="754" customWidth="1"/>
    <col min="3337" max="3337" width="15.125" style="754" customWidth="1"/>
    <col min="3338" max="3338" width="15.25" style="754" customWidth="1"/>
    <col min="3339" max="3339" width="3.75" style="754" customWidth="1"/>
    <col min="3340" max="3340" width="2.5" style="754" customWidth="1"/>
    <col min="3341" max="3587" width="9" style="754"/>
    <col min="3588" max="3588" width="1.125" style="754" customWidth="1"/>
    <col min="3589" max="3590" width="15.625" style="754" customWidth="1"/>
    <col min="3591" max="3591" width="15.25" style="754" customWidth="1"/>
    <col min="3592" max="3592" width="17.5" style="754" customWidth="1"/>
    <col min="3593" max="3593" width="15.125" style="754" customWidth="1"/>
    <col min="3594" max="3594" width="15.25" style="754" customWidth="1"/>
    <col min="3595" max="3595" width="3.75" style="754" customWidth="1"/>
    <col min="3596" max="3596" width="2.5" style="754" customWidth="1"/>
    <col min="3597" max="3843" width="9" style="754"/>
    <col min="3844" max="3844" width="1.125" style="754" customWidth="1"/>
    <col min="3845" max="3846" width="15.625" style="754" customWidth="1"/>
    <col min="3847" max="3847" width="15.25" style="754" customWidth="1"/>
    <col min="3848" max="3848" width="17.5" style="754" customWidth="1"/>
    <col min="3849" max="3849" width="15.125" style="754" customWidth="1"/>
    <col min="3850" max="3850" width="15.25" style="754" customWidth="1"/>
    <col min="3851" max="3851" width="3.75" style="754" customWidth="1"/>
    <col min="3852" max="3852" width="2.5" style="754" customWidth="1"/>
    <col min="3853" max="4099" width="9" style="754"/>
    <col min="4100" max="4100" width="1.125" style="754" customWidth="1"/>
    <col min="4101" max="4102" width="15.625" style="754" customWidth="1"/>
    <col min="4103" max="4103" width="15.25" style="754" customWidth="1"/>
    <col min="4104" max="4104" width="17.5" style="754" customWidth="1"/>
    <col min="4105" max="4105" width="15.125" style="754" customWidth="1"/>
    <col min="4106" max="4106" width="15.25" style="754" customWidth="1"/>
    <col min="4107" max="4107" width="3.75" style="754" customWidth="1"/>
    <col min="4108" max="4108" width="2.5" style="754" customWidth="1"/>
    <col min="4109" max="4355" width="9" style="754"/>
    <col min="4356" max="4356" width="1.125" style="754" customWidth="1"/>
    <col min="4357" max="4358" width="15.625" style="754" customWidth="1"/>
    <col min="4359" max="4359" width="15.25" style="754" customWidth="1"/>
    <col min="4360" max="4360" width="17.5" style="754" customWidth="1"/>
    <col min="4361" max="4361" width="15.125" style="754" customWidth="1"/>
    <col min="4362" max="4362" width="15.25" style="754" customWidth="1"/>
    <col min="4363" max="4363" width="3.75" style="754" customWidth="1"/>
    <col min="4364" max="4364" width="2.5" style="754" customWidth="1"/>
    <col min="4365" max="4611" width="9" style="754"/>
    <col min="4612" max="4612" width="1.125" style="754" customWidth="1"/>
    <col min="4613" max="4614" width="15.625" style="754" customWidth="1"/>
    <col min="4615" max="4615" width="15.25" style="754" customWidth="1"/>
    <col min="4616" max="4616" width="17.5" style="754" customWidth="1"/>
    <col min="4617" max="4617" width="15.125" style="754" customWidth="1"/>
    <col min="4618" max="4618" width="15.25" style="754" customWidth="1"/>
    <col min="4619" max="4619" width="3.75" style="754" customWidth="1"/>
    <col min="4620" max="4620" width="2.5" style="754" customWidth="1"/>
    <col min="4621" max="4867" width="9" style="754"/>
    <col min="4868" max="4868" width="1.125" style="754" customWidth="1"/>
    <col min="4869" max="4870" width="15.625" style="754" customWidth="1"/>
    <col min="4871" max="4871" width="15.25" style="754" customWidth="1"/>
    <col min="4872" max="4872" width="17.5" style="754" customWidth="1"/>
    <col min="4873" max="4873" width="15.125" style="754" customWidth="1"/>
    <col min="4874" max="4874" width="15.25" style="754" customWidth="1"/>
    <col min="4875" max="4875" width="3.75" style="754" customWidth="1"/>
    <col min="4876" max="4876" width="2.5" style="754" customWidth="1"/>
    <col min="4877" max="5123" width="9" style="754"/>
    <col min="5124" max="5124" width="1.125" style="754" customWidth="1"/>
    <col min="5125" max="5126" width="15.625" style="754" customWidth="1"/>
    <col min="5127" max="5127" width="15.25" style="754" customWidth="1"/>
    <col min="5128" max="5128" width="17.5" style="754" customWidth="1"/>
    <col min="5129" max="5129" width="15.125" style="754" customWidth="1"/>
    <col min="5130" max="5130" width="15.25" style="754" customWidth="1"/>
    <col min="5131" max="5131" width="3.75" style="754" customWidth="1"/>
    <col min="5132" max="5132" width="2.5" style="754" customWidth="1"/>
    <col min="5133" max="5379" width="9" style="754"/>
    <col min="5380" max="5380" width="1.125" style="754" customWidth="1"/>
    <col min="5381" max="5382" width="15.625" style="754" customWidth="1"/>
    <col min="5383" max="5383" width="15.25" style="754" customWidth="1"/>
    <col min="5384" max="5384" width="17.5" style="754" customWidth="1"/>
    <col min="5385" max="5385" width="15.125" style="754" customWidth="1"/>
    <col min="5386" max="5386" width="15.25" style="754" customWidth="1"/>
    <col min="5387" max="5387" width="3.75" style="754" customWidth="1"/>
    <col min="5388" max="5388" width="2.5" style="754" customWidth="1"/>
    <col min="5389" max="5635" width="9" style="754"/>
    <col min="5636" max="5636" width="1.125" style="754" customWidth="1"/>
    <col min="5637" max="5638" width="15.625" style="754" customWidth="1"/>
    <col min="5639" max="5639" width="15.25" style="754" customWidth="1"/>
    <col min="5640" max="5640" width="17.5" style="754" customWidth="1"/>
    <col min="5641" max="5641" width="15.125" style="754" customWidth="1"/>
    <col min="5642" max="5642" width="15.25" style="754" customWidth="1"/>
    <col min="5643" max="5643" width="3.75" style="754" customWidth="1"/>
    <col min="5644" max="5644" width="2.5" style="754" customWidth="1"/>
    <col min="5645" max="5891" width="9" style="754"/>
    <col min="5892" max="5892" width="1.125" style="754" customWidth="1"/>
    <col min="5893" max="5894" width="15.625" style="754" customWidth="1"/>
    <col min="5895" max="5895" width="15.25" style="754" customWidth="1"/>
    <col min="5896" max="5896" width="17.5" style="754" customWidth="1"/>
    <col min="5897" max="5897" width="15.125" style="754" customWidth="1"/>
    <col min="5898" max="5898" width="15.25" style="754" customWidth="1"/>
    <col min="5899" max="5899" width="3.75" style="754" customWidth="1"/>
    <col min="5900" max="5900" width="2.5" style="754" customWidth="1"/>
    <col min="5901" max="6147" width="9" style="754"/>
    <col min="6148" max="6148" width="1.125" style="754" customWidth="1"/>
    <col min="6149" max="6150" width="15.625" style="754" customWidth="1"/>
    <col min="6151" max="6151" width="15.25" style="754" customWidth="1"/>
    <col min="6152" max="6152" width="17.5" style="754" customWidth="1"/>
    <col min="6153" max="6153" width="15.125" style="754" customWidth="1"/>
    <col min="6154" max="6154" width="15.25" style="754" customWidth="1"/>
    <col min="6155" max="6155" width="3.75" style="754" customWidth="1"/>
    <col min="6156" max="6156" width="2.5" style="754" customWidth="1"/>
    <col min="6157" max="6403" width="9" style="754"/>
    <col min="6404" max="6404" width="1.125" style="754" customWidth="1"/>
    <col min="6405" max="6406" width="15.625" style="754" customWidth="1"/>
    <col min="6407" max="6407" width="15.25" style="754" customWidth="1"/>
    <col min="6408" max="6408" width="17.5" style="754" customWidth="1"/>
    <col min="6409" max="6409" width="15.125" style="754" customWidth="1"/>
    <col min="6410" max="6410" width="15.25" style="754" customWidth="1"/>
    <col min="6411" max="6411" width="3.75" style="754" customWidth="1"/>
    <col min="6412" max="6412" width="2.5" style="754" customWidth="1"/>
    <col min="6413" max="6659" width="9" style="754"/>
    <col min="6660" max="6660" width="1.125" style="754" customWidth="1"/>
    <col min="6661" max="6662" width="15.625" style="754" customWidth="1"/>
    <col min="6663" max="6663" width="15.25" style="754" customWidth="1"/>
    <col min="6664" max="6664" width="17.5" style="754" customWidth="1"/>
    <col min="6665" max="6665" width="15.125" style="754" customWidth="1"/>
    <col min="6666" max="6666" width="15.25" style="754" customWidth="1"/>
    <col min="6667" max="6667" width="3.75" style="754" customWidth="1"/>
    <col min="6668" max="6668" width="2.5" style="754" customWidth="1"/>
    <col min="6669" max="6915" width="9" style="754"/>
    <col min="6916" max="6916" width="1.125" style="754" customWidth="1"/>
    <col min="6917" max="6918" width="15.625" style="754" customWidth="1"/>
    <col min="6919" max="6919" width="15.25" style="754" customWidth="1"/>
    <col min="6920" max="6920" width="17.5" style="754" customWidth="1"/>
    <col min="6921" max="6921" width="15.125" style="754" customWidth="1"/>
    <col min="6922" max="6922" width="15.25" style="754" customWidth="1"/>
    <col min="6923" max="6923" width="3.75" style="754" customWidth="1"/>
    <col min="6924" max="6924" width="2.5" style="754" customWidth="1"/>
    <col min="6925" max="7171" width="9" style="754"/>
    <col min="7172" max="7172" width="1.125" style="754" customWidth="1"/>
    <col min="7173" max="7174" width="15.625" style="754" customWidth="1"/>
    <col min="7175" max="7175" width="15.25" style="754" customWidth="1"/>
    <col min="7176" max="7176" width="17.5" style="754" customWidth="1"/>
    <col min="7177" max="7177" width="15.125" style="754" customWidth="1"/>
    <col min="7178" max="7178" width="15.25" style="754" customWidth="1"/>
    <col min="7179" max="7179" width="3.75" style="754" customWidth="1"/>
    <col min="7180" max="7180" width="2.5" style="754" customWidth="1"/>
    <col min="7181" max="7427" width="9" style="754"/>
    <col min="7428" max="7428" width="1.125" style="754" customWidth="1"/>
    <col min="7429" max="7430" width="15.625" style="754" customWidth="1"/>
    <col min="7431" max="7431" width="15.25" style="754" customWidth="1"/>
    <col min="7432" max="7432" width="17.5" style="754" customWidth="1"/>
    <col min="7433" max="7433" width="15.125" style="754" customWidth="1"/>
    <col min="7434" max="7434" width="15.25" style="754" customWidth="1"/>
    <col min="7435" max="7435" width="3.75" style="754" customWidth="1"/>
    <col min="7436" max="7436" width="2.5" style="754" customWidth="1"/>
    <col min="7437" max="7683" width="9" style="754"/>
    <col min="7684" max="7684" width="1.125" style="754" customWidth="1"/>
    <col min="7685" max="7686" width="15.625" style="754" customWidth="1"/>
    <col min="7687" max="7687" width="15.25" style="754" customWidth="1"/>
    <col min="7688" max="7688" width="17.5" style="754" customWidth="1"/>
    <col min="7689" max="7689" width="15.125" style="754" customWidth="1"/>
    <col min="7690" max="7690" width="15.25" style="754" customWidth="1"/>
    <col min="7691" max="7691" width="3.75" style="754" customWidth="1"/>
    <col min="7692" max="7692" width="2.5" style="754" customWidth="1"/>
    <col min="7693" max="7939" width="9" style="754"/>
    <col min="7940" max="7940" width="1.125" style="754" customWidth="1"/>
    <col min="7941" max="7942" width="15.625" style="754" customWidth="1"/>
    <col min="7943" max="7943" width="15.25" style="754" customWidth="1"/>
    <col min="7944" max="7944" width="17.5" style="754" customWidth="1"/>
    <col min="7945" max="7945" width="15.125" style="754" customWidth="1"/>
    <col min="7946" max="7946" width="15.25" style="754" customWidth="1"/>
    <col min="7947" max="7947" width="3.75" style="754" customWidth="1"/>
    <col min="7948" max="7948" width="2.5" style="754" customWidth="1"/>
    <col min="7949" max="8195" width="9" style="754"/>
    <col min="8196" max="8196" width="1.125" style="754" customWidth="1"/>
    <col min="8197" max="8198" width="15.625" style="754" customWidth="1"/>
    <col min="8199" max="8199" width="15.25" style="754" customWidth="1"/>
    <col min="8200" max="8200" width="17.5" style="754" customWidth="1"/>
    <col min="8201" max="8201" width="15.125" style="754" customWidth="1"/>
    <col min="8202" max="8202" width="15.25" style="754" customWidth="1"/>
    <col min="8203" max="8203" width="3.75" style="754" customWidth="1"/>
    <col min="8204" max="8204" width="2.5" style="754" customWidth="1"/>
    <col min="8205" max="8451" width="9" style="754"/>
    <col min="8452" max="8452" width="1.125" style="754" customWidth="1"/>
    <col min="8453" max="8454" width="15.625" style="754" customWidth="1"/>
    <col min="8455" max="8455" width="15.25" style="754" customWidth="1"/>
    <col min="8456" max="8456" width="17.5" style="754" customWidth="1"/>
    <col min="8457" max="8457" width="15.125" style="754" customWidth="1"/>
    <col min="8458" max="8458" width="15.25" style="754" customWidth="1"/>
    <col min="8459" max="8459" width="3.75" style="754" customWidth="1"/>
    <col min="8460" max="8460" width="2.5" style="754" customWidth="1"/>
    <col min="8461" max="8707" width="9" style="754"/>
    <col min="8708" max="8708" width="1.125" style="754" customWidth="1"/>
    <col min="8709" max="8710" width="15.625" style="754" customWidth="1"/>
    <col min="8711" max="8711" width="15.25" style="754" customWidth="1"/>
    <col min="8712" max="8712" width="17.5" style="754" customWidth="1"/>
    <col min="8713" max="8713" width="15.125" style="754" customWidth="1"/>
    <col min="8714" max="8714" width="15.25" style="754" customWidth="1"/>
    <col min="8715" max="8715" width="3.75" style="754" customWidth="1"/>
    <col min="8716" max="8716" width="2.5" style="754" customWidth="1"/>
    <col min="8717" max="8963" width="9" style="754"/>
    <col min="8964" max="8964" width="1.125" style="754" customWidth="1"/>
    <col min="8965" max="8966" width="15.625" style="754" customWidth="1"/>
    <col min="8967" max="8967" width="15.25" style="754" customWidth="1"/>
    <col min="8968" max="8968" width="17.5" style="754" customWidth="1"/>
    <col min="8969" max="8969" width="15.125" style="754" customWidth="1"/>
    <col min="8970" max="8970" width="15.25" style="754" customWidth="1"/>
    <col min="8971" max="8971" width="3.75" style="754" customWidth="1"/>
    <col min="8972" max="8972" width="2.5" style="754" customWidth="1"/>
    <col min="8973" max="9219" width="9" style="754"/>
    <col min="9220" max="9220" width="1.125" style="754" customWidth="1"/>
    <col min="9221" max="9222" width="15.625" style="754" customWidth="1"/>
    <col min="9223" max="9223" width="15.25" style="754" customWidth="1"/>
    <col min="9224" max="9224" width="17.5" style="754" customWidth="1"/>
    <col min="9225" max="9225" width="15.125" style="754" customWidth="1"/>
    <col min="9226" max="9226" width="15.25" style="754" customWidth="1"/>
    <col min="9227" max="9227" width="3.75" style="754" customWidth="1"/>
    <col min="9228" max="9228" width="2.5" style="754" customWidth="1"/>
    <col min="9229" max="9475" width="9" style="754"/>
    <col min="9476" max="9476" width="1.125" style="754" customWidth="1"/>
    <col min="9477" max="9478" width="15.625" style="754" customWidth="1"/>
    <col min="9479" max="9479" width="15.25" style="754" customWidth="1"/>
    <col min="9480" max="9480" width="17.5" style="754" customWidth="1"/>
    <col min="9481" max="9481" width="15.125" style="754" customWidth="1"/>
    <col min="9482" max="9482" width="15.25" style="754" customWidth="1"/>
    <col min="9483" max="9483" width="3.75" style="754" customWidth="1"/>
    <col min="9484" max="9484" width="2.5" style="754" customWidth="1"/>
    <col min="9485" max="9731" width="9" style="754"/>
    <col min="9732" max="9732" width="1.125" style="754" customWidth="1"/>
    <col min="9733" max="9734" width="15.625" style="754" customWidth="1"/>
    <col min="9735" max="9735" width="15.25" style="754" customWidth="1"/>
    <col min="9736" max="9736" width="17.5" style="754" customWidth="1"/>
    <col min="9737" max="9737" width="15.125" style="754" customWidth="1"/>
    <col min="9738" max="9738" width="15.25" style="754" customWidth="1"/>
    <col min="9739" max="9739" width="3.75" style="754" customWidth="1"/>
    <col min="9740" max="9740" width="2.5" style="754" customWidth="1"/>
    <col min="9741" max="9987" width="9" style="754"/>
    <col min="9988" max="9988" width="1.125" style="754" customWidth="1"/>
    <col min="9989" max="9990" width="15.625" style="754" customWidth="1"/>
    <col min="9991" max="9991" width="15.25" style="754" customWidth="1"/>
    <col min="9992" max="9992" width="17.5" style="754" customWidth="1"/>
    <col min="9993" max="9993" width="15.125" style="754" customWidth="1"/>
    <col min="9994" max="9994" width="15.25" style="754" customWidth="1"/>
    <col min="9995" max="9995" width="3.75" style="754" customWidth="1"/>
    <col min="9996" max="9996" width="2.5" style="754" customWidth="1"/>
    <col min="9997" max="10243" width="9" style="754"/>
    <col min="10244" max="10244" width="1.125" style="754" customWidth="1"/>
    <col min="10245" max="10246" width="15.625" style="754" customWidth="1"/>
    <col min="10247" max="10247" width="15.25" style="754" customWidth="1"/>
    <col min="10248" max="10248" width="17.5" style="754" customWidth="1"/>
    <col min="10249" max="10249" width="15.125" style="754" customWidth="1"/>
    <col min="10250" max="10250" width="15.25" style="754" customWidth="1"/>
    <col min="10251" max="10251" width="3.75" style="754" customWidth="1"/>
    <col min="10252" max="10252" width="2.5" style="754" customWidth="1"/>
    <col min="10253" max="10499" width="9" style="754"/>
    <col min="10500" max="10500" width="1.125" style="754" customWidth="1"/>
    <col min="10501" max="10502" width="15.625" style="754" customWidth="1"/>
    <col min="10503" max="10503" width="15.25" style="754" customWidth="1"/>
    <col min="10504" max="10504" width="17.5" style="754" customWidth="1"/>
    <col min="10505" max="10505" width="15.125" style="754" customWidth="1"/>
    <col min="10506" max="10506" width="15.25" style="754" customWidth="1"/>
    <col min="10507" max="10507" width="3.75" style="754" customWidth="1"/>
    <col min="10508" max="10508" width="2.5" style="754" customWidth="1"/>
    <col min="10509" max="10755" width="9" style="754"/>
    <col min="10756" max="10756" width="1.125" style="754" customWidth="1"/>
    <col min="10757" max="10758" width="15.625" style="754" customWidth="1"/>
    <col min="10759" max="10759" width="15.25" style="754" customWidth="1"/>
    <col min="10760" max="10760" width="17.5" style="754" customWidth="1"/>
    <col min="10761" max="10761" width="15.125" style="754" customWidth="1"/>
    <col min="10762" max="10762" width="15.25" style="754" customWidth="1"/>
    <col min="10763" max="10763" width="3.75" style="754" customWidth="1"/>
    <col min="10764" max="10764" width="2.5" style="754" customWidth="1"/>
    <col min="10765" max="11011" width="9" style="754"/>
    <col min="11012" max="11012" width="1.125" style="754" customWidth="1"/>
    <col min="11013" max="11014" width="15.625" style="754" customWidth="1"/>
    <col min="11015" max="11015" width="15.25" style="754" customWidth="1"/>
    <col min="11016" max="11016" width="17.5" style="754" customWidth="1"/>
    <col min="11017" max="11017" width="15.125" style="754" customWidth="1"/>
    <col min="11018" max="11018" width="15.25" style="754" customWidth="1"/>
    <col min="11019" max="11019" width="3.75" style="754" customWidth="1"/>
    <col min="11020" max="11020" width="2.5" style="754" customWidth="1"/>
    <col min="11021" max="11267" width="9" style="754"/>
    <col min="11268" max="11268" width="1.125" style="754" customWidth="1"/>
    <col min="11269" max="11270" width="15.625" style="754" customWidth="1"/>
    <col min="11271" max="11271" width="15.25" style="754" customWidth="1"/>
    <col min="11272" max="11272" width="17.5" style="754" customWidth="1"/>
    <col min="11273" max="11273" width="15.125" style="754" customWidth="1"/>
    <col min="11274" max="11274" width="15.25" style="754" customWidth="1"/>
    <col min="11275" max="11275" width="3.75" style="754" customWidth="1"/>
    <col min="11276" max="11276" width="2.5" style="754" customWidth="1"/>
    <col min="11277" max="11523" width="9" style="754"/>
    <col min="11524" max="11524" width="1.125" style="754" customWidth="1"/>
    <col min="11525" max="11526" width="15.625" style="754" customWidth="1"/>
    <col min="11527" max="11527" width="15.25" style="754" customWidth="1"/>
    <col min="11528" max="11528" width="17.5" style="754" customWidth="1"/>
    <col min="11529" max="11529" width="15.125" style="754" customWidth="1"/>
    <col min="11530" max="11530" width="15.25" style="754" customWidth="1"/>
    <col min="11531" max="11531" width="3.75" style="754" customWidth="1"/>
    <col min="11532" max="11532" width="2.5" style="754" customWidth="1"/>
    <col min="11533" max="11779" width="9" style="754"/>
    <col min="11780" max="11780" width="1.125" style="754" customWidth="1"/>
    <col min="11781" max="11782" width="15.625" style="754" customWidth="1"/>
    <col min="11783" max="11783" width="15.25" style="754" customWidth="1"/>
    <col min="11784" max="11784" width="17.5" style="754" customWidth="1"/>
    <col min="11785" max="11785" width="15.125" style="754" customWidth="1"/>
    <col min="11786" max="11786" width="15.25" style="754" customWidth="1"/>
    <col min="11787" max="11787" width="3.75" style="754" customWidth="1"/>
    <col min="11788" max="11788" width="2.5" style="754" customWidth="1"/>
    <col min="11789" max="12035" width="9" style="754"/>
    <col min="12036" max="12036" width="1.125" style="754" customWidth="1"/>
    <col min="12037" max="12038" width="15.625" style="754" customWidth="1"/>
    <col min="12039" max="12039" width="15.25" style="754" customWidth="1"/>
    <col min="12040" max="12040" width="17.5" style="754" customWidth="1"/>
    <col min="12041" max="12041" width="15.125" style="754" customWidth="1"/>
    <col min="12042" max="12042" width="15.25" style="754" customWidth="1"/>
    <col min="12043" max="12043" width="3.75" style="754" customWidth="1"/>
    <col min="12044" max="12044" width="2.5" style="754" customWidth="1"/>
    <col min="12045" max="12291" width="9" style="754"/>
    <col min="12292" max="12292" width="1.125" style="754" customWidth="1"/>
    <col min="12293" max="12294" width="15.625" style="754" customWidth="1"/>
    <col min="12295" max="12295" width="15.25" style="754" customWidth="1"/>
    <col min="12296" max="12296" width="17.5" style="754" customWidth="1"/>
    <col min="12297" max="12297" width="15.125" style="754" customWidth="1"/>
    <col min="12298" max="12298" width="15.25" style="754" customWidth="1"/>
    <col min="12299" max="12299" width="3.75" style="754" customWidth="1"/>
    <col min="12300" max="12300" width="2.5" style="754" customWidth="1"/>
    <col min="12301" max="12547" width="9" style="754"/>
    <col min="12548" max="12548" width="1.125" style="754" customWidth="1"/>
    <col min="12549" max="12550" width="15.625" style="754" customWidth="1"/>
    <col min="12551" max="12551" width="15.25" style="754" customWidth="1"/>
    <col min="12552" max="12552" width="17.5" style="754" customWidth="1"/>
    <col min="12553" max="12553" width="15.125" style="754" customWidth="1"/>
    <col min="12554" max="12554" width="15.25" style="754" customWidth="1"/>
    <col min="12555" max="12555" width="3.75" style="754" customWidth="1"/>
    <col min="12556" max="12556" width="2.5" style="754" customWidth="1"/>
    <col min="12557" max="12803" width="9" style="754"/>
    <col min="12804" max="12804" width="1.125" style="754" customWidth="1"/>
    <col min="12805" max="12806" width="15.625" style="754" customWidth="1"/>
    <col min="12807" max="12807" width="15.25" style="754" customWidth="1"/>
    <col min="12808" max="12808" width="17.5" style="754" customWidth="1"/>
    <col min="12809" max="12809" width="15.125" style="754" customWidth="1"/>
    <col min="12810" max="12810" width="15.25" style="754" customWidth="1"/>
    <col min="12811" max="12811" width="3.75" style="754" customWidth="1"/>
    <col min="12812" max="12812" width="2.5" style="754" customWidth="1"/>
    <col min="12813" max="13059" width="9" style="754"/>
    <col min="13060" max="13060" width="1.125" style="754" customWidth="1"/>
    <col min="13061" max="13062" width="15.625" style="754" customWidth="1"/>
    <col min="13063" max="13063" width="15.25" style="754" customWidth="1"/>
    <col min="13064" max="13064" width="17.5" style="754" customWidth="1"/>
    <col min="13065" max="13065" width="15.125" style="754" customWidth="1"/>
    <col min="13066" max="13066" width="15.25" style="754" customWidth="1"/>
    <col min="13067" max="13067" width="3.75" style="754" customWidth="1"/>
    <col min="13068" max="13068" width="2.5" style="754" customWidth="1"/>
    <col min="13069" max="13315" width="9" style="754"/>
    <col min="13316" max="13316" width="1.125" style="754" customWidth="1"/>
    <col min="13317" max="13318" width="15.625" style="754" customWidth="1"/>
    <col min="13319" max="13319" width="15.25" style="754" customWidth="1"/>
    <col min="13320" max="13320" width="17.5" style="754" customWidth="1"/>
    <col min="13321" max="13321" width="15.125" style="754" customWidth="1"/>
    <col min="13322" max="13322" width="15.25" style="754" customWidth="1"/>
    <col min="13323" max="13323" width="3.75" style="754" customWidth="1"/>
    <col min="13324" max="13324" width="2.5" style="754" customWidth="1"/>
    <col min="13325" max="13571" width="9" style="754"/>
    <col min="13572" max="13572" width="1.125" style="754" customWidth="1"/>
    <col min="13573" max="13574" width="15.625" style="754" customWidth="1"/>
    <col min="13575" max="13575" width="15.25" style="754" customWidth="1"/>
    <col min="13576" max="13576" width="17.5" style="754" customWidth="1"/>
    <col min="13577" max="13577" width="15.125" style="754" customWidth="1"/>
    <col min="13578" max="13578" width="15.25" style="754" customWidth="1"/>
    <col min="13579" max="13579" width="3.75" style="754" customWidth="1"/>
    <col min="13580" max="13580" width="2.5" style="754" customWidth="1"/>
    <col min="13581" max="13827" width="9" style="754"/>
    <col min="13828" max="13828" width="1.125" style="754" customWidth="1"/>
    <col min="13829" max="13830" width="15.625" style="754" customWidth="1"/>
    <col min="13831" max="13831" width="15.25" style="754" customWidth="1"/>
    <col min="13832" max="13832" width="17.5" style="754" customWidth="1"/>
    <col min="13833" max="13833" width="15.125" style="754" customWidth="1"/>
    <col min="13834" max="13834" width="15.25" style="754" customWidth="1"/>
    <col min="13835" max="13835" width="3.75" style="754" customWidth="1"/>
    <col min="13836" max="13836" width="2.5" style="754" customWidth="1"/>
    <col min="13837" max="14083" width="9" style="754"/>
    <col min="14084" max="14084" width="1.125" style="754" customWidth="1"/>
    <col min="14085" max="14086" width="15.625" style="754" customWidth="1"/>
    <col min="14087" max="14087" width="15.25" style="754" customWidth="1"/>
    <col min="14088" max="14088" width="17.5" style="754" customWidth="1"/>
    <col min="14089" max="14089" width="15.125" style="754" customWidth="1"/>
    <col min="14090" max="14090" width="15.25" style="754" customWidth="1"/>
    <col min="14091" max="14091" width="3.75" style="754" customWidth="1"/>
    <col min="14092" max="14092" width="2.5" style="754" customWidth="1"/>
    <col min="14093" max="14339" width="9" style="754"/>
    <col min="14340" max="14340" width="1.125" style="754" customWidth="1"/>
    <col min="14341" max="14342" width="15.625" style="754" customWidth="1"/>
    <col min="14343" max="14343" width="15.25" style="754" customWidth="1"/>
    <col min="14344" max="14344" width="17.5" style="754" customWidth="1"/>
    <col min="14345" max="14345" width="15.125" style="754" customWidth="1"/>
    <col min="14346" max="14346" width="15.25" style="754" customWidth="1"/>
    <col min="14347" max="14347" width="3.75" style="754" customWidth="1"/>
    <col min="14348" max="14348" width="2.5" style="754" customWidth="1"/>
    <col min="14349" max="14595" width="9" style="754"/>
    <col min="14596" max="14596" width="1.125" style="754" customWidth="1"/>
    <col min="14597" max="14598" width="15.625" style="754" customWidth="1"/>
    <col min="14599" max="14599" width="15.25" style="754" customWidth="1"/>
    <col min="14600" max="14600" width="17.5" style="754" customWidth="1"/>
    <col min="14601" max="14601" width="15.125" style="754" customWidth="1"/>
    <col min="14602" max="14602" width="15.25" style="754" customWidth="1"/>
    <col min="14603" max="14603" width="3.75" style="754" customWidth="1"/>
    <col min="14604" max="14604" width="2.5" style="754" customWidth="1"/>
    <col min="14605" max="14851" width="9" style="754"/>
    <col min="14852" max="14852" width="1.125" style="754" customWidth="1"/>
    <col min="14853" max="14854" width="15.625" style="754" customWidth="1"/>
    <col min="14855" max="14855" width="15.25" style="754" customWidth="1"/>
    <col min="14856" max="14856" width="17.5" style="754" customWidth="1"/>
    <col min="14857" max="14857" width="15.125" style="754" customWidth="1"/>
    <col min="14858" max="14858" width="15.25" style="754" customWidth="1"/>
    <col min="14859" max="14859" width="3.75" style="754" customWidth="1"/>
    <col min="14860" max="14860" width="2.5" style="754" customWidth="1"/>
    <col min="14861" max="15107" width="9" style="754"/>
    <col min="15108" max="15108" width="1.125" style="754" customWidth="1"/>
    <col min="15109" max="15110" width="15.625" style="754" customWidth="1"/>
    <col min="15111" max="15111" width="15.25" style="754" customWidth="1"/>
    <col min="15112" max="15112" width="17.5" style="754" customWidth="1"/>
    <col min="15113" max="15113" width="15.125" style="754" customWidth="1"/>
    <col min="15114" max="15114" width="15.25" style="754" customWidth="1"/>
    <col min="15115" max="15115" width="3.75" style="754" customWidth="1"/>
    <col min="15116" max="15116" width="2.5" style="754" customWidth="1"/>
    <col min="15117" max="15363" width="9" style="754"/>
    <col min="15364" max="15364" width="1.125" style="754" customWidth="1"/>
    <col min="15365" max="15366" width="15.625" style="754" customWidth="1"/>
    <col min="15367" max="15367" width="15.25" style="754" customWidth="1"/>
    <col min="15368" max="15368" width="17.5" style="754" customWidth="1"/>
    <col min="15369" max="15369" width="15.125" style="754" customWidth="1"/>
    <col min="15370" max="15370" width="15.25" style="754" customWidth="1"/>
    <col min="15371" max="15371" width="3.75" style="754" customWidth="1"/>
    <col min="15372" max="15372" width="2.5" style="754" customWidth="1"/>
    <col min="15373" max="15619" width="9" style="754"/>
    <col min="15620" max="15620" width="1.125" style="754" customWidth="1"/>
    <col min="15621" max="15622" width="15.625" style="754" customWidth="1"/>
    <col min="15623" max="15623" width="15.25" style="754" customWidth="1"/>
    <col min="15624" max="15624" width="17.5" style="754" customWidth="1"/>
    <col min="15625" max="15625" width="15.125" style="754" customWidth="1"/>
    <col min="15626" max="15626" width="15.25" style="754" customWidth="1"/>
    <col min="15627" max="15627" width="3.75" style="754" customWidth="1"/>
    <col min="15628" max="15628" width="2.5" style="754" customWidth="1"/>
    <col min="15629" max="15875" width="9" style="754"/>
    <col min="15876" max="15876" width="1.125" style="754" customWidth="1"/>
    <col min="15877" max="15878" width="15.625" style="754" customWidth="1"/>
    <col min="15879" max="15879" width="15.25" style="754" customWidth="1"/>
    <col min="15880" max="15880" width="17.5" style="754" customWidth="1"/>
    <col min="15881" max="15881" width="15.125" style="754" customWidth="1"/>
    <col min="15882" max="15882" width="15.25" style="754" customWidth="1"/>
    <col min="15883" max="15883" width="3.75" style="754" customWidth="1"/>
    <col min="15884" max="15884" width="2.5" style="754" customWidth="1"/>
    <col min="15885" max="16131" width="9" style="754"/>
    <col min="16132" max="16132" width="1.125" style="754" customWidth="1"/>
    <col min="16133" max="16134" width="15.625" style="754" customWidth="1"/>
    <col min="16135" max="16135" width="15.25" style="754" customWidth="1"/>
    <col min="16136" max="16136" width="17.5" style="754" customWidth="1"/>
    <col min="16137" max="16137" width="15.125" style="754" customWidth="1"/>
    <col min="16138" max="16138" width="15.25" style="754" customWidth="1"/>
    <col min="16139" max="16139" width="3.75" style="754" customWidth="1"/>
    <col min="16140" max="16140" width="2.5" style="754" customWidth="1"/>
    <col min="16141" max="16384" width="9" style="754"/>
  </cols>
  <sheetData>
    <row r="1" spans="1:11" ht="20.100000000000001" customHeight="1">
      <c r="A1" s="738"/>
      <c r="B1" s="151" t="s">
        <v>2102</v>
      </c>
      <c r="C1" s="740"/>
      <c r="D1" s="740"/>
      <c r="E1" s="740"/>
      <c r="F1" s="740"/>
      <c r="G1" s="740"/>
      <c r="H1" s="740"/>
      <c r="I1" s="740"/>
      <c r="J1" s="740"/>
    </row>
    <row r="2" spans="1:11" ht="20.100000000000001" customHeight="1">
      <c r="A2" s="738"/>
      <c r="B2" s="740"/>
      <c r="C2" s="740"/>
      <c r="D2" s="740"/>
      <c r="E2" s="740"/>
      <c r="F2" s="740"/>
      <c r="G2" s="740"/>
      <c r="H2" s="740"/>
      <c r="I2" s="740"/>
      <c r="J2" s="742" t="s">
        <v>849</v>
      </c>
    </row>
    <row r="3" spans="1:11" ht="20.100000000000001" customHeight="1">
      <c r="A3" s="738"/>
      <c r="B3" s="740"/>
      <c r="C3" s="740"/>
      <c r="D3" s="740"/>
      <c r="E3" s="740"/>
      <c r="F3" s="740"/>
      <c r="G3" s="740"/>
      <c r="H3" s="740"/>
      <c r="I3" s="740"/>
      <c r="J3" s="742"/>
    </row>
    <row r="4" spans="1:11" ht="20.100000000000001" customHeight="1">
      <c r="A4" s="4118" t="s">
        <v>924</v>
      </c>
      <c r="B4" s="4118"/>
      <c r="C4" s="4118"/>
      <c r="D4" s="4118"/>
      <c r="E4" s="4118"/>
      <c r="F4" s="4118"/>
      <c r="G4" s="4118"/>
      <c r="H4" s="4118"/>
      <c r="I4" s="4118"/>
      <c r="J4" s="4118"/>
    </row>
    <row r="5" spans="1:11" ht="20.100000000000001" customHeight="1">
      <c r="A5" s="743"/>
      <c r="B5" s="743"/>
      <c r="C5" s="743"/>
      <c r="D5" s="743"/>
      <c r="E5" s="743"/>
      <c r="F5" s="743"/>
      <c r="G5" s="743"/>
      <c r="H5" s="743"/>
      <c r="I5" s="743"/>
      <c r="J5" s="743"/>
    </row>
    <row r="6" spans="1:11" ht="43.5" customHeight="1">
      <c r="A6" s="743"/>
      <c r="B6" s="755" t="s">
        <v>1117</v>
      </c>
      <c r="C6" s="4425"/>
      <c r="D6" s="4426"/>
      <c r="E6" s="4426"/>
      <c r="F6" s="4426"/>
      <c r="G6" s="4426"/>
      <c r="H6" s="4426"/>
      <c r="I6" s="4426"/>
      <c r="J6" s="4427"/>
    </row>
    <row r="7" spans="1:11" ht="43.5" customHeight="1">
      <c r="A7" s="743"/>
      <c r="B7" s="781" t="s">
        <v>1154</v>
      </c>
      <c r="C7" s="4425"/>
      <c r="D7" s="4426"/>
      <c r="E7" s="4426"/>
      <c r="F7" s="4426"/>
      <c r="G7" s="4426"/>
      <c r="H7" s="4426"/>
      <c r="I7" s="4426"/>
      <c r="J7" s="4427"/>
    </row>
    <row r="8" spans="1:11" ht="43.5" customHeight="1">
      <c r="A8" s="740"/>
      <c r="B8" s="745" t="s">
        <v>1153</v>
      </c>
      <c r="C8" s="4428" t="s">
        <v>1118</v>
      </c>
      <c r="D8" s="4429"/>
      <c r="E8" s="4429"/>
      <c r="F8" s="4429"/>
      <c r="G8" s="4429"/>
      <c r="H8" s="4429"/>
      <c r="I8" s="4429"/>
      <c r="J8" s="4430"/>
      <c r="K8" s="780"/>
    </row>
    <row r="9" spans="1:11" ht="19.5" customHeight="1">
      <c r="A9" s="740"/>
      <c r="B9" s="4433" t="s">
        <v>1152</v>
      </c>
      <c r="C9" s="4425" t="s">
        <v>1123</v>
      </c>
      <c r="D9" s="4426"/>
      <c r="E9" s="4426"/>
      <c r="F9" s="4426"/>
      <c r="G9" s="4426"/>
      <c r="H9" s="4426"/>
      <c r="I9" s="4426"/>
      <c r="J9" s="4427"/>
      <c r="K9" s="774"/>
    </row>
    <row r="10" spans="1:11" ht="40.5" customHeight="1">
      <c r="A10" s="740"/>
      <c r="B10" s="4434"/>
      <c r="C10" s="747" t="s">
        <v>51</v>
      </c>
      <c r="D10" s="747" t="s">
        <v>52</v>
      </c>
      <c r="E10" s="4431" t="s">
        <v>907</v>
      </c>
      <c r="F10" s="4431"/>
      <c r="G10" s="4431"/>
      <c r="H10" s="4432" t="s">
        <v>1124</v>
      </c>
      <c r="I10" s="4432"/>
      <c r="J10" s="748" t="s">
        <v>1125</v>
      </c>
    </row>
    <row r="11" spans="1:11" ht="19.5" customHeight="1">
      <c r="A11" s="740"/>
      <c r="B11" s="4434"/>
      <c r="C11" s="750"/>
      <c r="D11" s="750"/>
      <c r="E11" s="4431"/>
      <c r="F11" s="4431"/>
      <c r="G11" s="4431"/>
      <c r="H11" s="756"/>
      <c r="I11" s="752" t="s">
        <v>1126</v>
      </c>
      <c r="J11" s="756"/>
    </row>
    <row r="12" spans="1:11" ht="19.5" customHeight="1">
      <c r="A12" s="740"/>
      <c r="B12" s="4434"/>
      <c r="C12" s="750"/>
      <c r="D12" s="750"/>
      <c r="E12" s="4431"/>
      <c r="F12" s="4431"/>
      <c r="G12" s="4431"/>
      <c r="H12" s="756"/>
      <c r="I12" s="752" t="s">
        <v>1126</v>
      </c>
      <c r="J12" s="756"/>
    </row>
    <row r="13" spans="1:11" ht="19.5" customHeight="1">
      <c r="A13" s="740"/>
      <c r="B13" s="4434"/>
      <c r="C13" s="750"/>
      <c r="D13" s="750"/>
      <c r="E13" s="4431"/>
      <c r="F13" s="4431"/>
      <c r="G13" s="4431"/>
      <c r="H13" s="756"/>
      <c r="I13" s="752" t="s">
        <v>1126</v>
      </c>
      <c r="J13" s="756"/>
    </row>
    <row r="14" spans="1:11" ht="19.5" customHeight="1">
      <c r="A14" s="740"/>
      <c r="B14" s="4434"/>
      <c r="C14" s="767"/>
      <c r="D14" s="779"/>
      <c r="E14" s="778"/>
      <c r="F14" s="778"/>
      <c r="G14" s="778"/>
      <c r="H14" s="753"/>
      <c r="I14" s="778"/>
      <c r="J14" s="763"/>
    </row>
    <row r="15" spans="1:11" ht="19.5" customHeight="1">
      <c r="A15" s="740"/>
      <c r="B15" s="4434"/>
      <c r="C15" s="767"/>
      <c r="D15" s="752"/>
      <c r="E15" s="752" t="s">
        <v>1151</v>
      </c>
      <c r="F15" s="752" t="s">
        <v>1150</v>
      </c>
      <c r="G15" s="752" t="s">
        <v>1149</v>
      </c>
      <c r="H15" s="4436" t="s">
        <v>1148</v>
      </c>
      <c r="I15" s="4437"/>
      <c r="J15" s="763"/>
    </row>
    <row r="16" spans="1:11" ht="19.5" customHeight="1" thickBot="1">
      <c r="A16" s="740"/>
      <c r="B16" s="4434"/>
      <c r="C16" s="767"/>
      <c r="D16" s="752" t="s">
        <v>709</v>
      </c>
      <c r="E16" s="766"/>
      <c r="F16" s="766"/>
      <c r="G16" s="768"/>
      <c r="H16" s="4438"/>
      <c r="I16" s="4439"/>
      <c r="J16" s="763"/>
    </row>
    <row r="17" spans="1:12" ht="19.5" customHeight="1" thickTop="1" thickBot="1">
      <c r="A17" s="740"/>
      <c r="B17" s="4434"/>
      <c r="C17" s="767"/>
      <c r="D17" s="747" t="s">
        <v>1147</v>
      </c>
      <c r="E17" s="766"/>
      <c r="F17" s="765"/>
      <c r="G17" s="764"/>
      <c r="H17" s="4440"/>
      <c r="I17" s="4441"/>
      <c r="J17" s="763"/>
    </row>
    <row r="18" spans="1:12" ht="19.5" customHeight="1" thickTop="1">
      <c r="A18" s="740"/>
      <c r="B18" s="4434"/>
      <c r="C18" s="767"/>
      <c r="D18" s="777"/>
      <c r="E18" s="776"/>
      <c r="F18" s="776"/>
      <c r="G18" s="776"/>
      <c r="H18" s="775"/>
      <c r="I18" s="775"/>
      <c r="J18" s="763"/>
    </row>
    <row r="19" spans="1:12" ht="19.5" customHeight="1">
      <c r="A19" s="740"/>
      <c r="B19" s="4434"/>
      <c r="C19" s="4425" t="s">
        <v>908</v>
      </c>
      <c r="D19" s="4426"/>
      <c r="E19" s="4426"/>
      <c r="F19" s="4426"/>
      <c r="G19" s="4426"/>
      <c r="H19" s="4426"/>
      <c r="I19" s="4426"/>
      <c r="J19" s="4427"/>
    </row>
    <row r="20" spans="1:12" ht="40.5" customHeight="1">
      <c r="A20" s="740"/>
      <c r="B20" s="4434"/>
      <c r="C20" s="747" t="s">
        <v>51</v>
      </c>
      <c r="D20" s="747" t="s">
        <v>52</v>
      </c>
      <c r="E20" s="4431" t="s">
        <v>907</v>
      </c>
      <c r="F20" s="4431"/>
      <c r="G20" s="4431"/>
      <c r="H20" s="4432" t="s">
        <v>1124</v>
      </c>
      <c r="I20" s="4432"/>
      <c r="J20" s="748" t="s">
        <v>1125</v>
      </c>
    </row>
    <row r="21" spans="1:12" ht="19.5" customHeight="1">
      <c r="A21" s="740"/>
      <c r="B21" s="4434"/>
      <c r="C21" s="750"/>
      <c r="D21" s="750"/>
      <c r="E21" s="4431"/>
      <c r="F21" s="4431"/>
      <c r="G21" s="4431"/>
      <c r="H21" s="756"/>
      <c r="I21" s="752" t="s">
        <v>1126</v>
      </c>
      <c r="J21" s="756"/>
      <c r="K21" s="774"/>
    </row>
    <row r="22" spans="1:12" ht="19.5" customHeight="1">
      <c r="A22" s="740"/>
      <c r="B22" s="4434"/>
      <c r="C22" s="750"/>
      <c r="D22" s="750"/>
      <c r="E22" s="4431"/>
      <c r="F22" s="4431"/>
      <c r="G22" s="4431"/>
      <c r="H22" s="756"/>
      <c r="I22" s="752" t="s">
        <v>1126</v>
      </c>
      <c r="J22" s="756"/>
    </row>
    <row r="23" spans="1:12" ht="19.5" customHeight="1">
      <c r="A23" s="740"/>
      <c r="B23" s="4434"/>
      <c r="C23" s="750"/>
      <c r="D23" s="750"/>
      <c r="E23" s="4431"/>
      <c r="F23" s="4431"/>
      <c r="G23" s="4431"/>
      <c r="H23" s="756"/>
      <c r="I23" s="752" t="s">
        <v>1126</v>
      </c>
      <c r="J23" s="756"/>
    </row>
    <row r="24" spans="1:12" ht="19.5" customHeight="1">
      <c r="A24" s="740"/>
      <c r="B24" s="4434"/>
      <c r="C24" s="773"/>
      <c r="D24" s="772"/>
      <c r="E24" s="770"/>
      <c r="F24" s="770"/>
      <c r="G24" s="770"/>
      <c r="H24" s="771"/>
      <c r="I24" s="770"/>
      <c r="J24" s="769"/>
    </row>
    <row r="25" spans="1:12" ht="19.5" customHeight="1">
      <c r="A25" s="740"/>
      <c r="B25" s="4434"/>
      <c r="C25" s="767"/>
      <c r="D25" s="752"/>
      <c r="E25" s="752" t="s">
        <v>1151</v>
      </c>
      <c r="F25" s="752" t="s">
        <v>1150</v>
      </c>
      <c r="G25" s="752" t="s">
        <v>1149</v>
      </c>
      <c r="H25" s="4436" t="s">
        <v>1148</v>
      </c>
      <c r="I25" s="4437"/>
      <c r="J25" s="763"/>
    </row>
    <row r="26" spans="1:12" ht="19.5" customHeight="1" thickBot="1">
      <c r="A26" s="740"/>
      <c r="B26" s="4434"/>
      <c r="C26" s="767"/>
      <c r="D26" s="752" t="s">
        <v>709</v>
      </c>
      <c r="E26" s="766"/>
      <c r="F26" s="766"/>
      <c r="G26" s="768"/>
      <c r="H26" s="4438"/>
      <c r="I26" s="4439"/>
      <c r="J26" s="763"/>
    </row>
    <row r="27" spans="1:12" ht="19.5" customHeight="1" thickTop="1" thickBot="1">
      <c r="A27" s="740"/>
      <c r="B27" s="4434"/>
      <c r="C27" s="767"/>
      <c r="D27" s="747" t="s">
        <v>1147</v>
      </c>
      <c r="E27" s="766"/>
      <c r="F27" s="765"/>
      <c r="G27" s="764"/>
      <c r="H27" s="4440"/>
      <c r="I27" s="4441"/>
      <c r="J27" s="763"/>
    </row>
    <row r="28" spans="1:12" ht="19.5" customHeight="1" thickTop="1">
      <c r="A28" s="740"/>
      <c r="B28" s="4435"/>
      <c r="C28" s="762"/>
      <c r="D28" s="761"/>
      <c r="E28" s="759"/>
      <c r="F28" s="759"/>
      <c r="G28" s="759"/>
      <c r="H28" s="760"/>
      <c r="I28" s="759"/>
      <c r="J28" s="758"/>
    </row>
    <row r="29" spans="1:12" ht="19.5" customHeight="1">
      <c r="A29" s="740"/>
      <c r="B29" s="4445" t="s">
        <v>1127</v>
      </c>
      <c r="C29" s="4447" t="s">
        <v>1137</v>
      </c>
      <c r="D29" s="4423"/>
      <c r="E29" s="4423"/>
      <c r="F29" s="4423"/>
      <c r="G29" s="4448"/>
      <c r="H29" s="4452" t="s">
        <v>1129</v>
      </c>
      <c r="I29" s="4453"/>
      <c r="J29" s="4454"/>
    </row>
    <row r="30" spans="1:12" ht="30.75" customHeight="1">
      <c r="A30" s="740"/>
      <c r="B30" s="4446"/>
      <c r="C30" s="4449"/>
      <c r="D30" s="4450"/>
      <c r="E30" s="4450"/>
      <c r="F30" s="4450"/>
      <c r="G30" s="4451"/>
      <c r="H30" s="4442"/>
      <c r="I30" s="4443"/>
      <c r="J30" s="4444"/>
    </row>
    <row r="31" spans="1:12" ht="6" customHeight="1">
      <c r="A31" s="740"/>
      <c r="B31" s="740"/>
      <c r="C31" s="740"/>
      <c r="D31" s="740"/>
      <c r="E31" s="740"/>
      <c r="F31" s="740"/>
      <c r="G31" s="740"/>
      <c r="H31" s="740"/>
      <c r="I31" s="740"/>
      <c r="J31" s="740"/>
    </row>
    <row r="32" spans="1:12" ht="64.5" customHeight="1">
      <c r="A32" s="740"/>
      <c r="B32" s="4422" t="s">
        <v>1146</v>
      </c>
      <c r="C32" s="4422"/>
      <c r="D32" s="4422"/>
      <c r="E32" s="4422"/>
      <c r="F32" s="4422"/>
      <c r="G32" s="4422"/>
      <c r="H32" s="4422"/>
      <c r="I32" s="4422"/>
      <c r="J32" s="4422"/>
      <c r="K32" s="757"/>
      <c r="L32" s="757"/>
    </row>
    <row r="33" spans="1:12" ht="33.75" customHeight="1">
      <c r="A33" s="740"/>
      <c r="B33" s="4422" t="s">
        <v>1145</v>
      </c>
      <c r="C33" s="4422"/>
      <c r="D33" s="4422"/>
      <c r="E33" s="4422"/>
      <c r="F33" s="4422"/>
      <c r="G33" s="4422"/>
      <c r="H33" s="4422"/>
      <c r="I33" s="4422"/>
      <c r="J33" s="4422"/>
      <c r="K33" s="757"/>
      <c r="L33" s="757"/>
    </row>
    <row r="34" spans="1:12" ht="17.25" customHeight="1">
      <c r="A34" s="740"/>
      <c r="B34" s="4423" t="s">
        <v>1144</v>
      </c>
      <c r="C34" s="4423"/>
      <c r="D34" s="4423"/>
      <c r="E34" s="4423"/>
      <c r="F34" s="4423"/>
      <c r="G34" s="4423"/>
      <c r="H34" s="4423"/>
      <c r="I34" s="4423"/>
      <c r="J34" s="4423"/>
      <c r="K34" s="757"/>
      <c r="L34" s="757"/>
    </row>
    <row r="35" spans="1:12" ht="7.5" customHeight="1">
      <c r="A35" s="740"/>
      <c r="B35" s="4424"/>
      <c r="C35" s="4424"/>
      <c r="D35" s="4424"/>
      <c r="E35" s="4424"/>
      <c r="F35" s="4424"/>
      <c r="G35" s="4424"/>
      <c r="H35" s="4424"/>
      <c r="I35" s="4424"/>
      <c r="J35" s="4424"/>
    </row>
    <row r="36" spans="1:12">
      <c r="B36" s="757"/>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12"/>
  <sheetViews>
    <sheetView view="pageBreakPreview" zoomScale="60" zoomScaleNormal="145" workbookViewId="0"/>
  </sheetViews>
  <sheetFormatPr defaultRowHeight="13.5"/>
  <cols>
    <col min="1" max="1" width="3.75" style="138" customWidth="1"/>
    <col min="2" max="2" width="20.375" style="138" customWidth="1"/>
    <col min="3" max="3" width="3.875" style="138" bestFit="1" customWidth="1"/>
    <col min="4" max="7" width="16.375" style="138" customWidth="1"/>
    <col min="8" max="8" width="3.75" style="138" customWidth="1"/>
    <col min="9" max="9" width="2.5" style="138" customWidth="1"/>
    <col min="10" max="256" width="9" style="138"/>
    <col min="257" max="257" width="3.75" style="138" customWidth="1"/>
    <col min="258" max="258" width="20.375" style="138" customWidth="1"/>
    <col min="259" max="259" width="3.875" style="138" bestFit="1" customWidth="1"/>
    <col min="260" max="263" width="16.375" style="138" customWidth="1"/>
    <col min="264" max="264" width="3.75" style="138" customWidth="1"/>
    <col min="265" max="265" width="2.5" style="138" customWidth="1"/>
    <col min="266" max="512" width="9" style="138"/>
    <col min="513" max="513" width="3.75" style="138" customWidth="1"/>
    <col min="514" max="514" width="20.375" style="138" customWidth="1"/>
    <col min="515" max="515" width="3.875" style="138" bestFit="1" customWidth="1"/>
    <col min="516" max="519" width="16.375" style="138" customWidth="1"/>
    <col min="520" max="520" width="3.75" style="138" customWidth="1"/>
    <col min="521" max="521" width="2.5" style="138" customWidth="1"/>
    <col min="522" max="768" width="9" style="138"/>
    <col min="769" max="769" width="3.75" style="138" customWidth="1"/>
    <col min="770" max="770" width="20.375" style="138" customWidth="1"/>
    <col min="771" max="771" width="3.875" style="138" bestFit="1" customWidth="1"/>
    <col min="772" max="775" width="16.375" style="138" customWidth="1"/>
    <col min="776" max="776" width="3.75" style="138" customWidth="1"/>
    <col min="777" max="777" width="2.5" style="138" customWidth="1"/>
    <col min="778" max="1024" width="9" style="138"/>
    <col min="1025" max="1025" width="3.75" style="138" customWidth="1"/>
    <col min="1026" max="1026" width="20.375" style="138" customWidth="1"/>
    <col min="1027" max="1027" width="3.875" style="138" bestFit="1" customWidth="1"/>
    <col min="1028" max="1031" width="16.375" style="138" customWidth="1"/>
    <col min="1032" max="1032" width="3.75" style="138" customWidth="1"/>
    <col min="1033" max="1033" width="2.5" style="138" customWidth="1"/>
    <col min="1034" max="1280" width="9" style="138"/>
    <col min="1281" max="1281" width="3.75" style="138" customWidth="1"/>
    <col min="1282" max="1282" width="20.375" style="138" customWidth="1"/>
    <col min="1283" max="1283" width="3.875" style="138" bestFit="1" customWidth="1"/>
    <col min="1284" max="1287" width="16.375" style="138" customWidth="1"/>
    <col min="1288" max="1288" width="3.75" style="138" customWidth="1"/>
    <col min="1289" max="1289" width="2.5" style="138" customWidth="1"/>
    <col min="1290" max="1536" width="9" style="138"/>
    <col min="1537" max="1537" width="3.75" style="138" customWidth="1"/>
    <col min="1538" max="1538" width="20.375" style="138" customWidth="1"/>
    <col min="1539" max="1539" width="3.875" style="138" bestFit="1" customWidth="1"/>
    <col min="1540" max="1543" width="16.375" style="138" customWidth="1"/>
    <col min="1544" max="1544" width="3.75" style="138" customWidth="1"/>
    <col min="1545" max="1545" width="2.5" style="138" customWidth="1"/>
    <col min="1546" max="1792" width="9" style="138"/>
    <col min="1793" max="1793" width="3.75" style="138" customWidth="1"/>
    <col min="1794" max="1794" width="20.375" style="138" customWidth="1"/>
    <col min="1795" max="1795" width="3.875" style="138" bestFit="1" customWidth="1"/>
    <col min="1796" max="1799" width="16.375" style="138" customWidth="1"/>
    <col min="1800" max="1800" width="3.75" style="138" customWidth="1"/>
    <col min="1801" max="1801" width="2.5" style="138" customWidth="1"/>
    <col min="1802" max="2048" width="9" style="138"/>
    <col min="2049" max="2049" width="3.75" style="138" customWidth="1"/>
    <col min="2050" max="2050" width="20.375" style="138" customWidth="1"/>
    <col min="2051" max="2051" width="3.875" style="138" bestFit="1" customWidth="1"/>
    <col min="2052" max="2055" width="16.375" style="138" customWidth="1"/>
    <col min="2056" max="2056" width="3.75" style="138" customWidth="1"/>
    <col min="2057" max="2057" width="2.5" style="138" customWidth="1"/>
    <col min="2058" max="2304" width="9" style="138"/>
    <col min="2305" max="2305" width="3.75" style="138" customWidth="1"/>
    <col min="2306" max="2306" width="20.375" style="138" customWidth="1"/>
    <col min="2307" max="2307" width="3.875" style="138" bestFit="1" customWidth="1"/>
    <col min="2308" max="2311" width="16.375" style="138" customWidth="1"/>
    <col min="2312" max="2312" width="3.75" style="138" customWidth="1"/>
    <col min="2313" max="2313" width="2.5" style="138" customWidth="1"/>
    <col min="2314" max="2560" width="9" style="138"/>
    <col min="2561" max="2561" width="3.75" style="138" customWidth="1"/>
    <col min="2562" max="2562" width="20.375" style="138" customWidth="1"/>
    <col min="2563" max="2563" width="3.875" style="138" bestFit="1" customWidth="1"/>
    <col min="2564" max="2567" width="16.375" style="138" customWidth="1"/>
    <col min="2568" max="2568" width="3.75" style="138" customWidth="1"/>
    <col min="2569" max="2569" width="2.5" style="138" customWidth="1"/>
    <col min="2570" max="2816" width="9" style="138"/>
    <col min="2817" max="2817" width="3.75" style="138" customWidth="1"/>
    <col min="2818" max="2818" width="20.375" style="138" customWidth="1"/>
    <col min="2819" max="2819" width="3.875" style="138" bestFit="1" customWidth="1"/>
    <col min="2820" max="2823" width="16.375" style="138" customWidth="1"/>
    <col min="2824" max="2824" width="3.75" style="138" customWidth="1"/>
    <col min="2825" max="2825" width="2.5" style="138" customWidth="1"/>
    <col min="2826" max="3072" width="9" style="138"/>
    <col min="3073" max="3073" width="3.75" style="138" customWidth="1"/>
    <col min="3074" max="3074" width="20.375" style="138" customWidth="1"/>
    <col min="3075" max="3075" width="3.875" style="138" bestFit="1" customWidth="1"/>
    <col min="3076" max="3079" width="16.375" style="138" customWidth="1"/>
    <col min="3080" max="3080" width="3.75" style="138" customWidth="1"/>
    <col min="3081" max="3081" width="2.5" style="138" customWidth="1"/>
    <col min="3082" max="3328" width="9" style="138"/>
    <col min="3329" max="3329" width="3.75" style="138" customWidth="1"/>
    <col min="3330" max="3330" width="20.375" style="138" customWidth="1"/>
    <col min="3331" max="3331" width="3.875" style="138" bestFit="1" customWidth="1"/>
    <col min="3332" max="3335" width="16.375" style="138" customWidth="1"/>
    <col min="3336" max="3336" width="3.75" style="138" customWidth="1"/>
    <col min="3337" max="3337" width="2.5" style="138" customWidth="1"/>
    <col min="3338" max="3584" width="9" style="138"/>
    <col min="3585" max="3585" width="3.75" style="138" customWidth="1"/>
    <col min="3586" max="3586" width="20.375" style="138" customWidth="1"/>
    <col min="3587" max="3587" width="3.875" style="138" bestFit="1" customWidth="1"/>
    <col min="3588" max="3591" width="16.375" style="138" customWidth="1"/>
    <col min="3592" max="3592" width="3.75" style="138" customWidth="1"/>
    <col min="3593" max="3593" width="2.5" style="138" customWidth="1"/>
    <col min="3594" max="3840" width="9" style="138"/>
    <col min="3841" max="3841" width="3.75" style="138" customWidth="1"/>
    <col min="3842" max="3842" width="20.375" style="138" customWidth="1"/>
    <col min="3843" max="3843" width="3.875" style="138" bestFit="1" customWidth="1"/>
    <col min="3844" max="3847" width="16.375" style="138" customWidth="1"/>
    <col min="3848" max="3848" width="3.75" style="138" customWidth="1"/>
    <col min="3849" max="3849" width="2.5" style="138" customWidth="1"/>
    <col min="3850" max="4096" width="9" style="138"/>
    <col min="4097" max="4097" width="3.75" style="138" customWidth="1"/>
    <col min="4098" max="4098" width="20.375" style="138" customWidth="1"/>
    <col min="4099" max="4099" width="3.875" style="138" bestFit="1" customWidth="1"/>
    <col min="4100" max="4103" width="16.375" style="138" customWidth="1"/>
    <col min="4104" max="4104" width="3.75" style="138" customWidth="1"/>
    <col min="4105" max="4105" width="2.5" style="138" customWidth="1"/>
    <col min="4106" max="4352" width="9" style="138"/>
    <col min="4353" max="4353" width="3.75" style="138" customWidth="1"/>
    <col min="4354" max="4354" width="20.375" style="138" customWidth="1"/>
    <col min="4355" max="4355" width="3.875" style="138" bestFit="1" customWidth="1"/>
    <col min="4356" max="4359" width="16.375" style="138" customWidth="1"/>
    <col min="4360" max="4360" width="3.75" style="138" customWidth="1"/>
    <col min="4361" max="4361" width="2.5" style="138" customWidth="1"/>
    <col min="4362" max="4608" width="9" style="138"/>
    <col min="4609" max="4609" width="3.75" style="138" customWidth="1"/>
    <col min="4610" max="4610" width="20.375" style="138" customWidth="1"/>
    <col min="4611" max="4611" width="3.875" style="138" bestFit="1" customWidth="1"/>
    <col min="4612" max="4615" width="16.375" style="138" customWidth="1"/>
    <col min="4616" max="4616" width="3.75" style="138" customWidth="1"/>
    <col min="4617" max="4617" width="2.5" style="138" customWidth="1"/>
    <col min="4618" max="4864" width="9" style="138"/>
    <col min="4865" max="4865" width="3.75" style="138" customWidth="1"/>
    <col min="4866" max="4866" width="20.375" style="138" customWidth="1"/>
    <col min="4867" max="4867" width="3.875" style="138" bestFit="1" customWidth="1"/>
    <col min="4868" max="4871" width="16.375" style="138" customWidth="1"/>
    <col min="4872" max="4872" width="3.75" style="138" customWidth="1"/>
    <col min="4873" max="4873" width="2.5" style="138" customWidth="1"/>
    <col min="4874" max="5120" width="9" style="138"/>
    <col min="5121" max="5121" width="3.75" style="138" customWidth="1"/>
    <col min="5122" max="5122" width="20.375" style="138" customWidth="1"/>
    <col min="5123" max="5123" width="3.875" style="138" bestFit="1" customWidth="1"/>
    <col min="5124" max="5127" width="16.375" style="138" customWidth="1"/>
    <col min="5128" max="5128" width="3.75" style="138" customWidth="1"/>
    <col min="5129" max="5129" width="2.5" style="138" customWidth="1"/>
    <col min="5130" max="5376" width="9" style="138"/>
    <col min="5377" max="5377" width="3.75" style="138" customWidth="1"/>
    <col min="5378" max="5378" width="20.375" style="138" customWidth="1"/>
    <col min="5379" max="5379" width="3.875" style="138" bestFit="1" customWidth="1"/>
    <col min="5380" max="5383" width="16.375" style="138" customWidth="1"/>
    <col min="5384" max="5384" width="3.75" style="138" customWidth="1"/>
    <col min="5385" max="5385" width="2.5" style="138" customWidth="1"/>
    <col min="5386" max="5632" width="9" style="138"/>
    <col min="5633" max="5633" width="3.75" style="138" customWidth="1"/>
    <col min="5634" max="5634" width="20.375" style="138" customWidth="1"/>
    <col min="5635" max="5635" width="3.875" style="138" bestFit="1" customWidth="1"/>
    <col min="5636" max="5639" width="16.375" style="138" customWidth="1"/>
    <col min="5640" max="5640" width="3.75" style="138" customWidth="1"/>
    <col min="5641" max="5641" width="2.5" style="138" customWidth="1"/>
    <col min="5642" max="5888" width="9" style="138"/>
    <col min="5889" max="5889" width="3.75" style="138" customWidth="1"/>
    <col min="5890" max="5890" width="20.375" style="138" customWidth="1"/>
    <col min="5891" max="5891" width="3.875" style="138" bestFit="1" customWidth="1"/>
    <col min="5892" max="5895" width="16.375" style="138" customWidth="1"/>
    <col min="5896" max="5896" width="3.75" style="138" customWidth="1"/>
    <col min="5897" max="5897" width="2.5" style="138" customWidth="1"/>
    <col min="5898" max="6144" width="9" style="138"/>
    <col min="6145" max="6145" width="3.75" style="138" customWidth="1"/>
    <col min="6146" max="6146" width="20.375" style="138" customWidth="1"/>
    <col min="6147" max="6147" width="3.875" style="138" bestFit="1" customWidth="1"/>
    <col min="6148" max="6151" width="16.375" style="138" customWidth="1"/>
    <col min="6152" max="6152" width="3.75" style="138" customWidth="1"/>
    <col min="6153" max="6153" width="2.5" style="138" customWidth="1"/>
    <col min="6154" max="6400" width="9" style="138"/>
    <col min="6401" max="6401" width="3.75" style="138" customWidth="1"/>
    <col min="6402" max="6402" width="20.375" style="138" customWidth="1"/>
    <col min="6403" max="6403" width="3.875" style="138" bestFit="1" customWidth="1"/>
    <col min="6404" max="6407" width="16.375" style="138" customWidth="1"/>
    <col min="6408" max="6408" width="3.75" style="138" customWidth="1"/>
    <col min="6409" max="6409" width="2.5" style="138" customWidth="1"/>
    <col min="6410" max="6656" width="9" style="138"/>
    <col min="6657" max="6657" width="3.75" style="138" customWidth="1"/>
    <col min="6658" max="6658" width="20.375" style="138" customWidth="1"/>
    <col min="6659" max="6659" width="3.875" style="138" bestFit="1" customWidth="1"/>
    <col min="6660" max="6663" width="16.375" style="138" customWidth="1"/>
    <col min="6664" max="6664" width="3.75" style="138" customWidth="1"/>
    <col min="6665" max="6665" width="2.5" style="138" customWidth="1"/>
    <col min="6666" max="6912" width="9" style="138"/>
    <col min="6913" max="6913" width="3.75" style="138" customWidth="1"/>
    <col min="6914" max="6914" width="20.375" style="138" customWidth="1"/>
    <col min="6915" max="6915" width="3.875" style="138" bestFit="1" customWidth="1"/>
    <col min="6916" max="6919" width="16.375" style="138" customWidth="1"/>
    <col min="6920" max="6920" width="3.75" style="138" customWidth="1"/>
    <col min="6921" max="6921" width="2.5" style="138" customWidth="1"/>
    <col min="6922" max="7168" width="9" style="138"/>
    <col min="7169" max="7169" width="3.75" style="138" customWidth="1"/>
    <col min="7170" max="7170" width="20.375" style="138" customWidth="1"/>
    <col min="7171" max="7171" width="3.875" style="138" bestFit="1" customWidth="1"/>
    <col min="7172" max="7175" width="16.375" style="138" customWidth="1"/>
    <col min="7176" max="7176" width="3.75" style="138" customWidth="1"/>
    <col min="7177" max="7177" width="2.5" style="138" customWidth="1"/>
    <col min="7178" max="7424" width="9" style="138"/>
    <col min="7425" max="7425" width="3.75" style="138" customWidth="1"/>
    <col min="7426" max="7426" width="20.375" style="138" customWidth="1"/>
    <col min="7427" max="7427" width="3.875" style="138" bestFit="1" customWidth="1"/>
    <col min="7428" max="7431" width="16.375" style="138" customWidth="1"/>
    <col min="7432" max="7432" width="3.75" style="138" customWidth="1"/>
    <col min="7433" max="7433" width="2.5" style="138" customWidth="1"/>
    <col min="7434" max="7680" width="9" style="138"/>
    <col min="7681" max="7681" width="3.75" style="138" customWidth="1"/>
    <col min="7682" max="7682" width="20.375" style="138" customWidth="1"/>
    <col min="7683" max="7683" width="3.875" style="138" bestFit="1" customWidth="1"/>
    <col min="7684" max="7687" width="16.375" style="138" customWidth="1"/>
    <col min="7688" max="7688" width="3.75" style="138" customWidth="1"/>
    <col min="7689" max="7689" width="2.5" style="138" customWidth="1"/>
    <col min="7690" max="7936" width="9" style="138"/>
    <col min="7937" max="7937" width="3.75" style="138" customWidth="1"/>
    <col min="7938" max="7938" width="20.375" style="138" customWidth="1"/>
    <col min="7939" max="7939" width="3.875" style="138" bestFit="1" customWidth="1"/>
    <col min="7940" max="7943" width="16.375" style="138" customWidth="1"/>
    <col min="7944" max="7944" width="3.75" style="138" customWidth="1"/>
    <col min="7945" max="7945" width="2.5" style="138" customWidth="1"/>
    <col min="7946" max="8192" width="9" style="138"/>
    <col min="8193" max="8193" width="3.75" style="138" customWidth="1"/>
    <col min="8194" max="8194" width="20.375" style="138" customWidth="1"/>
    <col min="8195" max="8195" width="3.875" style="138" bestFit="1" customWidth="1"/>
    <col min="8196" max="8199" width="16.375" style="138" customWidth="1"/>
    <col min="8200" max="8200" width="3.75" style="138" customWidth="1"/>
    <col min="8201" max="8201" width="2.5" style="138" customWidth="1"/>
    <col min="8202" max="8448" width="9" style="138"/>
    <col min="8449" max="8449" width="3.75" style="138" customWidth="1"/>
    <col min="8450" max="8450" width="20.375" style="138" customWidth="1"/>
    <col min="8451" max="8451" width="3.875" style="138" bestFit="1" customWidth="1"/>
    <col min="8452" max="8455" width="16.375" style="138" customWidth="1"/>
    <col min="8456" max="8456" width="3.75" style="138" customWidth="1"/>
    <col min="8457" max="8457" width="2.5" style="138" customWidth="1"/>
    <col min="8458" max="8704" width="9" style="138"/>
    <col min="8705" max="8705" width="3.75" style="138" customWidth="1"/>
    <col min="8706" max="8706" width="20.375" style="138" customWidth="1"/>
    <col min="8707" max="8707" width="3.875" style="138" bestFit="1" customWidth="1"/>
    <col min="8708" max="8711" width="16.375" style="138" customWidth="1"/>
    <col min="8712" max="8712" width="3.75" style="138" customWidth="1"/>
    <col min="8713" max="8713" width="2.5" style="138" customWidth="1"/>
    <col min="8714" max="8960" width="9" style="138"/>
    <col min="8961" max="8961" width="3.75" style="138" customWidth="1"/>
    <col min="8962" max="8962" width="20.375" style="138" customWidth="1"/>
    <col min="8963" max="8963" width="3.875" style="138" bestFit="1" customWidth="1"/>
    <col min="8964" max="8967" width="16.375" style="138" customWidth="1"/>
    <col min="8968" max="8968" width="3.75" style="138" customWidth="1"/>
    <col min="8969" max="8969" width="2.5" style="138" customWidth="1"/>
    <col min="8970" max="9216" width="9" style="138"/>
    <col min="9217" max="9217" width="3.75" style="138" customWidth="1"/>
    <col min="9218" max="9218" width="20.375" style="138" customWidth="1"/>
    <col min="9219" max="9219" width="3.875" style="138" bestFit="1" customWidth="1"/>
    <col min="9220" max="9223" width="16.375" style="138" customWidth="1"/>
    <col min="9224" max="9224" width="3.75" style="138" customWidth="1"/>
    <col min="9225" max="9225" width="2.5" style="138" customWidth="1"/>
    <col min="9226" max="9472" width="9" style="138"/>
    <col min="9473" max="9473" width="3.75" style="138" customWidth="1"/>
    <col min="9474" max="9474" width="20.375" style="138" customWidth="1"/>
    <col min="9475" max="9475" width="3.875" style="138" bestFit="1" customWidth="1"/>
    <col min="9476" max="9479" width="16.375" style="138" customWidth="1"/>
    <col min="9480" max="9480" width="3.75" style="138" customWidth="1"/>
    <col min="9481" max="9481" width="2.5" style="138" customWidth="1"/>
    <col min="9482" max="9728" width="9" style="138"/>
    <col min="9729" max="9729" width="3.75" style="138" customWidth="1"/>
    <col min="9730" max="9730" width="20.375" style="138" customWidth="1"/>
    <col min="9731" max="9731" width="3.875" style="138" bestFit="1" customWidth="1"/>
    <col min="9732" max="9735" width="16.375" style="138" customWidth="1"/>
    <col min="9736" max="9736" width="3.75" style="138" customWidth="1"/>
    <col min="9737" max="9737" width="2.5" style="138" customWidth="1"/>
    <col min="9738" max="9984" width="9" style="138"/>
    <col min="9985" max="9985" width="3.75" style="138" customWidth="1"/>
    <col min="9986" max="9986" width="20.375" style="138" customWidth="1"/>
    <col min="9987" max="9987" width="3.875" style="138" bestFit="1" customWidth="1"/>
    <col min="9988" max="9991" width="16.375" style="138" customWidth="1"/>
    <col min="9992" max="9992" width="3.75" style="138" customWidth="1"/>
    <col min="9993" max="9993" width="2.5" style="138" customWidth="1"/>
    <col min="9994" max="10240" width="9" style="138"/>
    <col min="10241" max="10241" width="3.75" style="138" customWidth="1"/>
    <col min="10242" max="10242" width="20.375" style="138" customWidth="1"/>
    <col min="10243" max="10243" width="3.875" style="138" bestFit="1" customWidth="1"/>
    <col min="10244" max="10247" width="16.375" style="138" customWidth="1"/>
    <col min="10248" max="10248" width="3.75" style="138" customWidth="1"/>
    <col min="10249" max="10249" width="2.5" style="138" customWidth="1"/>
    <col min="10250" max="10496" width="9" style="138"/>
    <col min="10497" max="10497" width="3.75" style="138" customWidth="1"/>
    <col min="10498" max="10498" width="20.375" style="138" customWidth="1"/>
    <col min="10499" max="10499" width="3.875" style="138" bestFit="1" customWidth="1"/>
    <col min="10500" max="10503" width="16.375" style="138" customWidth="1"/>
    <col min="10504" max="10504" width="3.75" style="138" customWidth="1"/>
    <col min="10505" max="10505" width="2.5" style="138" customWidth="1"/>
    <col min="10506" max="10752" width="9" style="138"/>
    <col min="10753" max="10753" width="3.75" style="138" customWidth="1"/>
    <col min="10754" max="10754" width="20.375" style="138" customWidth="1"/>
    <col min="10755" max="10755" width="3.875" style="138" bestFit="1" customWidth="1"/>
    <col min="10756" max="10759" width="16.375" style="138" customWidth="1"/>
    <col min="10760" max="10760" width="3.75" style="138" customWidth="1"/>
    <col min="10761" max="10761" width="2.5" style="138" customWidth="1"/>
    <col min="10762" max="11008" width="9" style="138"/>
    <col min="11009" max="11009" width="3.75" style="138" customWidth="1"/>
    <col min="11010" max="11010" width="20.375" style="138" customWidth="1"/>
    <col min="11011" max="11011" width="3.875" style="138" bestFit="1" customWidth="1"/>
    <col min="11012" max="11015" width="16.375" style="138" customWidth="1"/>
    <col min="11016" max="11016" width="3.75" style="138" customWidth="1"/>
    <col min="11017" max="11017" width="2.5" style="138" customWidth="1"/>
    <col min="11018" max="11264" width="9" style="138"/>
    <col min="11265" max="11265" width="3.75" style="138" customWidth="1"/>
    <col min="11266" max="11266" width="20.375" style="138" customWidth="1"/>
    <col min="11267" max="11267" width="3.875" style="138" bestFit="1" customWidth="1"/>
    <col min="11268" max="11271" width="16.375" style="138" customWidth="1"/>
    <col min="11272" max="11272" width="3.75" style="138" customWidth="1"/>
    <col min="11273" max="11273" width="2.5" style="138" customWidth="1"/>
    <col min="11274" max="11520" width="9" style="138"/>
    <col min="11521" max="11521" width="3.75" style="138" customWidth="1"/>
    <col min="11522" max="11522" width="20.375" style="138" customWidth="1"/>
    <col min="11523" max="11523" width="3.875" style="138" bestFit="1" customWidth="1"/>
    <col min="11524" max="11527" width="16.375" style="138" customWidth="1"/>
    <col min="11528" max="11528" width="3.75" style="138" customWidth="1"/>
    <col min="11529" max="11529" width="2.5" style="138" customWidth="1"/>
    <col min="11530" max="11776" width="9" style="138"/>
    <col min="11777" max="11777" width="3.75" style="138" customWidth="1"/>
    <col min="11778" max="11778" width="20.375" style="138" customWidth="1"/>
    <col min="11779" max="11779" width="3.875" style="138" bestFit="1" customWidth="1"/>
    <col min="11780" max="11783" width="16.375" style="138" customWidth="1"/>
    <col min="11784" max="11784" width="3.75" style="138" customWidth="1"/>
    <col min="11785" max="11785" width="2.5" style="138" customWidth="1"/>
    <col min="11786" max="12032" width="9" style="138"/>
    <col min="12033" max="12033" width="3.75" style="138" customWidth="1"/>
    <col min="12034" max="12034" width="20.375" style="138" customWidth="1"/>
    <col min="12035" max="12035" width="3.875" style="138" bestFit="1" customWidth="1"/>
    <col min="12036" max="12039" width="16.375" style="138" customWidth="1"/>
    <col min="12040" max="12040" width="3.75" style="138" customWidth="1"/>
    <col min="12041" max="12041" width="2.5" style="138" customWidth="1"/>
    <col min="12042" max="12288" width="9" style="138"/>
    <col min="12289" max="12289" width="3.75" style="138" customWidth="1"/>
    <col min="12290" max="12290" width="20.375" style="138" customWidth="1"/>
    <col min="12291" max="12291" width="3.875" style="138" bestFit="1" customWidth="1"/>
    <col min="12292" max="12295" width="16.375" style="138" customWidth="1"/>
    <col min="12296" max="12296" width="3.75" style="138" customWidth="1"/>
    <col min="12297" max="12297" width="2.5" style="138" customWidth="1"/>
    <col min="12298" max="12544" width="9" style="138"/>
    <col min="12545" max="12545" width="3.75" style="138" customWidth="1"/>
    <col min="12546" max="12546" width="20.375" style="138" customWidth="1"/>
    <col min="12547" max="12547" width="3.875" style="138" bestFit="1" customWidth="1"/>
    <col min="12548" max="12551" width="16.375" style="138" customWidth="1"/>
    <col min="12552" max="12552" width="3.75" style="138" customWidth="1"/>
    <col min="12553" max="12553" width="2.5" style="138" customWidth="1"/>
    <col min="12554" max="12800" width="9" style="138"/>
    <col min="12801" max="12801" width="3.75" style="138" customWidth="1"/>
    <col min="12802" max="12802" width="20.375" style="138" customWidth="1"/>
    <col min="12803" max="12803" width="3.875" style="138" bestFit="1" customWidth="1"/>
    <col min="12804" max="12807" width="16.375" style="138" customWidth="1"/>
    <col min="12808" max="12808" width="3.75" style="138" customWidth="1"/>
    <col min="12809" max="12809" width="2.5" style="138" customWidth="1"/>
    <col min="12810" max="13056" width="9" style="138"/>
    <col min="13057" max="13057" width="3.75" style="138" customWidth="1"/>
    <col min="13058" max="13058" width="20.375" style="138" customWidth="1"/>
    <col min="13059" max="13059" width="3.875" style="138" bestFit="1" customWidth="1"/>
    <col min="13060" max="13063" width="16.375" style="138" customWidth="1"/>
    <col min="13064" max="13064" width="3.75" style="138" customWidth="1"/>
    <col min="13065" max="13065" width="2.5" style="138" customWidth="1"/>
    <col min="13066" max="13312" width="9" style="138"/>
    <col min="13313" max="13313" width="3.75" style="138" customWidth="1"/>
    <col min="13314" max="13314" width="20.375" style="138" customWidth="1"/>
    <col min="13315" max="13315" width="3.875" style="138" bestFit="1" customWidth="1"/>
    <col min="13316" max="13319" width="16.375" style="138" customWidth="1"/>
    <col min="13320" max="13320" width="3.75" style="138" customWidth="1"/>
    <col min="13321" max="13321" width="2.5" style="138" customWidth="1"/>
    <col min="13322" max="13568" width="9" style="138"/>
    <col min="13569" max="13569" width="3.75" style="138" customWidth="1"/>
    <col min="13570" max="13570" width="20.375" style="138" customWidth="1"/>
    <col min="13571" max="13571" width="3.875" style="138" bestFit="1" customWidth="1"/>
    <col min="13572" max="13575" width="16.375" style="138" customWidth="1"/>
    <col min="13576" max="13576" width="3.75" style="138" customWidth="1"/>
    <col min="13577" max="13577" width="2.5" style="138" customWidth="1"/>
    <col min="13578" max="13824" width="9" style="138"/>
    <col min="13825" max="13825" width="3.75" style="138" customWidth="1"/>
    <col min="13826" max="13826" width="20.375" style="138" customWidth="1"/>
    <col min="13827" max="13827" width="3.875" style="138" bestFit="1" customWidth="1"/>
    <col min="13828" max="13831" width="16.375" style="138" customWidth="1"/>
    <col min="13832" max="13832" width="3.75" style="138" customWidth="1"/>
    <col min="13833" max="13833" width="2.5" style="138" customWidth="1"/>
    <col min="13834" max="14080" width="9" style="138"/>
    <col min="14081" max="14081" width="3.75" style="138" customWidth="1"/>
    <col min="14082" max="14082" width="20.375" style="138" customWidth="1"/>
    <col min="14083" max="14083" width="3.875" style="138" bestFit="1" customWidth="1"/>
    <col min="14084" max="14087" width="16.375" style="138" customWidth="1"/>
    <col min="14088" max="14088" width="3.75" style="138" customWidth="1"/>
    <col min="14089" max="14089" width="2.5" style="138" customWidth="1"/>
    <col min="14090" max="14336" width="9" style="138"/>
    <col min="14337" max="14337" width="3.75" style="138" customWidth="1"/>
    <col min="14338" max="14338" width="20.375" style="138" customWidth="1"/>
    <col min="14339" max="14339" width="3.875" style="138" bestFit="1" customWidth="1"/>
    <col min="14340" max="14343" width="16.375" style="138" customWidth="1"/>
    <col min="14344" max="14344" width="3.75" style="138" customWidth="1"/>
    <col min="14345" max="14345" width="2.5" style="138" customWidth="1"/>
    <col min="14346" max="14592" width="9" style="138"/>
    <col min="14593" max="14593" width="3.75" style="138" customWidth="1"/>
    <col min="14594" max="14594" width="20.375" style="138" customWidth="1"/>
    <col min="14595" max="14595" width="3.875" style="138" bestFit="1" customWidth="1"/>
    <col min="14596" max="14599" width="16.375" style="138" customWidth="1"/>
    <col min="14600" max="14600" width="3.75" style="138" customWidth="1"/>
    <col min="14601" max="14601" width="2.5" style="138" customWidth="1"/>
    <col min="14602" max="14848" width="9" style="138"/>
    <col min="14849" max="14849" width="3.75" style="138" customWidth="1"/>
    <col min="14850" max="14850" width="20.375" style="138" customWidth="1"/>
    <col min="14851" max="14851" width="3.875" style="138" bestFit="1" customWidth="1"/>
    <col min="14852" max="14855" width="16.375" style="138" customWidth="1"/>
    <col min="14856" max="14856" width="3.75" style="138" customWidth="1"/>
    <col min="14857" max="14857" width="2.5" style="138" customWidth="1"/>
    <col min="14858" max="15104" width="9" style="138"/>
    <col min="15105" max="15105" width="3.75" style="138" customWidth="1"/>
    <col min="15106" max="15106" width="20.375" style="138" customWidth="1"/>
    <col min="15107" max="15107" width="3.875" style="138" bestFit="1" customWidth="1"/>
    <col min="15108" max="15111" width="16.375" style="138" customWidth="1"/>
    <col min="15112" max="15112" width="3.75" style="138" customWidth="1"/>
    <col min="15113" max="15113" width="2.5" style="138" customWidth="1"/>
    <col min="15114" max="15360" width="9" style="138"/>
    <col min="15361" max="15361" width="3.75" style="138" customWidth="1"/>
    <col min="15362" max="15362" width="20.375" style="138" customWidth="1"/>
    <col min="15363" max="15363" width="3.875" style="138" bestFit="1" customWidth="1"/>
    <col min="15364" max="15367" width="16.375" style="138" customWidth="1"/>
    <col min="15368" max="15368" width="3.75" style="138" customWidth="1"/>
    <col min="15369" max="15369" width="2.5" style="138" customWidth="1"/>
    <col min="15370" max="15616" width="9" style="138"/>
    <col min="15617" max="15617" width="3.75" style="138" customWidth="1"/>
    <col min="15618" max="15618" width="20.375" style="138" customWidth="1"/>
    <col min="15619" max="15619" width="3.875" style="138" bestFit="1" customWidth="1"/>
    <col min="15620" max="15623" width="16.375" style="138" customWidth="1"/>
    <col min="15624" max="15624" width="3.75" style="138" customWidth="1"/>
    <col min="15625" max="15625" width="2.5" style="138" customWidth="1"/>
    <col min="15626" max="15872" width="9" style="138"/>
    <col min="15873" max="15873" width="3.75" style="138" customWidth="1"/>
    <col min="15874" max="15874" width="20.375" style="138" customWidth="1"/>
    <col min="15875" max="15875" width="3.875" style="138" bestFit="1" customWidth="1"/>
    <col min="15876" max="15879" width="16.375" style="138" customWidth="1"/>
    <col min="15880" max="15880" width="3.75" style="138" customWidth="1"/>
    <col min="15881" max="15881" width="2.5" style="138" customWidth="1"/>
    <col min="15882" max="16128" width="9" style="138"/>
    <col min="16129" max="16129" width="3.75" style="138" customWidth="1"/>
    <col min="16130" max="16130" width="20.375" style="138" customWidth="1"/>
    <col min="16131" max="16131" width="3.875" style="138" bestFit="1" customWidth="1"/>
    <col min="16132" max="16135" width="16.375" style="138" customWidth="1"/>
    <col min="16136" max="16136" width="3.75" style="138" customWidth="1"/>
    <col min="16137" max="16137" width="2.5" style="138" customWidth="1"/>
    <col min="16138" max="16384" width="9" style="138"/>
  </cols>
  <sheetData>
    <row r="1" spans="1:15" ht="17.25">
      <c r="A1" s="137"/>
      <c r="B1" s="400" t="s">
        <v>2103</v>
      </c>
    </row>
    <row r="2" spans="1:15" ht="17.25">
      <c r="A2" s="137"/>
      <c r="H2" s="512" t="s">
        <v>849</v>
      </c>
    </row>
    <row r="3" spans="1:15" ht="17.25">
      <c r="A3" s="648"/>
      <c r="B3" s="4220" t="s">
        <v>1047</v>
      </c>
      <c r="C3" s="4220"/>
      <c r="D3" s="4220"/>
      <c r="E3" s="4220"/>
      <c r="F3" s="4220"/>
      <c r="G3" s="4220"/>
      <c r="H3" s="4220"/>
    </row>
    <row r="4" spans="1:15" ht="17.25">
      <c r="A4" s="513"/>
      <c r="B4" s="513"/>
      <c r="C4" s="513"/>
      <c r="D4" s="513"/>
      <c r="E4" s="513"/>
      <c r="F4" s="513"/>
      <c r="G4" s="513"/>
      <c r="O4" s="140"/>
    </row>
    <row r="5" spans="1:15" ht="30" customHeight="1">
      <c r="A5" s="513"/>
      <c r="B5" s="520" t="s">
        <v>193</v>
      </c>
      <c r="C5" s="4221"/>
      <c r="D5" s="4222"/>
      <c r="E5" s="4222"/>
      <c r="F5" s="4222"/>
      <c r="G5" s="4222"/>
      <c r="H5" s="4223"/>
    </row>
    <row r="6" spans="1:15" ht="30" customHeight="1">
      <c r="A6" s="513"/>
      <c r="B6" s="520" t="s">
        <v>135</v>
      </c>
      <c r="C6" s="4221"/>
      <c r="D6" s="4222"/>
      <c r="E6" s="4222"/>
      <c r="F6" s="4222"/>
      <c r="G6" s="4222"/>
      <c r="H6" s="4223"/>
    </row>
    <row r="7" spans="1:15" ht="30" customHeight="1">
      <c r="A7" s="513"/>
      <c r="B7" s="520" t="s">
        <v>451</v>
      </c>
      <c r="C7" s="4221"/>
      <c r="D7" s="4222"/>
      <c r="E7" s="4222"/>
      <c r="F7" s="4222"/>
      <c r="G7" s="4222"/>
      <c r="H7" s="4223"/>
    </row>
    <row r="8" spans="1:15" ht="30" customHeight="1">
      <c r="B8" s="649" t="s">
        <v>194</v>
      </c>
      <c r="C8" s="3159" t="s">
        <v>450</v>
      </c>
      <c r="D8" s="3169"/>
      <c r="E8" s="3169"/>
      <c r="F8" s="3169"/>
      <c r="G8" s="3169"/>
      <c r="H8" s="3160"/>
      <c r="I8" s="650"/>
    </row>
    <row r="9" spans="1:15" ht="45" customHeight="1">
      <c r="B9" s="4201" t="s">
        <v>1048</v>
      </c>
      <c r="C9" s="141">
        <v>1</v>
      </c>
      <c r="D9" s="4217" t="s">
        <v>1049</v>
      </c>
      <c r="E9" s="4217"/>
      <c r="F9" s="4218"/>
      <c r="G9" s="4218"/>
      <c r="H9" s="4218"/>
    </row>
    <row r="10" spans="1:15" ht="45" customHeight="1">
      <c r="B10" s="4202"/>
      <c r="C10" s="141">
        <v>2</v>
      </c>
      <c r="D10" s="4210" t="s">
        <v>1050</v>
      </c>
      <c r="E10" s="4219"/>
      <c r="F10" s="4218"/>
      <c r="G10" s="4218"/>
      <c r="H10" s="4218"/>
    </row>
    <row r="11" spans="1:15">
      <c r="B11" s="142" t="s">
        <v>459</v>
      </c>
    </row>
    <row r="12" spans="1:15">
      <c r="B12" s="4197" t="s">
        <v>1051</v>
      </c>
      <c r="C12" s="4197"/>
      <c r="D12" s="4197"/>
      <c r="E12" s="4197"/>
      <c r="F12" s="4197"/>
      <c r="G12" s="4197"/>
      <c r="H12" s="4197"/>
    </row>
  </sheetData>
  <mergeCells count="11">
    <mergeCell ref="B12:H12"/>
    <mergeCell ref="B3:H3"/>
    <mergeCell ref="C5:H5"/>
    <mergeCell ref="C6:H6"/>
    <mergeCell ref="C7:H7"/>
    <mergeCell ref="C8:H8"/>
    <mergeCell ref="B9:B10"/>
    <mergeCell ref="D9:E9"/>
    <mergeCell ref="F9:H9"/>
    <mergeCell ref="D10:E10"/>
    <mergeCell ref="F10:H10"/>
  </mergeCells>
  <phoneticPr fontId="6"/>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view="pageBreakPreview" zoomScale="60" zoomScaleNormal="100" workbookViewId="0"/>
  </sheetViews>
  <sheetFormatPr defaultRowHeight="13.5"/>
  <cols>
    <col min="1" max="1" width="1.75" style="138" customWidth="1"/>
    <col min="2" max="2" width="22" style="138" customWidth="1"/>
    <col min="3" max="3" width="4" style="138" customWidth="1"/>
    <col min="4" max="4" width="8.25" style="138" customWidth="1"/>
    <col min="5" max="5" width="14.75" style="138" customWidth="1"/>
    <col min="6" max="6" width="7.625" style="138" customWidth="1"/>
    <col min="7" max="7" width="14.5" style="138" customWidth="1"/>
    <col min="8" max="8" width="7.5" style="138" customWidth="1"/>
    <col min="9" max="9" width="14.625" style="138" customWidth="1"/>
    <col min="10" max="10" width="7.625" style="138" customWidth="1"/>
    <col min="11" max="11" width="8.625" style="138" customWidth="1"/>
    <col min="12" max="12" width="1.75" style="138" customWidth="1"/>
    <col min="13" max="259" width="9" style="138"/>
    <col min="260" max="260" width="2.25" style="138" customWidth="1"/>
    <col min="261" max="261" width="24.25" style="138" customWidth="1"/>
    <col min="262" max="262" width="4" style="138" customWidth="1"/>
    <col min="263" max="265" width="20.125" style="138" customWidth="1"/>
    <col min="266" max="266" width="3.125" style="138" customWidth="1"/>
    <col min="267" max="267" width="4.375" style="138" customWidth="1"/>
    <col min="268" max="268" width="2.5" style="138" customWidth="1"/>
    <col min="269" max="515" width="9" style="138"/>
    <col min="516" max="516" width="2.25" style="138" customWidth="1"/>
    <col min="517" max="517" width="24.25" style="138" customWidth="1"/>
    <col min="518" max="518" width="4" style="138" customWidth="1"/>
    <col min="519" max="521" width="20.125" style="138" customWidth="1"/>
    <col min="522" max="522" width="3.125" style="138" customWidth="1"/>
    <col min="523" max="523" width="4.375" style="138" customWidth="1"/>
    <col min="524" max="524" width="2.5" style="138" customWidth="1"/>
    <col min="525" max="771" width="9" style="138"/>
    <col min="772" max="772" width="2.25" style="138" customWidth="1"/>
    <col min="773" max="773" width="24.25" style="138" customWidth="1"/>
    <col min="774" max="774" width="4" style="138" customWidth="1"/>
    <col min="775" max="777" width="20.125" style="138" customWidth="1"/>
    <col min="778" max="778" width="3.125" style="138" customWidth="1"/>
    <col min="779" max="779" width="4.375" style="138" customWidth="1"/>
    <col min="780" max="780" width="2.5" style="138" customWidth="1"/>
    <col min="781" max="1027" width="9" style="138"/>
    <col min="1028" max="1028" width="2.25" style="138" customWidth="1"/>
    <col min="1029" max="1029" width="24.25" style="138" customWidth="1"/>
    <col min="1030" max="1030" width="4" style="138" customWidth="1"/>
    <col min="1031" max="1033" width="20.125" style="138" customWidth="1"/>
    <col min="1034" max="1034" width="3.125" style="138" customWidth="1"/>
    <col min="1035" max="1035" width="4.375" style="138" customWidth="1"/>
    <col min="1036" max="1036" width="2.5" style="138" customWidth="1"/>
    <col min="1037" max="1283" width="9" style="138"/>
    <col min="1284" max="1284" width="2.25" style="138" customWidth="1"/>
    <col min="1285" max="1285" width="24.25" style="138" customWidth="1"/>
    <col min="1286" max="1286" width="4" style="138" customWidth="1"/>
    <col min="1287" max="1289" width="20.125" style="138" customWidth="1"/>
    <col min="1290" max="1290" width="3.125" style="138" customWidth="1"/>
    <col min="1291" max="1291" width="4.375" style="138" customWidth="1"/>
    <col min="1292" max="1292" width="2.5" style="138" customWidth="1"/>
    <col min="1293" max="1539" width="9" style="138"/>
    <col min="1540" max="1540" width="2.25" style="138" customWidth="1"/>
    <col min="1541" max="1541" width="24.25" style="138" customWidth="1"/>
    <col min="1542" max="1542" width="4" style="138" customWidth="1"/>
    <col min="1543" max="1545" width="20.125" style="138" customWidth="1"/>
    <col min="1546" max="1546" width="3.125" style="138" customWidth="1"/>
    <col min="1547" max="1547" width="4.375" style="138" customWidth="1"/>
    <col min="1548" max="1548" width="2.5" style="138" customWidth="1"/>
    <col min="1549" max="1795" width="9" style="138"/>
    <col min="1796" max="1796" width="2.25" style="138" customWidth="1"/>
    <col min="1797" max="1797" width="24.25" style="138" customWidth="1"/>
    <col min="1798" max="1798" width="4" style="138" customWidth="1"/>
    <col min="1799" max="1801" width="20.125" style="138" customWidth="1"/>
    <col min="1802" max="1802" width="3.125" style="138" customWidth="1"/>
    <col min="1803" max="1803" width="4.375" style="138" customWidth="1"/>
    <col min="1804" max="1804" width="2.5" style="138" customWidth="1"/>
    <col min="1805" max="2051" width="9" style="138"/>
    <col min="2052" max="2052" width="2.25" style="138" customWidth="1"/>
    <col min="2053" max="2053" width="24.25" style="138" customWidth="1"/>
    <col min="2054" max="2054" width="4" style="138" customWidth="1"/>
    <col min="2055" max="2057" width="20.125" style="138" customWidth="1"/>
    <col min="2058" max="2058" width="3.125" style="138" customWidth="1"/>
    <col min="2059" max="2059" width="4.375" style="138" customWidth="1"/>
    <col min="2060" max="2060" width="2.5" style="138" customWidth="1"/>
    <col min="2061" max="2307" width="9" style="138"/>
    <col min="2308" max="2308" width="2.25" style="138" customWidth="1"/>
    <col min="2309" max="2309" width="24.25" style="138" customWidth="1"/>
    <col min="2310" max="2310" width="4" style="138" customWidth="1"/>
    <col min="2311" max="2313" width="20.125" style="138" customWidth="1"/>
    <col min="2314" max="2314" width="3.125" style="138" customWidth="1"/>
    <col min="2315" max="2315" width="4.375" style="138" customWidth="1"/>
    <col min="2316" max="2316" width="2.5" style="138" customWidth="1"/>
    <col min="2317" max="2563" width="9" style="138"/>
    <col min="2564" max="2564" width="2.25" style="138" customWidth="1"/>
    <col min="2565" max="2565" width="24.25" style="138" customWidth="1"/>
    <col min="2566" max="2566" width="4" style="138" customWidth="1"/>
    <col min="2567" max="2569" width="20.125" style="138" customWidth="1"/>
    <col min="2570" max="2570" width="3.125" style="138" customWidth="1"/>
    <col min="2571" max="2571" width="4.375" style="138" customWidth="1"/>
    <col min="2572" max="2572" width="2.5" style="138" customWidth="1"/>
    <col min="2573" max="2819" width="9" style="138"/>
    <col min="2820" max="2820" width="2.25" style="138" customWidth="1"/>
    <col min="2821" max="2821" width="24.25" style="138" customWidth="1"/>
    <col min="2822" max="2822" width="4" style="138" customWidth="1"/>
    <col min="2823" max="2825" width="20.125" style="138" customWidth="1"/>
    <col min="2826" max="2826" width="3.125" style="138" customWidth="1"/>
    <col min="2827" max="2827" width="4.375" style="138" customWidth="1"/>
    <col min="2828" max="2828" width="2.5" style="138" customWidth="1"/>
    <col min="2829" max="3075" width="9" style="138"/>
    <col min="3076" max="3076" width="2.25" style="138" customWidth="1"/>
    <col min="3077" max="3077" width="24.25" style="138" customWidth="1"/>
    <col min="3078" max="3078" width="4" style="138" customWidth="1"/>
    <col min="3079" max="3081" width="20.125" style="138" customWidth="1"/>
    <col min="3082" max="3082" width="3.125" style="138" customWidth="1"/>
    <col min="3083" max="3083" width="4.375" style="138" customWidth="1"/>
    <col min="3084" max="3084" width="2.5" style="138" customWidth="1"/>
    <col min="3085" max="3331" width="9" style="138"/>
    <col min="3332" max="3332" width="2.25" style="138" customWidth="1"/>
    <col min="3333" max="3333" width="24.25" style="138" customWidth="1"/>
    <col min="3334" max="3334" width="4" style="138" customWidth="1"/>
    <col min="3335" max="3337" width="20.125" style="138" customWidth="1"/>
    <col min="3338" max="3338" width="3.125" style="138" customWidth="1"/>
    <col min="3339" max="3339" width="4.375" style="138" customWidth="1"/>
    <col min="3340" max="3340" width="2.5" style="138" customWidth="1"/>
    <col min="3341" max="3587" width="9" style="138"/>
    <col min="3588" max="3588" width="2.25" style="138" customWidth="1"/>
    <col min="3589" max="3589" width="24.25" style="138" customWidth="1"/>
    <col min="3590" max="3590" width="4" style="138" customWidth="1"/>
    <col min="3591" max="3593" width="20.125" style="138" customWidth="1"/>
    <col min="3594" max="3594" width="3.125" style="138" customWidth="1"/>
    <col min="3595" max="3595" width="4.375" style="138" customWidth="1"/>
    <col min="3596" max="3596" width="2.5" style="138" customWidth="1"/>
    <col min="3597" max="3843" width="9" style="138"/>
    <col min="3844" max="3844" width="2.25" style="138" customWidth="1"/>
    <col min="3845" max="3845" width="24.25" style="138" customWidth="1"/>
    <col min="3846" max="3846" width="4" style="138" customWidth="1"/>
    <col min="3847" max="3849" width="20.125" style="138" customWidth="1"/>
    <col min="3850" max="3850" width="3.125" style="138" customWidth="1"/>
    <col min="3851" max="3851" width="4.375" style="138" customWidth="1"/>
    <col min="3852" max="3852" width="2.5" style="138" customWidth="1"/>
    <col min="3853" max="4099" width="9" style="138"/>
    <col min="4100" max="4100" width="2.25" style="138" customWidth="1"/>
    <col min="4101" max="4101" width="24.25" style="138" customWidth="1"/>
    <col min="4102" max="4102" width="4" style="138" customWidth="1"/>
    <col min="4103" max="4105" width="20.125" style="138" customWidth="1"/>
    <col min="4106" max="4106" width="3.125" style="138" customWidth="1"/>
    <col min="4107" max="4107" width="4.375" style="138" customWidth="1"/>
    <col min="4108" max="4108" width="2.5" style="138" customWidth="1"/>
    <col min="4109" max="4355" width="9" style="138"/>
    <col min="4356" max="4356" width="2.25" style="138" customWidth="1"/>
    <col min="4357" max="4357" width="24.25" style="138" customWidth="1"/>
    <col min="4358" max="4358" width="4" style="138" customWidth="1"/>
    <col min="4359" max="4361" width="20.125" style="138" customWidth="1"/>
    <col min="4362" max="4362" width="3.125" style="138" customWidth="1"/>
    <col min="4363" max="4363" width="4.375" style="138" customWidth="1"/>
    <col min="4364" max="4364" width="2.5" style="138" customWidth="1"/>
    <col min="4365" max="4611" width="9" style="138"/>
    <col min="4612" max="4612" width="2.25" style="138" customWidth="1"/>
    <col min="4613" max="4613" width="24.25" style="138" customWidth="1"/>
    <col min="4614" max="4614" width="4" style="138" customWidth="1"/>
    <col min="4615" max="4617" width="20.125" style="138" customWidth="1"/>
    <col min="4618" max="4618" width="3.125" style="138" customWidth="1"/>
    <col min="4619" max="4619" width="4.375" style="138" customWidth="1"/>
    <col min="4620" max="4620" width="2.5" style="138" customWidth="1"/>
    <col min="4621" max="4867" width="9" style="138"/>
    <col min="4868" max="4868" width="2.25" style="138" customWidth="1"/>
    <col min="4869" max="4869" width="24.25" style="138" customWidth="1"/>
    <col min="4870" max="4870" width="4" style="138" customWidth="1"/>
    <col min="4871" max="4873" width="20.125" style="138" customWidth="1"/>
    <col min="4874" max="4874" width="3.125" style="138" customWidth="1"/>
    <col min="4875" max="4875" width="4.375" style="138" customWidth="1"/>
    <col min="4876" max="4876" width="2.5" style="138" customWidth="1"/>
    <col min="4877" max="5123" width="9" style="138"/>
    <col min="5124" max="5124" width="2.25" style="138" customWidth="1"/>
    <col min="5125" max="5125" width="24.25" style="138" customWidth="1"/>
    <col min="5126" max="5126" width="4" style="138" customWidth="1"/>
    <col min="5127" max="5129" width="20.125" style="138" customWidth="1"/>
    <col min="5130" max="5130" width="3.125" style="138" customWidth="1"/>
    <col min="5131" max="5131" width="4.375" style="138" customWidth="1"/>
    <col min="5132" max="5132" width="2.5" style="138" customWidth="1"/>
    <col min="5133" max="5379" width="9" style="138"/>
    <col min="5380" max="5380" width="2.25" style="138" customWidth="1"/>
    <col min="5381" max="5381" width="24.25" style="138" customWidth="1"/>
    <col min="5382" max="5382" width="4" style="138" customWidth="1"/>
    <col min="5383" max="5385" width="20.125" style="138" customWidth="1"/>
    <col min="5386" max="5386" width="3.125" style="138" customWidth="1"/>
    <col min="5387" max="5387" width="4.375" style="138" customWidth="1"/>
    <col min="5388" max="5388" width="2.5" style="138" customWidth="1"/>
    <col min="5389" max="5635" width="9" style="138"/>
    <col min="5636" max="5636" width="2.25" style="138" customWidth="1"/>
    <col min="5637" max="5637" width="24.25" style="138" customWidth="1"/>
    <col min="5638" max="5638" width="4" style="138" customWidth="1"/>
    <col min="5639" max="5641" width="20.125" style="138" customWidth="1"/>
    <col min="5642" max="5642" width="3.125" style="138" customWidth="1"/>
    <col min="5643" max="5643" width="4.375" style="138" customWidth="1"/>
    <col min="5644" max="5644" width="2.5" style="138" customWidth="1"/>
    <col min="5645" max="5891" width="9" style="138"/>
    <col min="5892" max="5892" width="2.25" style="138" customWidth="1"/>
    <col min="5893" max="5893" width="24.25" style="138" customWidth="1"/>
    <col min="5894" max="5894" width="4" style="138" customWidth="1"/>
    <col min="5895" max="5897" width="20.125" style="138" customWidth="1"/>
    <col min="5898" max="5898" width="3.125" style="138" customWidth="1"/>
    <col min="5899" max="5899" width="4.375" style="138" customWidth="1"/>
    <col min="5900" max="5900" width="2.5" style="138" customWidth="1"/>
    <col min="5901" max="6147" width="9" style="138"/>
    <col min="6148" max="6148" width="2.25" style="138" customWidth="1"/>
    <col min="6149" max="6149" width="24.25" style="138" customWidth="1"/>
    <col min="6150" max="6150" width="4" style="138" customWidth="1"/>
    <col min="6151" max="6153" width="20.125" style="138" customWidth="1"/>
    <col min="6154" max="6154" width="3.125" style="138" customWidth="1"/>
    <col min="6155" max="6155" width="4.375" style="138" customWidth="1"/>
    <col min="6156" max="6156" width="2.5" style="138" customWidth="1"/>
    <col min="6157" max="6403" width="9" style="138"/>
    <col min="6404" max="6404" width="2.25" style="138" customWidth="1"/>
    <col min="6405" max="6405" width="24.25" style="138" customWidth="1"/>
    <col min="6406" max="6406" width="4" style="138" customWidth="1"/>
    <col min="6407" max="6409" width="20.125" style="138" customWidth="1"/>
    <col min="6410" max="6410" width="3.125" style="138" customWidth="1"/>
    <col min="6411" max="6411" width="4.375" style="138" customWidth="1"/>
    <col min="6412" max="6412" width="2.5" style="138" customWidth="1"/>
    <col min="6413" max="6659" width="9" style="138"/>
    <col min="6660" max="6660" width="2.25" style="138" customWidth="1"/>
    <col min="6661" max="6661" width="24.25" style="138" customWidth="1"/>
    <col min="6662" max="6662" width="4" style="138" customWidth="1"/>
    <col min="6663" max="6665" width="20.125" style="138" customWidth="1"/>
    <col min="6666" max="6666" width="3.125" style="138" customWidth="1"/>
    <col min="6667" max="6667" width="4.375" style="138" customWidth="1"/>
    <col min="6668" max="6668" width="2.5" style="138" customWidth="1"/>
    <col min="6669" max="6915" width="9" style="138"/>
    <col min="6916" max="6916" width="2.25" style="138" customWidth="1"/>
    <col min="6917" max="6917" width="24.25" style="138" customWidth="1"/>
    <col min="6918" max="6918" width="4" style="138" customWidth="1"/>
    <col min="6919" max="6921" width="20.125" style="138" customWidth="1"/>
    <col min="6922" max="6922" width="3.125" style="138" customWidth="1"/>
    <col min="6923" max="6923" width="4.375" style="138" customWidth="1"/>
    <col min="6924" max="6924" width="2.5" style="138" customWidth="1"/>
    <col min="6925" max="7171" width="9" style="138"/>
    <col min="7172" max="7172" width="2.25" style="138" customWidth="1"/>
    <col min="7173" max="7173" width="24.25" style="138" customWidth="1"/>
    <col min="7174" max="7174" width="4" style="138" customWidth="1"/>
    <col min="7175" max="7177" width="20.125" style="138" customWidth="1"/>
    <col min="7178" max="7178" width="3.125" style="138" customWidth="1"/>
    <col min="7179" max="7179" width="4.375" style="138" customWidth="1"/>
    <col min="7180" max="7180" width="2.5" style="138" customWidth="1"/>
    <col min="7181" max="7427" width="9" style="138"/>
    <col min="7428" max="7428" width="2.25" style="138" customWidth="1"/>
    <col min="7429" max="7429" width="24.25" style="138" customWidth="1"/>
    <col min="7430" max="7430" width="4" style="138" customWidth="1"/>
    <col min="7431" max="7433" width="20.125" style="138" customWidth="1"/>
    <col min="7434" max="7434" width="3.125" style="138" customWidth="1"/>
    <col min="7435" max="7435" width="4.375" style="138" customWidth="1"/>
    <col min="7436" max="7436" width="2.5" style="138" customWidth="1"/>
    <col min="7437" max="7683" width="9" style="138"/>
    <col min="7684" max="7684" width="2.25" style="138" customWidth="1"/>
    <col min="7685" max="7685" width="24.25" style="138" customWidth="1"/>
    <col min="7686" max="7686" width="4" style="138" customWidth="1"/>
    <col min="7687" max="7689" width="20.125" style="138" customWidth="1"/>
    <col min="7690" max="7690" width="3.125" style="138" customWidth="1"/>
    <col min="7691" max="7691" width="4.375" style="138" customWidth="1"/>
    <col min="7692" max="7692" width="2.5" style="138" customWidth="1"/>
    <col min="7693" max="7939" width="9" style="138"/>
    <col min="7940" max="7940" width="2.25" style="138" customWidth="1"/>
    <col min="7941" max="7941" width="24.25" style="138" customWidth="1"/>
    <col min="7942" max="7942" width="4" style="138" customWidth="1"/>
    <col min="7943" max="7945" width="20.125" style="138" customWidth="1"/>
    <col min="7946" max="7946" width="3.125" style="138" customWidth="1"/>
    <col min="7947" max="7947" width="4.375" style="138" customWidth="1"/>
    <col min="7948" max="7948" width="2.5" style="138" customWidth="1"/>
    <col min="7949" max="8195" width="9" style="138"/>
    <col min="8196" max="8196" width="2.25" style="138" customWidth="1"/>
    <col min="8197" max="8197" width="24.25" style="138" customWidth="1"/>
    <col min="8198" max="8198" width="4" style="138" customWidth="1"/>
    <col min="8199" max="8201" width="20.125" style="138" customWidth="1"/>
    <col min="8202" max="8202" width="3.125" style="138" customWidth="1"/>
    <col min="8203" max="8203" width="4.375" style="138" customWidth="1"/>
    <col min="8204" max="8204" width="2.5" style="138" customWidth="1"/>
    <col min="8205" max="8451" width="9" style="138"/>
    <col min="8452" max="8452" width="2.25" style="138" customWidth="1"/>
    <col min="8453" max="8453" width="24.25" style="138" customWidth="1"/>
    <col min="8454" max="8454" width="4" style="138" customWidth="1"/>
    <col min="8455" max="8457" width="20.125" style="138" customWidth="1"/>
    <col min="8458" max="8458" width="3.125" style="138" customWidth="1"/>
    <col min="8459" max="8459" width="4.375" style="138" customWidth="1"/>
    <col min="8460" max="8460" width="2.5" style="138" customWidth="1"/>
    <col min="8461" max="8707" width="9" style="138"/>
    <col min="8708" max="8708" width="2.25" style="138" customWidth="1"/>
    <col min="8709" max="8709" width="24.25" style="138" customWidth="1"/>
    <col min="8710" max="8710" width="4" style="138" customWidth="1"/>
    <col min="8711" max="8713" width="20.125" style="138" customWidth="1"/>
    <col min="8714" max="8714" width="3.125" style="138" customWidth="1"/>
    <col min="8715" max="8715" width="4.375" style="138" customWidth="1"/>
    <col min="8716" max="8716" width="2.5" style="138" customWidth="1"/>
    <col min="8717" max="8963" width="9" style="138"/>
    <col min="8964" max="8964" width="2.25" style="138" customWidth="1"/>
    <col min="8965" max="8965" width="24.25" style="138" customWidth="1"/>
    <col min="8966" max="8966" width="4" style="138" customWidth="1"/>
    <col min="8967" max="8969" width="20.125" style="138" customWidth="1"/>
    <col min="8970" max="8970" width="3.125" style="138" customWidth="1"/>
    <col min="8971" max="8971" width="4.375" style="138" customWidth="1"/>
    <col min="8972" max="8972" width="2.5" style="138" customWidth="1"/>
    <col min="8973" max="9219" width="9" style="138"/>
    <col min="9220" max="9220" width="2.25" style="138" customWidth="1"/>
    <col min="9221" max="9221" width="24.25" style="138" customWidth="1"/>
    <col min="9222" max="9222" width="4" style="138" customWidth="1"/>
    <col min="9223" max="9225" width="20.125" style="138" customWidth="1"/>
    <col min="9226" max="9226" width="3.125" style="138" customWidth="1"/>
    <col min="9227" max="9227" width="4.375" style="138" customWidth="1"/>
    <col min="9228" max="9228" width="2.5" style="138" customWidth="1"/>
    <col min="9229" max="9475" width="9" style="138"/>
    <col min="9476" max="9476" width="2.25" style="138" customWidth="1"/>
    <col min="9477" max="9477" width="24.25" style="138" customWidth="1"/>
    <col min="9478" max="9478" width="4" style="138" customWidth="1"/>
    <col min="9479" max="9481" width="20.125" style="138" customWidth="1"/>
    <col min="9482" max="9482" width="3.125" style="138" customWidth="1"/>
    <col min="9483" max="9483" width="4.375" style="138" customWidth="1"/>
    <col min="9484" max="9484" width="2.5" style="138" customWidth="1"/>
    <col min="9485" max="9731" width="9" style="138"/>
    <col min="9732" max="9732" width="2.25" style="138" customWidth="1"/>
    <col min="9733" max="9733" width="24.25" style="138" customWidth="1"/>
    <col min="9734" max="9734" width="4" style="138" customWidth="1"/>
    <col min="9735" max="9737" width="20.125" style="138" customWidth="1"/>
    <col min="9738" max="9738" width="3.125" style="138" customWidth="1"/>
    <col min="9739" max="9739" width="4.375" style="138" customWidth="1"/>
    <col min="9740" max="9740" width="2.5" style="138" customWidth="1"/>
    <col min="9741" max="9987" width="9" style="138"/>
    <col min="9988" max="9988" width="2.25" style="138" customWidth="1"/>
    <col min="9989" max="9989" width="24.25" style="138" customWidth="1"/>
    <col min="9990" max="9990" width="4" style="138" customWidth="1"/>
    <col min="9991" max="9993" width="20.125" style="138" customWidth="1"/>
    <col min="9994" max="9994" width="3.125" style="138" customWidth="1"/>
    <col min="9995" max="9995" width="4.375" style="138" customWidth="1"/>
    <col min="9996" max="9996" width="2.5" style="138" customWidth="1"/>
    <col min="9997" max="10243" width="9" style="138"/>
    <col min="10244" max="10244" width="2.25" style="138" customWidth="1"/>
    <col min="10245" max="10245" width="24.25" style="138" customWidth="1"/>
    <col min="10246" max="10246" width="4" style="138" customWidth="1"/>
    <col min="10247" max="10249" width="20.125" style="138" customWidth="1"/>
    <col min="10250" max="10250" width="3.125" style="138" customWidth="1"/>
    <col min="10251" max="10251" width="4.375" style="138" customWidth="1"/>
    <col min="10252" max="10252" width="2.5" style="138" customWidth="1"/>
    <col min="10253" max="10499" width="9" style="138"/>
    <col min="10500" max="10500" width="2.25" style="138" customWidth="1"/>
    <col min="10501" max="10501" width="24.25" style="138" customWidth="1"/>
    <col min="10502" max="10502" width="4" style="138" customWidth="1"/>
    <col min="10503" max="10505" width="20.125" style="138" customWidth="1"/>
    <col min="10506" max="10506" width="3.125" style="138" customWidth="1"/>
    <col min="10507" max="10507" width="4.375" style="138" customWidth="1"/>
    <col min="10508" max="10508" width="2.5" style="138" customWidth="1"/>
    <col min="10509" max="10755" width="9" style="138"/>
    <col min="10756" max="10756" width="2.25" style="138" customWidth="1"/>
    <col min="10757" max="10757" width="24.25" style="138" customWidth="1"/>
    <col min="10758" max="10758" width="4" style="138" customWidth="1"/>
    <col min="10759" max="10761" width="20.125" style="138" customWidth="1"/>
    <col min="10762" max="10762" width="3.125" style="138" customWidth="1"/>
    <col min="10763" max="10763" width="4.375" style="138" customWidth="1"/>
    <col min="10764" max="10764" width="2.5" style="138" customWidth="1"/>
    <col min="10765" max="11011" width="9" style="138"/>
    <col min="11012" max="11012" width="2.25" style="138" customWidth="1"/>
    <col min="11013" max="11013" width="24.25" style="138" customWidth="1"/>
    <col min="11014" max="11014" width="4" style="138" customWidth="1"/>
    <col min="11015" max="11017" width="20.125" style="138" customWidth="1"/>
    <col min="11018" max="11018" width="3.125" style="138" customWidth="1"/>
    <col min="11019" max="11019" width="4.375" style="138" customWidth="1"/>
    <col min="11020" max="11020" width="2.5" style="138" customWidth="1"/>
    <col min="11021" max="11267" width="9" style="138"/>
    <col min="11268" max="11268" width="2.25" style="138" customWidth="1"/>
    <col min="11269" max="11269" width="24.25" style="138" customWidth="1"/>
    <col min="11270" max="11270" width="4" style="138" customWidth="1"/>
    <col min="11271" max="11273" width="20.125" style="138" customWidth="1"/>
    <col min="11274" max="11274" width="3.125" style="138" customWidth="1"/>
    <col min="11275" max="11275" width="4.375" style="138" customWidth="1"/>
    <col min="11276" max="11276" width="2.5" style="138" customWidth="1"/>
    <col min="11277" max="11523" width="9" style="138"/>
    <col min="11524" max="11524" width="2.25" style="138" customWidth="1"/>
    <col min="11525" max="11525" width="24.25" style="138" customWidth="1"/>
    <col min="11526" max="11526" width="4" style="138" customWidth="1"/>
    <col min="11527" max="11529" width="20.125" style="138" customWidth="1"/>
    <col min="11530" max="11530" width="3.125" style="138" customWidth="1"/>
    <col min="11531" max="11531" width="4.375" style="138" customWidth="1"/>
    <col min="11532" max="11532" width="2.5" style="138" customWidth="1"/>
    <col min="11533" max="11779" width="9" style="138"/>
    <col min="11780" max="11780" width="2.25" style="138" customWidth="1"/>
    <col min="11781" max="11781" width="24.25" style="138" customWidth="1"/>
    <col min="11782" max="11782" width="4" style="138" customWidth="1"/>
    <col min="11783" max="11785" width="20.125" style="138" customWidth="1"/>
    <col min="11786" max="11786" width="3.125" style="138" customWidth="1"/>
    <col min="11787" max="11787" width="4.375" style="138" customWidth="1"/>
    <col min="11788" max="11788" width="2.5" style="138" customWidth="1"/>
    <col min="11789" max="12035" width="9" style="138"/>
    <col min="12036" max="12036" width="2.25" style="138" customWidth="1"/>
    <col min="12037" max="12037" width="24.25" style="138" customWidth="1"/>
    <col min="12038" max="12038" width="4" style="138" customWidth="1"/>
    <col min="12039" max="12041" width="20.125" style="138" customWidth="1"/>
    <col min="12042" max="12042" width="3.125" style="138" customWidth="1"/>
    <col min="12043" max="12043" width="4.375" style="138" customWidth="1"/>
    <col min="12044" max="12044" width="2.5" style="138" customWidth="1"/>
    <col min="12045" max="12291" width="9" style="138"/>
    <col min="12292" max="12292" width="2.25" style="138" customWidth="1"/>
    <col min="12293" max="12293" width="24.25" style="138" customWidth="1"/>
    <col min="12294" max="12294" width="4" style="138" customWidth="1"/>
    <col min="12295" max="12297" width="20.125" style="138" customWidth="1"/>
    <col min="12298" max="12298" width="3.125" style="138" customWidth="1"/>
    <col min="12299" max="12299" width="4.375" style="138" customWidth="1"/>
    <col min="12300" max="12300" width="2.5" style="138" customWidth="1"/>
    <col min="12301" max="12547" width="9" style="138"/>
    <col min="12548" max="12548" width="2.25" style="138" customWidth="1"/>
    <col min="12549" max="12549" width="24.25" style="138" customWidth="1"/>
    <col min="12550" max="12550" width="4" style="138" customWidth="1"/>
    <col min="12551" max="12553" width="20.125" style="138" customWidth="1"/>
    <col min="12554" max="12554" width="3.125" style="138" customWidth="1"/>
    <col min="12555" max="12555" width="4.375" style="138" customWidth="1"/>
    <col min="12556" max="12556" width="2.5" style="138" customWidth="1"/>
    <col min="12557" max="12803" width="9" style="138"/>
    <col min="12804" max="12804" width="2.25" style="138" customWidth="1"/>
    <col min="12805" max="12805" width="24.25" style="138" customWidth="1"/>
    <col min="12806" max="12806" width="4" style="138" customWidth="1"/>
    <col min="12807" max="12809" width="20.125" style="138" customWidth="1"/>
    <col min="12810" max="12810" width="3.125" style="138" customWidth="1"/>
    <col min="12811" max="12811" width="4.375" style="138" customWidth="1"/>
    <col min="12812" max="12812" width="2.5" style="138" customWidth="1"/>
    <col min="12813" max="13059" width="9" style="138"/>
    <col min="13060" max="13060" width="2.25" style="138" customWidth="1"/>
    <col min="13061" max="13061" width="24.25" style="138" customWidth="1"/>
    <col min="13062" max="13062" width="4" style="138" customWidth="1"/>
    <col min="13063" max="13065" width="20.125" style="138" customWidth="1"/>
    <col min="13066" max="13066" width="3.125" style="138" customWidth="1"/>
    <col min="13067" max="13067" width="4.375" style="138" customWidth="1"/>
    <col min="13068" max="13068" width="2.5" style="138" customWidth="1"/>
    <col min="13069" max="13315" width="9" style="138"/>
    <col min="13316" max="13316" width="2.25" style="138" customWidth="1"/>
    <col min="13317" max="13317" width="24.25" style="138" customWidth="1"/>
    <col min="13318" max="13318" width="4" style="138" customWidth="1"/>
    <col min="13319" max="13321" width="20.125" style="138" customWidth="1"/>
    <col min="13322" max="13322" width="3.125" style="138" customWidth="1"/>
    <col min="13323" max="13323" width="4.375" style="138" customWidth="1"/>
    <col min="13324" max="13324" width="2.5" style="138" customWidth="1"/>
    <col min="13325" max="13571" width="9" style="138"/>
    <col min="13572" max="13572" width="2.25" style="138" customWidth="1"/>
    <col min="13573" max="13573" width="24.25" style="138" customWidth="1"/>
    <col min="13574" max="13574" width="4" style="138" customWidth="1"/>
    <col min="13575" max="13577" width="20.125" style="138" customWidth="1"/>
    <col min="13578" max="13578" width="3.125" style="138" customWidth="1"/>
    <col min="13579" max="13579" width="4.375" style="138" customWidth="1"/>
    <col min="13580" max="13580" width="2.5" style="138" customWidth="1"/>
    <col min="13581" max="13827" width="9" style="138"/>
    <col min="13828" max="13828" width="2.25" style="138" customWidth="1"/>
    <col min="13829" max="13829" width="24.25" style="138" customWidth="1"/>
    <col min="13830" max="13830" width="4" style="138" customWidth="1"/>
    <col min="13831" max="13833" width="20.125" style="138" customWidth="1"/>
    <col min="13834" max="13834" width="3.125" style="138" customWidth="1"/>
    <col min="13835" max="13835" width="4.375" style="138" customWidth="1"/>
    <col min="13836" max="13836" width="2.5" style="138" customWidth="1"/>
    <col min="13837" max="14083" width="9" style="138"/>
    <col min="14084" max="14084" width="2.25" style="138" customWidth="1"/>
    <col min="14085" max="14085" width="24.25" style="138" customWidth="1"/>
    <col min="14086" max="14086" width="4" style="138" customWidth="1"/>
    <col min="14087" max="14089" width="20.125" style="138" customWidth="1"/>
    <col min="14090" max="14090" width="3.125" style="138" customWidth="1"/>
    <col min="14091" max="14091" width="4.375" style="138" customWidth="1"/>
    <col min="14092" max="14092" width="2.5" style="138" customWidth="1"/>
    <col min="14093" max="14339" width="9" style="138"/>
    <col min="14340" max="14340" width="2.25" style="138" customWidth="1"/>
    <col min="14341" max="14341" width="24.25" style="138" customWidth="1"/>
    <col min="14342" max="14342" width="4" style="138" customWidth="1"/>
    <col min="14343" max="14345" width="20.125" style="138" customWidth="1"/>
    <col min="14346" max="14346" width="3.125" style="138" customWidth="1"/>
    <col min="14347" max="14347" width="4.375" style="138" customWidth="1"/>
    <col min="14348" max="14348" width="2.5" style="138" customWidth="1"/>
    <col min="14349" max="14595" width="9" style="138"/>
    <col min="14596" max="14596" width="2.25" style="138" customWidth="1"/>
    <col min="14597" max="14597" width="24.25" style="138" customWidth="1"/>
    <col min="14598" max="14598" width="4" style="138" customWidth="1"/>
    <col min="14599" max="14601" width="20.125" style="138" customWidth="1"/>
    <col min="14602" max="14602" width="3.125" style="138" customWidth="1"/>
    <col min="14603" max="14603" width="4.375" style="138" customWidth="1"/>
    <col min="14604" max="14604" width="2.5" style="138" customWidth="1"/>
    <col min="14605" max="14851" width="9" style="138"/>
    <col min="14852" max="14852" width="2.25" style="138" customWidth="1"/>
    <col min="14853" max="14853" width="24.25" style="138" customWidth="1"/>
    <col min="14854" max="14854" width="4" style="138" customWidth="1"/>
    <col min="14855" max="14857" width="20.125" style="138" customWidth="1"/>
    <col min="14858" max="14858" width="3.125" style="138" customWidth="1"/>
    <col min="14859" max="14859" width="4.375" style="138" customWidth="1"/>
    <col min="14860" max="14860" width="2.5" style="138" customWidth="1"/>
    <col min="14861" max="15107" width="9" style="138"/>
    <col min="15108" max="15108" width="2.25" style="138" customWidth="1"/>
    <col min="15109" max="15109" width="24.25" style="138" customWidth="1"/>
    <col min="15110" max="15110" width="4" style="138" customWidth="1"/>
    <col min="15111" max="15113" width="20.125" style="138" customWidth="1"/>
    <col min="15114" max="15114" width="3.125" style="138" customWidth="1"/>
    <col min="15115" max="15115" width="4.375" style="138" customWidth="1"/>
    <col min="15116" max="15116" width="2.5" style="138" customWidth="1"/>
    <col min="15117" max="15363" width="9" style="138"/>
    <col min="15364" max="15364" width="2.25" style="138" customWidth="1"/>
    <col min="15365" max="15365" width="24.25" style="138" customWidth="1"/>
    <col min="15366" max="15366" width="4" style="138" customWidth="1"/>
    <col min="15367" max="15369" width="20.125" style="138" customWidth="1"/>
    <col min="15370" max="15370" width="3.125" style="138" customWidth="1"/>
    <col min="15371" max="15371" width="4.375" style="138" customWidth="1"/>
    <col min="15372" max="15372" width="2.5" style="138" customWidth="1"/>
    <col min="15373" max="15619" width="9" style="138"/>
    <col min="15620" max="15620" width="2.25" style="138" customWidth="1"/>
    <col min="15621" max="15621" width="24.25" style="138" customWidth="1"/>
    <col min="15622" max="15622" width="4" style="138" customWidth="1"/>
    <col min="15623" max="15625" width="20.125" style="138" customWidth="1"/>
    <col min="15626" max="15626" width="3.125" style="138" customWidth="1"/>
    <col min="15627" max="15627" width="4.375" style="138" customWidth="1"/>
    <col min="15628" max="15628" width="2.5" style="138" customWidth="1"/>
    <col min="15629" max="15875" width="9" style="138"/>
    <col min="15876" max="15876" width="2.25" style="138" customWidth="1"/>
    <col min="15877" max="15877" width="24.25" style="138" customWidth="1"/>
    <col min="15878" max="15878" width="4" style="138" customWidth="1"/>
    <col min="15879" max="15881" width="20.125" style="138" customWidth="1"/>
    <col min="15882" max="15882" width="3.125" style="138" customWidth="1"/>
    <col min="15883" max="15883" width="4.375" style="138" customWidth="1"/>
    <col min="15884" max="15884" width="2.5" style="138" customWidth="1"/>
    <col min="15885" max="16131" width="9" style="138"/>
    <col min="16132" max="16132" width="2.25" style="138" customWidth="1"/>
    <col min="16133" max="16133" width="24.25" style="138" customWidth="1"/>
    <col min="16134" max="16134" width="4" style="138" customWidth="1"/>
    <col min="16135" max="16137" width="20.125" style="138" customWidth="1"/>
    <col min="16138" max="16138" width="3.125" style="138" customWidth="1"/>
    <col min="16139" max="16139" width="4.375" style="138" customWidth="1"/>
    <col min="16140" max="16140" width="2.5" style="138" customWidth="1"/>
    <col min="16141" max="16384" width="9" style="138"/>
  </cols>
  <sheetData>
    <row r="1" spans="1:12" ht="20.100000000000001" customHeight="1">
      <c r="A1" s="1085" t="s">
        <v>424</v>
      </c>
      <c r="B1" s="861"/>
      <c r="C1" s="861"/>
      <c r="D1" s="861"/>
      <c r="E1" s="861"/>
      <c r="F1" s="861"/>
      <c r="G1" s="861"/>
      <c r="H1" s="861"/>
      <c r="I1" s="861"/>
      <c r="J1" s="861"/>
      <c r="K1" s="861"/>
      <c r="L1" s="861"/>
    </row>
    <row r="2" spans="1:12" ht="20.100000000000001" customHeight="1">
      <c r="A2" s="1085"/>
      <c r="B2" s="861"/>
      <c r="C2" s="861"/>
      <c r="D2" s="861"/>
      <c r="E2" s="861"/>
      <c r="F2" s="861"/>
      <c r="G2" s="861"/>
      <c r="H2" s="861"/>
      <c r="I2" s="2181" t="s">
        <v>849</v>
      </c>
      <c r="J2" s="2181"/>
      <c r="K2" s="2181"/>
      <c r="L2" s="861"/>
    </row>
    <row r="3" spans="1:12" ht="20.100000000000001" customHeight="1">
      <c r="A3" s="1085"/>
      <c r="B3" s="861"/>
      <c r="C3" s="861"/>
      <c r="D3" s="861"/>
      <c r="E3" s="861"/>
      <c r="F3" s="861"/>
      <c r="G3" s="861"/>
      <c r="H3" s="861"/>
      <c r="I3" s="1563"/>
      <c r="J3" s="1563"/>
      <c r="K3" s="1563"/>
      <c r="L3" s="861"/>
    </row>
    <row r="4" spans="1:12" ht="20.100000000000001" customHeight="1">
      <c r="A4" s="2182" t="s">
        <v>1596</v>
      </c>
      <c r="B4" s="2182"/>
      <c r="C4" s="2182"/>
      <c r="D4" s="2182"/>
      <c r="E4" s="2182"/>
      <c r="F4" s="2182"/>
      <c r="G4" s="2182"/>
      <c r="H4" s="2182"/>
      <c r="I4" s="2182"/>
      <c r="J4" s="2182"/>
      <c r="K4" s="2182"/>
      <c r="L4" s="861"/>
    </row>
    <row r="5" spans="1:12" ht="20.100000000000001" customHeight="1">
      <c r="A5" s="860"/>
      <c r="B5" s="860"/>
      <c r="C5" s="860"/>
      <c r="D5" s="860"/>
      <c r="E5" s="860"/>
      <c r="F5" s="860"/>
      <c r="G5" s="860"/>
      <c r="H5" s="860"/>
      <c r="I5" s="860"/>
      <c r="J5" s="860"/>
      <c r="K5" s="860"/>
      <c r="L5" s="861"/>
    </row>
    <row r="6" spans="1:12" ht="30" customHeight="1">
      <c r="A6" s="860"/>
      <c r="B6" s="1622" t="s">
        <v>1597</v>
      </c>
      <c r="C6" s="1621"/>
      <c r="D6" s="1620"/>
      <c r="E6" s="1620"/>
      <c r="F6" s="1620"/>
      <c r="G6" s="1620"/>
      <c r="H6" s="1620"/>
      <c r="I6" s="1620"/>
      <c r="J6" s="1620"/>
      <c r="K6" s="1619"/>
      <c r="L6" s="861"/>
    </row>
    <row r="7" spans="1:12" ht="30" customHeight="1">
      <c r="A7" s="861"/>
      <c r="B7" s="1618" t="s">
        <v>77</v>
      </c>
      <c r="C7" s="2216" t="s">
        <v>348</v>
      </c>
      <c r="D7" s="2216"/>
      <c r="E7" s="2216"/>
      <c r="F7" s="2216"/>
      <c r="G7" s="2216"/>
      <c r="H7" s="2216"/>
      <c r="I7" s="2216"/>
      <c r="J7" s="2216"/>
      <c r="K7" s="2217"/>
      <c r="L7" s="861"/>
    </row>
    <row r="8" spans="1:12" ht="30" customHeight="1">
      <c r="A8" s="861"/>
      <c r="B8" s="1617" t="s">
        <v>1598</v>
      </c>
      <c r="C8" s="2199" t="s">
        <v>1599</v>
      </c>
      <c r="D8" s="2200"/>
      <c r="E8" s="2200"/>
      <c r="F8" s="2200"/>
      <c r="G8" s="2200"/>
      <c r="H8" s="2200"/>
      <c r="I8" s="2200"/>
      <c r="J8" s="2200"/>
      <c r="K8" s="2201"/>
      <c r="L8" s="861"/>
    </row>
    <row r="9" spans="1:12" ht="30" customHeight="1">
      <c r="A9" s="861"/>
      <c r="B9" s="1616" t="s">
        <v>1600</v>
      </c>
      <c r="C9" s="2199" t="s">
        <v>1601</v>
      </c>
      <c r="D9" s="2200"/>
      <c r="E9" s="2200"/>
      <c r="F9" s="2200"/>
      <c r="G9" s="2200"/>
      <c r="H9" s="2200"/>
      <c r="I9" s="2200"/>
      <c r="J9" s="2200"/>
      <c r="K9" s="2201"/>
      <c r="L9" s="861"/>
    </row>
    <row r="10" spans="1:12" ht="18.75" customHeight="1">
      <c r="A10" s="861"/>
      <c r="B10" s="2203" t="s">
        <v>1602</v>
      </c>
      <c r="C10" s="1581"/>
      <c r="D10" s="861"/>
      <c r="E10" s="861"/>
      <c r="F10" s="861"/>
      <c r="G10" s="861"/>
      <c r="H10" s="861"/>
      <c r="I10" s="861"/>
      <c r="J10" s="861"/>
      <c r="K10" s="1090"/>
      <c r="L10" s="861"/>
    </row>
    <row r="11" spans="1:12" ht="32.25" customHeight="1">
      <c r="A11" s="861"/>
      <c r="B11" s="2203"/>
      <c r="C11" s="1581"/>
      <c r="D11" s="2215" t="s">
        <v>349</v>
      </c>
      <c r="E11" s="2215"/>
      <c r="F11" s="1091"/>
      <c r="G11" s="1615">
        <f>'4 別添参考様式（人員配置体制確認表）'!BE9</f>
        <v>0</v>
      </c>
      <c r="H11" s="1603" t="s">
        <v>67</v>
      </c>
      <c r="I11" s="1563"/>
      <c r="J11" s="1563"/>
      <c r="K11" s="1090"/>
      <c r="L11" s="861"/>
    </row>
    <row r="12" spans="1:12" ht="20.25" customHeight="1">
      <c r="A12" s="861"/>
      <c r="B12" s="2204"/>
      <c r="C12" s="1580"/>
      <c r="D12" s="1614" t="s">
        <v>1603</v>
      </c>
      <c r="E12" s="1614"/>
      <c r="F12" s="1579"/>
      <c r="G12" s="1579"/>
      <c r="H12" s="1579"/>
      <c r="I12" s="1579"/>
      <c r="J12" s="1579"/>
      <c r="K12" s="1578"/>
      <c r="L12" s="861"/>
    </row>
    <row r="13" spans="1:12" ht="30" customHeight="1">
      <c r="A13" s="861"/>
      <c r="B13" s="1613" t="s">
        <v>1604</v>
      </c>
      <c r="C13" s="2199" t="s">
        <v>1605</v>
      </c>
      <c r="D13" s="2200"/>
      <c r="E13" s="2200"/>
      <c r="F13" s="2200"/>
      <c r="G13" s="2200"/>
      <c r="H13" s="2200"/>
      <c r="I13" s="2200"/>
      <c r="J13" s="2200"/>
      <c r="K13" s="2201"/>
      <c r="L13" s="861"/>
    </row>
    <row r="14" spans="1:12">
      <c r="A14" s="861"/>
      <c r="B14" s="2202" t="s">
        <v>1606</v>
      </c>
      <c r="C14" s="1611"/>
      <c r="D14" s="1577"/>
      <c r="E14" s="1577"/>
      <c r="F14" s="1577"/>
      <c r="G14" s="1577"/>
      <c r="H14" s="1577"/>
      <c r="I14" s="1577"/>
      <c r="J14" s="1577"/>
      <c r="K14" s="1610"/>
      <c r="L14" s="861"/>
    </row>
    <row r="15" spans="1:12" ht="24.75" customHeight="1" thickBot="1">
      <c r="A15" s="861"/>
      <c r="B15" s="2203"/>
      <c r="C15" s="1581"/>
      <c r="D15" s="1050" t="s">
        <v>1607</v>
      </c>
      <c r="E15" s="861"/>
      <c r="F15" s="861"/>
      <c r="G15" s="861"/>
      <c r="H15" s="861"/>
      <c r="I15" s="861"/>
      <c r="J15" s="861"/>
      <c r="K15" s="1090"/>
      <c r="L15" s="861"/>
    </row>
    <row r="16" spans="1:12" ht="24" customHeight="1">
      <c r="A16" s="861"/>
      <c r="B16" s="2203"/>
      <c r="C16" s="1581"/>
      <c r="D16" s="1609"/>
      <c r="E16" s="2205" t="s">
        <v>1608</v>
      </c>
      <c r="F16" s="2206"/>
      <c r="G16" s="1607" t="s">
        <v>1609</v>
      </c>
      <c r="H16" s="1608"/>
      <c r="I16" s="1098" t="s">
        <v>1610</v>
      </c>
      <c r="J16" s="1099"/>
      <c r="K16" s="1090"/>
      <c r="L16" s="861"/>
    </row>
    <row r="17" spans="1:12" ht="24" customHeight="1">
      <c r="A17" s="861"/>
      <c r="B17" s="2203"/>
      <c r="C17" s="1581"/>
      <c r="D17" s="1606" t="s">
        <v>1611</v>
      </c>
      <c r="E17" s="1601" t="b">
        <f>'4 別添参考様式（人員配置体制確認表）'!AE14</f>
        <v>0</v>
      </c>
      <c r="F17" s="1605" t="s">
        <v>67</v>
      </c>
      <c r="G17" s="1601">
        <f>'4 別添参考様式（人員配置体制確認表）'!AE16</f>
        <v>0</v>
      </c>
      <c r="H17" s="1612" t="s">
        <v>67</v>
      </c>
      <c r="I17" s="1847">
        <f>E17+G17</f>
        <v>0</v>
      </c>
      <c r="J17" s="1592" t="s">
        <v>67</v>
      </c>
      <c r="K17" s="1090"/>
      <c r="L17" s="861"/>
    </row>
    <row r="18" spans="1:12" ht="24" customHeight="1" thickBot="1">
      <c r="A18" s="861"/>
      <c r="B18" s="2203"/>
      <c r="C18" s="1581"/>
      <c r="D18" s="1604" t="s">
        <v>1612</v>
      </c>
      <c r="E18" s="1601">
        <f>'4 別添参考様式（人員配置体制確認表）'!AI14</f>
        <v>0</v>
      </c>
      <c r="F18" s="1603" t="s">
        <v>23</v>
      </c>
      <c r="G18" s="1601">
        <f>'4 別添参考様式（人員配置体制確認表）'!AI16</f>
        <v>0</v>
      </c>
      <c r="H18" s="1602" t="s">
        <v>23</v>
      </c>
      <c r="I18" s="1848">
        <f>E18+G18</f>
        <v>0</v>
      </c>
      <c r="J18" s="1587" t="s">
        <v>23</v>
      </c>
      <c r="K18" s="1090"/>
      <c r="L18" s="861"/>
    </row>
    <row r="19" spans="1:12" ht="24.75" customHeight="1" thickBot="1">
      <c r="A19" s="861"/>
      <c r="B19" s="2203"/>
      <c r="C19" s="1581"/>
      <c r="D19" s="1050" t="s">
        <v>1613</v>
      </c>
      <c r="E19" s="861"/>
      <c r="F19" s="861"/>
      <c r="G19" s="1101"/>
      <c r="H19" s="1101"/>
      <c r="I19" s="1101"/>
      <c r="J19" s="1101"/>
      <c r="K19" s="1090"/>
      <c r="L19" s="861"/>
    </row>
    <row r="20" spans="1:12" ht="24" customHeight="1">
      <c r="A20" s="861"/>
      <c r="B20" s="2203"/>
      <c r="C20" s="1581"/>
      <c r="D20" s="1102"/>
      <c r="E20" s="1103" t="s">
        <v>1614</v>
      </c>
      <c r="F20" s="1104"/>
      <c r="G20" s="1105"/>
      <c r="H20" s="1102"/>
      <c r="I20" s="1103" t="s">
        <v>1615</v>
      </c>
      <c r="J20" s="1104"/>
      <c r="K20" s="1090"/>
      <c r="L20" s="861"/>
    </row>
    <row r="21" spans="1:12" ht="24" customHeight="1">
      <c r="A21" s="861"/>
      <c r="B21" s="2203"/>
      <c r="C21" s="1581"/>
      <c r="D21" s="1599" t="s">
        <v>1611</v>
      </c>
      <c r="E21" s="1601">
        <f>ABS('4 別添参考様式（人員配置体制確認表）'!I26)</f>
        <v>0</v>
      </c>
      <c r="F21" s="1592" t="s">
        <v>67</v>
      </c>
      <c r="G21" s="1105"/>
      <c r="H21" s="1599" t="s">
        <v>1611</v>
      </c>
      <c r="I21" s="1601">
        <f>ABS('4 別添参考様式（人員配置体制確認表）'!I27)</f>
        <v>0</v>
      </c>
      <c r="J21" s="1592" t="s">
        <v>67</v>
      </c>
      <c r="K21" s="1090"/>
      <c r="L21" s="861"/>
    </row>
    <row r="22" spans="1:12" ht="24" customHeight="1" thickBot="1">
      <c r="A22" s="861"/>
      <c r="B22" s="2203"/>
      <c r="C22" s="1581"/>
      <c r="D22" s="1597" t="s">
        <v>1612</v>
      </c>
      <c r="E22" s="1600">
        <f>ABS('4 別添参考様式（人員配置体制確認表）'!M26)</f>
        <v>0</v>
      </c>
      <c r="F22" s="1587" t="s">
        <v>23</v>
      </c>
      <c r="G22" s="1105"/>
      <c r="H22" s="1597" t="s">
        <v>1612</v>
      </c>
      <c r="I22" s="1600">
        <f>ABS('4 別添参考様式（人員配置体制確認表）'!M27)</f>
        <v>0</v>
      </c>
      <c r="J22" s="1587" t="s">
        <v>23</v>
      </c>
      <c r="K22" s="1090"/>
      <c r="L22" s="861"/>
    </row>
    <row r="23" spans="1:12" ht="29.25" customHeight="1" thickBot="1">
      <c r="A23" s="861"/>
      <c r="B23" s="2203"/>
      <c r="C23" s="1581"/>
      <c r="D23" s="1050" t="s">
        <v>1616</v>
      </c>
      <c r="E23" s="1101"/>
      <c r="F23" s="1101"/>
      <c r="G23" s="1101"/>
      <c r="H23" s="1101"/>
      <c r="I23" s="1101"/>
      <c r="J23" s="1101"/>
      <c r="K23" s="1090"/>
      <c r="L23" s="861"/>
    </row>
    <row r="24" spans="1:12" ht="24" customHeight="1">
      <c r="A24" s="861"/>
      <c r="B24" s="2203"/>
      <c r="C24" s="1581"/>
      <c r="D24" s="1101"/>
      <c r="E24" s="1101"/>
      <c r="F24" s="1101"/>
      <c r="G24" s="1101"/>
      <c r="H24" s="1102"/>
      <c r="I24" s="1103" t="s">
        <v>1617</v>
      </c>
      <c r="J24" s="1104"/>
      <c r="K24" s="1090"/>
      <c r="L24" s="861"/>
    </row>
    <row r="25" spans="1:12" ht="24" customHeight="1">
      <c r="A25" s="861"/>
      <c r="B25" s="2203"/>
      <c r="C25" s="1581"/>
      <c r="D25" s="1101"/>
      <c r="E25" s="1101"/>
      <c r="F25" s="1101"/>
      <c r="G25" s="1101"/>
      <c r="H25" s="1599" t="s">
        <v>1611</v>
      </c>
      <c r="I25" s="1598">
        <f>I17+E21+I21</f>
        <v>0</v>
      </c>
      <c r="J25" s="1592" t="s">
        <v>67</v>
      </c>
      <c r="K25" s="1090"/>
      <c r="L25" s="861"/>
    </row>
    <row r="26" spans="1:12" ht="24" customHeight="1" thickBot="1">
      <c r="A26" s="861"/>
      <c r="B26" s="2203"/>
      <c r="C26" s="1581"/>
      <c r="D26" s="1106"/>
      <c r="E26" s="1105"/>
      <c r="F26" s="1106"/>
      <c r="G26" s="1105"/>
      <c r="H26" s="1597" t="s">
        <v>1612</v>
      </c>
      <c r="I26" s="1596">
        <f>I18+E22+I22</f>
        <v>0</v>
      </c>
      <c r="J26" s="1587" t="s">
        <v>23</v>
      </c>
      <c r="K26" s="1090"/>
      <c r="L26" s="861"/>
    </row>
    <row r="27" spans="1:12" ht="15.75" customHeight="1">
      <c r="A27" s="861"/>
      <c r="B27" s="2203"/>
      <c r="C27" s="1581"/>
      <c r="D27" s="1106"/>
      <c r="E27" s="1105"/>
      <c r="F27" s="1106"/>
      <c r="G27" s="1105"/>
      <c r="H27" s="1101"/>
      <c r="I27" s="1101"/>
      <c r="J27" s="1101"/>
      <c r="K27" s="1090"/>
      <c r="L27" s="861"/>
    </row>
    <row r="28" spans="1:12" ht="29.25" customHeight="1" thickBot="1">
      <c r="A28" s="861"/>
      <c r="B28" s="2203"/>
      <c r="C28" s="1107"/>
      <c r="D28" s="1108" t="s">
        <v>1618</v>
      </c>
      <c r="E28" s="1109"/>
      <c r="F28" s="1109"/>
      <c r="G28" s="1109"/>
      <c r="H28" s="1109"/>
      <c r="I28" s="1109"/>
      <c r="J28" s="1109"/>
      <c r="K28" s="1110"/>
      <c r="L28" s="861"/>
    </row>
    <row r="29" spans="1:12" ht="29.25" customHeight="1">
      <c r="A29" s="861"/>
      <c r="B29" s="2203"/>
      <c r="C29" s="1581"/>
      <c r="D29" s="1111"/>
      <c r="E29" s="1111"/>
      <c r="F29" s="1112"/>
      <c r="G29" s="2207" t="s">
        <v>1619</v>
      </c>
      <c r="H29" s="2208"/>
      <c r="I29" s="2209" t="s">
        <v>60</v>
      </c>
      <c r="J29" s="2208"/>
      <c r="K29" s="1090"/>
      <c r="L29" s="861"/>
    </row>
    <row r="30" spans="1:12" ht="29.25" customHeight="1">
      <c r="A30" s="861"/>
      <c r="B30" s="2203"/>
      <c r="C30" s="1581"/>
      <c r="D30" s="1113"/>
      <c r="E30" s="1113"/>
      <c r="F30" s="1595" t="s">
        <v>1611</v>
      </c>
      <c r="G30" s="1594">
        <f>'4 別添参考様式（人員配置体制確認表）'!BM14+'4 別添参考様式（人員配置体制確認表）'!BH58</f>
        <v>0</v>
      </c>
      <c r="H30" s="1612" t="s">
        <v>67</v>
      </c>
      <c r="I30" s="1593">
        <f>G30</f>
        <v>0</v>
      </c>
      <c r="J30" s="1592" t="s">
        <v>67</v>
      </c>
      <c r="K30" s="1090"/>
      <c r="L30" s="861"/>
    </row>
    <row r="31" spans="1:12" ht="29.25" customHeight="1" thickBot="1">
      <c r="A31" s="861"/>
      <c r="B31" s="2203"/>
      <c r="C31" s="1581"/>
      <c r="D31" s="1114"/>
      <c r="E31" s="1114"/>
      <c r="F31" s="1591" t="s">
        <v>1612</v>
      </c>
      <c r="G31" s="1590" t="e">
        <f>'4 別添参考様式（人員配置体制確認表）'!BQ14+'4 別添参考様式（人員配置体制確認表）'!BC17</f>
        <v>#DIV/0!</v>
      </c>
      <c r="H31" s="1589" t="s">
        <v>23</v>
      </c>
      <c r="I31" s="1588" t="e">
        <f>G31</f>
        <v>#DIV/0!</v>
      </c>
      <c r="J31" s="1587" t="s">
        <v>23</v>
      </c>
      <c r="K31" s="1090"/>
      <c r="L31" s="861"/>
    </row>
    <row r="32" spans="1:12" ht="29.25" customHeight="1">
      <c r="A32" s="861"/>
      <c r="B32" s="2203"/>
      <c r="C32" s="1586"/>
      <c r="D32" s="1585"/>
      <c r="E32" s="1584" t="s">
        <v>2231</v>
      </c>
      <c r="F32" s="1583"/>
      <c r="G32" s="1583"/>
      <c r="H32" s="1583"/>
      <c r="I32" s="1583"/>
      <c r="J32" s="1583"/>
      <c r="K32" s="1582"/>
      <c r="L32" s="861"/>
    </row>
    <row r="33" spans="1:12" ht="29.25" customHeight="1">
      <c r="A33" s="861"/>
      <c r="B33" s="2203"/>
      <c r="C33" s="1581"/>
      <c r="D33" s="2210" t="s">
        <v>1620</v>
      </c>
      <c r="E33" s="2211"/>
      <c r="F33" s="2211"/>
      <c r="G33" s="2211"/>
      <c r="H33" s="2212"/>
      <c r="I33" s="2213" t="e">
        <f>IF(I26&lt;=I31,"可","不可")</f>
        <v>#DIV/0!</v>
      </c>
      <c r="J33" s="2214"/>
      <c r="K33" s="1090"/>
      <c r="L33" s="861"/>
    </row>
    <row r="34" spans="1:12">
      <c r="A34" s="861"/>
      <c r="B34" s="2204"/>
      <c r="C34" s="1580"/>
      <c r="D34" s="1579"/>
      <c r="E34" s="1579"/>
      <c r="F34" s="1579"/>
      <c r="G34" s="1579"/>
      <c r="H34" s="1579"/>
      <c r="I34" s="1579"/>
      <c r="J34" s="1579"/>
      <c r="K34" s="1578"/>
      <c r="L34" s="861"/>
    </row>
    <row r="35" spans="1:12">
      <c r="A35" s="861"/>
      <c r="B35" s="1577"/>
      <c r="C35" s="1577"/>
      <c r="D35" s="1577"/>
      <c r="E35" s="1577"/>
      <c r="F35" s="1577"/>
      <c r="G35" s="1577"/>
      <c r="H35" s="1577"/>
      <c r="I35" s="1577"/>
      <c r="J35" s="1577"/>
      <c r="K35" s="1577"/>
      <c r="L35" s="861"/>
    </row>
    <row r="36" spans="1:12" ht="17.25" customHeight="1">
      <c r="A36" s="861"/>
      <c r="B36" s="2198" t="s">
        <v>1621</v>
      </c>
      <c r="C36" s="2198"/>
      <c r="D36" s="2198"/>
      <c r="E36" s="2198"/>
      <c r="F36" s="2198"/>
      <c r="G36" s="2198"/>
      <c r="H36" s="2198"/>
      <c r="I36" s="2198"/>
      <c r="J36" s="2198"/>
      <c r="K36" s="2198"/>
      <c r="L36" s="861"/>
    </row>
    <row r="37" spans="1:12" ht="17.25" customHeight="1">
      <c r="A37" s="861"/>
      <c r="B37" s="2198"/>
      <c r="C37" s="2198"/>
      <c r="D37" s="2198"/>
      <c r="E37" s="2198"/>
      <c r="F37" s="2198"/>
      <c r="G37" s="2198"/>
      <c r="H37" s="2198"/>
      <c r="I37" s="2198"/>
      <c r="J37" s="2198"/>
      <c r="K37" s="2198"/>
      <c r="L37" s="861"/>
    </row>
    <row r="38" spans="1:12" ht="17.25" customHeight="1">
      <c r="A38" s="861"/>
      <c r="B38" s="2198"/>
      <c r="C38" s="2198"/>
      <c r="D38" s="2198"/>
      <c r="E38" s="2198"/>
      <c r="F38" s="2198"/>
      <c r="G38" s="2198"/>
      <c r="H38" s="2198"/>
      <c r="I38" s="2198"/>
      <c r="J38" s="2198"/>
      <c r="K38" s="2198"/>
      <c r="L38" s="861"/>
    </row>
    <row r="39" spans="1:12" ht="17.25" customHeight="1">
      <c r="A39" s="861"/>
      <c r="B39" s="2198"/>
      <c r="C39" s="2198"/>
      <c r="D39" s="2198"/>
      <c r="E39" s="2198"/>
      <c r="F39" s="2198"/>
      <c r="G39" s="2198"/>
      <c r="H39" s="2198"/>
      <c r="I39" s="2198"/>
      <c r="J39" s="2198"/>
      <c r="K39" s="2198"/>
      <c r="L39" s="861"/>
    </row>
    <row r="40" spans="1:12" ht="17.25" customHeight="1">
      <c r="A40" s="861"/>
      <c r="B40" s="2198"/>
      <c r="C40" s="2198"/>
      <c r="D40" s="2198"/>
      <c r="E40" s="2198"/>
      <c r="F40" s="2198"/>
      <c r="G40" s="2198"/>
      <c r="H40" s="2198"/>
      <c r="I40" s="2198"/>
      <c r="J40" s="2198"/>
      <c r="K40" s="2198"/>
      <c r="L40" s="861"/>
    </row>
    <row r="41" spans="1:12" ht="17.25" customHeight="1">
      <c r="A41" s="861"/>
      <c r="B41" s="2198"/>
      <c r="C41" s="2198"/>
      <c r="D41" s="2198"/>
      <c r="E41" s="2198"/>
      <c r="F41" s="2198"/>
      <c r="G41" s="2198"/>
      <c r="H41" s="2198"/>
      <c r="I41" s="2198"/>
      <c r="J41" s="2198"/>
      <c r="K41" s="2198"/>
      <c r="L41" s="861"/>
    </row>
    <row r="42" spans="1:12" ht="17.25" customHeight="1">
      <c r="A42" s="861"/>
      <c r="B42" s="1115"/>
      <c r="C42" s="1115"/>
      <c r="D42" s="1115"/>
      <c r="E42" s="1115"/>
      <c r="F42" s="1115"/>
      <c r="G42" s="1115"/>
      <c r="H42" s="1115"/>
      <c r="I42" s="1115"/>
      <c r="J42" s="1115"/>
      <c r="K42" s="1115"/>
      <c r="L42" s="861"/>
    </row>
    <row r="46" spans="1:12">
      <c r="B46" s="143"/>
    </row>
    <row r="47" spans="1:12">
      <c r="B47" s="142"/>
    </row>
    <row r="48" spans="1:12">
      <c r="B48" s="142"/>
    </row>
    <row r="49" spans="2:2">
      <c r="B49" s="142"/>
    </row>
    <row r="50" spans="2:2">
      <c r="B50" s="142"/>
    </row>
    <row r="51" spans="2:2">
      <c r="B51" s="142"/>
    </row>
  </sheetData>
  <mergeCells count="15">
    <mergeCell ref="B10:B12"/>
    <mergeCell ref="D11:E11"/>
    <mergeCell ref="I2:K2"/>
    <mergeCell ref="A4:K4"/>
    <mergeCell ref="C7:K7"/>
    <mergeCell ref="C8:K8"/>
    <mergeCell ref="C9:K9"/>
    <mergeCell ref="B36:K41"/>
    <mergeCell ref="C13:K13"/>
    <mergeCell ref="B14:B34"/>
    <mergeCell ref="E16:F16"/>
    <mergeCell ref="G29:H29"/>
    <mergeCell ref="I29:J29"/>
    <mergeCell ref="D33:H33"/>
    <mergeCell ref="I33:J33"/>
  </mergeCells>
  <phoneticPr fontId="6"/>
  <pageMargins left="0.7" right="0.7" top="0.75" bottom="0.75" header="0.3" footer="0.3"/>
  <pageSetup paperSize="9" scale="7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P350"/>
  <sheetViews>
    <sheetView showGridLines="0" view="pageBreakPreview" zoomScale="60" zoomScaleNormal="100" workbookViewId="0"/>
  </sheetViews>
  <sheetFormatPr defaultRowHeight="13.5"/>
  <cols>
    <col min="1" max="1" width="1.125" style="79" customWidth="1"/>
    <col min="2" max="14" width="2.625" style="79" customWidth="1"/>
    <col min="15" max="16" width="26.625" style="79" customWidth="1"/>
    <col min="17" max="45" width="2.625" style="79" customWidth="1"/>
    <col min="46" max="256" width="9" style="79"/>
    <col min="257" max="257" width="1.125" style="79" customWidth="1"/>
    <col min="258" max="270" width="2.625" style="79" customWidth="1"/>
    <col min="271" max="272" width="26.625" style="79" customWidth="1"/>
    <col min="273" max="301" width="2.625" style="79" customWidth="1"/>
    <col min="302" max="512" width="9" style="79"/>
    <col min="513" max="513" width="1.125" style="79" customWidth="1"/>
    <col min="514" max="526" width="2.625" style="79" customWidth="1"/>
    <col min="527" max="528" width="26.625" style="79" customWidth="1"/>
    <col min="529" max="557" width="2.625" style="79" customWidth="1"/>
    <col min="558" max="768" width="9" style="79"/>
    <col min="769" max="769" width="1.125" style="79" customWidth="1"/>
    <col min="770" max="782" width="2.625" style="79" customWidth="1"/>
    <col min="783" max="784" width="26.625" style="79" customWidth="1"/>
    <col min="785" max="813" width="2.625" style="79" customWidth="1"/>
    <col min="814" max="1024" width="9" style="79"/>
    <col min="1025" max="1025" width="1.125" style="79" customWidth="1"/>
    <col min="1026" max="1038" width="2.625" style="79" customWidth="1"/>
    <col min="1039" max="1040" width="26.625" style="79" customWidth="1"/>
    <col min="1041" max="1069" width="2.625" style="79" customWidth="1"/>
    <col min="1070" max="1280" width="9" style="79"/>
    <col min="1281" max="1281" width="1.125" style="79" customWidth="1"/>
    <col min="1282" max="1294" width="2.625" style="79" customWidth="1"/>
    <col min="1295" max="1296" width="26.625" style="79" customWidth="1"/>
    <col min="1297" max="1325" width="2.625" style="79" customWidth="1"/>
    <col min="1326" max="1536" width="9" style="79"/>
    <col min="1537" max="1537" width="1.125" style="79" customWidth="1"/>
    <col min="1538" max="1550" width="2.625" style="79" customWidth="1"/>
    <col min="1551" max="1552" width="26.625" style="79" customWidth="1"/>
    <col min="1553" max="1581" width="2.625" style="79" customWidth="1"/>
    <col min="1582" max="1792" width="9" style="79"/>
    <col min="1793" max="1793" width="1.125" style="79" customWidth="1"/>
    <col min="1794" max="1806" width="2.625" style="79" customWidth="1"/>
    <col min="1807" max="1808" width="26.625" style="79" customWidth="1"/>
    <col min="1809" max="1837" width="2.625" style="79" customWidth="1"/>
    <col min="1838" max="2048" width="9" style="79"/>
    <col min="2049" max="2049" width="1.125" style="79" customWidth="1"/>
    <col min="2050" max="2062" width="2.625" style="79" customWidth="1"/>
    <col min="2063" max="2064" width="26.625" style="79" customWidth="1"/>
    <col min="2065" max="2093" width="2.625" style="79" customWidth="1"/>
    <col min="2094" max="2304" width="9" style="79"/>
    <col min="2305" max="2305" width="1.125" style="79" customWidth="1"/>
    <col min="2306" max="2318" width="2.625" style="79" customWidth="1"/>
    <col min="2319" max="2320" width="26.625" style="79" customWidth="1"/>
    <col min="2321" max="2349" width="2.625" style="79" customWidth="1"/>
    <col min="2350" max="2560" width="9" style="79"/>
    <col min="2561" max="2561" width="1.125" style="79" customWidth="1"/>
    <col min="2562" max="2574" width="2.625" style="79" customWidth="1"/>
    <col min="2575" max="2576" width="26.625" style="79" customWidth="1"/>
    <col min="2577" max="2605" width="2.625" style="79" customWidth="1"/>
    <col min="2606" max="2816" width="9" style="79"/>
    <col min="2817" max="2817" width="1.125" style="79" customWidth="1"/>
    <col min="2818" max="2830" width="2.625" style="79" customWidth="1"/>
    <col min="2831" max="2832" width="26.625" style="79" customWidth="1"/>
    <col min="2833" max="2861" width="2.625" style="79" customWidth="1"/>
    <col min="2862" max="3072" width="9" style="79"/>
    <col min="3073" max="3073" width="1.125" style="79" customWidth="1"/>
    <col min="3074" max="3086" width="2.625" style="79" customWidth="1"/>
    <col min="3087" max="3088" width="26.625" style="79" customWidth="1"/>
    <col min="3089" max="3117" width="2.625" style="79" customWidth="1"/>
    <col min="3118" max="3328" width="9" style="79"/>
    <col min="3329" max="3329" width="1.125" style="79" customWidth="1"/>
    <col min="3330" max="3342" width="2.625" style="79" customWidth="1"/>
    <col min="3343" max="3344" width="26.625" style="79" customWidth="1"/>
    <col min="3345" max="3373" width="2.625" style="79" customWidth="1"/>
    <col min="3374" max="3584" width="9" style="79"/>
    <col min="3585" max="3585" width="1.125" style="79" customWidth="1"/>
    <col min="3586" max="3598" width="2.625" style="79" customWidth="1"/>
    <col min="3599" max="3600" width="26.625" style="79" customWidth="1"/>
    <col min="3601" max="3629" width="2.625" style="79" customWidth="1"/>
    <col min="3630" max="3840" width="9" style="79"/>
    <col min="3841" max="3841" width="1.125" style="79" customWidth="1"/>
    <col min="3842" max="3854" width="2.625" style="79" customWidth="1"/>
    <col min="3855" max="3856" width="26.625" style="79" customWidth="1"/>
    <col min="3857" max="3885" width="2.625" style="79" customWidth="1"/>
    <col min="3886" max="4096" width="9" style="79"/>
    <col min="4097" max="4097" width="1.125" style="79" customWidth="1"/>
    <col min="4098" max="4110" width="2.625" style="79" customWidth="1"/>
    <col min="4111" max="4112" width="26.625" style="79" customWidth="1"/>
    <col min="4113" max="4141" width="2.625" style="79" customWidth="1"/>
    <col min="4142" max="4352" width="9" style="79"/>
    <col min="4353" max="4353" width="1.125" style="79" customWidth="1"/>
    <col min="4354" max="4366" width="2.625" style="79" customWidth="1"/>
    <col min="4367" max="4368" width="26.625" style="79" customWidth="1"/>
    <col min="4369" max="4397" width="2.625" style="79" customWidth="1"/>
    <col min="4398" max="4608" width="9" style="79"/>
    <col min="4609" max="4609" width="1.125" style="79" customWidth="1"/>
    <col min="4610" max="4622" width="2.625" style="79" customWidth="1"/>
    <col min="4623" max="4624" width="26.625" style="79" customWidth="1"/>
    <col min="4625" max="4653" width="2.625" style="79" customWidth="1"/>
    <col min="4654" max="4864" width="9" style="79"/>
    <col min="4865" max="4865" width="1.125" style="79" customWidth="1"/>
    <col min="4866" max="4878" width="2.625" style="79" customWidth="1"/>
    <col min="4879" max="4880" width="26.625" style="79" customWidth="1"/>
    <col min="4881" max="4909" width="2.625" style="79" customWidth="1"/>
    <col min="4910" max="5120" width="9" style="79"/>
    <col min="5121" max="5121" width="1.125" style="79" customWidth="1"/>
    <col min="5122" max="5134" width="2.625" style="79" customWidth="1"/>
    <col min="5135" max="5136" width="26.625" style="79" customWidth="1"/>
    <col min="5137" max="5165" width="2.625" style="79" customWidth="1"/>
    <col min="5166" max="5376" width="9" style="79"/>
    <col min="5377" max="5377" width="1.125" style="79" customWidth="1"/>
    <col min="5378" max="5390" width="2.625" style="79" customWidth="1"/>
    <col min="5391" max="5392" width="26.625" style="79" customWidth="1"/>
    <col min="5393" max="5421" width="2.625" style="79" customWidth="1"/>
    <col min="5422" max="5632" width="9" style="79"/>
    <col min="5633" max="5633" width="1.125" style="79" customWidth="1"/>
    <col min="5634" max="5646" width="2.625" style="79" customWidth="1"/>
    <col min="5647" max="5648" width="26.625" style="79" customWidth="1"/>
    <col min="5649" max="5677" width="2.625" style="79" customWidth="1"/>
    <col min="5678" max="5888" width="9" style="79"/>
    <col min="5889" max="5889" width="1.125" style="79" customWidth="1"/>
    <col min="5890" max="5902" width="2.625" style="79" customWidth="1"/>
    <col min="5903" max="5904" width="26.625" style="79" customWidth="1"/>
    <col min="5905" max="5933" width="2.625" style="79" customWidth="1"/>
    <col min="5934" max="6144" width="9" style="79"/>
    <col min="6145" max="6145" width="1.125" style="79" customWidth="1"/>
    <col min="6146" max="6158" width="2.625" style="79" customWidth="1"/>
    <col min="6159" max="6160" width="26.625" style="79" customWidth="1"/>
    <col min="6161" max="6189" width="2.625" style="79" customWidth="1"/>
    <col min="6190" max="6400" width="9" style="79"/>
    <col min="6401" max="6401" width="1.125" style="79" customWidth="1"/>
    <col min="6402" max="6414" width="2.625" style="79" customWidth="1"/>
    <col min="6415" max="6416" width="26.625" style="79" customWidth="1"/>
    <col min="6417" max="6445" width="2.625" style="79" customWidth="1"/>
    <col min="6446" max="6656" width="9" style="79"/>
    <col min="6657" max="6657" width="1.125" style="79" customWidth="1"/>
    <col min="6658" max="6670" width="2.625" style="79" customWidth="1"/>
    <col min="6671" max="6672" width="26.625" style="79" customWidth="1"/>
    <col min="6673" max="6701" width="2.625" style="79" customWidth="1"/>
    <col min="6702" max="6912" width="9" style="79"/>
    <col min="6913" max="6913" width="1.125" style="79" customWidth="1"/>
    <col min="6914" max="6926" width="2.625" style="79" customWidth="1"/>
    <col min="6927" max="6928" width="26.625" style="79" customWidth="1"/>
    <col min="6929" max="6957" width="2.625" style="79" customWidth="1"/>
    <col min="6958" max="7168" width="9" style="79"/>
    <col min="7169" max="7169" width="1.125" style="79" customWidth="1"/>
    <col min="7170" max="7182" width="2.625" style="79" customWidth="1"/>
    <col min="7183" max="7184" width="26.625" style="79" customWidth="1"/>
    <col min="7185" max="7213" width="2.625" style="79" customWidth="1"/>
    <col min="7214" max="7424" width="9" style="79"/>
    <col min="7425" max="7425" width="1.125" style="79" customWidth="1"/>
    <col min="7426" max="7438" width="2.625" style="79" customWidth="1"/>
    <col min="7439" max="7440" width="26.625" style="79" customWidth="1"/>
    <col min="7441" max="7469" width="2.625" style="79" customWidth="1"/>
    <col min="7470" max="7680" width="9" style="79"/>
    <col min="7681" max="7681" width="1.125" style="79" customWidth="1"/>
    <col min="7682" max="7694" width="2.625" style="79" customWidth="1"/>
    <col min="7695" max="7696" width="26.625" style="79" customWidth="1"/>
    <col min="7697" max="7725" width="2.625" style="79" customWidth="1"/>
    <col min="7726" max="7936" width="9" style="79"/>
    <col min="7937" max="7937" width="1.125" style="79" customWidth="1"/>
    <col min="7938" max="7950" width="2.625" style="79" customWidth="1"/>
    <col min="7951" max="7952" width="26.625" style="79" customWidth="1"/>
    <col min="7953" max="7981" width="2.625" style="79" customWidth="1"/>
    <col min="7982" max="8192" width="9" style="79"/>
    <col min="8193" max="8193" width="1.125" style="79" customWidth="1"/>
    <col min="8194" max="8206" width="2.625" style="79" customWidth="1"/>
    <col min="8207" max="8208" width="26.625" style="79" customWidth="1"/>
    <col min="8209" max="8237" width="2.625" style="79" customWidth="1"/>
    <col min="8238" max="8448" width="9" style="79"/>
    <col min="8449" max="8449" width="1.125" style="79" customWidth="1"/>
    <col min="8450" max="8462" width="2.625" style="79" customWidth="1"/>
    <col min="8463" max="8464" width="26.625" style="79" customWidth="1"/>
    <col min="8465" max="8493" width="2.625" style="79" customWidth="1"/>
    <col min="8494" max="8704" width="9" style="79"/>
    <col min="8705" max="8705" width="1.125" style="79" customWidth="1"/>
    <col min="8706" max="8718" width="2.625" style="79" customWidth="1"/>
    <col min="8719" max="8720" width="26.625" style="79" customWidth="1"/>
    <col min="8721" max="8749" width="2.625" style="79" customWidth="1"/>
    <col min="8750" max="8960" width="9" style="79"/>
    <col min="8961" max="8961" width="1.125" style="79" customWidth="1"/>
    <col min="8962" max="8974" width="2.625" style="79" customWidth="1"/>
    <col min="8975" max="8976" width="26.625" style="79" customWidth="1"/>
    <col min="8977" max="9005" width="2.625" style="79" customWidth="1"/>
    <col min="9006" max="9216" width="9" style="79"/>
    <col min="9217" max="9217" width="1.125" style="79" customWidth="1"/>
    <col min="9218" max="9230" width="2.625" style="79" customWidth="1"/>
    <col min="9231" max="9232" width="26.625" style="79" customWidth="1"/>
    <col min="9233" max="9261" width="2.625" style="79" customWidth="1"/>
    <col min="9262" max="9472" width="9" style="79"/>
    <col min="9473" max="9473" width="1.125" style="79" customWidth="1"/>
    <col min="9474" max="9486" width="2.625" style="79" customWidth="1"/>
    <col min="9487" max="9488" width="26.625" style="79" customWidth="1"/>
    <col min="9489" max="9517" width="2.625" style="79" customWidth="1"/>
    <col min="9518" max="9728" width="9" style="79"/>
    <col min="9729" max="9729" width="1.125" style="79" customWidth="1"/>
    <col min="9730" max="9742" width="2.625" style="79" customWidth="1"/>
    <col min="9743" max="9744" width="26.625" style="79" customWidth="1"/>
    <col min="9745" max="9773" width="2.625" style="79" customWidth="1"/>
    <col min="9774" max="9984" width="9" style="79"/>
    <col min="9985" max="9985" width="1.125" style="79" customWidth="1"/>
    <col min="9986" max="9998" width="2.625" style="79" customWidth="1"/>
    <col min="9999" max="10000" width="26.625" style="79" customWidth="1"/>
    <col min="10001" max="10029" width="2.625" style="79" customWidth="1"/>
    <col min="10030" max="10240" width="9" style="79"/>
    <col min="10241" max="10241" width="1.125" style="79" customWidth="1"/>
    <col min="10242" max="10254" width="2.625" style="79" customWidth="1"/>
    <col min="10255" max="10256" width="26.625" style="79" customWidth="1"/>
    <col min="10257" max="10285" width="2.625" style="79" customWidth="1"/>
    <col min="10286" max="10496" width="9" style="79"/>
    <col min="10497" max="10497" width="1.125" style="79" customWidth="1"/>
    <col min="10498" max="10510" width="2.625" style="79" customWidth="1"/>
    <col min="10511" max="10512" width="26.625" style="79" customWidth="1"/>
    <col min="10513" max="10541" width="2.625" style="79" customWidth="1"/>
    <col min="10542" max="10752" width="9" style="79"/>
    <col min="10753" max="10753" width="1.125" style="79" customWidth="1"/>
    <col min="10754" max="10766" width="2.625" style="79" customWidth="1"/>
    <col min="10767" max="10768" width="26.625" style="79" customWidth="1"/>
    <col min="10769" max="10797" width="2.625" style="79" customWidth="1"/>
    <col min="10798" max="11008" width="9" style="79"/>
    <col min="11009" max="11009" width="1.125" style="79" customWidth="1"/>
    <col min="11010" max="11022" width="2.625" style="79" customWidth="1"/>
    <col min="11023" max="11024" width="26.625" style="79" customWidth="1"/>
    <col min="11025" max="11053" width="2.625" style="79" customWidth="1"/>
    <col min="11054" max="11264" width="9" style="79"/>
    <col min="11265" max="11265" width="1.125" style="79" customWidth="1"/>
    <col min="11266" max="11278" width="2.625" style="79" customWidth="1"/>
    <col min="11279" max="11280" width="26.625" style="79" customWidth="1"/>
    <col min="11281" max="11309" width="2.625" style="79" customWidth="1"/>
    <col min="11310" max="11520" width="9" style="79"/>
    <col min="11521" max="11521" width="1.125" style="79" customWidth="1"/>
    <col min="11522" max="11534" width="2.625" style="79" customWidth="1"/>
    <col min="11535" max="11536" width="26.625" style="79" customWidth="1"/>
    <col min="11537" max="11565" width="2.625" style="79" customWidth="1"/>
    <col min="11566" max="11776" width="9" style="79"/>
    <col min="11777" max="11777" width="1.125" style="79" customWidth="1"/>
    <col min="11778" max="11790" width="2.625" style="79" customWidth="1"/>
    <col min="11791" max="11792" width="26.625" style="79" customWidth="1"/>
    <col min="11793" max="11821" width="2.625" style="79" customWidth="1"/>
    <col min="11822" max="12032" width="9" style="79"/>
    <col min="12033" max="12033" width="1.125" style="79" customWidth="1"/>
    <col min="12034" max="12046" width="2.625" style="79" customWidth="1"/>
    <col min="12047" max="12048" width="26.625" style="79" customWidth="1"/>
    <col min="12049" max="12077" width="2.625" style="79" customWidth="1"/>
    <col min="12078" max="12288" width="9" style="79"/>
    <col min="12289" max="12289" width="1.125" style="79" customWidth="1"/>
    <col min="12290" max="12302" width="2.625" style="79" customWidth="1"/>
    <col min="12303" max="12304" width="26.625" style="79" customWidth="1"/>
    <col min="12305" max="12333" width="2.625" style="79" customWidth="1"/>
    <col min="12334" max="12544" width="9" style="79"/>
    <col min="12545" max="12545" width="1.125" style="79" customWidth="1"/>
    <col min="12546" max="12558" width="2.625" style="79" customWidth="1"/>
    <col min="12559" max="12560" width="26.625" style="79" customWidth="1"/>
    <col min="12561" max="12589" width="2.625" style="79" customWidth="1"/>
    <col min="12590" max="12800" width="9" style="79"/>
    <col min="12801" max="12801" width="1.125" style="79" customWidth="1"/>
    <col min="12802" max="12814" width="2.625" style="79" customWidth="1"/>
    <col min="12815" max="12816" width="26.625" style="79" customWidth="1"/>
    <col min="12817" max="12845" width="2.625" style="79" customWidth="1"/>
    <col min="12846" max="13056" width="9" style="79"/>
    <col min="13057" max="13057" width="1.125" style="79" customWidth="1"/>
    <col min="13058" max="13070" width="2.625" style="79" customWidth="1"/>
    <col min="13071" max="13072" width="26.625" style="79" customWidth="1"/>
    <col min="13073" max="13101" width="2.625" style="79" customWidth="1"/>
    <col min="13102" max="13312" width="9" style="79"/>
    <col min="13313" max="13313" width="1.125" style="79" customWidth="1"/>
    <col min="13314" max="13326" width="2.625" style="79" customWidth="1"/>
    <col min="13327" max="13328" width="26.625" style="79" customWidth="1"/>
    <col min="13329" max="13357" width="2.625" style="79" customWidth="1"/>
    <col min="13358" max="13568" width="9" style="79"/>
    <col min="13569" max="13569" width="1.125" style="79" customWidth="1"/>
    <col min="13570" max="13582" width="2.625" style="79" customWidth="1"/>
    <col min="13583" max="13584" width="26.625" style="79" customWidth="1"/>
    <col min="13585" max="13613" width="2.625" style="79" customWidth="1"/>
    <col min="13614" max="13824" width="9" style="79"/>
    <col min="13825" max="13825" width="1.125" style="79" customWidth="1"/>
    <col min="13826" max="13838" width="2.625" style="79" customWidth="1"/>
    <col min="13839" max="13840" width="26.625" style="79" customWidth="1"/>
    <col min="13841" max="13869" width="2.625" style="79" customWidth="1"/>
    <col min="13870" max="14080" width="9" style="79"/>
    <col min="14081" max="14081" width="1.125" style="79" customWidth="1"/>
    <col min="14082" max="14094" width="2.625" style="79" customWidth="1"/>
    <col min="14095" max="14096" width="26.625" style="79" customWidth="1"/>
    <col min="14097" max="14125" width="2.625" style="79" customWidth="1"/>
    <col min="14126" max="14336" width="9" style="79"/>
    <col min="14337" max="14337" width="1.125" style="79" customWidth="1"/>
    <col min="14338" max="14350" width="2.625" style="79" customWidth="1"/>
    <col min="14351" max="14352" width="26.625" style="79" customWidth="1"/>
    <col min="14353" max="14381" width="2.625" style="79" customWidth="1"/>
    <col min="14382" max="14592" width="9" style="79"/>
    <col min="14593" max="14593" width="1.125" style="79" customWidth="1"/>
    <col min="14594" max="14606" width="2.625" style="79" customWidth="1"/>
    <col min="14607" max="14608" width="26.625" style="79" customWidth="1"/>
    <col min="14609" max="14637" width="2.625" style="79" customWidth="1"/>
    <col min="14638" max="14848" width="9" style="79"/>
    <col min="14849" max="14849" width="1.125" style="79" customWidth="1"/>
    <col min="14850" max="14862" width="2.625" style="79" customWidth="1"/>
    <col min="14863" max="14864" width="26.625" style="79" customWidth="1"/>
    <col min="14865" max="14893" width="2.625" style="79" customWidth="1"/>
    <col min="14894" max="15104" width="9" style="79"/>
    <col min="15105" max="15105" width="1.125" style="79" customWidth="1"/>
    <col min="15106" max="15118" width="2.625" style="79" customWidth="1"/>
    <col min="15119" max="15120" width="26.625" style="79" customWidth="1"/>
    <col min="15121" max="15149" width="2.625" style="79" customWidth="1"/>
    <col min="15150" max="15360" width="9" style="79"/>
    <col min="15361" max="15361" width="1.125" style="79" customWidth="1"/>
    <col min="15362" max="15374" width="2.625" style="79" customWidth="1"/>
    <col min="15375" max="15376" width="26.625" style="79" customWidth="1"/>
    <col min="15377" max="15405" width="2.625" style="79" customWidth="1"/>
    <col min="15406" max="15616" width="9" style="79"/>
    <col min="15617" max="15617" width="1.125" style="79" customWidth="1"/>
    <col min="15618" max="15630" width="2.625" style="79" customWidth="1"/>
    <col min="15631" max="15632" width="26.625" style="79" customWidth="1"/>
    <col min="15633" max="15661" width="2.625" style="79" customWidth="1"/>
    <col min="15662" max="15872" width="9" style="79"/>
    <col min="15873" max="15873" width="1.125" style="79" customWidth="1"/>
    <col min="15874" max="15886" width="2.625" style="79" customWidth="1"/>
    <col min="15887" max="15888" width="26.625" style="79" customWidth="1"/>
    <col min="15889" max="15917" width="2.625" style="79" customWidth="1"/>
    <col min="15918" max="16128" width="9" style="79"/>
    <col min="16129" max="16129" width="1.125" style="79" customWidth="1"/>
    <col min="16130" max="16142" width="2.625" style="79" customWidth="1"/>
    <col min="16143" max="16144" width="26.625" style="79" customWidth="1"/>
    <col min="16145" max="16173" width="2.625" style="79" customWidth="1"/>
    <col min="16174" max="16384" width="9" style="79"/>
  </cols>
  <sheetData>
    <row r="1" spans="1:16" ht="27.75" customHeight="1">
      <c r="A1" s="510" t="s">
        <v>1109</v>
      </c>
    </row>
    <row r="2" spans="1:16" s="578" customFormat="1" ht="33" customHeight="1">
      <c r="A2" s="577"/>
      <c r="B2" s="4465" t="s">
        <v>849</v>
      </c>
      <c r="C2" s="4466"/>
      <c r="D2" s="4466"/>
      <c r="E2" s="4466"/>
      <c r="F2" s="4466"/>
      <c r="G2" s="4466"/>
      <c r="H2" s="4466"/>
      <c r="I2" s="4466"/>
      <c r="J2" s="4466"/>
      <c r="K2" s="4466"/>
      <c r="L2" s="4466"/>
      <c r="M2" s="4466"/>
      <c r="N2" s="4466"/>
      <c r="O2" s="4466"/>
      <c r="P2" s="4466"/>
    </row>
    <row r="3" spans="1:16" s="578" customFormat="1" ht="21.75" customHeight="1">
      <c r="A3" s="577"/>
      <c r="B3" s="4465"/>
      <c r="C3" s="4467"/>
      <c r="D3" s="4467"/>
      <c r="E3" s="4467"/>
      <c r="F3" s="4467"/>
      <c r="G3" s="4467"/>
      <c r="H3" s="4467"/>
      <c r="I3" s="4467"/>
      <c r="J3" s="4467"/>
      <c r="K3" s="4467"/>
      <c r="L3" s="4467"/>
      <c r="M3" s="4467"/>
      <c r="N3" s="4467"/>
      <c r="O3" s="4467"/>
      <c r="P3" s="4467"/>
    </row>
    <row r="4" spans="1:16" s="66" customFormat="1" ht="21" customHeight="1">
      <c r="B4" s="4272" t="s">
        <v>1034</v>
      </c>
      <c r="C4" s="4272"/>
      <c r="D4" s="4272"/>
      <c r="E4" s="4272"/>
      <c r="F4" s="4272"/>
      <c r="G4" s="4272"/>
      <c r="H4" s="4272"/>
      <c r="I4" s="4272"/>
      <c r="J4" s="4272"/>
      <c r="K4" s="4272"/>
      <c r="L4" s="4272"/>
      <c r="M4" s="4272"/>
      <c r="N4" s="4272"/>
      <c r="O4" s="4272"/>
      <c r="P4" s="4272"/>
    </row>
    <row r="5" spans="1:16" s="578" customFormat="1" ht="27" customHeight="1" thickBot="1">
      <c r="A5" s="580"/>
      <c r="B5" s="4468"/>
      <c r="C5" s="4469"/>
      <c r="D5" s="4469"/>
      <c r="E5" s="4469"/>
      <c r="F5" s="4469"/>
      <c r="G5" s="4469"/>
      <c r="H5" s="4469"/>
      <c r="I5" s="4469"/>
      <c r="J5" s="4469"/>
      <c r="K5" s="4469"/>
      <c r="L5" s="4469"/>
      <c r="M5" s="4469"/>
      <c r="N5" s="4469"/>
      <c r="O5" s="4469"/>
      <c r="P5" s="4469"/>
    </row>
    <row r="6" spans="1:16" s="578" customFormat="1" ht="36" customHeight="1">
      <c r="A6" s="580"/>
      <c r="B6" s="4470" t="s">
        <v>58</v>
      </c>
      <c r="C6" s="4471"/>
      <c r="D6" s="4471"/>
      <c r="E6" s="4471"/>
      <c r="F6" s="4471"/>
      <c r="G6" s="4471"/>
      <c r="H6" s="4471"/>
      <c r="I6" s="4471"/>
      <c r="J6" s="4471"/>
      <c r="K6" s="4471"/>
      <c r="L6" s="4471"/>
      <c r="M6" s="4471"/>
      <c r="N6" s="4472"/>
      <c r="O6" s="4473"/>
      <c r="P6" s="4474"/>
    </row>
    <row r="7" spans="1:16" s="578" customFormat="1" ht="36" customHeight="1">
      <c r="B7" s="4460" t="s">
        <v>194</v>
      </c>
      <c r="C7" s="4461"/>
      <c r="D7" s="4461"/>
      <c r="E7" s="4461"/>
      <c r="F7" s="4461"/>
      <c r="G7" s="4461"/>
      <c r="H7" s="4461"/>
      <c r="I7" s="4461"/>
      <c r="J7" s="4461"/>
      <c r="K7" s="4461"/>
      <c r="L7" s="4461"/>
      <c r="M7" s="4461"/>
      <c r="N7" s="4462"/>
      <c r="O7" s="4463" t="s">
        <v>588</v>
      </c>
      <c r="P7" s="4464"/>
    </row>
    <row r="8" spans="1:16" ht="36" customHeight="1">
      <c r="B8" s="4285" t="s">
        <v>534</v>
      </c>
      <c r="C8" s="4286"/>
      <c r="D8" s="4286"/>
      <c r="E8" s="4286"/>
      <c r="F8" s="4286"/>
      <c r="G8" s="4286"/>
      <c r="H8" s="4286"/>
      <c r="I8" s="4286"/>
      <c r="J8" s="4286"/>
      <c r="K8" s="4286"/>
      <c r="L8" s="4286"/>
      <c r="M8" s="4286"/>
      <c r="N8" s="4287"/>
      <c r="O8" s="4288" t="s">
        <v>533</v>
      </c>
      <c r="P8" s="4289"/>
    </row>
    <row r="9" spans="1:16" ht="21" customHeight="1">
      <c r="B9" s="4290" t="s">
        <v>51</v>
      </c>
      <c r="C9" s="4291"/>
      <c r="D9" s="4291"/>
      <c r="E9" s="4291"/>
      <c r="F9" s="4291"/>
      <c r="G9" s="4291" t="s">
        <v>52</v>
      </c>
      <c r="H9" s="4291"/>
      <c r="I9" s="4291"/>
      <c r="J9" s="4291"/>
      <c r="K9" s="4291"/>
      <c r="L9" s="4291"/>
      <c r="M9" s="4291"/>
      <c r="N9" s="4291"/>
      <c r="O9" s="4292" t="s">
        <v>688</v>
      </c>
      <c r="P9" s="4295" t="s">
        <v>689</v>
      </c>
    </row>
    <row r="10" spans="1:16" ht="21" customHeight="1">
      <c r="B10" s="4290"/>
      <c r="C10" s="4291"/>
      <c r="D10" s="4291"/>
      <c r="E10" s="4291"/>
      <c r="F10" s="4291"/>
      <c r="G10" s="4291"/>
      <c r="H10" s="4291"/>
      <c r="I10" s="4291"/>
      <c r="J10" s="4291"/>
      <c r="K10" s="4291"/>
      <c r="L10" s="4291"/>
      <c r="M10" s="4291"/>
      <c r="N10" s="4291"/>
      <c r="O10" s="4293"/>
      <c r="P10" s="4295"/>
    </row>
    <row r="11" spans="1:16" ht="21" customHeight="1">
      <c r="B11" s="4290"/>
      <c r="C11" s="4291"/>
      <c r="D11" s="4291"/>
      <c r="E11" s="4291"/>
      <c r="F11" s="4291"/>
      <c r="G11" s="4291"/>
      <c r="H11" s="4291"/>
      <c r="I11" s="4291"/>
      <c r="J11" s="4291"/>
      <c r="K11" s="4291"/>
      <c r="L11" s="4291"/>
      <c r="M11" s="4291"/>
      <c r="N11" s="4291"/>
      <c r="O11" s="4294"/>
      <c r="P11" s="4295"/>
    </row>
    <row r="12" spans="1:16" ht="21" customHeight="1">
      <c r="B12" s="4296"/>
      <c r="C12" s="4297"/>
      <c r="D12" s="4297"/>
      <c r="E12" s="4297"/>
      <c r="F12" s="4297"/>
      <c r="G12" s="4297"/>
      <c r="H12" s="4297"/>
      <c r="I12" s="4297"/>
      <c r="J12" s="4297"/>
      <c r="K12" s="4297"/>
      <c r="L12" s="4297"/>
      <c r="M12" s="4297"/>
      <c r="N12" s="4297"/>
      <c r="O12" s="521"/>
      <c r="P12" s="376"/>
    </row>
    <row r="13" spans="1:16" ht="21" customHeight="1">
      <c r="B13" s="4296"/>
      <c r="C13" s="4297"/>
      <c r="D13" s="4297"/>
      <c r="E13" s="4297"/>
      <c r="F13" s="4297"/>
      <c r="G13" s="4297"/>
      <c r="H13" s="4297"/>
      <c r="I13" s="4297"/>
      <c r="J13" s="4297"/>
      <c r="K13" s="4297"/>
      <c r="L13" s="4297"/>
      <c r="M13" s="4297"/>
      <c r="N13" s="4297"/>
      <c r="O13" s="521"/>
      <c r="P13" s="376"/>
    </row>
    <row r="14" spans="1:16" ht="21" customHeight="1">
      <c r="B14" s="4296"/>
      <c r="C14" s="4297"/>
      <c r="D14" s="4297"/>
      <c r="E14" s="4297"/>
      <c r="F14" s="4297"/>
      <c r="G14" s="4297"/>
      <c r="H14" s="4297"/>
      <c r="I14" s="4297"/>
      <c r="J14" s="4297"/>
      <c r="K14" s="4297"/>
      <c r="L14" s="4297"/>
      <c r="M14" s="4297"/>
      <c r="N14" s="4297"/>
      <c r="O14" s="521"/>
      <c r="P14" s="376"/>
    </row>
    <row r="15" spans="1:16" ht="21" customHeight="1">
      <c r="B15" s="4296"/>
      <c r="C15" s="4297"/>
      <c r="D15" s="4297"/>
      <c r="E15" s="4297"/>
      <c r="F15" s="4297"/>
      <c r="G15" s="4297"/>
      <c r="H15" s="4297"/>
      <c r="I15" s="4297"/>
      <c r="J15" s="4297"/>
      <c r="K15" s="4297"/>
      <c r="L15" s="4297"/>
      <c r="M15" s="4297"/>
      <c r="N15" s="4297"/>
      <c r="O15" s="521"/>
      <c r="P15" s="377"/>
    </row>
    <row r="16" spans="1:16" ht="21" customHeight="1">
      <c r="B16" s="4296"/>
      <c r="C16" s="4297"/>
      <c r="D16" s="4297"/>
      <c r="E16" s="4297"/>
      <c r="F16" s="4297"/>
      <c r="G16" s="4297"/>
      <c r="H16" s="4297"/>
      <c r="I16" s="4297"/>
      <c r="J16" s="4297"/>
      <c r="K16" s="4297"/>
      <c r="L16" s="4297"/>
      <c r="M16" s="4297"/>
      <c r="N16" s="4297"/>
      <c r="O16" s="521"/>
      <c r="P16" s="377"/>
    </row>
    <row r="17" spans="2:16" ht="21" customHeight="1">
      <c r="B17" s="4296"/>
      <c r="C17" s="4297"/>
      <c r="D17" s="4297"/>
      <c r="E17" s="4297"/>
      <c r="F17" s="4297"/>
      <c r="G17" s="4297"/>
      <c r="H17" s="4297"/>
      <c r="I17" s="4297"/>
      <c r="J17" s="4297"/>
      <c r="K17" s="4297"/>
      <c r="L17" s="4297"/>
      <c r="M17" s="4297"/>
      <c r="N17" s="4297"/>
      <c r="O17" s="521"/>
      <c r="P17" s="377"/>
    </row>
    <row r="18" spans="2:16" ht="21" customHeight="1">
      <c r="B18" s="4296"/>
      <c r="C18" s="4297"/>
      <c r="D18" s="4297"/>
      <c r="E18" s="4297"/>
      <c r="F18" s="4297"/>
      <c r="G18" s="4297"/>
      <c r="H18" s="4297"/>
      <c r="I18" s="4297"/>
      <c r="J18" s="4297"/>
      <c r="K18" s="4297"/>
      <c r="L18" s="4297"/>
      <c r="M18" s="4297"/>
      <c r="N18" s="4297"/>
      <c r="O18" s="521"/>
      <c r="P18" s="377"/>
    </row>
    <row r="19" spans="2:16" ht="21" customHeight="1">
      <c r="B19" s="4296"/>
      <c r="C19" s="4297"/>
      <c r="D19" s="4297"/>
      <c r="E19" s="4297"/>
      <c r="F19" s="4297"/>
      <c r="G19" s="4297"/>
      <c r="H19" s="4297"/>
      <c r="I19" s="4297"/>
      <c r="J19" s="4297"/>
      <c r="K19" s="4297"/>
      <c r="L19" s="4297"/>
      <c r="M19" s="4297"/>
      <c r="N19" s="4297"/>
      <c r="O19" s="521"/>
      <c r="P19" s="377"/>
    </row>
    <row r="20" spans="2:16" ht="21" customHeight="1">
      <c r="B20" s="4296"/>
      <c r="C20" s="4297"/>
      <c r="D20" s="4297"/>
      <c r="E20" s="4297"/>
      <c r="F20" s="4297"/>
      <c r="G20" s="4297"/>
      <c r="H20" s="4297"/>
      <c r="I20" s="4297"/>
      <c r="J20" s="4297"/>
      <c r="K20" s="4297"/>
      <c r="L20" s="4297"/>
      <c r="M20" s="4297"/>
      <c r="N20" s="4297"/>
      <c r="O20" s="521"/>
      <c r="P20" s="377"/>
    </row>
    <row r="21" spans="2:16" ht="21" customHeight="1">
      <c r="B21" s="4300"/>
      <c r="C21" s="4301"/>
      <c r="D21" s="4301"/>
      <c r="E21" s="4301"/>
      <c r="F21" s="4301"/>
      <c r="G21" s="4301"/>
      <c r="H21" s="4301"/>
      <c r="I21" s="4301"/>
      <c r="J21" s="4301"/>
      <c r="K21" s="4301"/>
      <c r="L21" s="4301"/>
      <c r="M21" s="4301"/>
      <c r="N21" s="4301"/>
      <c r="O21" s="522"/>
      <c r="P21" s="379"/>
    </row>
    <row r="22" spans="2:16" ht="21" customHeight="1">
      <c r="B22" s="4300"/>
      <c r="C22" s="4301"/>
      <c r="D22" s="4301"/>
      <c r="E22" s="4301"/>
      <c r="F22" s="4301"/>
      <c r="G22" s="4301"/>
      <c r="H22" s="4301"/>
      <c r="I22" s="4301"/>
      <c r="J22" s="4301"/>
      <c r="K22" s="4301"/>
      <c r="L22" s="4301"/>
      <c r="M22" s="4301"/>
      <c r="N22" s="4301"/>
      <c r="O22" s="522"/>
      <c r="P22" s="379"/>
    </row>
    <row r="23" spans="2:16" ht="21" customHeight="1" thickBot="1">
      <c r="B23" s="4302"/>
      <c r="C23" s="4303"/>
      <c r="D23" s="4303"/>
      <c r="E23" s="4303"/>
      <c r="F23" s="4303"/>
      <c r="G23" s="4303"/>
      <c r="H23" s="4303"/>
      <c r="I23" s="4303"/>
      <c r="J23" s="4303"/>
      <c r="K23" s="4303"/>
      <c r="L23" s="4303"/>
      <c r="M23" s="4303"/>
      <c r="N23" s="4303"/>
      <c r="O23" s="523"/>
      <c r="P23" s="381"/>
    </row>
    <row r="24" spans="2:16" ht="21" customHeight="1" thickBot="1">
      <c r="B24" s="382"/>
      <c r="C24" s="382"/>
      <c r="D24" s="382"/>
      <c r="E24" s="382"/>
      <c r="F24" s="382"/>
      <c r="G24" s="382"/>
      <c r="H24" s="382"/>
      <c r="I24" s="382"/>
      <c r="J24" s="382"/>
      <c r="K24" s="382"/>
      <c r="L24" s="382"/>
      <c r="M24" s="382"/>
      <c r="N24" s="382"/>
      <c r="O24" s="382"/>
      <c r="P24" s="382"/>
    </row>
    <row r="25" spans="2:16" ht="21" customHeight="1">
      <c r="B25" s="4304" t="s">
        <v>690</v>
      </c>
      <c r="C25" s="4305"/>
      <c r="D25" s="4305"/>
      <c r="E25" s="4305"/>
      <c r="F25" s="4305"/>
      <c r="G25" s="4305"/>
      <c r="H25" s="4305"/>
      <c r="I25" s="4305"/>
      <c r="J25" s="4456"/>
      <c r="K25" s="4456"/>
      <c r="L25" s="4456"/>
      <c r="M25" s="4456"/>
      <c r="N25" s="4457"/>
      <c r="O25" s="4312" t="s">
        <v>1035</v>
      </c>
      <c r="P25" s="383"/>
    </row>
    <row r="26" spans="2:16" ht="42.75" customHeight="1">
      <c r="B26" s="4308"/>
      <c r="C26" s="4309"/>
      <c r="D26" s="4309"/>
      <c r="E26" s="4309"/>
      <c r="F26" s="4309"/>
      <c r="G26" s="4309"/>
      <c r="H26" s="4309"/>
      <c r="I26" s="4309"/>
      <c r="J26" s="3656"/>
      <c r="K26" s="3656"/>
      <c r="L26" s="3656"/>
      <c r="M26" s="3656"/>
      <c r="N26" s="3657"/>
      <c r="O26" s="3655"/>
      <c r="P26" s="384" t="s">
        <v>692</v>
      </c>
    </row>
    <row r="27" spans="2:16" ht="24.75" customHeight="1" thickBot="1">
      <c r="B27" s="4314"/>
      <c r="C27" s="4315"/>
      <c r="D27" s="4315"/>
      <c r="E27" s="4315"/>
      <c r="F27" s="4315"/>
      <c r="G27" s="4315"/>
      <c r="H27" s="4315"/>
      <c r="I27" s="4315"/>
      <c r="J27" s="4458"/>
      <c r="K27" s="4458"/>
      <c r="L27" s="4458"/>
      <c r="M27" s="4458"/>
      <c r="N27" s="4459"/>
      <c r="O27" s="385"/>
      <c r="P27" s="386"/>
    </row>
    <row r="28" spans="2:16" ht="13.5" customHeight="1">
      <c r="B28" s="382"/>
      <c r="C28" s="382"/>
      <c r="D28" s="382"/>
      <c r="E28" s="382"/>
      <c r="F28" s="382"/>
      <c r="G28" s="382"/>
      <c r="H28" s="382"/>
      <c r="I28" s="382"/>
      <c r="J28" s="646"/>
      <c r="K28" s="646"/>
      <c r="L28" s="646"/>
      <c r="M28" s="646"/>
      <c r="N28" s="646"/>
      <c r="O28" s="388"/>
      <c r="P28" s="388"/>
    </row>
    <row r="29" spans="2:16" ht="27" customHeight="1">
      <c r="B29" s="4318" t="s">
        <v>693</v>
      </c>
      <c r="C29" s="4455"/>
      <c r="D29" s="4455"/>
      <c r="E29" s="4455"/>
      <c r="F29" s="4455"/>
      <c r="G29" s="4455"/>
      <c r="H29" s="4455"/>
      <c r="I29" s="4455"/>
      <c r="J29" s="4455"/>
      <c r="K29" s="4455"/>
      <c r="L29" s="4455"/>
      <c r="M29" s="4455"/>
      <c r="N29" s="4455"/>
      <c r="O29" s="4455"/>
      <c r="P29" s="4455"/>
    </row>
    <row r="30" spans="2:16" ht="20.25" customHeight="1">
      <c r="B30" s="4318" t="s">
        <v>694</v>
      </c>
      <c r="C30" s="4455"/>
      <c r="D30" s="4455"/>
      <c r="E30" s="4455"/>
      <c r="F30" s="4455"/>
      <c r="G30" s="4455"/>
      <c r="H30" s="4455"/>
      <c r="I30" s="4455"/>
      <c r="J30" s="4455"/>
      <c r="K30" s="4455"/>
      <c r="L30" s="4455"/>
      <c r="M30" s="4455"/>
      <c r="N30" s="4455"/>
      <c r="O30" s="4455"/>
      <c r="P30" s="4455"/>
    </row>
    <row r="31" spans="2:16" ht="13.5" customHeight="1">
      <c r="B31" s="524"/>
      <c r="C31" s="647"/>
      <c r="D31" s="647"/>
      <c r="E31" s="647"/>
      <c r="F31" s="647"/>
      <c r="G31" s="647"/>
      <c r="H31" s="647"/>
      <c r="I31" s="647"/>
      <c r="J31" s="647"/>
      <c r="K31" s="647"/>
      <c r="L31" s="647"/>
      <c r="M31" s="647"/>
      <c r="N31" s="647"/>
      <c r="O31" s="647"/>
      <c r="P31" s="647"/>
    </row>
    <row r="32" spans="2:16" ht="21" customHeight="1">
      <c r="B32" s="4298" t="s">
        <v>695</v>
      </c>
      <c r="C32" s="4455"/>
      <c r="D32" s="4455"/>
      <c r="E32" s="4455"/>
      <c r="F32" s="4455"/>
      <c r="G32" s="4455"/>
      <c r="H32" s="4455"/>
      <c r="I32" s="4455"/>
      <c r="J32" s="4455"/>
      <c r="K32" s="4455"/>
      <c r="L32" s="4455"/>
      <c r="M32" s="4455"/>
      <c r="N32" s="4455"/>
      <c r="O32" s="4455"/>
      <c r="P32" s="4455"/>
    </row>
    <row r="33" spans="2:16" ht="21" customHeight="1">
      <c r="B33" s="4455"/>
      <c r="C33" s="4455"/>
      <c r="D33" s="4455"/>
      <c r="E33" s="4455"/>
      <c r="F33" s="4455"/>
      <c r="G33" s="4455"/>
      <c r="H33" s="4455"/>
      <c r="I33" s="4455"/>
      <c r="J33" s="4455"/>
      <c r="K33" s="4455"/>
      <c r="L33" s="4455"/>
      <c r="M33" s="4455"/>
      <c r="N33" s="4455"/>
      <c r="O33" s="4455"/>
      <c r="P33" s="4455"/>
    </row>
    <row r="34" spans="2:16" ht="21" customHeight="1">
      <c r="B34" s="4455"/>
      <c r="C34" s="4455"/>
      <c r="D34" s="4455"/>
      <c r="E34" s="4455"/>
      <c r="F34" s="4455"/>
      <c r="G34" s="4455"/>
      <c r="H34" s="4455"/>
      <c r="I34" s="4455"/>
      <c r="J34" s="4455"/>
      <c r="K34" s="4455"/>
      <c r="L34" s="4455"/>
      <c r="M34" s="4455"/>
      <c r="N34" s="4455"/>
      <c r="O34" s="4455"/>
      <c r="P34" s="4455"/>
    </row>
    <row r="35" spans="2:16" ht="21" customHeight="1">
      <c r="B35" s="4455"/>
      <c r="C35" s="4455"/>
      <c r="D35" s="4455"/>
      <c r="E35" s="4455"/>
      <c r="F35" s="4455"/>
      <c r="G35" s="4455"/>
      <c r="H35" s="4455"/>
      <c r="I35" s="4455"/>
      <c r="J35" s="4455"/>
      <c r="K35" s="4455"/>
      <c r="L35" s="4455"/>
      <c r="M35" s="4455"/>
      <c r="N35" s="4455"/>
      <c r="O35" s="4455"/>
      <c r="P35" s="4455"/>
    </row>
    <row r="36" spans="2:16" ht="21" customHeight="1">
      <c r="B36" s="4455"/>
      <c r="C36" s="4455"/>
      <c r="D36" s="4455"/>
      <c r="E36" s="4455"/>
      <c r="F36" s="4455"/>
      <c r="G36" s="4455"/>
      <c r="H36" s="4455"/>
      <c r="I36" s="4455"/>
      <c r="J36" s="4455"/>
      <c r="K36" s="4455"/>
      <c r="L36" s="4455"/>
      <c r="M36" s="4455"/>
      <c r="N36" s="4455"/>
      <c r="O36" s="4455"/>
      <c r="P36" s="4455"/>
    </row>
    <row r="37" spans="2:16" ht="21" customHeight="1">
      <c r="B37" s="391"/>
      <c r="C37" s="391"/>
      <c r="D37" s="391"/>
      <c r="E37" s="391"/>
      <c r="F37" s="391"/>
      <c r="G37" s="391"/>
      <c r="H37" s="391"/>
      <c r="I37" s="391"/>
      <c r="J37" s="391"/>
      <c r="K37" s="391"/>
      <c r="L37" s="391"/>
      <c r="M37" s="391"/>
      <c r="N37" s="391"/>
      <c r="O37" s="391"/>
      <c r="P37" s="391"/>
    </row>
    <row r="38" spans="2:16" ht="21" customHeight="1">
      <c r="B38" s="391"/>
      <c r="C38" s="391"/>
      <c r="D38" s="391"/>
      <c r="E38" s="391"/>
      <c r="F38" s="391"/>
      <c r="G38" s="391"/>
      <c r="H38" s="391"/>
      <c r="I38" s="391"/>
      <c r="J38" s="391"/>
      <c r="K38" s="391"/>
      <c r="L38" s="391"/>
      <c r="M38" s="391"/>
      <c r="N38" s="391"/>
      <c r="O38" s="391"/>
      <c r="P38" s="391"/>
    </row>
    <row r="39" spans="2:16" ht="21" customHeight="1">
      <c r="B39" s="391"/>
      <c r="C39" s="391"/>
      <c r="D39" s="391"/>
      <c r="E39" s="391"/>
      <c r="F39" s="391"/>
      <c r="G39" s="391"/>
      <c r="H39" s="391"/>
      <c r="I39" s="391"/>
      <c r="J39" s="391"/>
      <c r="K39" s="391"/>
      <c r="L39" s="391"/>
      <c r="M39" s="391"/>
      <c r="N39" s="391"/>
      <c r="O39" s="391"/>
      <c r="P39" s="391"/>
    </row>
    <row r="40" spans="2:16" ht="21" customHeight="1">
      <c r="B40" s="391"/>
      <c r="C40" s="391"/>
      <c r="D40" s="391"/>
      <c r="E40" s="391"/>
      <c r="F40" s="391"/>
      <c r="G40" s="391"/>
      <c r="H40" s="391"/>
      <c r="I40" s="391"/>
      <c r="J40" s="391"/>
      <c r="K40" s="391"/>
      <c r="L40" s="391"/>
      <c r="M40" s="391"/>
      <c r="N40" s="391"/>
      <c r="O40" s="391"/>
      <c r="P40" s="391"/>
    </row>
    <row r="41" spans="2:16" ht="21" customHeight="1">
      <c r="B41" s="391"/>
      <c r="C41" s="391"/>
      <c r="D41" s="391"/>
      <c r="E41" s="391"/>
      <c r="F41" s="391"/>
      <c r="G41" s="391"/>
      <c r="H41" s="391"/>
      <c r="I41" s="391"/>
      <c r="J41" s="391"/>
      <c r="K41" s="391"/>
      <c r="L41" s="391"/>
      <c r="M41" s="391"/>
      <c r="N41" s="391"/>
      <c r="O41" s="391"/>
      <c r="P41" s="391"/>
    </row>
    <row r="42" spans="2:16" ht="16.5" customHeight="1">
      <c r="B42" s="391"/>
      <c r="C42" s="391"/>
      <c r="D42" s="391"/>
      <c r="E42" s="391"/>
      <c r="F42" s="391"/>
      <c r="G42" s="391"/>
      <c r="H42" s="391"/>
      <c r="I42" s="391"/>
      <c r="J42" s="391"/>
      <c r="K42" s="391"/>
      <c r="L42" s="391"/>
      <c r="M42" s="391"/>
      <c r="N42" s="391"/>
      <c r="O42" s="391"/>
      <c r="P42" s="39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6"/>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19"/>
  <sheetViews>
    <sheetView showGridLines="0" view="pageBreakPreview" zoomScale="60" zoomScaleNormal="100" workbookViewId="0"/>
  </sheetViews>
  <sheetFormatPr defaultRowHeight="13.5"/>
  <cols>
    <col min="1" max="1" width="1.125" style="578" customWidth="1"/>
    <col min="2" max="2" width="24.25" style="578" customWidth="1"/>
    <col min="3" max="3" width="4" style="578" customWidth="1"/>
    <col min="4" max="5" width="15.25" style="578" customWidth="1"/>
    <col min="6" max="6" width="15.125" style="578" customWidth="1"/>
    <col min="7" max="7" width="15.25" style="578" customWidth="1"/>
    <col min="8" max="8" width="3.125" style="578" customWidth="1"/>
    <col min="9" max="9" width="3.75" style="578" customWidth="1"/>
    <col min="10" max="10" width="2.5" style="578" customWidth="1"/>
    <col min="11" max="256" width="9" style="578"/>
    <col min="257" max="257" width="1.125" style="578" customWidth="1"/>
    <col min="258" max="258" width="24.25" style="578" customWidth="1"/>
    <col min="259" max="259" width="4" style="578" customWidth="1"/>
    <col min="260" max="261" width="15.25" style="578" customWidth="1"/>
    <col min="262" max="262" width="15.125" style="578" customWidth="1"/>
    <col min="263" max="263" width="15.25" style="578" customWidth="1"/>
    <col min="264" max="264" width="3.125" style="578" customWidth="1"/>
    <col min="265" max="265" width="3.75" style="578" customWidth="1"/>
    <col min="266" max="266" width="2.5" style="578" customWidth="1"/>
    <col min="267" max="512" width="9" style="578"/>
    <col min="513" max="513" width="1.125" style="578" customWidth="1"/>
    <col min="514" max="514" width="24.25" style="578" customWidth="1"/>
    <col min="515" max="515" width="4" style="578" customWidth="1"/>
    <col min="516" max="517" width="15.25" style="578" customWidth="1"/>
    <col min="518" max="518" width="15.125" style="578" customWidth="1"/>
    <col min="519" max="519" width="15.25" style="578" customWidth="1"/>
    <col min="520" max="520" width="3.125" style="578" customWidth="1"/>
    <col min="521" max="521" width="3.75" style="578" customWidth="1"/>
    <col min="522" max="522" width="2.5" style="578" customWidth="1"/>
    <col min="523" max="768" width="9" style="578"/>
    <col min="769" max="769" width="1.125" style="578" customWidth="1"/>
    <col min="770" max="770" width="24.25" style="578" customWidth="1"/>
    <col min="771" max="771" width="4" style="578" customWidth="1"/>
    <col min="772" max="773" width="15.25" style="578" customWidth="1"/>
    <col min="774" max="774" width="15.125" style="578" customWidth="1"/>
    <col min="775" max="775" width="15.25" style="578" customWidth="1"/>
    <col min="776" max="776" width="3.125" style="578" customWidth="1"/>
    <col min="777" max="777" width="3.75" style="578" customWidth="1"/>
    <col min="778" max="778" width="2.5" style="578" customWidth="1"/>
    <col min="779" max="1024" width="9" style="578"/>
    <col min="1025" max="1025" width="1.125" style="578" customWidth="1"/>
    <col min="1026" max="1026" width="24.25" style="578" customWidth="1"/>
    <col min="1027" max="1027" width="4" style="578" customWidth="1"/>
    <col min="1028" max="1029" width="15.25" style="578" customWidth="1"/>
    <col min="1030" max="1030" width="15.125" style="578" customWidth="1"/>
    <col min="1031" max="1031" width="15.25" style="578" customWidth="1"/>
    <col min="1032" max="1032" width="3.125" style="578" customWidth="1"/>
    <col min="1033" max="1033" width="3.75" style="578" customWidth="1"/>
    <col min="1034" max="1034" width="2.5" style="578" customWidth="1"/>
    <col min="1035" max="1280" width="9" style="578"/>
    <col min="1281" max="1281" width="1.125" style="578" customWidth="1"/>
    <col min="1282" max="1282" width="24.25" style="578" customWidth="1"/>
    <col min="1283" max="1283" width="4" style="578" customWidth="1"/>
    <col min="1284" max="1285" width="15.25" style="578" customWidth="1"/>
    <col min="1286" max="1286" width="15.125" style="578" customWidth="1"/>
    <col min="1287" max="1287" width="15.25" style="578" customWidth="1"/>
    <col min="1288" max="1288" width="3.125" style="578" customWidth="1"/>
    <col min="1289" max="1289" width="3.75" style="578" customWidth="1"/>
    <col min="1290" max="1290" width="2.5" style="578" customWidth="1"/>
    <col min="1291" max="1536" width="9" style="578"/>
    <col min="1537" max="1537" width="1.125" style="578" customWidth="1"/>
    <col min="1538" max="1538" width="24.25" style="578" customWidth="1"/>
    <col min="1539" max="1539" width="4" style="578" customWidth="1"/>
    <col min="1540" max="1541" width="15.25" style="578" customWidth="1"/>
    <col min="1542" max="1542" width="15.125" style="578" customWidth="1"/>
    <col min="1543" max="1543" width="15.25" style="578" customWidth="1"/>
    <col min="1544" max="1544" width="3.125" style="578" customWidth="1"/>
    <col min="1545" max="1545" width="3.75" style="578" customWidth="1"/>
    <col min="1546" max="1546" width="2.5" style="578" customWidth="1"/>
    <col min="1547" max="1792" width="9" style="578"/>
    <col min="1793" max="1793" width="1.125" style="578" customWidth="1"/>
    <col min="1794" max="1794" width="24.25" style="578" customWidth="1"/>
    <col min="1795" max="1795" width="4" style="578" customWidth="1"/>
    <col min="1796" max="1797" width="15.25" style="578" customWidth="1"/>
    <col min="1798" max="1798" width="15.125" style="578" customWidth="1"/>
    <col min="1799" max="1799" width="15.25" style="578" customWidth="1"/>
    <col min="1800" max="1800" width="3.125" style="578" customWidth="1"/>
    <col min="1801" max="1801" width="3.75" style="578" customWidth="1"/>
    <col min="1802" max="1802" width="2.5" style="578" customWidth="1"/>
    <col min="1803" max="2048" width="9" style="578"/>
    <col min="2049" max="2049" width="1.125" style="578" customWidth="1"/>
    <col min="2050" max="2050" width="24.25" style="578" customWidth="1"/>
    <col min="2051" max="2051" width="4" style="578" customWidth="1"/>
    <col min="2052" max="2053" width="15.25" style="578" customWidth="1"/>
    <col min="2054" max="2054" width="15.125" style="578" customWidth="1"/>
    <col min="2055" max="2055" width="15.25" style="578" customWidth="1"/>
    <col min="2056" max="2056" width="3.125" style="578" customWidth="1"/>
    <col min="2057" max="2057" width="3.75" style="578" customWidth="1"/>
    <col min="2058" max="2058" width="2.5" style="578" customWidth="1"/>
    <col min="2059" max="2304" width="9" style="578"/>
    <col min="2305" max="2305" width="1.125" style="578" customWidth="1"/>
    <col min="2306" max="2306" width="24.25" style="578" customWidth="1"/>
    <col min="2307" max="2307" width="4" style="578" customWidth="1"/>
    <col min="2308" max="2309" width="15.25" style="578" customWidth="1"/>
    <col min="2310" max="2310" width="15.125" style="578" customWidth="1"/>
    <col min="2311" max="2311" width="15.25" style="578" customWidth="1"/>
    <col min="2312" max="2312" width="3.125" style="578" customWidth="1"/>
    <col min="2313" max="2313" width="3.75" style="578" customWidth="1"/>
    <col min="2314" max="2314" width="2.5" style="578" customWidth="1"/>
    <col min="2315" max="2560" width="9" style="578"/>
    <col min="2561" max="2561" width="1.125" style="578" customWidth="1"/>
    <col min="2562" max="2562" width="24.25" style="578" customWidth="1"/>
    <col min="2563" max="2563" width="4" style="578" customWidth="1"/>
    <col min="2564" max="2565" width="15.25" style="578" customWidth="1"/>
    <col min="2566" max="2566" width="15.125" style="578" customWidth="1"/>
    <col min="2567" max="2567" width="15.25" style="578" customWidth="1"/>
    <col min="2568" max="2568" width="3.125" style="578" customWidth="1"/>
    <col min="2569" max="2569" width="3.75" style="578" customWidth="1"/>
    <col min="2570" max="2570" width="2.5" style="578" customWidth="1"/>
    <col min="2571" max="2816" width="9" style="578"/>
    <col min="2817" max="2817" width="1.125" style="578" customWidth="1"/>
    <col min="2818" max="2818" width="24.25" style="578" customWidth="1"/>
    <col min="2819" max="2819" width="4" style="578" customWidth="1"/>
    <col min="2820" max="2821" width="15.25" style="578" customWidth="1"/>
    <col min="2822" max="2822" width="15.125" style="578" customWidth="1"/>
    <col min="2823" max="2823" width="15.25" style="578" customWidth="1"/>
    <col min="2824" max="2824" width="3.125" style="578" customWidth="1"/>
    <col min="2825" max="2825" width="3.75" style="578" customWidth="1"/>
    <col min="2826" max="2826" width="2.5" style="578" customWidth="1"/>
    <col min="2827" max="3072" width="9" style="578"/>
    <col min="3073" max="3073" width="1.125" style="578" customWidth="1"/>
    <col min="3074" max="3074" width="24.25" style="578" customWidth="1"/>
    <col min="3075" max="3075" width="4" style="578" customWidth="1"/>
    <col min="3076" max="3077" width="15.25" style="578" customWidth="1"/>
    <col min="3078" max="3078" width="15.125" style="578" customWidth="1"/>
    <col min="3079" max="3079" width="15.25" style="578" customWidth="1"/>
    <col min="3080" max="3080" width="3.125" style="578" customWidth="1"/>
    <col min="3081" max="3081" width="3.75" style="578" customWidth="1"/>
    <col min="3082" max="3082" width="2.5" style="578" customWidth="1"/>
    <col min="3083" max="3328" width="9" style="578"/>
    <col min="3329" max="3329" width="1.125" style="578" customWidth="1"/>
    <col min="3330" max="3330" width="24.25" style="578" customWidth="1"/>
    <col min="3331" max="3331" width="4" style="578" customWidth="1"/>
    <col min="3332" max="3333" width="15.25" style="578" customWidth="1"/>
    <col min="3334" max="3334" width="15.125" style="578" customWidth="1"/>
    <col min="3335" max="3335" width="15.25" style="578" customWidth="1"/>
    <col min="3336" max="3336" width="3.125" style="578" customWidth="1"/>
    <col min="3337" max="3337" width="3.75" style="578" customWidth="1"/>
    <col min="3338" max="3338" width="2.5" style="578" customWidth="1"/>
    <col min="3339" max="3584" width="9" style="578"/>
    <col min="3585" max="3585" width="1.125" style="578" customWidth="1"/>
    <col min="3586" max="3586" width="24.25" style="578" customWidth="1"/>
    <col min="3587" max="3587" width="4" style="578" customWidth="1"/>
    <col min="3588" max="3589" width="15.25" style="578" customWidth="1"/>
    <col min="3590" max="3590" width="15.125" style="578" customWidth="1"/>
    <col min="3591" max="3591" width="15.25" style="578" customWidth="1"/>
    <col min="3592" max="3592" width="3.125" style="578" customWidth="1"/>
    <col min="3593" max="3593" width="3.75" style="578" customWidth="1"/>
    <col min="3594" max="3594" width="2.5" style="578" customWidth="1"/>
    <col min="3595" max="3840" width="9" style="578"/>
    <col min="3841" max="3841" width="1.125" style="578" customWidth="1"/>
    <col min="3842" max="3842" width="24.25" style="578" customWidth="1"/>
    <col min="3843" max="3843" width="4" style="578" customWidth="1"/>
    <col min="3844" max="3845" width="15.25" style="578" customWidth="1"/>
    <col min="3846" max="3846" width="15.125" style="578" customWidth="1"/>
    <col min="3847" max="3847" width="15.25" style="578" customWidth="1"/>
    <col min="3848" max="3848" width="3.125" style="578" customWidth="1"/>
    <col min="3849" max="3849" width="3.75" style="578" customWidth="1"/>
    <col min="3850" max="3850" width="2.5" style="578" customWidth="1"/>
    <col min="3851" max="4096" width="9" style="578"/>
    <col min="4097" max="4097" width="1.125" style="578" customWidth="1"/>
    <col min="4098" max="4098" width="24.25" style="578" customWidth="1"/>
    <col min="4099" max="4099" width="4" style="578" customWidth="1"/>
    <col min="4100" max="4101" width="15.25" style="578" customWidth="1"/>
    <col min="4102" max="4102" width="15.125" style="578" customWidth="1"/>
    <col min="4103" max="4103" width="15.25" style="578" customWidth="1"/>
    <col min="4104" max="4104" width="3.125" style="578" customWidth="1"/>
    <col min="4105" max="4105" width="3.75" style="578" customWidth="1"/>
    <col min="4106" max="4106" width="2.5" style="578" customWidth="1"/>
    <col min="4107" max="4352" width="9" style="578"/>
    <col min="4353" max="4353" width="1.125" style="578" customWidth="1"/>
    <col min="4354" max="4354" width="24.25" style="578" customWidth="1"/>
    <col min="4355" max="4355" width="4" style="578" customWidth="1"/>
    <col min="4356" max="4357" width="15.25" style="578" customWidth="1"/>
    <col min="4358" max="4358" width="15.125" style="578" customWidth="1"/>
    <col min="4359" max="4359" width="15.25" style="578" customWidth="1"/>
    <col min="4360" max="4360" width="3.125" style="578" customWidth="1"/>
    <col min="4361" max="4361" width="3.75" style="578" customWidth="1"/>
    <col min="4362" max="4362" width="2.5" style="578" customWidth="1"/>
    <col min="4363" max="4608" width="9" style="578"/>
    <col min="4609" max="4609" width="1.125" style="578" customWidth="1"/>
    <col min="4610" max="4610" width="24.25" style="578" customWidth="1"/>
    <col min="4611" max="4611" width="4" style="578" customWidth="1"/>
    <col min="4612" max="4613" width="15.25" style="578" customWidth="1"/>
    <col min="4614" max="4614" width="15.125" style="578" customWidth="1"/>
    <col min="4615" max="4615" width="15.25" style="578" customWidth="1"/>
    <col min="4616" max="4616" width="3.125" style="578" customWidth="1"/>
    <col min="4617" max="4617" width="3.75" style="578" customWidth="1"/>
    <col min="4618" max="4618" width="2.5" style="578" customWidth="1"/>
    <col min="4619" max="4864" width="9" style="578"/>
    <col min="4865" max="4865" width="1.125" style="578" customWidth="1"/>
    <col min="4866" max="4866" width="24.25" style="578" customWidth="1"/>
    <col min="4867" max="4867" width="4" style="578" customWidth="1"/>
    <col min="4868" max="4869" width="15.25" style="578" customWidth="1"/>
    <col min="4870" max="4870" width="15.125" style="578" customWidth="1"/>
    <col min="4871" max="4871" width="15.25" style="578" customWidth="1"/>
    <col min="4872" max="4872" width="3.125" style="578" customWidth="1"/>
    <col min="4873" max="4873" width="3.75" style="578" customWidth="1"/>
    <col min="4874" max="4874" width="2.5" style="578" customWidth="1"/>
    <col min="4875" max="5120" width="9" style="578"/>
    <col min="5121" max="5121" width="1.125" style="578" customWidth="1"/>
    <col min="5122" max="5122" width="24.25" style="578" customWidth="1"/>
    <col min="5123" max="5123" width="4" style="578" customWidth="1"/>
    <col min="5124" max="5125" width="15.25" style="578" customWidth="1"/>
    <col min="5126" max="5126" width="15.125" style="578" customWidth="1"/>
    <col min="5127" max="5127" width="15.25" style="578" customWidth="1"/>
    <col min="5128" max="5128" width="3.125" style="578" customWidth="1"/>
    <col min="5129" max="5129" width="3.75" style="578" customWidth="1"/>
    <col min="5130" max="5130" width="2.5" style="578" customWidth="1"/>
    <col min="5131" max="5376" width="9" style="578"/>
    <col min="5377" max="5377" width="1.125" style="578" customWidth="1"/>
    <col min="5378" max="5378" width="24.25" style="578" customWidth="1"/>
    <col min="5379" max="5379" width="4" style="578" customWidth="1"/>
    <col min="5380" max="5381" width="15.25" style="578" customWidth="1"/>
    <col min="5382" max="5382" width="15.125" style="578" customWidth="1"/>
    <col min="5383" max="5383" width="15.25" style="578" customWidth="1"/>
    <col min="5384" max="5384" width="3.125" style="578" customWidth="1"/>
    <col min="5385" max="5385" width="3.75" style="578" customWidth="1"/>
    <col min="5386" max="5386" width="2.5" style="578" customWidth="1"/>
    <col min="5387" max="5632" width="9" style="578"/>
    <col min="5633" max="5633" width="1.125" style="578" customWidth="1"/>
    <col min="5634" max="5634" width="24.25" style="578" customWidth="1"/>
    <col min="5635" max="5635" width="4" style="578" customWidth="1"/>
    <col min="5636" max="5637" width="15.25" style="578" customWidth="1"/>
    <col min="5638" max="5638" width="15.125" style="578" customWidth="1"/>
    <col min="5639" max="5639" width="15.25" style="578" customWidth="1"/>
    <col min="5640" max="5640" width="3.125" style="578" customWidth="1"/>
    <col min="5641" max="5641" width="3.75" style="578" customWidth="1"/>
    <col min="5642" max="5642" width="2.5" style="578" customWidth="1"/>
    <col min="5643" max="5888" width="9" style="578"/>
    <col min="5889" max="5889" width="1.125" style="578" customWidth="1"/>
    <col min="5890" max="5890" width="24.25" style="578" customWidth="1"/>
    <col min="5891" max="5891" width="4" style="578" customWidth="1"/>
    <col min="5892" max="5893" width="15.25" style="578" customWidth="1"/>
    <col min="5894" max="5894" width="15.125" style="578" customWidth="1"/>
    <col min="5895" max="5895" width="15.25" style="578" customWidth="1"/>
    <col min="5896" max="5896" width="3.125" style="578" customWidth="1"/>
    <col min="5897" max="5897" width="3.75" style="578" customWidth="1"/>
    <col min="5898" max="5898" width="2.5" style="578" customWidth="1"/>
    <col min="5899" max="6144" width="9" style="578"/>
    <col min="6145" max="6145" width="1.125" style="578" customWidth="1"/>
    <col min="6146" max="6146" width="24.25" style="578" customWidth="1"/>
    <col min="6147" max="6147" width="4" style="578" customWidth="1"/>
    <col min="6148" max="6149" width="15.25" style="578" customWidth="1"/>
    <col min="6150" max="6150" width="15.125" style="578" customWidth="1"/>
    <col min="6151" max="6151" width="15.25" style="578" customWidth="1"/>
    <col min="6152" max="6152" width="3.125" style="578" customWidth="1"/>
    <col min="6153" max="6153" width="3.75" style="578" customWidth="1"/>
    <col min="6154" max="6154" width="2.5" style="578" customWidth="1"/>
    <col min="6155" max="6400" width="9" style="578"/>
    <col min="6401" max="6401" width="1.125" style="578" customWidth="1"/>
    <col min="6402" max="6402" width="24.25" style="578" customWidth="1"/>
    <col min="6403" max="6403" width="4" style="578" customWidth="1"/>
    <col min="6404" max="6405" width="15.25" style="578" customWidth="1"/>
    <col min="6406" max="6406" width="15.125" style="578" customWidth="1"/>
    <col min="6407" max="6407" width="15.25" style="578" customWidth="1"/>
    <col min="6408" max="6408" width="3.125" style="578" customWidth="1"/>
    <col min="6409" max="6409" width="3.75" style="578" customWidth="1"/>
    <col min="6410" max="6410" width="2.5" style="578" customWidth="1"/>
    <col min="6411" max="6656" width="9" style="578"/>
    <col min="6657" max="6657" width="1.125" style="578" customWidth="1"/>
    <col min="6658" max="6658" width="24.25" style="578" customWidth="1"/>
    <col min="6659" max="6659" width="4" style="578" customWidth="1"/>
    <col min="6660" max="6661" width="15.25" style="578" customWidth="1"/>
    <col min="6662" max="6662" width="15.125" style="578" customWidth="1"/>
    <col min="6663" max="6663" width="15.25" style="578" customWidth="1"/>
    <col min="6664" max="6664" width="3.125" style="578" customWidth="1"/>
    <col min="6665" max="6665" width="3.75" style="578" customWidth="1"/>
    <col min="6666" max="6666" width="2.5" style="578" customWidth="1"/>
    <col min="6667" max="6912" width="9" style="578"/>
    <col min="6913" max="6913" width="1.125" style="578" customWidth="1"/>
    <col min="6914" max="6914" width="24.25" style="578" customWidth="1"/>
    <col min="6915" max="6915" width="4" style="578" customWidth="1"/>
    <col min="6916" max="6917" width="15.25" style="578" customWidth="1"/>
    <col min="6918" max="6918" width="15.125" style="578" customWidth="1"/>
    <col min="6919" max="6919" width="15.25" style="578" customWidth="1"/>
    <col min="6920" max="6920" width="3.125" style="578" customWidth="1"/>
    <col min="6921" max="6921" width="3.75" style="578" customWidth="1"/>
    <col min="6922" max="6922" width="2.5" style="578" customWidth="1"/>
    <col min="6923" max="7168" width="9" style="578"/>
    <col min="7169" max="7169" width="1.125" style="578" customWidth="1"/>
    <col min="7170" max="7170" width="24.25" style="578" customWidth="1"/>
    <col min="7171" max="7171" width="4" style="578" customWidth="1"/>
    <col min="7172" max="7173" width="15.25" style="578" customWidth="1"/>
    <col min="7174" max="7174" width="15.125" style="578" customWidth="1"/>
    <col min="7175" max="7175" width="15.25" style="578" customWidth="1"/>
    <col min="7176" max="7176" width="3.125" style="578" customWidth="1"/>
    <col min="7177" max="7177" width="3.75" style="578" customWidth="1"/>
    <col min="7178" max="7178" width="2.5" style="578" customWidth="1"/>
    <col min="7179" max="7424" width="9" style="578"/>
    <col min="7425" max="7425" width="1.125" style="578" customWidth="1"/>
    <col min="7426" max="7426" width="24.25" style="578" customWidth="1"/>
    <col min="7427" max="7427" width="4" style="578" customWidth="1"/>
    <col min="7428" max="7429" width="15.25" style="578" customWidth="1"/>
    <col min="7430" max="7430" width="15.125" style="578" customWidth="1"/>
    <col min="7431" max="7431" width="15.25" style="578" customWidth="1"/>
    <col min="7432" max="7432" width="3.125" style="578" customWidth="1"/>
    <col min="7433" max="7433" width="3.75" style="578" customWidth="1"/>
    <col min="7434" max="7434" width="2.5" style="578" customWidth="1"/>
    <col min="7435" max="7680" width="9" style="578"/>
    <col min="7681" max="7681" width="1.125" style="578" customWidth="1"/>
    <col min="7682" max="7682" width="24.25" style="578" customWidth="1"/>
    <col min="7683" max="7683" width="4" style="578" customWidth="1"/>
    <col min="7684" max="7685" width="15.25" style="578" customWidth="1"/>
    <col min="7686" max="7686" width="15.125" style="578" customWidth="1"/>
    <col min="7687" max="7687" width="15.25" style="578" customWidth="1"/>
    <col min="7688" max="7688" width="3.125" style="578" customWidth="1"/>
    <col min="7689" max="7689" width="3.75" style="578" customWidth="1"/>
    <col min="7690" max="7690" width="2.5" style="578" customWidth="1"/>
    <col min="7691" max="7936" width="9" style="578"/>
    <col min="7937" max="7937" width="1.125" style="578" customWidth="1"/>
    <col min="7938" max="7938" width="24.25" style="578" customWidth="1"/>
    <col min="7939" max="7939" width="4" style="578" customWidth="1"/>
    <col min="7940" max="7941" width="15.25" style="578" customWidth="1"/>
    <col min="7942" max="7942" width="15.125" style="578" customWidth="1"/>
    <col min="7943" max="7943" width="15.25" style="578" customWidth="1"/>
    <col min="7944" max="7944" width="3.125" style="578" customWidth="1"/>
    <col min="7945" max="7945" width="3.75" style="578" customWidth="1"/>
    <col min="7946" max="7946" width="2.5" style="578" customWidth="1"/>
    <col min="7947" max="8192" width="9" style="578"/>
    <col min="8193" max="8193" width="1.125" style="578" customWidth="1"/>
    <col min="8194" max="8194" width="24.25" style="578" customWidth="1"/>
    <col min="8195" max="8195" width="4" style="578" customWidth="1"/>
    <col min="8196" max="8197" width="15.25" style="578" customWidth="1"/>
    <col min="8198" max="8198" width="15.125" style="578" customWidth="1"/>
    <col min="8199" max="8199" width="15.25" style="578" customWidth="1"/>
    <col min="8200" max="8200" width="3.125" style="578" customWidth="1"/>
    <col min="8201" max="8201" width="3.75" style="578" customWidth="1"/>
    <col min="8202" max="8202" width="2.5" style="578" customWidth="1"/>
    <col min="8203" max="8448" width="9" style="578"/>
    <col min="8449" max="8449" width="1.125" style="578" customWidth="1"/>
    <col min="8450" max="8450" width="24.25" style="578" customWidth="1"/>
    <col min="8451" max="8451" width="4" style="578" customWidth="1"/>
    <col min="8452" max="8453" width="15.25" style="578" customWidth="1"/>
    <col min="8454" max="8454" width="15.125" style="578" customWidth="1"/>
    <col min="8455" max="8455" width="15.25" style="578" customWidth="1"/>
    <col min="8456" max="8456" width="3.125" style="578" customWidth="1"/>
    <col min="8457" max="8457" width="3.75" style="578" customWidth="1"/>
    <col min="8458" max="8458" width="2.5" style="578" customWidth="1"/>
    <col min="8459" max="8704" width="9" style="578"/>
    <col min="8705" max="8705" width="1.125" style="578" customWidth="1"/>
    <col min="8706" max="8706" width="24.25" style="578" customWidth="1"/>
    <col min="8707" max="8707" width="4" style="578" customWidth="1"/>
    <col min="8708" max="8709" width="15.25" style="578" customWidth="1"/>
    <col min="8710" max="8710" width="15.125" style="578" customWidth="1"/>
    <col min="8711" max="8711" width="15.25" style="578" customWidth="1"/>
    <col min="8712" max="8712" width="3.125" style="578" customWidth="1"/>
    <col min="8713" max="8713" width="3.75" style="578" customWidth="1"/>
    <col min="8714" max="8714" width="2.5" style="578" customWidth="1"/>
    <col min="8715" max="8960" width="9" style="578"/>
    <col min="8961" max="8961" width="1.125" style="578" customWidth="1"/>
    <col min="8962" max="8962" width="24.25" style="578" customWidth="1"/>
    <col min="8963" max="8963" width="4" style="578" customWidth="1"/>
    <col min="8964" max="8965" width="15.25" style="578" customWidth="1"/>
    <col min="8966" max="8966" width="15.125" style="578" customWidth="1"/>
    <col min="8967" max="8967" width="15.25" style="578" customWidth="1"/>
    <col min="8968" max="8968" width="3.125" style="578" customWidth="1"/>
    <col min="8969" max="8969" width="3.75" style="578" customWidth="1"/>
    <col min="8970" max="8970" width="2.5" style="578" customWidth="1"/>
    <col min="8971" max="9216" width="9" style="578"/>
    <col min="9217" max="9217" width="1.125" style="578" customWidth="1"/>
    <col min="9218" max="9218" width="24.25" style="578" customWidth="1"/>
    <col min="9219" max="9219" width="4" style="578" customWidth="1"/>
    <col min="9220" max="9221" width="15.25" style="578" customWidth="1"/>
    <col min="9222" max="9222" width="15.125" style="578" customWidth="1"/>
    <col min="9223" max="9223" width="15.25" style="578" customWidth="1"/>
    <col min="9224" max="9224" width="3.125" style="578" customWidth="1"/>
    <col min="9225" max="9225" width="3.75" style="578" customWidth="1"/>
    <col min="9226" max="9226" width="2.5" style="578" customWidth="1"/>
    <col min="9227" max="9472" width="9" style="578"/>
    <col min="9473" max="9473" width="1.125" style="578" customWidth="1"/>
    <col min="9474" max="9474" width="24.25" style="578" customWidth="1"/>
    <col min="9475" max="9475" width="4" style="578" customWidth="1"/>
    <col min="9476" max="9477" width="15.25" style="578" customWidth="1"/>
    <col min="9478" max="9478" width="15.125" style="578" customWidth="1"/>
    <col min="9479" max="9479" width="15.25" style="578" customWidth="1"/>
    <col min="9480" max="9480" width="3.125" style="578" customWidth="1"/>
    <col min="9481" max="9481" width="3.75" style="578" customWidth="1"/>
    <col min="9482" max="9482" width="2.5" style="578" customWidth="1"/>
    <col min="9483" max="9728" width="9" style="578"/>
    <col min="9729" max="9729" width="1.125" style="578" customWidth="1"/>
    <col min="9730" max="9730" width="24.25" style="578" customWidth="1"/>
    <col min="9731" max="9731" width="4" style="578" customWidth="1"/>
    <col min="9732" max="9733" width="15.25" style="578" customWidth="1"/>
    <col min="9734" max="9734" width="15.125" style="578" customWidth="1"/>
    <col min="9735" max="9735" width="15.25" style="578" customWidth="1"/>
    <col min="9736" max="9736" width="3.125" style="578" customWidth="1"/>
    <col min="9737" max="9737" width="3.75" style="578" customWidth="1"/>
    <col min="9738" max="9738" width="2.5" style="578" customWidth="1"/>
    <col min="9739" max="9984" width="9" style="578"/>
    <col min="9985" max="9985" width="1.125" style="578" customWidth="1"/>
    <col min="9986" max="9986" width="24.25" style="578" customWidth="1"/>
    <col min="9987" max="9987" width="4" style="578" customWidth="1"/>
    <col min="9988" max="9989" width="15.25" style="578" customWidth="1"/>
    <col min="9990" max="9990" width="15.125" style="578" customWidth="1"/>
    <col min="9991" max="9991" width="15.25" style="578" customWidth="1"/>
    <col min="9992" max="9992" width="3.125" style="578" customWidth="1"/>
    <col min="9993" max="9993" width="3.75" style="578" customWidth="1"/>
    <col min="9994" max="9994" width="2.5" style="578" customWidth="1"/>
    <col min="9995" max="10240" width="9" style="578"/>
    <col min="10241" max="10241" width="1.125" style="578" customWidth="1"/>
    <col min="10242" max="10242" width="24.25" style="578" customWidth="1"/>
    <col min="10243" max="10243" width="4" style="578" customWidth="1"/>
    <col min="10244" max="10245" width="15.25" style="578" customWidth="1"/>
    <col min="10246" max="10246" width="15.125" style="578" customWidth="1"/>
    <col min="10247" max="10247" width="15.25" style="578" customWidth="1"/>
    <col min="10248" max="10248" width="3.125" style="578" customWidth="1"/>
    <col min="10249" max="10249" width="3.75" style="578" customWidth="1"/>
    <col min="10250" max="10250" width="2.5" style="578" customWidth="1"/>
    <col min="10251" max="10496" width="9" style="578"/>
    <col min="10497" max="10497" width="1.125" style="578" customWidth="1"/>
    <col min="10498" max="10498" width="24.25" style="578" customWidth="1"/>
    <col min="10499" max="10499" width="4" style="578" customWidth="1"/>
    <col min="10500" max="10501" width="15.25" style="578" customWidth="1"/>
    <col min="10502" max="10502" width="15.125" style="578" customWidth="1"/>
    <col min="10503" max="10503" width="15.25" style="578" customWidth="1"/>
    <col min="10504" max="10504" width="3.125" style="578" customWidth="1"/>
    <col min="10505" max="10505" width="3.75" style="578" customWidth="1"/>
    <col min="10506" max="10506" width="2.5" style="578" customWidth="1"/>
    <col min="10507" max="10752" width="9" style="578"/>
    <col min="10753" max="10753" width="1.125" style="578" customWidth="1"/>
    <col min="10754" max="10754" width="24.25" style="578" customWidth="1"/>
    <col min="10755" max="10755" width="4" style="578" customWidth="1"/>
    <col min="10756" max="10757" width="15.25" style="578" customWidth="1"/>
    <col min="10758" max="10758" width="15.125" style="578" customWidth="1"/>
    <col min="10759" max="10759" width="15.25" style="578" customWidth="1"/>
    <col min="10760" max="10760" width="3.125" style="578" customWidth="1"/>
    <col min="10761" max="10761" width="3.75" style="578" customWidth="1"/>
    <col min="10762" max="10762" width="2.5" style="578" customWidth="1"/>
    <col min="10763" max="11008" width="9" style="578"/>
    <col min="11009" max="11009" width="1.125" style="578" customWidth="1"/>
    <col min="11010" max="11010" width="24.25" style="578" customWidth="1"/>
    <col min="11011" max="11011" width="4" style="578" customWidth="1"/>
    <col min="11012" max="11013" width="15.25" style="578" customWidth="1"/>
    <col min="11014" max="11014" width="15.125" style="578" customWidth="1"/>
    <col min="11015" max="11015" width="15.25" style="578" customWidth="1"/>
    <col min="11016" max="11016" width="3.125" style="578" customWidth="1"/>
    <col min="11017" max="11017" width="3.75" style="578" customWidth="1"/>
    <col min="11018" max="11018" width="2.5" style="578" customWidth="1"/>
    <col min="11019" max="11264" width="9" style="578"/>
    <col min="11265" max="11265" width="1.125" style="578" customWidth="1"/>
    <col min="11266" max="11266" width="24.25" style="578" customWidth="1"/>
    <col min="11267" max="11267" width="4" style="578" customWidth="1"/>
    <col min="11268" max="11269" width="15.25" style="578" customWidth="1"/>
    <col min="11270" max="11270" width="15.125" style="578" customWidth="1"/>
    <col min="11271" max="11271" width="15.25" style="578" customWidth="1"/>
    <col min="11272" max="11272" width="3.125" style="578" customWidth="1"/>
    <col min="11273" max="11273" width="3.75" style="578" customWidth="1"/>
    <col min="11274" max="11274" width="2.5" style="578" customWidth="1"/>
    <col min="11275" max="11520" width="9" style="578"/>
    <col min="11521" max="11521" width="1.125" style="578" customWidth="1"/>
    <col min="11522" max="11522" width="24.25" style="578" customWidth="1"/>
    <col min="11523" max="11523" width="4" style="578" customWidth="1"/>
    <col min="11524" max="11525" width="15.25" style="578" customWidth="1"/>
    <col min="11526" max="11526" width="15.125" style="578" customWidth="1"/>
    <col min="11527" max="11527" width="15.25" style="578" customWidth="1"/>
    <col min="11528" max="11528" width="3.125" style="578" customWidth="1"/>
    <col min="11529" max="11529" width="3.75" style="578" customWidth="1"/>
    <col min="11530" max="11530" width="2.5" style="578" customWidth="1"/>
    <col min="11531" max="11776" width="9" style="578"/>
    <col min="11777" max="11777" width="1.125" style="578" customWidth="1"/>
    <col min="11778" max="11778" width="24.25" style="578" customWidth="1"/>
    <col min="11779" max="11779" width="4" style="578" customWidth="1"/>
    <col min="11780" max="11781" width="15.25" style="578" customWidth="1"/>
    <col min="11782" max="11782" width="15.125" style="578" customWidth="1"/>
    <col min="11783" max="11783" width="15.25" style="578" customWidth="1"/>
    <col min="11784" max="11784" width="3.125" style="578" customWidth="1"/>
    <col min="11785" max="11785" width="3.75" style="578" customWidth="1"/>
    <col min="11786" max="11786" width="2.5" style="578" customWidth="1"/>
    <col min="11787" max="12032" width="9" style="578"/>
    <col min="12033" max="12033" width="1.125" style="578" customWidth="1"/>
    <col min="12034" max="12034" width="24.25" style="578" customWidth="1"/>
    <col min="12035" max="12035" width="4" style="578" customWidth="1"/>
    <col min="12036" max="12037" width="15.25" style="578" customWidth="1"/>
    <col min="12038" max="12038" width="15.125" style="578" customWidth="1"/>
    <col min="12039" max="12039" width="15.25" style="578" customWidth="1"/>
    <col min="12040" max="12040" width="3.125" style="578" customWidth="1"/>
    <col min="12041" max="12041" width="3.75" style="578" customWidth="1"/>
    <col min="12042" max="12042" width="2.5" style="578" customWidth="1"/>
    <col min="12043" max="12288" width="9" style="578"/>
    <col min="12289" max="12289" width="1.125" style="578" customWidth="1"/>
    <col min="12290" max="12290" width="24.25" style="578" customWidth="1"/>
    <col min="12291" max="12291" width="4" style="578" customWidth="1"/>
    <col min="12292" max="12293" width="15.25" style="578" customWidth="1"/>
    <col min="12294" max="12294" width="15.125" style="578" customWidth="1"/>
    <col min="12295" max="12295" width="15.25" style="578" customWidth="1"/>
    <col min="12296" max="12296" width="3.125" style="578" customWidth="1"/>
    <col min="12297" max="12297" width="3.75" style="578" customWidth="1"/>
    <col min="12298" max="12298" width="2.5" style="578" customWidth="1"/>
    <col min="12299" max="12544" width="9" style="578"/>
    <col min="12545" max="12545" width="1.125" style="578" customWidth="1"/>
    <col min="12546" max="12546" width="24.25" style="578" customWidth="1"/>
    <col min="12547" max="12547" width="4" style="578" customWidth="1"/>
    <col min="12548" max="12549" width="15.25" style="578" customWidth="1"/>
    <col min="12550" max="12550" width="15.125" style="578" customWidth="1"/>
    <col min="12551" max="12551" width="15.25" style="578" customWidth="1"/>
    <col min="12552" max="12552" width="3.125" style="578" customWidth="1"/>
    <col min="12553" max="12553" width="3.75" style="578" customWidth="1"/>
    <col min="12554" max="12554" width="2.5" style="578" customWidth="1"/>
    <col min="12555" max="12800" width="9" style="578"/>
    <col min="12801" max="12801" width="1.125" style="578" customWidth="1"/>
    <col min="12802" max="12802" width="24.25" style="578" customWidth="1"/>
    <col min="12803" max="12803" width="4" style="578" customWidth="1"/>
    <col min="12804" max="12805" width="15.25" style="578" customWidth="1"/>
    <col min="12806" max="12806" width="15.125" style="578" customWidth="1"/>
    <col min="12807" max="12807" width="15.25" style="578" customWidth="1"/>
    <col min="12808" max="12808" width="3.125" style="578" customWidth="1"/>
    <col min="12809" max="12809" width="3.75" style="578" customWidth="1"/>
    <col min="12810" max="12810" width="2.5" style="578" customWidth="1"/>
    <col min="12811" max="13056" width="9" style="578"/>
    <col min="13057" max="13057" width="1.125" style="578" customWidth="1"/>
    <col min="13058" max="13058" width="24.25" style="578" customWidth="1"/>
    <col min="13059" max="13059" width="4" style="578" customWidth="1"/>
    <col min="13060" max="13061" width="15.25" style="578" customWidth="1"/>
    <col min="13062" max="13062" width="15.125" style="578" customWidth="1"/>
    <col min="13063" max="13063" width="15.25" style="578" customWidth="1"/>
    <col min="13064" max="13064" width="3.125" style="578" customWidth="1"/>
    <col min="13065" max="13065" width="3.75" style="578" customWidth="1"/>
    <col min="13066" max="13066" width="2.5" style="578" customWidth="1"/>
    <col min="13067" max="13312" width="9" style="578"/>
    <col min="13313" max="13313" width="1.125" style="578" customWidth="1"/>
    <col min="13314" max="13314" width="24.25" style="578" customWidth="1"/>
    <col min="13315" max="13315" width="4" style="578" customWidth="1"/>
    <col min="13316" max="13317" width="15.25" style="578" customWidth="1"/>
    <col min="13318" max="13318" width="15.125" style="578" customWidth="1"/>
    <col min="13319" max="13319" width="15.25" style="578" customWidth="1"/>
    <col min="13320" max="13320" width="3.125" style="578" customWidth="1"/>
    <col min="13321" max="13321" width="3.75" style="578" customWidth="1"/>
    <col min="13322" max="13322" width="2.5" style="578" customWidth="1"/>
    <col min="13323" max="13568" width="9" style="578"/>
    <col min="13569" max="13569" width="1.125" style="578" customWidth="1"/>
    <col min="13570" max="13570" width="24.25" style="578" customWidth="1"/>
    <col min="13571" max="13571" width="4" style="578" customWidth="1"/>
    <col min="13572" max="13573" width="15.25" style="578" customWidth="1"/>
    <col min="13574" max="13574" width="15.125" style="578" customWidth="1"/>
    <col min="13575" max="13575" width="15.25" style="578" customWidth="1"/>
    <col min="13576" max="13576" width="3.125" style="578" customWidth="1"/>
    <col min="13577" max="13577" width="3.75" style="578" customWidth="1"/>
    <col min="13578" max="13578" width="2.5" style="578" customWidth="1"/>
    <col min="13579" max="13824" width="9" style="578"/>
    <col min="13825" max="13825" width="1.125" style="578" customWidth="1"/>
    <col min="13826" max="13826" width="24.25" style="578" customWidth="1"/>
    <col min="13827" max="13827" width="4" style="578" customWidth="1"/>
    <col min="13828" max="13829" width="15.25" style="578" customWidth="1"/>
    <col min="13830" max="13830" width="15.125" style="578" customWidth="1"/>
    <col min="13831" max="13831" width="15.25" style="578" customWidth="1"/>
    <col min="13832" max="13832" width="3.125" style="578" customWidth="1"/>
    <col min="13833" max="13833" width="3.75" style="578" customWidth="1"/>
    <col min="13834" max="13834" width="2.5" style="578" customWidth="1"/>
    <col min="13835" max="14080" width="9" style="578"/>
    <col min="14081" max="14081" width="1.125" style="578" customWidth="1"/>
    <col min="14082" max="14082" width="24.25" style="578" customWidth="1"/>
    <col min="14083" max="14083" width="4" style="578" customWidth="1"/>
    <col min="14084" max="14085" width="15.25" style="578" customWidth="1"/>
    <col min="14086" max="14086" width="15.125" style="578" customWidth="1"/>
    <col min="14087" max="14087" width="15.25" style="578" customWidth="1"/>
    <col min="14088" max="14088" width="3.125" style="578" customWidth="1"/>
    <col min="14089" max="14089" width="3.75" style="578" customWidth="1"/>
    <col min="14090" max="14090" width="2.5" style="578" customWidth="1"/>
    <col min="14091" max="14336" width="9" style="578"/>
    <col min="14337" max="14337" width="1.125" style="578" customWidth="1"/>
    <col min="14338" max="14338" width="24.25" style="578" customWidth="1"/>
    <col min="14339" max="14339" width="4" style="578" customWidth="1"/>
    <col min="14340" max="14341" width="15.25" style="578" customWidth="1"/>
    <col min="14342" max="14342" width="15.125" style="578" customWidth="1"/>
    <col min="14343" max="14343" width="15.25" style="578" customWidth="1"/>
    <col min="14344" max="14344" width="3.125" style="578" customWidth="1"/>
    <col min="14345" max="14345" width="3.75" style="578" customWidth="1"/>
    <col min="14346" max="14346" width="2.5" style="578" customWidth="1"/>
    <col min="14347" max="14592" width="9" style="578"/>
    <col min="14593" max="14593" width="1.125" style="578" customWidth="1"/>
    <col min="14594" max="14594" width="24.25" style="578" customWidth="1"/>
    <col min="14595" max="14595" width="4" style="578" customWidth="1"/>
    <col min="14596" max="14597" width="15.25" style="578" customWidth="1"/>
    <col min="14598" max="14598" width="15.125" style="578" customWidth="1"/>
    <col min="14599" max="14599" width="15.25" style="578" customWidth="1"/>
    <col min="14600" max="14600" width="3.125" style="578" customWidth="1"/>
    <col min="14601" max="14601" width="3.75" style="578" customWidth="1"/>
    <col min="14602" max="14602" width="2.5" style="578" customWidth="1"/>
    <col min="14603" max="14848" width="9" style="578"/>
    <col min="14849" max="14849" width="1.125" style="578" customWidth="1"/>
    <col min="14850" max="14850" width="24.25" style="578" customWidth="1"/>
    <col min="14851" max="14851" width="4" style="578" customWidth="1"/>
    <col min="14852" max="14853" width="15.25" style="578" customWidth="1"/>
    <col min="14854" max="14854" width="15.125" style="578" customWidth="1"/>
    <col min="14855" max="14855" width="15.25" style="578" customWidth="1"/>
    <col min="14856" max="14856" width="3.125" style="578" customWidth="1"/>
    <col min="14857" max="14857" width="3.75" style="578" customWidth="1"/>
    <col min="14858" max="14858" width="2.5" style="578" customWidth="1"/>
    <col min="14859" max="15104" width="9" style="578"/>
    <col min="15105" max="15105" width="1.125" style="578" customWidth="1"/>
    <col min="15106" max="15106" width="24.25" style="578" customWidth="1"/>
    <col min="15107" max="15107" width="4" style="578" customWidth="1"/>
    <col min="15108" max="15109" width="15.25" style="578" customWidth="1"/>
    <col min="15110" max="15110" width="15.125" style="578" customWidth="1"/>
    <col min="15111" max="15111" width="15.25" style="578" customWidth="1"/>
    <col min="15112" max="15112" width="3.125" style="578" customWidth="1"/>
    <col min="15113" max="15113" width="3.75" style="578" customWidth="1"/>
    <col min="15114" max="15114" width="2.5" style="578" customWidth="1"/>
    <col min="15115" max="15360" width="9" style="578"/>
    <col min="15361" max="15361" width="1.125" style="578" customWidth="1"/>
    <col min="15362" max="15362" width="24.25" style="578" customWidth="1"/>
    <col min="15363" max="15363" width="4" style="578" customWidth="1"/>
    <col min="15364" max="15365" width="15.25" style="578" customWidth="1"/>
    <col min="15366" max="15366" width="15.125" style="578" customWidth="1"/>
    <col min="15367" max="15367" width="15.25" style="578" customWidth="1"/>
    <col min="15368" max="15368" width="3.125" style="578" customWidth="1"/>
    <col min="15369" max="15369" width="3.75" style="578" customWidth="1"/>
    <col min="15370" max="15370" width="2.5" style="578" customWidth="1"/>
    <col min="15371" max="15616" width="9" style="578"/>
    <col min="15617" max="15617" width="1.125" style="578" customWidth="1"/>
    <col min="15618" max="15618" width="24.25" style="578" customWidth="1"/>
    <col min="15619" max="15619" width="4" style="578" customWidth="1"/>
    <col min="15620" max="15621" width="15.25" style="578" customWidth="1"/>
    <col min="15622" max="15622" width="15.125" style="578" customWidth="1"/>
    <col min="15623" max="15623" width="15.25" style="578" customWidth="1"/>
    <col min="15624" max="15624" width="3.125" style="578" customWidth="1"/>
    <col min="15625" max="15625" width="3.75" style="578" customWidth="1"/>
    <col min="15626" max="15626" width="2.5" style="578" customWidth="1"/>
    <col min="15627" max="15872" width="9" style="578"/>
    <col min="15873" max="15873" width="1.125" style="578" customWidth="1"/>
    <col min="15874" max="15874" width="24.25" style="578" customWidth="1"/>
    <col min="15875" max="15875" width="4" style="578" customWidth="1"/>
    <col min="15876" max="15877" width="15.25" style="578" customWidth="1"/>
    <col min="15878" max="15878" width="15.125" style="578" customWidth="1"/>
    <col min="15879" max="15879" width="15.25" style="578" customWidth="1"/>
    <col min="15880" max="15880" width="3.125" style="578" customWidth="1"/>
    <col min="15881" max="15881" width="3.75" style="578" customWidth="1"/>
    <col min="15882" max="15882" width="2.5" style="578" customWidth="1"/>
    <col min="15883" max="16128" width="9" style="578"/>
    <col min="16129" max="16129" width="1.125" style="578" customWidth="1"/>
    <col min="16130" max="16130" width="24.25" style="578" customWidth="1"/>
    <col min="16131" max="16131" width="4" style="578" customWidth="1"/>
    <col min="16132" max="16133" width="15.25" style="578" customWidth="1"/>
    <col min="16134" max="16134" width="15.125" style="578" customWidth="1"/>
    <col min="16135" max="16135" width="15.25" style="578" customWidth="1"/>
    <col min="16136" max="16136" width="3.125" style="578" customWidth="1"/>
    <col min="16137" max="16137" width="3.75" style="578" customWidth="1"/>
    <col min="16138" max="16138" width="2.5" style="578" customWidth="1"/>
    <col min="16139" max="16384" width="9" style="578"/>
  </cols>
  <sheetData>
    <row r="1" spans="1:10" ht="27.75" customHeight="1">
      <c r="A1" s="577"/>
      <c r="B1" s="510" t="s">
        <v>2104</v>
      </c>
    </row>
    <row r="2" spans="1:10" ht="27.75" customHeight="1">
      <c r="A2" s="577"/>
      <c r="G2" s="4476" t="s">
        <v>849</v>
      </c>
      <c r="H2" s="4476"/>
    </row>
    <row r="3" spans="1:10" ht="36" customHeight="1">
      <c r="A3" s="3904" t="s">
        <v>1033</v>
      </c>
      <c r="B3" s="3904"/>
      <c r="C3" s="3904"/>
      <c r="D3" s="3904"/>
      <c r="E3" s="3904"/>
      <c r="F3" s="3904"/>
      <c r="G3" s="3904"/>
      <c r="H3" s="3904"/>
    </row>
    <row r="4" spans="1:10" ht="36" customHeight="1">
      <c r="A4" s="580"/>
      <c r="B4" s="580"/>
      <c r="C4" s="580"/>
      <c r="D4" s="580"/>
      <c r="E4" s="580"/>
      <c r="F4" s="580"/>
      <c r="G4" s="580"/>
      <c r="H4" s="580"/>
    </row>
    <row r="5" spans="1:10" ht="43.5" customHeight="1">
      <c r="A5" s="580"/>
      <c r="B5" s="619" t="s">
        <v>58</v>
      </c>
      <c r="C5" s="4477"/>
      <c r="D5" s="4478"/>
      <c r="E5" s="4478"/>
      <c r="F5" s="4478"/>
      <c r="G5" s="4478"/>
      <c r="H5" s="4479"/>
    </row>
    <row r="6" spans="1:10" ht="43.5" customHeight="1">
      <c r="B6" s="620" t="s">
        <v>43</v>
      </c>
      <c r="C6" s="4480" t="s">
        <v>588</v>
      </c>
      <c r="D6" s="4480"/>
      <c r="E6" s="4480"/>
      <c r="F6" s="4480"/>
      <c r="G6" s="4480"/>
      <c r="H6" s="4481"/>
    </row>
    <row r="7" spans="1:10" ht="19.5" customHeight="1">
      <c r="B7" s="4482" t="s">
        <v>708</v>
      </c>
      <c r="C7" s="621"/>
      <c r="D7" s="622"/>
      <c r="E7" s="622"/>
      <c r="F7" s="622"/>
      <c r="G7" s="622"/>
      <c r="H7" s="623"/>
    </row>
    <row r="8" spans="1:10" ht="33" customHeight="1">
      <c r="B8" s="4483"/>
      <c r="C8" s="624"/>
      <c r="D8" s="625"/>
      <c r="E8" s="625" t="s">
        <v>49</v>
      </c>
      <c r="F8" s="625" t="s">
        <v>48</v>
      </c>
      <c r="G8" s="625" t="s">
        <v>60</v>
      </c>
      <c r="H8" s="626"/>
    </row>
    <row r="9" spans="1:10" ht="33" customHeight="1" thickBot="1">
      <c r="B9" s="4483"/>
      <c r="C9" s="624"/>
      <c r="D9" s="625" t="s">
        <v>709</v>
      </c>
      <c r="E9" s="627" t="s">
        <v>710</v>
      </c>
      <c r="F9" s="627" t="s">
        <v>710</v>
      </c>
      <c r="G9" s="628" t="s">
        <v>710</v>
      </c>
      <c r="H9" s="626"/>
    </row>
    <row r="10" spans="1:10" ht="33" customHeight="1" thickTop="1" thickBot="1">
      <c r="B10" s="4483"/>
      <c r="C10" s="629"/>
      <c r="D10" s="630" t="s">
        <v>711</v>
      </c>
      <c r="E10" s="627" t="s">
        <v>710</v>
      </c>
      <c r="F10" s="631" t="s">
        <v>710</v>
      </c>
      <c r="G10" s="632" t="s">
        <v>712</v>
      </c>
      <c r="H10" s="633"/>
    </row>
    <row r="11" spans="1:10" ht="19.5" customHeight="1" thickTop="1">
      <c r="B11" s="4484"/>
      <c r="C11" s="634"/>
      <c r="D11" s="622"/>
      <c r="E11" s="622"/>
      <c r="F11" s="622"/>
      <c r="G11" s="635"/>
      <c r="H11" s="636"/>
    </row>
    <row r="12" spans="1:10" ht="17.25" customHeight="1">
      <c r="B12" s="4482" t="s">
        <v>713</v>
      </c>
      <c r="C12" s="621"/>
      <c r="D12" s="637"/>
      <c r="E12" s="637"/>
      <c r="F12" s="637"/>
      <c r="G12" s="637"/>
      <c r="H12" s="638"/>
    </row>
    <row r="13" spans="1:10" ht="42" customHeight="1">
      <c r="B13" s="4483"/>
      <c r="C13" s="639" t="s">
        <v>714</v>
      </c>
      <c r="D13" s="640" t="s">
        <v>715</v>
      </c>
      <c r="E13" s="640"/>
      <c r="F13" s="641"/>
      <c r="G13" s="640" t="s">
        <v>67</v>
      </c>
      <c r="H13" s="642"/>
    </row>
    <row r="14" spans="1:10" ht="17.25" customHeight="1">
      <c r="B14" s="4484"/>
      <c r="C14" s="643"/>
      <c r="D14" s="644"/>
      <c r="E14" s="644"/>
      <c r="F14" s="644"/>
      <c r="G14" s="644"/>
      <c r="H14" s="645"/>
    </row>
    <row r="16" spans="1:10" ht="17.25" customHeight="1">
      <c r="B16" s="588" t="s">
        <v>350</v>
      </c>
      <c r="C16" s="581"/>
      <c r="D16" s="581"/>
      <c r="E16" s="581"/>
      <c r="F16" s="581"/>
      <c r="G16" s="581"/>
      <c r="H16" s="581"/>
      <c r="I16" s="581"/>
      <c r="J16" s="581"/>
    </row>
    <row r="17" spans="2:10" ht="36" customHeight="1">
      <c r="B17" s="3902" t="s">
        <v>716</v>
      </c>
      <c r="C17" s="4475"/>
      <c r="D17" s="4475"/>
      <c r="E17" s="4475"/>
      <c r="F17" s="4475"/>
      <c r="G17" s="4475"/>
      <c r="H17" s="4475"/>
      <c r="I17" s="581"/>
      <c r="J17" s="581"/>
    </row>
    <row r="18" spans="2:10" ht="7.5" customHeight="1">
      <c r="B18" s="3902"/>
      <c r="C18" s="4467"/>
      <c r="D18" s="4467"/>
      <c r="E18" s="4467"/>
      <c r="F18" s="4467"/>
      <c r="G18" s="4467"/>
      <c r="H18" s="4467"/>
    </row>
    <row r="19" spans="2:10">
      <c r="B19" s="582"/>
    </row>
  </sheetData>
  <mergeCells count="8">
    <mergeCell ref="B17:H17"/>
    <mergeCell ref="B18:H18"/>
    <mergeCell ref="G2:H2"/>
    <mergeCell ref="A3:H3"/>
    <mergeCell ref="C5:H5"/>
    <mergeCell ref="C6:H6"/>
    <mergeCell ref="B7:B11"/>
    <mergeCell ref="B12:B14"/>
  </mergeCells>
  <phoneticPr fontId="6"/>
  <pageMargins left="0.7" right="0.7" top="0.75" bottom="0.75" header="0.3" footer="0.3"/>
  <pageSetup paperSize="9" scale="9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L27"/>
  <sheetViews>
    <sheetView view="pageBreakPreview" zoomScale="60" zoomScaleNormal="100" workbookViewId="0"/>
  </sheetViews>
  <sheetFormatPr defaultRowHeight="13.5"/>
  <cols>
    <col min="1" max="1" width="8.5" style="741" customWidth="1"/>
    <col min="2" max="2" width="15.625" style="741" customWidth="1"/>
    <col min="3" max="3" width="9.75" style="741" customWidth="1"/>
    <col min="4" max="4" width="15.25" style="741" customWidth="1"/>
    <col min="5" max="5" width="17.5" style="741" customWidth="1"/>
    <col min="6" max="6" width="12.75" style="741" customWidth="1"/>
    <col min="7" max="7" width="11" style="741" customWidth="1"/>
    <col min="8" max="8" width="5" style="741" customWidth="1"/>
    <col min="9" max="9" width="3.625" style="741" customWidth="1"/>
    <col min="10" max="10" width="8.375" style="741" customWidth="1"/>
    <col min="11" max="11" width="1" style="741" customWidth="1"/>
    <col min="12" max="12" width="2.5" style="741" customWidth="1"/>
    <col min="13" max="259" width="9" style="741"/>
    <col min="260" max="260" width="1.125" style="741" customWidth="1"/>
    <col min="261" max="262" width="15.625" style="741" customWidth="1"/>
    <col min="263" max="263" width="15.25" style="741" customWidth="1"/>
    <col min="264" max="264" width="17.5" style="741" customWidth="1"/>
    <col min="265" max="265" width="15.125" style="741" customWidth="1"/>
    <col min="266" max="266" width="15.25" style="741" customWidth="1"/>
    <col min="267" max="267" width="3.75" style="741" customWidth="1"/>
    <col min="268" max="268" width="2.5" style="741" customWidth="1"/>
    <col min="269" max="515" width="9" style="741"/>
    <col min="516" max="516" width="1.125" style="741" customWidth="1"/>
    <col min="517" max="518" width="15.625" style="741" customWidth="1"/>
    <col min="519" max="519" width="15.25" style="741" customWidth="1"/>
    <col min="520" max="520" width="17.5" style="741" customWidth="1"/>
    <col min="521" max="521" width="15.125" style="741" customWidth="1"/>
    <col min="522" max="522" width="15.25" style="741" customWidth="1"/>
    <col min="523" max="523" width="3.75" style="741" customWidth="1"/>
    <col min="524" max="524" width="2.5" style="741" customWidth="1"/>
    <col min="525" max="771" width="9" style="741"/>
    <col min="772" max="772" width="1.125" style="741" customWidth="1"/>
    <col min="773" max="774" width="15.625" style="741" customWidth="1"/>
    <col min="775" max="775" width="15.25" style="741" customWidth="1"/>
    <col min="776" max="776" width="17.5" style="741" customWidth="1"/>
    <col min="777" max="777" width="15.125" style="741" customWidth="1"/>
    <col min="778" max="778" width="15.25" style="741" customWidth="1"/>
    <col min="779" max="779" width="3.75" style="741" customWidth="1"/>
    <col min="780" max="780" width="2.5" style="741" customWidth="1"/>
    <col min="781" max="1027" width="9" style="741"/>
    <col min="1028" max="1028" width="1.125" style="741" customWidth="1"/>
    <col min="1029" max="1030" width="15.625" style="741" customWidth="1"/>
    <col min="1031" max="1031" width="15.25" style="741" customWidth="1"/>
    <col min="1032" max="1032" width="17.5" style="741" customWidth="1"/>
    <col min="1033" max="1033" width="15.125" style="741" customWidth="1"/>
    <col min="1034" max="1034" width="15.25" style="741" customWidth="1"/>
    <col min="1035" max="1035" width="3.75" style="741" customWidth="1"/>
    <col min="1036" max="1036" width="2.5" style="741" customWidth="1"/>
    <col min="1037" max="1283" width="9" style="741"/>
    <col min="1284" max="1284" width="1.125" style="741" customWidth="1"/>
    <col min="1285" max="1286" width="15.625" style="741" customWidth="1"/>
    <col min="1287" max="1287" width="15.25" style="741" customWidth="1"/>
    <col min="1288" max="1288" width="17.5" style="741" customWidth="1"/>
    <col min="1289" max="1289" width="15.125" style="741" customWidth="1"/>
    <col min="1290" max="1290" width="15.25" style="741" customWidth="1"/>
    <col min="1291" max="1291" width="3.75" style="741" customWidth="1"/>
    <col min="1292" max="1292" width="2.5" style="741" customWidth="1"/>
    <col min="1293" max="1539" width="9" style="741"/>
    <col min="1540" max="1540" width="1.125" style="741" customWidth="1"/>
    <col min="1541" max="1542" width="15.625" style="741" customWidth="1"/>
    <col min="1543" max="1543" width="15.25" style="741" customWidth="1"/>
    <col min="1544" max="1544" width="17.5" style="741" customWidth="1"/>
    <col min="1545" max="1545" width="15.125" style="741" customWidth="1"/>
    <col min="1546" max="1546" width="15.25" style="741" customWidth="1"/>
    <col min="1547" max="1547" width="3.75" style="741" customWidth="1"/>
    <col min="1548" max="1548" width="2.5" style="741" customWidth="1"/>
    <col min="1549" max="1795" width="9" style="741"/>
    <col min="1796" max="1796" width="1.125" style="741" customWidth="1"/>
    <col min="1797" max="1798" width="15.625" style="741" customWidth="1"/>
    <col min="1799" max="1799" width="15.25" style="741" customWidth="1"/>
    <col min="1800" max="1800" width="17.5" style="741" customWidth="1"/>
    <col min="1801" max="1801" width="15.125" style="741" customWidth="1"/>
    <col min="1802" max="1802" width="15.25" style="741" customWidth="1"/>
    <col min="1803" max="1803" width="3.75" style="741" customWidth="1"/>
    <col min="1804" max="1804" width="2.5" style="741" customWidth="1"/>
    <col min="1805" max="2051" width="9" style="741"/>
    <col min="2052" max="2052" width="1.125" style="741" customWidth="1"/>
    <col min="2053" max="2054" width="15.625" style="741" customWidth="1"/>
    <col min="2055" max="2055" width="15.25" style="741" customWidth="1"/>
    <col min="2056" max="2056" width="17.5" style="741" customWidth="1"/>
    <col min="2057" max="2057" width="15.125" style="741" customWidth="1"/>
    <col min="2058" max="2058" width="15.25" style="741" customWidth="1"/>
    <col min="2059" max="2059" width="3.75" style="741" customWidth="1"/>
    <col min="2060" max="2060" width="2.5" style="741" customWidth="1"/>
    <col min="2061" max="2307" width="9" style="741"/>
    <col min="2308" max="2308" width="1.125" style="741" customWidth="1"/>
    <col min="2309" max="2310" width="15.625" style="741" customWidth="1"/>
    <col min="2311" max="2311" width="15.25" style="741" customWidth="1"/>
    <col min="2312" max="2312" width="17.5" style="741" customWidth="1"/>
    <col min="2313" max="2313" width="15.125" style="741" customWidth="1"/>
    <col min="2314" max="2314" width="15.25" style="741" customWidth="1"/>
    <col min="2315" max="2315" width="3.75" style="741" customWidth="1"/>
    <col min="2316" max="2316" width="2.5" style="741" customWidth="1"/>
    <col min="2317" max="2563" width="9" style="741"/>
    <col min="2564" max="2564" width="1.125" style="741" customWidth="1"/>
    <col min="2565" max="2566" width="15.625" style="741" customWidth="1"/>
    <col min="2567" max="2567" width="15.25" style="741" customWidth="1"/>
    <col min="2568" max="2568" width="17.5" style="741" customWidth="1"/>
    <col min="2569" max="2569" width="15.125" style="741" customWidth="1"/>
    <col min="2570" max="2570" width="15.25" style="741" customWidth="1"/>
    <col min="2571" max="2571" width="3.75" style="741" customWidth="1"/>
    <col min="2572" max="2572" width="2.5" style="741" customWidth="1"/>
    <col min="2573" max="2819" width="9" style="741"/>
    <col min="2820" max="2820" width="1.125" style="741" customWidth="1"/>
    <col min="2821" max="2822" width="15.625" style="741" customWidth="1"/>
    <col min="2823" max="2823" width="15.25" style="741" customWidth="1"/>
    <col min="2824" max="2824" width="17.5" style="741" customWidth="1"/>
    <col min="2825" max="2825" width="15.125" style="741" customWidth="1"/>
    <col min="2826" max="2826" width="15.25" style="741" customWidth="1"/>
    <col min="2827" max="2827" width="3.75" style="741" customWidth="1"/>
    <col min="2828" max="2828" width="2.5" style="741" customWidth="1"/>
    <col min="2829" max="3075" width="9" style="741"/>
    <col min="3076" max="3076" width="1.125" style="741" customWidth="1"/>
    <col min="3077" max="3078" width="15.625" style="741" customWidth="1"/>
    <col min="3079" max="3079" width="15.25" style="741" customWidth="1"/>
    <col min="3080" max="3080" width="17.5" style="741" customWidth="1"/>
    <col min="3081" max="3081" width="15.125" style="741" customWidth="1"/>
    <col min="3082" max="3082" width="15.25" style="741" customWidth="1"/>
    <col min="3083" max="3083" width="3.75" style="741" customWidth="1"/>
    <col min="3084" max="3084" width="2.5" style="741" customWidth="1"/>
    <col min="3085" max="3331" width="9" style="741"/>
    <col min="3332" max="3332" width="1.125" style="741" customWidth="1"/>
    <col min="3333" max="3334" width="15.625" style="741" customWidth="1"/>
    <col min="3335" max="3335" width="15.25" style="741" customWidth="1"/>
    <col min="3336" max="3336" width="17.5" style="741" customWidth="1"/>
    <col min="3337" max="3337" width="15.125" style="741" customWidth="1"/>
    <col min="3338" max="3338" width="15.25" style="741" customWidth="1"/>
    <col min="3339" max="3339" width="3.75" style="741" customWidth="1"/>
    <col min="3340" max="3340" width="2.5" style="741" customWidth="1"/>
    <col min="3341" max="3587" width="9" style="741"/>
    <col min="3588" max="3588" width="1.125" style="741" customWidth="1"/>
    <col min="3589" max="3590" width="15.625" style="741" customWidth="1"/>
    <col min="3591" max="3591" width="15.25" style="741" customWidth="1"/>
    <col min="3592" max="3592" width="17.5" style="741" customWidth="1"/>
    <col min="3593" max="3593" width="15.125" style="741" customWidth="1"/>
    <col min="3594" max="3594" width="15.25" style="741" customWidth="1"/>
    <col min="3595" max="3595" width="3.75" style="741" customWidth="1"/>
    <col min="3596" max="3596" width="2.5" style="741" customWidth="1"/>
    <col min="3597" max="3843" width="9" style="741"/>
    <col min="3844" max="3844" width="1.125" style="741" customWidth="1"/>
    <col min="3845" max="3846" width="15.625" style="741" customWidth="1"/>
    <col min="3847" max="3847" width="15.25" style="741" customWidth="1"/>
    <col min="3848" max="3848" width="17.5" style="741" customWidth="1"/>
    <col min="3849" max="3849" width="15.125" style="741" customWidth="1"/>
    <col min="3850" max="3850" width="15.25" style="741" customWidth="1"/>
    <col min="3851" max="3851" width="3.75" style="741" customWidth="1"/>
    <col min="3852" max="3852" width="2.5" style="741" customWidth="1"/>
    <col min="3853" max="4099" width="9" style="741"/>
    <col min="4100" max="4100" width="1.125" style="741" customWidth="1"/>
    <col min="4101" max="4102" width="15.625" style="741" customWidth="1"/>
    <col min="4103" max="4103" width="15.25" style="741" customWidth="1"/>
    <col min="4104" max="4104" width="17.5" style="741" customWidth="1"/>
    <col min="4105" max="4105" width="15.125" style="741" customWidth="1"/>
    <col min="4106" max="4106" width="15.25" style="741" customWidth="1"/>
    <col min="4107" max="4107" width="3.75" style="741" customWidth="1"/>
    <col min="4108" max="4108" width="2.5" style="741" customWidth="1"/>
    <col min="4109" max="4355" width="9" style="741"/>
    <col min="4356" max="4356" width="1.125" style="741" customWidth="1"/>
    <col min="4357" max="4358" width="15.625" style="741" customWidth="1"/>
    <col min="4359" max="4359" width="15.25" style="741" customWidth="1"/>
    <col min="4360" max="4360" width="17.5" style="741" customWidth="1"/>
    <col min="4361" max="4361" width="15.125" style="741" customWidth="1"/>
    <col min="4362" max="4362" width="15.25" style="741" customWidth="1"/>
    <col min="4363" max="4363" width="3.75" style="741" customWidth="1"/>
    <col min="4364" max="4364" width="2.5" style="741" customWidth="1"/>
    <col min="4365" max="4611" width="9" style="741"/>
    <col min="4612" max="4612" width="1.125" style="741" customWidth="1"/>
    <col min="4613" max="4614" width="15.625" style="741" customWidth="1"/>
    <col min="4615" max="4615" width="15.25" style="741" customWidth="1"/>
    <col min="4616" max="4616" width="17.5" style="741" customWidth="1"/>
    <col min="4617" max="4617" width="15.125" style="741" customWidth="1"/>
    <col min="4618" max="4618" width="15.25" style="741" customWidth="1"/>
    <col min="4619" max="4619" width="3.75" style="741" customWidth="1"/>
    <col min="4620" max="4620" width="2.5" style="741" customWidth="1"/>
    <col min="4621" max="4867" width="9" style="741"/>
    <col min="4868" max="4868" width="1.125" style="741" customWidth="1"/>
    <col min="4869" max="4870" width="15.625" style="741" customWidth="1"/>
    <col min="4871" max="4871" width="15.25" style="741" customWidth="1"/>
    <col min="4872" max="4872" width="17.5" style="741" customWidth="1"/>
    <col min="4873" max="4873" width="15.125" style="741" customWidth="1"/>
    <col min="4874" max="4874" width="15.25" style="741" customWidth="1"/>
    <col min="4875" max="4875" width="3.75" style="741" customWidth="1"/>
    <col min="4876" max="4876" width="2.5" style="741" customWidth="1"/>
    <col min="4877" max="5123" width="9" style="741"/>
    <col min="5124" max="5124" width="1.125" style="741" customWidth="1"/>
    <col min="5125" max="5126" width="15.625" style="741" customWidth="1"/>
    <col min="5127" max="5127" width="15.25" style="741" customWidth="1"/>
    <col min="5128" max="5128" width="17.5" style="741" customWidth="1"/>
    <col min="5129" max="5129" width="15.125" style="741" customWidth="1"/>
    <col min="5130" max="5130" width="15.25" style="741" customWidth="1"/>
    <col min="5131" max="5131" width="3.75" style="741" customWidth="1"/>
    <col min="5132" max="5132" width="2.5" style="741" customWidth="1"/>
    <col min="5133" max="5379" width="9" style="741"/>
    <col min="5380" max="5380" width="1.125" style="741" customWidth="1"/>
    <col min="5381" max="5382" width="15.625" style="741" customWidth="1"/>
    <col min="5383" max="5383" width="15.25" style="741" customWidth="1"/>
    <col min="5384" max="5384" width="17.5" style="741" customWidth="1"/>
    <col min="5385" max="5385" width="15.125" style="741" customWidth="1"/>
    <col min="5386" max="5386" width="15.25" style="741" customWidth="1"/>
    <col min="5387" max="5387" width="3.75" style="741" customWidth="1"/>
    <col min="5388" max="5388" width="2.5" style="741" customWidth="1"/>
    <col min="5389" max="5635" width="9" style="741"/>
    <col min="5636" max="5636" width="1.125" style="741" customWidth="1"/>
    <col min="5637" max="5638" width="15.625" style="741" customWidth="1"/>
    <col min="5639" max="5639" width="15.25" style="741" customWidth="1"/>
    <col min="5640" max="5640" width="17.5" style="741" customWidth="1"/>
    <col min="5641" max="5641" width="15.125" style="741" customWidth="1"/>
    <col min="5642" max="5642" width="15.25" style="741" customWidth="1"/>
    <col min="5643" max="5643" width="3.75" style="741" customWidth="1"/>
    <col min="5644" max="5644" width="2.5" style="741" customWidth="1"/>
    <col min="5645" max="5891" width="9" style="741"/>
    <col min="5892" max="5892" width="1.125" style="741" customWidth="1"/>
    <col min="5893" max="5894" width="15.625" style="741" customWidth="1"/>
    <col min="5895" max="5895" width="15.25" style="741" customWidth="1"/>
    <col min="5896" max="5896" width="17.5" style="741" customWidth="1"/>
    <col min="5897" max="5897" width="15.125" style="741" customWidth="1"/>
    <col min="5898" max="5898" width="15.25" style="741" customWidth="1"/>
    <col min="5899" max="5899" width="3.75" style="741" customWidth="1"/>
    <col min="5900" max="5900" width="2.5" style="741" customWidth="1"/>
    <col min="5901" max="6147" width="9" style="741"/>
    <col min="6148" max="6148" width="1.125" style="741" customWidth="1"/>
    <col min="6149" max="6150" width="15.625" style="741" customWidth="1"/>
    <col min="6151" max="6151" width="15.25" style="741" customWidth="1"/>
    <col min="6152" max="6152" width="17.5" style="741" customWidth="1"/>
    <col min="6153" max="6153" width="15.125" style="741" customWidth="1"/>
    <col min="6154" max="6154" width="15.25" style="741" customWidth="1"/>
    <col min="6155" max="6155" width="3.75" style="741" customWidth="1"/>
    <col min="6156" max="6156" width="2.5" style="741" customWidth="1"/>
    <col min="6157" max="6403" width="9" style="741"/>
    <col min="6404" max="6404" width="1.125" style="741" customWidth="1"/>
    <col min="6405" max="6406" width="15.625" style="741" customWidth="1"/>
    <col min="6407" max="6407" width="15.25" style="741" customWidth="1"/>
    <col min="6408" max="6408" width="17.5" style="741" customWidth="1"/>
    <col min="6409" max="6409" width="15.125" style="741" customWidth="1"/>
    <col min="6410" max="6410" width="15.25" style="741" customWidth="1"/>
    <col min="6411" max="6411" width="3.75" style="741" customWidth="1"/>
    <col min="6412" max="6412" width="2.5" style="741" customWidth="1"/>
    <col min="6413" max="6659" width="9" style="741"/>
    <col min="6660" max="6660" width="1.125" style="741" customWidth="1"/>
    <col min="6661" max="6662" width="15.625" style="741" customWidth="1"/>
    <col min="6663" max="6663" width="15.25" style="741" customWidth="1"/>
    <col min="6664" max="6664" width="17.5" style="741" customWidth="1"/>
    <col min="6665" max="6665" width="15.125" style="741" customWidth="1"/>
    <col min="6666" max="6666" width="15.25" style="741" customWidth="1"/>
    <col min="6667" max="6667" width="3.75" style="741" customWidth="1"/>
    <col min="6668" max="6668" width="2.5" style="741" customWidth="1"/>
    <col min="6669" max="6915" width="9" style="741"/>
    <col min="6916" max="6916" width="1.125" style="741" customWidth="1"/>
    <col min="6917" max="6918" width="15.625" style="741" customWidth="1"/>
    <col min="6919" max="6919" width="15.25" style="741" customWidth="1"/>
    <col min="6920" max="6920" width="17.5" style="741" customWidth="1"/>
    <col min="6921" max="6921" width="15.125" style="741" customWidth="1"/>
    <col min="6922" max="6922" width="15.25" style="741" customWidth="1"/>
    <col min="6923" max="6923" width="3.75" style="741" customWidth="1"/>
    <col min="6924" max="6924" width="2.5" style="741" customWidth="1"/>
    <col min="6925" max="7171" width="9" style="741"/>
    <col min="7172" max="7172" width="1.125" style="741" customWidth="1"/>
    <col min="7173" max="7174" width="15.625" style="741" customWidth="1"/>
    <col min="7175" max="7175" width="15.25" style="741" customWidth="1"/>
    <col min="7176" max="7176" width="17.5" style="741" customWidth="1"/>
    <col min="7177" max="7177" width="15.125" style="741" customWidth="1"/>
    <col min="7178" max="7178" width="15.25" style="741" customWidth="1"/>
    <col min="7179" max="7179" width="3.75" style="741" customWidth="1"/>
    <col min="7180" max="7180" width="2.5" style="741" customWidth="1"/>
    <col min="7181" max="7427" width="9" style="741"/>
    <col min="7428" max="7428" width="1.125" style="741" customWidth="1"/>
    <col min="7429" max="7430" width="15.625" style="741" customWidth="1"/>
    <col min="7431" max="7431" width="15.25" style="741" customWidth="1"/>
    <col min="7432" max="7432" width="17.5" style="741" customWidth="1"/>
    <col min="7433" max="7433" width="15.125" style="741" customWidth="1"/>
    <col min="7434" max="7434" width="15.25" style="741" customWidth="1"/>
    <col min="7435" max="7435" width="3.75" style="741" customWidth="1"/>
    <col min="7436" max="7436" width="2.5" style="741" customWidth="1"/>
    <col min="7437" max="7683" width="9" style="741"/>
    <col min="7684" max="7684" width="1.125" style="741" customWidth="1"/>
    <col min="7685" max="7686" width="15.625" style="741" customWidth="1"/>
    <col min="7687" max="7687" width="15.25" style="741" customWidth="1"/>
    <col min="7688" max="7688" width="17.5" style="741" customWidth="1"/>
    <col min="7689" max="7689" width="15.125" style="741" customWidth="1"/>
    <col min="7690" max="7690" width="15.25" style="741" customWidth="1"/>
    <col min="7691" max="7691" width="3.75" style="741" customWidth="1"/>
    <col min="7692" max="7692" width="2.5" style="741" customWidth="1"/>
    <col min="7693" max="7939" width="9" style="741"/>
    <col min="7940" max="7940" width="1.125" style="741" customWidth="1"/>
    <col min="7941" max="7942" width="15.625" style="741" customWidth="1"/>
    <col min="7943" max="7943" width="15.25" style="741" customWidth="1"/>
    <col min="7944" max="7944" width="17.5" style="741" customWidth="1"/>
    <col min="7945" max="7945" width="15.125" style="741" customWidth="1"/>
    <col min="7946" max="7946" width="15.25" style="741" customWidth="1"/>
    <col min="7947" max="7947" width="3.75" style="741" customWidth="1"/>
    <col min="7948" max="7948" width="2.5" style="741" customWidth="1"/>
    <col min="7949" max="8195" width="9" style="741"/>
    <col min="8196" max="8196" width="1.125" style="741" customWidth="1"/>
    <col min="8197" max="8198" width="15.625" style="741" customWidth="1"/>
    <col min="8199" max="8199" width="15.25" style="741" customWidth="1"/>
    <col min="8200" max="8200" width="17.5" style="741" customWidth="1"/>
    <col min="8201" max="8201" width="15.125" style="741" customWidth="1"/>
    <col min="8202" max="8202" width="15.25" style="741" customWidth="1"/>
    <col min="8203" max="8203" width="3.75" style="741" customWidth="1"/>
    <col min="8204" max="8204" width="2.5" style="741" customWidth="1"/>
    <col min="8205" max="8451" width="9" style="741"/>
    <col min="8452" max="8452" width="1.125" style="741" customWidth="1"/>
    <col min="8453" max="8454" width="15.625" style="741" customWidth="1"/>
    <col min="8455" max="8455" width="15.25" style="741" customWidth="1"/>
    <col min="8456" max="8456" width="17.5" style="741" customWidth="1"/>
    <col min="8457" max="8457" width="15.125" style="741" customWidth="1"/>
    <col min="8458" max="8458" width="15.25" style="741" customWidth="1"/>
    <col min="8459" max="8459" width="3.75" style="741" customWidth="1"/>
    <col min="8460" max="8460" width="2.5" style="741" customWidth="1"/>
    <col min="8461" max="8707" width="9" style="741"/>
    <col min="8708" max="8708" width="1.125" style="741" customWidth="1"/>
    <col min="8709" max="8710" width="15.625" style="741" customWidth="1"/>
    <col min="8711" max="8711" width="15.25" style="741" customWidth="1"/>
    <col min="8712" max="8712" width="17.5" style="741" customWidth="1"/>
    <col min="8713" max="8713" width="15.125" style="741" customWidth="1"/>
    <col min="8714" max="8714" width="15.25" style="741" customWidth="1"/>
    <col min="8715" max="8715" width="3.75" style="741" customWidth="1"/>
    <col min="8716" max="8716" width="2.5" style="741" customWidth="1"/>
    <col min="8717" max="8963" width="9" style="741"/>
    <col min="8964" max="8964" width="1.125" style="741" customWidth="1"/>
    <col min="8965" max="8966" width="15.625" style="741" customWidth="1"/>
    <col min="8967" max="8967" width="15.25" style="741" customWidth="1"/>
    <col min="8968" max="8968" width="17.5" style="741" customWidth="1"/>
    <col min="8969" max="8969" width="15.125" style="741" customWidth="1"/>
    <col min="8970" max="8970" width="15.25" style="741" customWidth="1"/>
    <col min="8971" max="8971" width="3.75" style="741" customWidth="1"/>
    <col min="8972" max="8972" width="2.5" style="741" customWidth="1"/>
    <col min="8973" max="9219" width="9" style="741"/>
    <col min="9220" max="9220" width="1.125" style="741" customWidth="1"/>
    <col min="9221" max="9222" width="15.625" style="741" customWidth="1"/>
    <col min="9223" max="9223" width="15.25" style="741" customWidth="1"/>
    <col min="9224" max="9224" width="17.5" style="741" customWidth="1"/>
    <col min="9225" max="9225" width="15.125" style="741" customWidth="1"/>
    <col min="9226" max="9226" width="15.25" style="741" customWidth="1"/>
    <col min="9227" max="9227" width="3.75" style="741" customWidth="1"/>
    <col min="9228" max="9228" width="2.5" style="741" customWidth="1"/>
    <col min="9229" max="9475" width="9" style="741"/>
    <col min="9476" max="9476" width="1.125" style="741" customWidth="1"/>
    <col min="9477" max="9478" width="15.625" style="741" customWidth="1"/>
    <col min="9479" max="9479" width="15.25" style="741" customWidth="1"/>
    <col min="9480" max="9480" width="17.5" style="741" customWidth="1"/>
    <col min="9481" max="9481" width="15.125" style="741" customWidth="1"/>
    <col min="9482" max="9482" width="15.25" style="741" customWidth="1"/>
    <col min="9483" max="9483" width="3.75" style="741" customWidth="1"/>
    <col min="9484" max="9484" width="2.5" style="741" customWidth="1"/>
    <col min="9485" max="9731" width="9" style="741"/>
    <col min="9732" max="9732" width="1.125" style="741" customWidth="1"/>
    <col min="9733" max="9734" width="15.625" style="741" customWidth="1"/>
    <col min="9735" max="9735" width="15.25" style="741" customWidth="1"/>
    <col min="9736" max="9736" width="17.5" style="741" customWidth="1"/>
    <col min="9737" max="9737" width="15.125" style="741" customWidth="1"/>
    <col min="9738" max="9738" width="15.25" style="741" customWidth="1"/>
    <col min="9739" max="9739" width="3.75" style="741" customWidth="1"/>
    <col min="9740" max="9740" width="2.5" style="741" customWidth="1"/>
    <col min="9741" max="9987" width="9" style="741"/>
    <col min="9988" max="9988" width="1.125" style="741" customWidth="1"/>
    <col min="9989" max="9990" width="15.625" style="741" customWidth="1"/>
    <col min="9991" max="9991" width="15.25" style="741" customWidth="1"/>
    <col min="9992" max="9992" width="17.5" style="741" customWidth="1"/>
    <col min="9993" max="9993" width="15.125" style="741" customWidth="1"/>
    <col min="9994" max="9994" width="15.25" style="741" customWidth="1"/>
    <col min="9995" max="9995" width="3.75" style="741" customWidth="1"/>
    <col min="9996" max="9996" width="2.5" style="741" customWidth="1"/>
    <col min="9997" max="10243" width="9" style="741"/>
    <col min="10244" max="10244" width="1.125" style="741" customWidth="1"/>
    <col min="10245" max="10246" width="15.625" style="741" customWidth="1"/>
    <col min="10247" max="10247" width="15.25" style="741" customWidth="1"/>
    <col min="10248" max="10248" width="17.5" style="741" customWidth="1"/>
    <col min="10249" max="10249" width="15.125" style="741" customWidth="1"/>
    <col min="10250" max="10250" width="15.25" style="741" customWidth="1"/>
    <col min="10251" max="10251" width="3.75" style="741" customWidth="1"/>
    <col min="10252" max="10252" width="2.5" style="741" customWidth="1"/>
    <col min="10253" max="10499" width="9" style="741"/>
    <col min="10500" max="10500" width="1.125" style="741" customWidth="1"/>
    <col min="10501" max="10502" width="15.625" style="741" customWidth="1"/>
    <col min="10503" max="10503" width="15.25" style="741" customWidth="1"/>
    <col min="10504" max="10504" width="17.5" style="741" customWidth="1"/>
    <col min="10505" max="10505" width="15.125" style="741" customWidth="1"/>
    <col min="10506" max="10506" width="15.25" style="741" customWidth="1"/>
    <col min="10507" max="10507" width="3.75" style="741" customWidth="1"/>
    <col min="10508" max="10508" width="2.5" style="741" customWidth="1"/>
    <col min="10509" max="10755" width="9" style="741"/>
    <col min="10756" max="10756" width="1.125" style="741" customWidth="1"/>
    <col min="10757" max="10758" width="15.625" style="741" customWidth="1"/>
    <col min="10759" max="10759" width="15.25" style="741" customWidth="1"/>
    <col min="10760" max="10760" width="17.5" style="741" customWidth="1"/>
    <col min="10761" max="10761" width="15.125" style="741" customWidth="1"/>
    <col min="10762" max="10762" width="15.25" style="741" customWidth="1"/>
    <col min="10763" max="10763" width="3.75" style="741" customWidth="1"/>
    <col min="10764" max="10764" width="2.5" style="741" customWidth="1"/>
    <col min="10765" max="11011" width="9" style="741"/>
    <col min="11012" max="11012" width="1.125" style="741" customWidth="1"/>
    <col min="11013" max="11014" width="15.625" style="741" customWidth="1"/>
    <col min="11015" max="11015" width="15.25" style="741" customWidth="1"/>
    <col min="11016" max="11016" width="17.5" style="741" customWidth="1"/>
    <col min="11017" max="11017" width="15.125" style="741" customWidth="1"/>
    <col min="11018" max="11018" width="15.25" style="741" customWidth="1"/>
    <col min="11019" max="11019" width="3.75" style="741" customWidth="1"/>
    <col min="11020" max="11020" width="2.5" style="741" customWidth="1"/>
    <col min="11021" max="11267" width="9" style="741"/>
    <col min="11268" max="11268" width="1.125" style="741" customWidth="1"/>
    <col min="11269" max="11270" width="15.625" style="741" customWidth="1"/>
    <col min="11271" max="11271" width="15.25" style="741" customWidth="1"/>
    <col min="11272" max="11272" width="17.5" style="741" customWidth="1"/>
    <col min="11273" max="11273" width="15.125" style="741" customWidth="1"/>
    <col min="11274" max="11274" width="15.25" style="741" customWidth="1"/>
    <col min="11275" max="11275" width="3.75" style="741" customWidth="1"/>
    <col min="11276" max="11276" width="2.5" style="741" customWidth="1"/>
    <col min="11277" max="11523" width="9" style="741"/>
    <col min="11524" max="11524" width="1.125" style="741" customWidth="1"/>
    <col min="11525" max="11526" width="15.625" style="741" customWidth="1"/>
    <col min="11527" max="11527" width="15.25" style="741" customWidth="1"/>
    <col min="11528" max="11528" width="17.5" style="741" customWidth="1"/>
    <col min="11529" max="11529" width="15.125" style="741" customWidth="1"/>
    <col min="11530" max="11530" width="15.25" style="741" customWidth="1"/>
    <col min="11531" max="11531" width="3.75" style="741" customWidth="1"/>
    <col min="11532" max="11532" width="2.5" style="741" customWidth="1"/>
    <col min="11533" max="11779" width="9" style="741"/>
    <col min="11780" max="11780" width="1.125" style="741" customWidth="1"/>
    <col min="11781" max="11782" width="15.625" style="741" customWidth="1"/>
    <col min="11783" max="11783" width="15.25" style="741" customWidth="1"/>
    <col min="11784" max="11784" width="17.5" style="741" customWidth="1"/>
    <col min="11785" max="11785" width="15.125" style="741" customWidth="1"/>
    <col min="11786" max="11786" width="15.25" style="741" customWidth="1"/>
    <col min="11787" max="11787" width="3.75" style="741" customWidth="1"/>
    <col min="11788" max="11788" width="2.5" style="741" customWidth="1"/>
    <col min="11789" max="12035" width="9" style="741"/>
    <col min="12036" max="12036" width="1.125" style="741" customWidth="1"/>
    <col min="12037" max="12038" width="15.625" style="741" customWidth="1"/>
    <col min="12039" max="12039" width="15.25" style="741" customWidth="1"/>
    <col min="12040" max="12040" width="17.5" style="741" customWidth="1"/>
    <col min="12041" max="12041" width="15.125" style="741" customWidth="1"/>
    <col min="12042" max="12042" width="15.25" style="741" customWidth="1"/>
    <col min="12043" max="12043" width="3.75" style="741" customWidth="1"/>
    <col min="12044" max="12044" width="2.5" style="741" customWidth="1"/>
    <col min="12045" max="12291" width="9" style="741"/>
    <col min="12292" max="12292" width="1.125" style="741" customWidth="1"/>
    <col min="12293" max="12294" width="15.625" style="741" customWidth="1"/>
    <col min="12295" max="12295" width="15.25" style="741" customWidth="1"/>
    <col min="12296" max="12296" width="17.5" style="741" customWidth="1"/>
    <col min="12297" max="12297" width="15.125" style="741" customWidth="1"/>
    <col min="12298" max="12298" width="15.25" style="741" customWidth="1"/>
    <col min="12299" max="12299" width="3.75" style="741" customWidth="1"/>
    <col min="12300" max="12300" width="2.5" style="741" customWidth="1"/>
    <col min="12301" max="12547" width="9" style="741"/>
    <col min="12548" max="12548" width="1.125" style="741" customWidth="1"/>
    <col min="12549" max="12550" width="15.625" style="741" customWidth="1"/>
    <col min="12551" max="12551" width="15.25" style="741" customWidth="1"/>
    <col min="12552" max="12552" width="17.5" style="741" customWidth="1"/>
    <col min="12553" max="12553" width="15.125" style="741" customWidth="1"/>
    <col min="12554" max="12554" width="15.25" style="741" customWidth="1"/>
    <col min="12555" max="12555" width="3.75" style="741" customWidth="1"/>
    <col min="12556" max="12556" width="2.5" style="741" customWidth="1"/>
    <col min="12557" max="12803" width="9" style="741"/>
    <col min="12804" max="12804" width="1.125" style="741" customWidth="1"/>
    <col min="12805" max="12806" width="15.625" style="741" customWidth="1"/>
    <col min="12807" max="12807" width="15.25" style="741" customWidth="1"/>
    <col min="12808" max="12808" width="17.5" style="741" customWidth="1"/>
    <col min="12809" max="12809" width="15.125" style="741" customWidth="1"/>
    <col min="12810" max="12810" width="15.25" style="741" customWidth="1"/>
    <col min="12811" max="12811" width="3.75" style="741" customWidth="1"/>
    <col min="12812" max="12812" width="2.5" style="741" customWidth="1"/>
    <col min="12813" max="13059" width="9" style="741"/>
    <col min="13060" max="13060" width="1.125" style="741" customWidth="1"/>
    <col min="13061" max="13062" width="15.625" style="741" customWidth="1"/>
    <col min="13063" max="13063" width="15.25" style="741" customWidth="1"/>
    <col min="13064" max="13064" width="17.5" style="741" customWidth="1"/>
    <col min="13065" max="13065" width="15.125" style="741" customWidth="1"/>
    <col min="13066" max="13066" width="15.25" style="741" customWidth="1"/>
    <col min="13067" max="13067" width="3.75" style="741" customWidth="1"/>
    <col min="13068" max="13068" width="2.5" style="741" customWidth="1"/>
    <col min="13069" max="13315" width="9" style="741"/>
    <col min="13316" max="13316" width="1.125" style="741" customWidth="1"/>
    <col min="13317" max="13318" width="15.625" style="741" customWidth="1"/>
    <col min="13319" max="13319" width="15.25" style="741" customWidth="1"/>
    <col min="13320" max="13320" width="17.5" style="741" customWidth="1"/>
    <col min="13321" max="13321" width="15.125" style="741" customWidth="1"/>
    <col min="13322" max="13322" width="15.25" style="741" customWidth="1"/>
    <col min="13323" max="13323" width="3.75" style="741" customWidth="1"/>
    <col min="13324" max="13324" width="2.5" style="741" customWidth="1"/>
    <col min="13325" max="13571" width="9" style="741"/>
    <col min="13572" max="13572" width="1.125" style="741" customWidth="1"/>
    <col min="13573" max="13574" width="15.625" style="741" customWidth="1"/>
    <col min="13575" max="13575" width="15.25" style="741" customWidth="1"/>
    <col min="13576" max="13576" width="17.5" style="741" customWidth="1"/>
    <col min="13577" max="13577" width="15.125" style="741" customWidth="1"/>
    <col min="13578" max="13578" width="15.25" style="741" customWidth="1"/>
    <col min="13579" max="13579" width="3.75" style="741" customWidth="1"/>
    <col min="13580" max="13580" width="2.5" style="741" customWidth="1"/>
    <col min="13581" max="13827" width="9" style="741"/>
    <col min="13828" max="13828" width="1.125" style="741" customWidth="1"/>
    <col min="13829" max="13830" width="15.625" style="741" customWidth="1"/>
    <col min="13831" max="13831" width="15.25" style="741" customWidth="1"/>
    <col min="13832" max="13832" width="17.5" style="741" customWidth="1"/>
    <col min="13833" max="13833" width="15.125" style="741" customWidth="1"/>
    <col min="13834" max="13834" width="15.25" style="741" customWidth="1"/>
    <col min="13835" max="13835" width="3.75" style="741" customWidth="1"/>
    <col min="13836" max="13836" width="2.5" style="741" customWidth="1"/>
    <col min="13837" max="14083" width="9" style="741"/>
    <col min="14084" max="14084" width="1.125" style="741" customWidth="1"/>
    <col min="14085" max="14086" width="15.625" style="741" customWidth="1"/>
    <col min="14087" max="14087" width="15.25" style="741" customWidth="1"/>
    <col min="14088" max="14088" width="17.5" style="741" customWidth="1"/>
    <col min="14089" max="14089" width="15.125" style="741" customWidth="1"/>
    <col min="14090" max="14090" width="15.25" style="741" customWidth="1"/>
    <col min="14091" max="14091" width="3.75" style="741" customWidth="1"/>
    <col min="14092" max="14092" width="2.5" style="741" customWidth="1"/>
    <col min="14093" max="14339" width="9" style="741"/>
    <col min="14340" max="14340" width="1.125" style="741" customWidth="1"/>
    <col min="14341" max="14342" width="15.625" style="741" customWidth="1"/>
    <col min="14343" max="14343" width="15.25" style="741" customWidth="1"/>
    <col min="14344" max="14344" width="17.5" style="741" customWidth="1"/>
    <col min="14345" max="14345" width="15.125" style="741" customWidth="1"/>
    <col min="14346" max="14346" width="15.25" style="741" customWidth="1"/>
    <col min="14347" max="14347" width="3.75" style="741" customWidth="1"/>
    <col min="14348" max="14348" width="2.5" style="741" customWidth="1"/>
    <col min="14349" max="14595" width="9" style="741"/>
    <col min="14596" max="14596" width="1.125" style="741" customWidth="1"/>
    <col min="14597" max="14598" width="15.625" style="741" customWidth="1"/>
    <col min="14599" max="14599" width="15.25" style="741" customWidth="1"/>
    <col min="14600" max="14600" width="17.5" style="741" customWidth="1"/>
    <col min="14601" max="14601" width="15.125" style="741" customWidth="1"/>
    <col min="14602" max="14602" width="15.25" style="741" customWidth="1"/>
    <col min="14603" max="14603" width="3.75" style="741" customWidth="1"/>
    <col min="14604" max="14604" width="2.5" style="741" customWidth="1"/>
    <col min="14605" max="14851" width="9" style="741"/>
    <col min="14852" max="14852" width="1.125" style="741" customWidth="1"/>
    <col min="14853" max="14854" width="15.625" style="741" customWidth="1"/>
    <col min="14855" max="14855" width="15.25" style="741" customWidth="1"/>
    <col min="14856" max="14856" width="17.5" style="741" customWidth="1"/>
    <col min="14857" max="14857" width="15.125" style="741" customWidth="1"/>
    <col min="14858" max="14858" width="15.25" style="741" customWidth="1"/>
    <col min="14859" max="14859" width="3.75" style="741" customWidth="1"/>
    <col min="14860" max="14860" width="2.5" style="741" customWidth="1"/>
    <col min="14861" max="15107" width="9" style="741"/>
    <col min="15108" max="15108" width="1.125" style="741" customWidth="1"/>
    <col min="15109" max="15110" width="15.625" style="741" customWidth="1"/>
    <col min="15111" max="15111" width="15.25" style="741" customWidth="1"/>
    <col min="15112" max="15112" width="17.5" style="741" customWidth="1"/>
    <col min="15113" max="15113" width="15.125" style="741" customWidth="1"/>
    <col min="15114" max="15114" width="15.25" style="741" customWidth="1"/>
    <col min="15115" max="15115" width="3.75" style="741" customWidth="1"/>
    <col min="15116" max="15116" width="2.5" style="741" customWidth="1"/>
    <col min="15117" max="15363" width="9" style="741"/>
    <col min="15364" max="15364" width="1.125" style="741" customWidth="1"/>
    <col min="15365" max="15366" width="15.625" style="741" customWidth="1"/>
    <col min="15367" max="15367" width="15.25" style="741" customWidth="1"/>
    <col min="15368" max="15368" width="17.5" style="741" customWidth="1"/>
    <col min="15369" max="15369" width="15.125" style="741" customWidth="1"/>
    <col min="15370" max="15370" width="15.25" style="741" customWidth="1"/>
    <col min="15371" max="15371" width="3.75" style="741" customWidth="1"/>
    <col min="15372" max="15372" width="2.5" style="741" customWidth="1"/>
    <col min="15373" max="15619" width="9" style="741"/>
    <col min="15620" max="15620" width="1.125" style="741" customWidth="1"/>
    <col min="15621" max="15622" width="15.625" style="741" customWidth="1"/>
    <col min="15623" max="15623" width="15.25" style="741" customWidth="1"/>
    <col min="15624" max="15624" width="17.5" style="741" customWidth="1"/>
    <col min="15625" max="15625" width="15.125" style="741" customWidth="1"/>
    <col min="15626" max="15626" width="15.25" style="741" customWidth="1"/>
    <col min="15627" max="15627" width="3.75" style="741" customWidth="1"/>
    <col min="15628" max="15628" width="2.5" style="741" customWidth="1"/>
    <col min="15629" max="15875" width="9" style="741"/>
    <col min="15876" max="15876" width="1.125" style="741" customWidth="1"/>
    <col min="15877" max="15878" width="15.625" style="741" customWidth="1"/>
    <col min="15879" max="15879" width="15.25" style="741" customWidth="1"/>
    <col min="15880" max="15880" width="17.5" style="741" customWidth="1"/>
    <col min="15881" max="15881" width="15.125" style="741" customWidth="1"/>
    <col min="15882" max="15882" width="15.25" style="741" customWidth="1"/>
    <col min="15883" max="15883" width="3.75" style="741" customWidth="1"/>
    <col min="15884" max="15884" width="2.5" style="741" customWidth="1"/>
    <col min="15885" max="16131" width="9" style="741"/>
    <col min="16132" max="16132" width="1.125" style="741" customWidth="1"/>
    <col min="16133" max="16134" width="15.625" style="741" customWidth="1"/>
    <col min="16135" max="16135" width="15.25" style="741" customWidth="1"/>
    <col min="16136" max="16136" width="17.5" style="741" customWidth="1"/>
    <col min="16137" max="16137" width="15.125" style="741" customWidth="1"/>
    <col min="16138" max="16138" width="15.25" style="741" customWidth="1"/>
    <col min="16139" max="16139" width="3.75" style="741" customWidth="1"/>
    <col min="16140" max="16140" width="2.5" style="741" customWidth="1"/>
    <col min="16141" max="16384" width="9" style="741"/>
  </cols>
  <sheetData>
    <row r="1" spans="1:11" ht="20.100000000000001" customHeight="1">
      <c r="A1" s="510" t="s">
        <v>2105</v>
      </c>
      <c r="B1" s="739"/>
      <c r="C1" s="740"/>
      <c r="D1" s="740"/>
      <c r="E1" s="740"/>
      <c r="F1" s="740"/>
      <c r="G1" s="740"/>
      <c r="H1" s="740"/>
      <c r="I1" s="740"/>
      <c r="J1" s="740"/>
    </row>
    <row r="2" spans="1:11" ht="20.100000000000001" customHeight="1">
      <c r="A2" s="738"/>
      <c r="B2" s="739" t="s">
        <v>1115</v>
      </c>
      <c r="C2" s="740"/>
      <c r="D2" s="740"/>
      <c r="E2" s="740"/>
      <c r="F2" s="740"/>
      <c r="G2" s="740"/>
      <c r="H2" s="740"/>
      <c r="I2" s="740"/>
      <c r="J2" s="742" t="s">
        <v>849</v>
      </c>
    </row>
    <row r="3" spans="1:11" ht="20.100000000000001" customHeight="1">
      <c r="A3" s="4118" t="s">
        <v>1116</v>
      </c>
      <c r="B3" s="4118"/>
      <c r="C3" s="4118"/>
      <c r="D3" s="4118"/>
      <c r="E3" s="4118"/>
      <c r="F3" s="4118"/>
      <c r="G3" s="4118"/>
      <c r="H3" s="4118"/>
      <c r="I3" s="4118"/>
      <c r="J3" s="4118"/>
    </row>
    <row r="4" spans="1:11" ht="20.100000000000001" customHeight="1">
      <c r="A4" s="743"/>
      <c r="B4" s="743"/>
      <c r="C4" s="743"/>
      <c r="D4" s="743"/>
      <c r="E4" s="743"/>
      <c r="F4" s="743"/>
      <c r="G4" s="743"/>
      <c r="H4" s="743"/>
      <c r="I4" s="743"/>
      <c r="J4" s="743"/>
    </row>
    <row r="5" spans="1:11" ht="43.5" customHeight="1">
      <c r="A5" s="743"/>
      <c r="B5" s="744" t="s">
        <v>1117</v>
      </c>
      <c r="C5" s="4425"/>
      <c r="D5" s="4426"/>
      <c r="E5" s="4426"/>
      <c r="F5" s="4426"/>
      <c r="G5" s="4426"/>
      <c r="H5" s="4426"/>
      <c r="I5" s="4426"/>
      <c r="J5" s="4427"/>
    </row>
    <row r="6" spans="1:11" ht="43.5" customHeight="1">
      <c r="A6" s="740"/>
      <c r="B6" s="745" t="s">
        <v>77</v>
      </c>
      <c r="C6" s="4429" t="s">
        <v>1118</v>
      </c>
      <c r="D6" s="4429"/>
      <c r="E6" s="4429"/>
      <c r="F6" s="4429"/>
      <c r="G6" s="4429"/>
      <c r="H6" s="4429"/>
      <c r="I6" s="4429"/>
      <c r="J6" s="4429"/>
      <c r="K6" s="746"/>
    </row>
    <row r="7" spans="1:11" ht="18.75" customHeight="1">
      <c r="A7" s="740"/>
      <c r="B7" s="4485" t="s">
        <v>1119</v>
      </c>
      <c r="C7" s="4428" t="s">
        <v>1120</v>
      </c>
      <c r="D7" s="4429"/>
      <c r="E7" s="4429"/>
      <c r="F7" s="4429"/>
      <c r="G7" s="4430"/>
      <c r="H7" s="4425" t="s">
        <v>1121</v>
      </c>
      <c r="I7" s="4426"/>
      <c r="J7" s="4427"/>
      <c r="K7" s="746"/>
    </row>
    <row r="8" spans="1:11" ht="43.5" customHeight="1">
      <c r="A8" s="740"/>
      <c r="B8" s="4486"/>
      <c r="C8" s="4452"/>
      <c r="D8" s="4453"/>
      <c r="E8" s="4453"/>
      <c r="F8" s="4453"/>
      <c r="G8" s="4454"/>
      <c r="H8" s="4425"/>
      <c r="I8" s="4426"/>
      <c r="J8" s="4427"/>
      <c r="K8" s="746"/>
    </row>
    <row r="9" spans="1:11" ht="19.5" customHeight="1">
      <c r="A9" s="740"/>
      <c r="B9" s="4493" t="s">
        <v>1122</v>
      </c>
      <c r="C9" s="4428" t="s">
        <v>1123</v>
      </c>
      <c r="D9" s="4429"/>
      <c r="E9" s="4429"/>
      <c r="F9" s="4429"/>
      <c r="G9" s="4429"/>
      <c r="H9" s="4429"/>
      <c r="I9" s="4429"/>
      <c r="J9" s="4429"/>
      <c r="K9" s="746"/>
    </row>
    <row r="10" spans="1:11" ht="40.5" customHeight="1">
      <c r="A10" s="740"/>
      <c r="B10" s="4494"/>
      <c r="C10" s="747" t="s">
        <v>51</v>
      </c>
      <c r="D10" s="747" t="s">
        <v>52</v>
      </c>
      <c r="E10" s="4431" t="s">
        <v>907</v>
      </c>
      <c r="F10" s="4431"/>
      <c r="G10" s="4431"/>
      <c r="H10" s="4432" t="s">
        <v>1124</v>
      </c>
      <c r="I10" s="4432"/>
      <c r="J10" s="748" t="s">
        <v>1125</v>
      </c>
      <c r="K10" s="749"/>
    </row>
    <row r="11" spans="1:11" ht="19.5" customHeight="1">
      <c r="A11" s="740"/>
      <c r="B11" s="4494"/>
      <c r="C11" s="750"/>
      <c r="D11" s="750"/>
      <c r="E11" s="4431"/>
      <c r="F11" s="4431"/>
      <c r="G11" s="4431"/>
      <c r="H11" s="751"/>
      <c r="I11" s="752" t="s">
        <v>1126</v>
      </c>
      <c r="J11" s="751"/>
    </row>
    <row r="12" spans="1:11" ht="19.5" customHeight="1">
      <c r="A12" s="740"/>
      <c r="B12" s="4494"/>
      <c r="C12" s="750"/>
      <c r="D12" s="750"/>
      <c r="E12" s="4431"/>
      <c r="F12" s="4431"/>
      <c r="G12" s="4431"/>
      <c r="H12" s="751"/>
      <c r="I12" s="752" t="s">
        <v>1126</v>
      </c>
      <c r="J12" s="751"/>
      <c r="K12" s="749"/>
    </row>
    <row r="13" spans="1:11" ht="19.5" customHeight="1">
      <c r="A13" s="740"/>
      <c r="B13" s="4494"/>
      <c r="C13" s="750"/>
      <c r="D13" s="750"/>
      <c r="E13" s="4431"/>
      <c r="F13" s="4431"/>
      <c r="G13" s="4431"/>
      <c r="H13" s="751"/>
      <c r="I13" s="752" t="s">
        <v>1126</v>
      </c>
      <c r="J13" s="751"/>
      <c r="K13" s="749"/>
    </row>
    <row r="14" spans="1:11" ht="19.5" customHeight="1">
      <c r="A14" s="740"/>
      <c r="B14" s="4494"/>
      <c r="C14" s="4452" t="s">
        <v>908</v>
      </c>
      <c r="D14" s="4453"/>
      <c r="E14" s="4453"/>
      <c r="F14" s="4453"/>
      <c r="G14" s="4453"/>
      <c r="H14" s="4453"/>
      <c r="I14" s="4453"/>
      <c r="J14" s="4454"/>
    </row>
    <row r="15" spans="1:11" ht="40.5" customHeight="1">
      <c r="A15" s="740"/>
      <c r="B15" s="4494"/>
      <c r="C15" s="747" t="s">
        <v>51</v>
      </c>
      <c r="D15" s="747" t="s">
        <v>52</v>
      </c>
      <c r="E15" s="4431" t="s">
        <v>907</v>
      </c>
      <c r="F15" s="4431"/>
      <c r="G15" s="4431"/>
      <c r="H15" s="4432" t="s">
        <v>1124</v>
      </c>
      <c r="I15" s="4432"/>
      <c r="J15" s="748" t="s">
        <v>1125</v>
      </c>
    </row>
    <row r="16" spans="1:11" ht="19.5" customHeight="1">
      <c r="A16" s="740"/>
      <c r="B16" s="4494"/>
      <c r="C16" s="750"/>
      <c r="D16" s="750"/>
      <c r="E16" s="4431"/>
      <c r="F16" s="4431"/>
      <c r="G16" s="4431"/>
      <c r="H16" s="751"/>
      <c r="I16" s="752" t="s">
        <v>1126</v>
      </c>
      <c r="J16" s="751"/>
      <c r="K16" s="746"/>
    </row>
    <row r="17" spans="1:12" ht="19.5" customHeight="1">
      <c r="A17" s="740"/>
      <c r="B17" s="4494"/>
      <c r="C17" s="750"/>
      <c r="D17" s="750"/>
      <c r="E17" s="4431"/>
      <c r="F17" s="4431"/>
      <c r="G17" s="4431"/>
      <c r="H17" s="751"/>
      <c r="I17" s="752" t="s">
        <v>1126</v>
      </c>
      <c r="J17" s="751"/>
    </row>
    <row r="18" spans="1:12" ht="19.5" customHeight="1">
      <c r="A18" s="740"/>
      <c r="B18" s="4495"/>
      <c r="C18" s="750"/>
      <c r="D18" s="750"/>
      <c r="E18" s="4431"/>
      <c r="F18" s="4431"/>
      <c r="G18" s="4431"/>
      <c r="H18" s="751"/>
      <c r="I18" s="752" t="s">
        <v>1126</v>
      </c>
      <c r="J18" s="751"/>
    </row>
    <row r="19" spans="1:12" ht="19.5" customHeight="1">
      <c r="A19" s="740"/>
      <c r="B19" s="4488" t="s">
        <v>1127</v>
      </c>
      <c r="C19" s="4490" t="s">
        <v>1128</v>
      </c>
      <c r="D19" s="4491"/>
      <c r="E19" s="4491"/>
      <c r="F19" s="4491"/>
      <c r="G19" s="4492"/>
      <c r="H19" s="4425" t="s">
        <v>1129</v>
      </c>
      <c r="I19" s="4426"/>
      <c r="J19" s="4427"/>
    </row>
    <row r="20" spans="1:12" ht="27.75" customHeight="1">
      <c r="A20" s="740"/>
      <c r="B20" s="4489"/>
      <c r="C20" s="4449"/>
      <c r="D20" s="4450"/>
      <c r="E20" s="4450"/>
      <c r="F20" s="4450"/>
      <c r="G20" s="4451"/>
      <c r="H20" s="4442"/>
      <c r="I20" s="4443"/>
      <c r="J20" s="4444"/>
    </row>
    <row r="21" spans="1:12" ht="6" customHeight="1">
      <c r="A21" s="740"/>
      <c r="B21" s="740"/>
      <c r="C21" s="740"/>
      <c r="D21" s="740"/>
      <c r="E21" s="740"/>
      <c r="F21" s="740"/>
      <c r="G21" s="740"/>
      <c r="H21" s="740"/>
      <c r="I21" s="740"/>
      <c r="J21" s="740"/>
    </row>
    <row r="22" spans="1:12" ht="16.5" customHeight="1">
      <c r="A22" s="740"/>
      <c r="B22" s="753" t="s">
        <v>459</v>
      </c>
      <c r="C22" s="753"/>
      <c r="D22" s="753"/>
      <c r="E22" s="753"/>
      <c r="F22" s="753"/>
      <c r="G22" s="753"/>
      <c r="H22" s="753"/>
      <c r="I22" s="753"/>
      <c r="J22" s="753"/>
      <c r="K22" s="581"/>
      <c r="L22" s="581"/>
    </row>
    <row r="23" spans="1:12" ht="57" customHeight="1">
      <c r="A23" s="740"/>
      <c r="B23" s="4422" t="s">
        <v>1130</v>
      </c>
      <c r="C23" s="4422"/>
      <c r="D23" s="4422"/>
      <c r="E23" s="4422"/>
      <c r="F23" s="4422"/>
      <c r="G23" s="4422"/>
      <c r="H23" s="4422"/>
      <c r="I23" s="4422"/>
      <c r="J23" s="4422"/>
      <c r="K23" s="581"/>
      <c r="L23" s="581"/>
    </row>
    <row r="24" spans="1:12" ht="36" customHeight="1">
      <c r="A24" s="740"/>
      <c r="B24" s="4422" t="s">
        <v>1131</v>
      </c>
      <c r="C24" s="4422"/>
      <c r="D24" s="4422"/>
      <c r="E24" s="4422"/>
      <c r="F24" s="4422"/>
      <c r="G24" s="4422"/>
      <c r="H24" s="4422"/>
      <c r="I24" s="4422"/>
      <c r="J24" s="4422"/>
      <c r="K24" s="581"/>
      <c r="L24" s="581"/>
    </row>
    <row r="25" spans="1:12" ht="30" customHeight="1">
      <c r="A25" s="740"/>
      <c r="B25" s="4423" t="s">
        <v>1132</v>
      </c>
      <c r="C25" s="4423"/>
      <c r="D25" s="4423"/>
      <c r="E25" s="4423"/>
      <c r="F25" s="4423"/>
      <c r="G25" s="4423"/>
      <c r="H25" s="4423"/>
      <c r="I25" s="4423"/>
      <c r="J25" s="4423"/>
      <c r="K25" s="581"/>
      <c r="L25" s="581"/>
    </row>
    <row r="26" spans="1:12" ht="7.5" customHeight="1">
      <c r="B26" s="4487"/>
      <c r="C26" s="4487"/>
      <c r="D26" s="4487"/>
      <c r="E26" s="4487"/>
      <c r="F26" s="4487"/>
      <c r="G26" s="4487"/>
      <c r="H26" s="4487"/>
      <c r="I26" s="4487"/>
      <c r="J26" s="4487"/>
    </row>
    <row r="27" spans="1:12">
      <c r="B27" s="581"/>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60" zoomScaleNormal="100" workbookViewId="0"/>
  </sheetViews>
  <sheetFormatPr defaultRowHeight="13.5"/>
  <cols>
    <col min="1" max="1" width="8.5" style="741" customWidth="1"/>
    <col min="2" max="2" width="15.625" style="741" customWidth="1"/>
    <col min="3" max="3" width="9.75" style="741" customWidth="1"/>
    <col min="4" max="4" width="15.25" style="741" customWidth="1"/>
    <col min="5" max="5" width="17.5" style="741" customWidth="1"/>
    <col min="6" max="6" width="12.75" style="741" customWidth="1"/>
    <col min="7" max="7" width="11" style="741" customWidth="1"/>
    <col min="8" max="8" width="5" style="741" customWidth="1"/>
    <col min="9" max="9" width="3.625" style="741" customWidth="1"/>
    <col min="10" max="10" width="8.375" style="741" customWidth="1"/>
    <col min="11" max="11" width="1" style="741" customWidth="1"/>
    <col min="12" max="12" width="2.5" style="741" customWidth="1"/>
    <col min="13" max="259" width="9" style="741"/>
    <col min="260" max="260" width="1.125" style="741" customWidth="1"/>
    <col min="261" max="262" width="15.625" style="741" customWidth="1"/>
    <col min="263" max="263" width="15.25" style="741" customWidth="1"/>
    <col min="264" max="264" width="17.5" style="741" customWidth="1"/>
    <col min="265" max="265" width="15.125" style="741" customWidth="1"/>
    <col min="266" max="266" width="15.25" style="741" customWidth="1"/>
    <col min="267" max="267" width="3.75" style="741" customWidth="1"/>
    <col min="268" max="268" width="2.5" style="741" customWidth="1"/>
    <col min="269" max="515" width="9" style="741"/>
    <col min="516" max="516" width="1.125" style="741" customWidth="1"/>
    <col min="517" max="518" width="15.625" style="741" customWidth="1"/>
    <col min="519" max="519" width="15.25" style="741" customWidth="1"/>
    <col min="520" max="520" width="17.5" style="741" customWidth="1"/>
    <col min="521" max="521" width="15.125" style="741" customWidth="1"/>
    <col min="522" max="522" width="15.25" style="741" customWidth="1"/>
    <col min="523" max="523" width="3.75" style="741" customWidth="1"/>
    <col min="524" max="524" width="2.5" style="741" customWidth="1"/>
    <col min="525" max="771" width="9" style="741"/>
    <col min="772" max="772" width="1.125" style="741" customWidth="1"/>
    <col min="773" max="774" width="15.625" style="741" customWidth="1"/>
    <col min="775" max="775" width="15.25" style="741" customWidth="1"/>
    <col min="776" max="776" width="17.5" style="741" customWidth="1"/>
    <col min="777" max="777" width="15.125" style="741" customWidth="1"/>
    <col min="778" max="778" width="15.25" style="741" customWidth="1"/>
    <col min="779" max="779" width="3.75" style="741" customWidth="1"/>
    <col min="780" max="780" width="2.5" style="741" customWidth="1"/>
    <col min="781" max="1027" width="9" style="741"/>
    <col min="1028" max="1028" width="1.125" style="741" customWidth="1"/>
    <col min="1029" max="1030" width="15.625" style="741" customWidth="1"/>
    <col min="1031" max="1031" width="15.25" style="741" customWidth="1"/>
    <col min="1032" max="1032" width="17.5" style="741" customWidth="1"/>
    <col min="1033" max="1033" width="15.125" style="741" customWidth="1"/>
    <col min="1034" max="1034" width="15.25" style="741" customWidth="1"/>
    <col min="1035" max="1035" width="3.75" style="741" customWidth="1"/>
    <col min="1036" max="1036" width="2.5" style="741" customWidth="1"/>
    <col min="1037" max="1283" width="9" style="741"/>
    <col min="1284" max="1284" width="1.125" style="741" customWidth="1"/>
    <col min="1285" max="1286" width="15.625" style="741" customWidth="1"/>
    <col min="1287" max="1287" width="15.25" style="741" customWidth="1"/>
    <col min="1288" max="1288" width="17.5" style="741" customWidth="1"/>
    <col min="1289" max="1289" width="15.125" style="741" customWidth="1"/>
    <col min="1290" max="1290" width="15.25" style="741" customWidth="1"/>
    <col min="1291" max="1291" width="3.75" style="741" customWidth="1"/>
    <col min="1292" max="1292" width="2.5" style="741" customWidth="1"/>
    <col min="1293" max="1539" width="9" style="741"/>
    <col min="1540" max="1540" width="1.125" style="741" customWidth="1"/>
    <col min="1541" max="1542" width="15.625" style="741" customWidth="1"/>
    <col min="1543" max="1543" width="15.25" style="741" customWidth="1"/>
    <col min="1544" max="1544" width="17.5" style="741" customWidth="1"/>
    <col min="1545" max="1545" width="15.125" style="741" customWidth="1"/>
    <col min="1546" max="1546" width="15.25" style="741" customWidth="1"/>
    <col min="1547" max="1547" width="3.75" style="741" customWidth="1"/>
    <col min="1548" max="1548" width="2.5" style="741" customWidth="1"/>
    <col min="1549" max="1795" width="9" style="741"/>
    <col min="1796" max="1796" width="1.125" style="741" customWidth="1"/>
    <col min="1797" max="1798" width="15.625" style="741" customWidth="1"/>
    <col min="1799" max="1799" width="15.25" style="741" customWidth="1"/>
    <col min="1800" max="1800" width="17.5" style="741" customWidth="1"/>
    <col min="1801" max="1801" width="15.125" style="741" customWidth="1"/>
    <col min="1802" max="1802" width="15.25" style="741" customWidth="1"/>
    <col min="1803" max="1803" width="3.75" style="741" customWidth="1"/>
    <col min="1804" max="1804" width="2.5" style="741" customWidth="1"/>
    <col min="1805" max="2051" width="9" style="741"/>
    <col min="2052" max="2052" width="1.125" style="741" customWidth="1"/>
    <col min="2053" max="2054" width="15.625" style="741" customWidth="1"/>
    <col min="2055" max="2055" width="15.25" style="741" customWidth="1"/>
    <col min="2056" max="2056" width="17.5" style="741" customWidth="1"/>
    <col min="2057" max="2057" width="15.125" style="741" customWidth="1"/>
    <col min="2058" max="2058" width="15.25" style="741" customWidth="1"/>
    <col min="2059" max="2059" width="3.75" style="741" customWidth="1"/>
    <col min="2060" max="2060" width="2.5" style="741" customWidth="1"/>
    <col min="2061" max="2307" width="9" style="741"/>
    <col min="2308" max="2308" width="1.125" style="741" customWidth="1"/>
    <col min="2309" max="2310" width="15.625" style="741" customWidth="1"/>
    <col min="2311" max="2311" width="15.25" style="741" customWidth="1"/>
    <col min="2312" max="2312" width="17.5" style="741" customWidth="1"/>
    <col min="2313" max="2313" width="15.125" style="741" customWidth="1"/>
    <col min="2314" max="2314" width="15.25" style="741" customWidth="1"/>
    <col min="2315" max="2315" width="3.75" style="741" customWidth="1"/>
    <col min="2316" max="2316" width="2.5" style="741" customWidth="1"/>
    <col min="2317" max="2563" width="9" style="741"/>
    <col min="2564" max="2564" width="1.125" style="741" customWidth="1"/>
    <col min="2565" max="2566" width="15.625" style="741" customWidth="1"/>
    <col min="2567" max="2567" width="15.25" style="741" customWidth="1"/>
    <col min="2568" max="2568" width="17.5" style="741" customWidth="1"/>
    <col min="2569" max="2569" width="15.125" style="741" customWidth="1"/>
    <col min="2570" max="2570" width="15.25" style="741" customWidth="1"/>
    <col min="2571" max="2571" width="3.75" style="741" customWidth="1"/>
    <col min="2572" max="2572" width="2.5" style="741" customWidth="1"/>
    <col min="2573" max="2819" width="9" style="741"/>
    <col min="2820" max="2820" width="1.125" style="741" customWidth="1"/>
    <col min="2821" max="2822" width="15.625" style="741" customWidth="1"/>
    <col min="2823" max="2823" width="15.25" style="741" customWidth="1"/>
    <col min="2824" max="2824" width="17.5" style="741" customWidth="1"/>
    <col min="2825" max="2825" width="15.125" style="741" customWidth="1"/>
    <col min="2826" max="2826" width="15.25" style="741" customWidth="1"/>
    <col min="2827" max="2827" width="3.75" style="741" customWidth="1"/>
    <col min="2828" max="2828" width="2.5" style="741" customWidth="1"/>
    <col min="2829" max="3075" width="9" style="741"/>
    <col min="3076" max="3076" width="1.125" style="741" customWidth="1"/>
    <col min="3077" max="3078" width="15.625" style="741" customWidth="1"/>
    <col min="3079" max="3079" width="15.25" style="741" customWidth="1"/>
    <col min="3080" max="3080" width="17.5" style="741" customWidth="1"/>
    <col min="3081" max="3081" width="15.125" style="741" customWidth="1"/>
    <col min="3082" max="3082" width="15.25" style="741" customWidth="1"/>
    <col min="3083" max="3083" width="3.75" style="741" customWidth="1"/>
    <col min="3084" max="3084" width="2.5" style="741" customWidth="1"/>
    <col min="3085" max="3331" width="9" style="741"/>
    <col min="3332" max="3332" width="1.125" style="741" customWidth="1"/>
    <col min="3333" max="3334" width="15.625" style="741" customWidth="1"/>
    <col min="3335" max="3335" width="15.25" style="741" customWidth="1"/>
    <col min="3336" max="3336" width="17.5" style="741" customWidth="1"/>
    <col min="3337" max="3337" width="15.125" style="741" customWidth="1"/>
    <col min="3338" max="3338" width="15.25" style="741" customWidth="1"/>
    <col min="3339" max="3339" width="3.75" style="741" customWidth="1"/>
    <col min="3340" max="3340" width="2.5" style="741" customWidth="1"/>
    <col min="3341" max="3587" width="9" style="741"/>
    <col min="3588" max="3588" width="1.125" style="741" customWidth="1"/>
    <col min="3589" max="3590" width="15.625" style="741" customWidth="1"/>
    <col min="3591" max="3591" width="15.25" style="741" customWidth="1"/>
    <col min="3592" max="3592" width="17.5" style="741" customWidth="1"/>
    <col min="3593" max="3593" width="15.125" style="741" customWidth="1"/>
    <col min="3594" max="3594" width="15.25" style="741" customWidth="1"/>
    <col min="3595" max="3595" width="3.75" style="741" customWidth="1"/>
    <col min="3596" max="3596" width="2.5" style="741" customWidth="1"/>
    <col min="3597" max="3843" width="9" style="741"/>
    <col min="3844" max="3844" width="1.125" style="741" customWidth="1"/>
    <col min="3845" max="3846" width="15.625" style="741" customWidth="1"/>
    <col min="3847" max="3847" width="15.25" style="741" customWidth="1"/>
    <col min="3848" max="3848" width="17.5" style="741" customWidth="1"/>
    <col min="3849" max="3849" width="15.125" style="741" customWidth="1"/>
    <col min="3850" max="3850" width="15.25" style="741" customWidth="1"/>
    <col min="3851" max="3851" width="3.75" style="741" customWidth="1"/>
    <col min="3852" max="3852" width="2.5" style="741" customWidth="1"/>
    <col min="3853" max="4099" width="9" style="741"/>
    <col min="4100" max="4100" width="1.125" style="741" customWidth="1"/>
    <col min="4101" max="4102" width="15.625" style="741" customWidth="1"/>
    <col min="4103" max="4103" width="15.25" style="741" customWidth="1"/>
    <col min="4104" max="4104" width="17.5" style="741" customWidth="1"/>
    <col min="4105" max="4105" width="15.125" style="741" customWidth="1"/>
    <col min="4106" max="4106" width="15.25" style="741" customWidth="1"/>
    <col min="4107" max="4107" width="3.75" style="741" customWidth="1"/>
    <col min="4108" max="4108" width="2.5" style="741" customWidth="1"/>
    <col min="4109" max="4355" width="9" style="741"/>
    <col min="4356" max="4356" width="1.125" style="741" customWidth="1"/>
    <col min="4357" max="4358" width="15.625" style="741" customWidth="1"/>
    <col min="4359" max="4359" width="15.25" style="741" customWidth="1"/>
    <col min="4360" max="4360" width="17.5" style="741" customWidth="1"/>
    <col min="4361" max="4361" width="15.125" style="741" customWidth="1"/>
    <col min="4362" max="4362" width="15.25" style="741" customWidth="1"/>
    <col min="4363" max="4363" width="3.75" style="741" customWidth="1"/>
    <col min="4364" max="4364" width="2.5" style="741" customWidth="1"/>
    <col min="4365" max="4611" width="9" style="741"/>
    <col min="4612" max="4612" width="1.125" style="741" customWidth="1"/>
    <col min="4613" max="4614" width="15.625" style="741" customWidth="1"/>
    <col min="4615" max="4615" width="15.25" style="741" customWidth="1"/>
    <col min="4616" max="4616" width="17.5" style="741" customWidth="1"/>
    <col min="4617" max="4617" width="15.125" style="741" customWidth="1"/>
    <col min="4618" max="4618" width="15.25" style="741" customWidth="1"/>
    <col min="4619" max="4619" width="3.75" style="741" customWidth="1"/>
    <col min="4620" max="4620" width="2.5" style="741" customWidth="1"/>
    <col min="4621" max="4867" width="9" style="741"/>
    <col min="4868" max="4868" width="1.125" style="741" customWidth="1"/>
    <col min="4869" max="4870" width="15.625" style="741" customWidth="1"/>
    <col min="4871" max="4871" width="15.25" style="741" customWidth="1"/>
    <col min="4872" max="4872" width="17.5" style="741" customWidth="1"/>
    <col min="4873" max="4873" width="15.125" style="741" customWidth="1"/>
    <col min="4874" max="4874" width="15.25" style="741" customWidth="1"/>
    <col min="4875" max="4875" width="3.75" style="741" customWidth="1"/>
    <col min="4876" max="4876" width="2.5" style="741" customWidth="1"/>
    <col min="4877" max="5123" width="9" style="741"/>
    <col min="5124" max="5124" width="1.125" style="741" customWidth="1"/>
    <col min="5125" max="5126" width="15.625" style="741" customWidth="1"/>
    <col min="5127" max="5127" width="15.25" style="741" customWidth="1"/>
    <col min="5128" max="5128" width="17.5" style="741" customWidth="1"/>
    <col min="5129" max="5129" width="15.125" style="741" customWidth="1"/>
    <col min="5130" max="5130" width="15.25" style="741" customWidth="1"/>
    <col min="5131" max="5131" width="3.75" style="741" customWidth="1"/>
    <col min="5132" max="5132" width="2.5" style="741" customWidth="1"/>
    <col min="5133" max="5379" width="9" style="741"/>
    <col min="5380" max="5380" width="1.125" style="741" customWidth="1"/>
    <col min="5381" max="5382" width="15.625" style="741" customWidth="1"/>
    <col min="5383" max="5383" width="15.25" style="741" customWidth="1"/>
    <col min="5384" max="5384" width="17.5" style="741" customWidth="1"/>
    <col min="5385" max="5385" width="15.125" style="741" customWidth="1"/>
    <col min="5386" max="5386" width="15.25" style="741" customWidth="1"/>
    <col min="5387" max="5387" width="3.75" style="741" customWidth="1"/>
    <col min="5388" max="5388" width="2.5" style="741" customWidth="1"/>
    <col min="5389" max="5635" width="9" style="741"/>
    <col min="5636" max="5636" width="1.125" style="741" customWidth="1"/>
    <col min="5637" max="5638" width="15.625" style="741" customWidth="1"/>
    <col min="5639" max="5639" width="15.25" style="741" customWidth="1"/>
    <col min="5640" max="5640" width="17.5" style="741" customWidth="1"/>
    <col min="5641" max="5641" width="15.125" style="741" customWidth="1"/>
    <col min="5642" max="5642" width="15.25" style="741" customWidth="1"/>
    <col min="5643" max="5643" width="3.75" style="741" customWidth="1"/>
    <col min="5644" max="5644" width="2.5" style="741" customWidth="1"/>
    <col min="5645" max="5891" width="9" style="741"/>
    <col min="5892" max="5892" width="1.125" style="741" customWidth="1"/>
    <col min="5893" max="5894" width="15.625" style="741" customWidth="1"/>
    <col min="5895" max="5895" width="15.25" style="741" customWidth="1"/>
    <col min="5896" max="5896" width="17.5" style="741" customWidth="1"/>
    <col min="5897" max="5897" width="15.125" style="741" customWidth="1"/>
    <col min="5898" max="5898" width="15.25" style="741" customWidth="1"/>
    <col min="5899" max="5899" width="3.75" style="741" customWidth="1"/>
    <col min="5900" max="5900" width="2.5" style="741" customWidth="1"/>
    <col min="5901" max="6147" width="9" style="741"/>
    <col min="6148" max="6148" width="1.125" style="741" customWidth="1"/>
    <col min="6149" max="6150" width="15.625" style="741" customWidth="1"/>
    <col min="6151" max="6151" width="15.25" style="741" customWidth="1"/>
    <col min="6152" max="6152" width="17.5" style="741" customWidth="1"/>
    <col min="6153" max="6153" width="15.125" style="741" customWidth="1"/>
    <col min="6154" max="6154" width="15.25" style="741" customWidth="1"/>
    <col min="6155" max="6155" width="3.75" style="741" customWidth="1"/>
    <col min="6156" max="6156" width="2.5" style="741" customWidth="1"/>
    <col min="6157" max="6403" width="9" style="741"/>
    <col min="6404" max="6404" width="1.125" style="741" customWidth="1"/>
    <col min="6405" max="6406" width="15.625" style="741" customWidth="1"/>
    <col min="6407" max="6407" width="15.25" style="741" customWidth="1"/>
    <col min="6408" max="6408" width="17.5" style="741" customWidth="1"/>
    <col min="6409" max="6409" width="15.125" style="741" customWidth="1"/>
    <col min="6410" max="6410" width="15.25" style="741" customWidth="1"/>
    <col min="6411" max="6411" width="3.75" style="741" customWidth="1"/>
    <col min="6412" max="6412" width="2.5" style="741" customWidth="1"/>
    <col min="6413" max="6659" width="9" style="741"/>
    <col min="6660" max="6660" width="1.125" style="741" customWidth="1"/>
    <col min="6661" max="6662" width="15.625" style="741" customWidth="1"/>
    <col min="6663" max="6663" width="15.25" style="741" customWidth="1"/>
    <col min="6664" max="6664" width="17.5" style="741" customWidth="1"/>
    <col min="6665" max="6665" width="15.125" style="741" customWidth="1"/>
    <col min="6666" max="6666" width="15.25" style="741" customWidth="1"/>
    <col min="6667" max="6667" width="3.75" style="741" customWidth="1"/>
    <col min="6668" max="6668" width="2.5" style="741" customWidth="1"/>
    <col min="6669" max="6915" width="9" style="741"/>
    <col min="6916" max="6916" width="1.125" style="741" customWidth="1"/>
    <col min="6917" max="6918" width="15.625" style="741" customWidth="1"/>
    <col min="6919" max="6919" width="15.25" style="741" customWidth="1"/>
    <col min="6920" max="6920" width="17.5" style="741" customWidth="1"/>
    <col min="6921" max="6921" width="15.125" style="741" customWidth="1"/>
    <col min="6922" max="6922" width="15.25" style="741" customWidth="1"/>
    <col min="6923" max="6923" width="3.75" style="741" customWidth="1"/>
    <col min="6924" max="6924" width="2.5" style="741" customWidth="1"/>
    <col min="6925" max="7171" width="9" style="741"/>
    <col min="7172" max="7172" width="1.125" style="741" customWidth="1"/>
    <col min="7173" max="7174" width="15.625" style="741" customWidth="1"/>
    <col min="7175" max="7175" width="15.25" style="741" customWidth="1"/>
    <col min="7176" max="7176" width="17.5" style="741" customWidth="1"/>
    <col min="7177" max="7177" width="15.125" style="741" customWidth="1"/>
    <col min="7178" max="7178" width="15.25" style="741" customWidth="1"/>
    <col min="7179" max="7179" width="3.75" style="741" customWidth="1"/>
    <col min="7180" max="7180" width="2.5" style="741" customWidth="1"/>
    <col min="7181" max="7427" width="9" style="741"/>
    <col min="7428" max="7428" width="1.125" style="741" customWidth="1"/>
    <col min="7429" max="7430" width="15.625" style="741" customWidth="1"/>
    <col min="7431" max="7431" width="15.25" style="741" customWidth="1"/>
    <col min="7432" max="7432" width="17.5" style="741" customWidth="1"/>
    <col min="7433" max="7433" width="15.125" style="741" customWidth="1"/>
    <col min="7434" max="7434" width="15.25" style="741" customWidth="1"/>
    <col min="7435" max="7435" width="3.75" style="741" customWidth="1"/>
    <col min="7436" max="7436" width="2.5" style="741" customWidth="1"/>
    <col min="7437" max="7683" width="9" style="741"/>
    <col min="7684" max="7684" width="1.125" style="741" customWidth="1"/>
    <col min="7685" max="7686" width="15.625" style="741" customWidth="1"/>
    <col min="7687" max="7687" width="15.25" style="741" customWidth="1"/>
    <col min="7688" max="7688" width="17.5" style="741" customWidth="1"/>
    <col min="7689" max="7689" width="15.125" style="741" customWidth="1"/>
    <col min="7690" max="7690" width="15.25" style="741" customWidth="1"/>
    <col min="7691" max="7691" width="3.75" style="741" customWidth="1"/>
    <col min="7692" max="7692" width="2.5" style="741" customWidth="1"/>
    <col min="7693" max="7939" width="9" style="741"/>
    <col min="7940" max="7940" width="1.125" style="741" customWidth="1"/>
    <col min="7941" max="7942" width="15.625" style="741" customWidth="1"/>
    <col min="7943" max="7943" width="15.25" style="741" customWidth="1"/>
    <col min="7944" max="7944" width="17.5" style="741" customWidth="1"/>
    <col min="7945" max="7945" width="15.125" style="741" customWidth="1"/>
    <col min="7946" max="7946" width="15.25" style="741" customWidth="1"/>
    <col min="7947" max="7947" width="3.75" style="741" customWidth="1"/>
    <col min="7948" max="7948" width="2.5" style="741" customWidth="1"/>
    <col min="7949" max="8195" width="9" style="741"/>
    <col min="8196" max="8196" width="1.125" style="741" customWidth="1"/>
    <col min="8197" max="8198" width="15.625" style="741" customWidth="1"/>
    <col min="8199" max="8199" width="15.25" style="741" customWidth="1"/>
    <col min="8200" max="8200" width="17.5" style="741" customWidth="1"/>
    <col min="8201" max="8201" width="15.125" style="741" customWidth="1"/>
    <col min="8202" max="8202" width="15.25" style="741" customWidth="1"/>
    <col min="8203" max="8203" width="3.75" style="741" customWidth="1"/>
    <col min="8204" max="8204" width="2.5" style="741" customWidth="1"/>
    <col min="8205" max="8451" width="9" style="741"/>
    <col min="8452" max="8452" width="1.125" style="741" customWidth="1"/>
    <col min="8453" max="8454" width="15.625" style="741" customWidth="1"/>
    <col min="8455" max="8455" width="15.25" style="741" customWidth="1"/>
    <col min="8456" max="8456" width="17.5" style="741" customWidth="1"/>
    <col min="8457" max="8457" width="15.125" style="741" customWidth="1"/>
    <col min="8458" max="8458" width="15.25" style="741" customWidth="1"/>
    <col min="8459" max="8459" width="3.75" style="741" customWidth="1"/>
    <col min="8460" max="8460" width="2.5" style="741" customWidth="1"/>
    <col min="8461" max="8707" width="9" style="741"/>
    <col min="8708" max="8708" width="1.125" style="741" customWidth="1"/>
    <col min="8709" max="8710" width="15.625" style="741" customWidth="1"/>
    <col min="8711" max="8711" width="15.25" style="741" customWidth="1"/>
    <col min="8712" max="8712" width="17.5" style="741" customWidth="1"/>
    <col min="8713" max="8713" width="15.125" style="741" customWidth="1"/>
    <col min="8714" max="8714" width="15.25" style="741" customWidth="1"/>
    <col min="8715" max="8715" width="3.75" style="741" customWidth="1"/>
    <col min="8716" max="8716" width="2.5" style="741" customWidth="1"/>
    <col min="8717" max="8963" width="9" style="741"/>
    <col min="8964" max="8964" width="1.125" style="741" customWidth="1"/>
    <col min="8965" max="8966" width="15.625" style="741" customWidth="1"/>
    <col min="8967" max="8967" width="15.25" style="741" customWidth="1"/>
    <col min="8968" max="8968" width="17.5" style="741" customWidth="1"/>
    <col min="8969" max="8969" width="15.125" style="741" customWidth="1"/>
    <col min="8970" max="8970" width="15.25" style="741" customWidth="1"/>
    <col min="8971" max="8971" width="3.75" style="741" customWidth="1"/>
    <col min="8972" max="8972" width="2.5" style="741" customWidth="1"/>
    <col min="8973" max="9219" width="9" style="741"/>
    <col min="9220" max="9220" width="1.125" style="741" customWidth="1"/>
    <col min="9221" max="9222" width="15.625" style="741" customWidth="1"/>
    <col min="9223" max="9223" width="15.25" style="741" customWidth="1"/>
    <col min="9224" max="9224" width="17.5" style="741" customWidth="1"/>
    <col min="9225" max="9225" width="15.125" style="741" customWidth="1"/>
    <col min="9226" max="9226" width="15.25" style="741" customWidth="1"/>
    <col min="9227" max="9227" width="3.75" style="741" customWidth="1"/>
    <col min="9228" max="9228" width="2.5" style="741" customWidth="1"/>
    <col min="9229" max="9475" width="9" style="741"/>
    <col min="9476" max="9476" width="1.125" style="741" customWidth="1"/>
    <col min="9477" max="9478" width="15.625" style="741" customWidth="1"/>
    <col min="9479" max="9479" width="15.25" style="741" customWidth="1"/>
    <col min="9480" max="9480" width="17.5" style="741" customWidth="1"/>
    <col min="9481" max="9481" width="15.125" style="741" customWidth="1"/>
    <col min="9482" max="9482" width="15.25" style="741" customWidth="1"/>
    <col min="9483" max="9483" width="3.75" style="741" customWidth="1"/>
    <col min="9484" max="9484" width="2.5" style="741" customWidth="1"/>
    <col min="9485" max="9731" width="9" style="741"/>
    <col min="9732" max="9732" width="1.125" style="741" customWidth="1"/>
    <col min="9733" max="9734" width="15.625" style="741" customWidth="1"/>
    <col min="9735" max="9735" width="15.25" style="741" customWidth="1"/>
    <col min="9736" max="9736" width="17.5" style="741" customWidth="1"/>
    <col min="9737" max="9737" width="15.125" style="741" customWidth="1"/>
    <col min="9738" max="9738" width="15.25" style="741" customWidth="1"/>
    <col min="9739" max="9739" width="3.75" style="741" customWidth="1"/>
    <col min="9740" max="9740" width="2.5" style="741" customWidth="1"/>
    <col min="9741" max="9987" width="9" style="741"/>
    <col min="9988" max="9988" width="1.125" style="741" customWidth="1"/>
    <col min="9989" max="9990" width="15.625" style="741" customWidth="1"/>
    <col min="9991" max="9991" width="15.25" style="741" customWidth="1"/>
    <col min="9992" max="9992" width="17.5" style="741" customWidth="1"/>
    <col min="9993" max="9993" width="15.125" style="741" customWidth="1"/>
    <col min="9994" max="9994" width="15.25" style="741" customWidth="1"/>
    <col min="9995" max="9995" width="3.75" style="741" customWidth="1"/>
    <col min="9996" max="9996" width="2.5" style="741" customWidth="1"/>
    <col min="9997" max="10243" width="9" style="741"/>
    <col min="10244" max="10244" width="1.125" style="741" customWidth="1"/>
    <col min="10245" max="10246" width="15.625" style="741" customWidth="1"/>
    <col min="10247" max="10247" width="15.25" style="741" customWidth="1"/>
    <col min="10248" max="10248" width="17.5" style="741" customWidth="1"/>
    <col min="10249" max="10249" width="15.125" style="741" customWidth="1"/>
    <col min="10250" max="10250" width="15.25" style="741" customWidth="1"/>
    <col min="10251" max="10251" width="3.75" style="741" customWidth="1"/>
    <col min="10252" max="10252" width="2.5" style="741" customWidth="1"/>
    <col min="10253" max="10499" width="9" style="741"/>
    <col min="10500" max="10500" width="1.125" style="741" customWidth="1"/>
    <col min="10501" max="10502" width="15.625" style="741" customWidth="1"/>
    <col min="10503" max="10503" width="15.25" style="741" customWidth="1"/>
    <col min="10504" max="10504" width="17.5" style="741" customWidth="1"/>
    <col min="10505" max="10505" width="15.125" style="741" customWidth="1"/>
    <col min="10506" max="10506" width="15.25" style="741" customWidth="1"/>
    <col min="10507" max="10507" width="3.75" style="741" customWidth="1"/>
    <col min="10508" max="10508" width="2.5" style="741" customWidth="1"/>
    <col min="10509" max="10755" width="9" style="741"/>
    <col min="10756" max="10756" width="1.125" style="741" customWidth="1"/>
    <col min="10757" max="10758" width="15.625" style="741" customWidth="1"/>
    <col min="10759" max="10759" width="15.25" style="741" customWidth="1"/>
    <col min="10760" max="10760" width="17.5" style="741" customWidth="1"/>
    <col min="10761" max="10761" width="15.125" style="741" customWidth="1"/>
    <col min="10762" max="10762" width="15.25" style="741" customWidth="1"/>
    <col min="10763" max="10763" width="3.75" style="741" customWidth="1"/>
    <col min="10764" max="10764" width="2.5" style="741" customWidth="1"/>
    <col min="10765" max="11011" width="9" style="741"/>
    <col min="11012" max="11012" width="1.125" style="741" customWidth="1"/>
    <col min="11013" max="11014" width="15.625" style="741" customWidth="1"/>
    <col min="11015" max="11015" width="15.25" style="741" customWidth="1"/>
    <col min="11016" max="11016" width="17.5" style="741" customWidth="1"/>
    <col min="11017" max="11017" width="15.125" style="741" customWidth="1"/>
    <col min="11018" max="11018" width="15.25" style="741" customWidth="1"/>
    <col min="11019" max="11019" width="3.75" style="741" customWidth="1"/>
    <col min="11020" max="11020" width="2.5" style="741" customWidth="1"/>
    <col min="11021" max="11267" width="9" style="741"/>
    <col min="11268" max="11268" width="1.125" style="741" customWidth="1"/>
    <col min="11269" max="11270" width="15.625" style="741" customWidth="1"/>
    <col min="11271" max="11271" width="15.25" style="741" customWidth="1"/>
    <col min="11272" max="11272" width="17.5" style="741" customWidth="1"/>
    <col min="11273" max="11273" width="15.125" style="741" customWidth="1"/>
    <col min="11274" max="11274" width="15.25" style="741" customWidth="1"/>
    <col min="11275" max="11275" width="3.75" style="741" customWidth="1"/>
    <col min="11276" max="11276" width="2.5" style="741" customWidth="1"/>
    <col min="11277" max="11523" width="9" style="741"/>
    <col min="11524" max="11524" width="1.125" style="741" customWidth="1"/>
    <col min="11525" max="11526" width="15.625" style="741" customWidth="1"/>
    <col min="11527" max="11527" width="15.25" style="741" customWidth="1"/>
    <col min="11528" max="11528" width="17.5" style="741" customWidth="1"/>
    <col min="11529" max="11529" width="15.125" style="741" customWidth="1"/>
    <col min="11530" max="11530" width="15.25" style="741" customWidth="1"/>
    <col min="11531" max="11531" width="3.75" style="741" customWidth="1"/>
    <col min="11532" max="11532" width="2.5" style="741" customWidth="1"/>
    <col min="11533" max="11779" width="9" style="741"/>
    <col min="11780" max="11780" width="1.125" style="741" customWidth="1"/>
    <col min="11781" max="11782" width="15.625" style="741" customWidth="1"/>
    <col min="11783" max="11783" width="15.25" style="741" customWidth="1"/>
    <col min="11784" max="11784" width="17.5" style="741" customWidth="1"/>
    <col min="11785" max="11785" width="15.125" style="741" customWidth="1"/>
    <col min="11786" max="11786" width="15.25" style="741" customWidth="1"/>
    <col min="11787" max="11787" width="3.75" style="741" customWidth="1"/>
    <col min="11788" max="11788" width="2.5" style="741" customWidth="1"/>
    <col min="11789" max="12035" width="9" style="741"/>
    <col min="12036" max="12036" width="1.125" style="741" customWidth="1"/>
    <col min="12037" max="12038" width="15.625" style="741" customWidth="1"/>
    <col min="12039" max="12039" width="15.25" style="741" customWidth="1"/>
    <col min="12040" max="12040" width="17.5" style="741" customWidth="1"/>
    <col min="12041" max="12041" width="15.125" style="741" customWidth="1"/>
    <col min="12042" max="12042" width="15.25" style="741" customWidth="1"/>
    <col min="12043" max="12043" width="3.75" style="741" customWidth="1"/>
    <col min="12044" max="12044" width="2.5" style="741" customWidth="1"/>
    <col min="12045" max="12291" width="9" style="741"/>
    <col min="12292" max="12292" width="1.125" style="741" customWidth="1"/>
    <col min="12293" max="12294" width="15.625" style="741" customWidth="1"/>
    <col min="12295" max="12295" width="15.25" style="741" customWidth="1"/>
    <col min="12296" max="12296" width="17.5" style="741" customWidth="1"/>
    <col min="12297" max="12297" width="15.125" style="741" customWidth="1"/>
    <col min="12298" max="12298" width="15.25" style="741" customWidth="1"/>
    <col min="12299" max="12299" width="3.75" style="741" customWidth="1"/>
    <col min="12300" max="12300" width="2.5" style="741" customWidth="1"/>
    <col min="12301" max="12547" width="9" style="741"/>
    <col min="12548" max="12548" width="1.125" style="741" customWidth="1"/>
    <col min="12549" max="12550" width="15.625" style="741" customWidth="1"/>
    <col min="12551" max="12551" width="15.25" style="741" customWidth="1"/>
    <col min="12552" max="12552" width="17.5" style="741" customWidth="1"/>
    <col min="12553" max="12553" width="15.125" style="741" customWidth="1"/>
    <col min="12554" max="12554" width="15.25" style="741" customWidth="1"/>
    <col min="12555" max="12555" width="3.75" style="741" customWidth="1"/>
    <col min="12556" max="12556" width="2.5" style="741" customWidth="1"/>
    <col min="12557" max="12803" width="9" style="741"/>
    <col min="12804" max="12804" width="1.125" style="741" customWidth="1"/>
    <col min="12805" max="12806" width="15.625" style="741" customWidth="1"/>
    <col min="12807" max="12807" width="15.25" style="741" customWidth="1"/>
    <col min="12808" max="12808" width="17.5" style="741" customWidth="1"/>
    <col min="12809" max="12809" width="15.125" style="741" customWidth="1"/>
    <col min="12810" max="12810" width="15.25" style="741" customWidth="1"/>
    <col min="12811" max="12811" width="3.75" style="741" customWidth="1"/>
    <col min="12812" max="12812" width="2.5" style="741" customWidth="1"/>
    <col min="12813" max="13059" width="9" style="741"/>
    <col min="13060" max="13060" width="1.125" style="741" customWidth="1"/>
    <col min="13061" max="13062" width="15.625" style="741" customWidth="1"/>
    <col min="13063" max="13063" width="15.25" style="741" customWidth="1"/>
    <col min="13064" max="13064" width="17.5" style="741" customWidth="1"/>
    <col min="13065" max="13065" width="15.125" style="741" customWidth="1"/>
    <col min="13066" max="13066" width="15.25" style="741" customWidth="1"/>
    <col min="13067" max="13067" width="3.75" style="741" customWidth="1"/>
    <col min="13068" max="13068" width="2.5" style="741" customWidth="1"/>
    <col min="13069" max="13315" width="9" style="741"/>
    <col min="13316" max="13316" width="1.125" style="741" customWidth="1"/>
    <col min="13317" max="13318" width="15.625" style="741" customWidth="1"/>
    <col min="13319" max="13319" width="15.25" style="741" customWidth="1"/>
    <col min="13320" max="13320" width="17.5" style="741" customWidth="1"/>
    <col min="13321" max="13321" width="15.125" style="741" customWidth="1"/>
    <col min="13322" max="13322" width="15.25" style="741" customWidth="1"/>
    <col min="13323" max="13323" width="3.75" style="741" customWidth="1"/>
    <col min="13324" max="13324" width="2.5" style="741" customWidth="1"/>
    <col min="13325" max="13571" width="9" style="741"/>
    <col min="13572" max="13572" width="1.125" style="741" customWidth="1"/>
    <col min="13573" max="13574" width="15.625" style="741" customWidth="1"/>
    <col min="13575" max="13575" width="15.25" style="741" customWidth="1"/>
    <col min="13576" max="13576" width="17.5" style="741" customWidth="1"/>
    <col min="13577" max="13577" width="15.125" style="741" customWidth="1"/>
    <col min="13578" max="13578" width="15.25" style="741" customWidth="1"/>
    <col min="13579" max="13579" width="3.75" style="741" customWidth="1"/>
    <col min="13580" max="13580" width="2.5" style="741" customWidth="1"/>
    <col min="13581" max="13827" width="9" style="741"/>
    <col min="13828" max="13828" width="1.125" style="741" customWidth="1"/>
    <col min="13829" max="13830" width="15.625" style="741" customWidth="1"/>
    <col min="13831" max="13831" width="15.25" style="741" customWidth="1"/>
    <col min="13832" max="13832" width="17.5" style="741" customWidth="1"/>
    <col min="13833" max="13833" width="15.125" style="741" customWidth="1"/>
    <col min="13834" max="13834" width="15.25" style="741" customWidth="1"/>
    <col min="13835" max="13835" width="3.75" style="741" customWidth="1"/>
    <col min="13836" max="13836" width="2.5" style="741" customWidth="1"/>
    <col min="13837" max="14083" width="9" style="741"/>
    <col min="14084" max="14084" width="1.125" style="741" customWidth="1"/>
    <col min="14085" max="14086" width="15.625" style="741" customWidth="1"/>
    <col min="14087" max="14087" width="15.25" style="741" customWidth="1"/>
    <col min="14088" max="14088" width="17.5" style="741" customWidth="1"/>
    <col min="14089" max="14089" width="15.125" style="741" customWidth="1"/>
    <col min="14090" max="14090" width="15.25" style="741" customWidth="1"/>
    <col min="14091" max="14091" width="3.75" style="741" customWidth="1"/>
    <col min="14092" max="14092" width="2.5" style="741" customWidth="1"/>
    <col min="14093" max="14339" width="9" style="741"/>
    <col min="14340" max="14340" width="1.125" style="741" customWidth="1"/>
    <col min="14341" max="14342" width="15.625" style="741" customWidth="1"/>
    <col min="14343" max="14343" width="15.25" style="741" customWidth="1"/>
    <col min="14344" max="14344" width="17.5" style="741" customWidth="1"/>
    <col min="14345" max="14345" width="15.125" style="741" customWidth="1"/>
    <col min="14346" max="14346" width="15.25" style="741" customWidth="1"/>
    <col min="14347" max="14347" width="3.75" style="741" customWidth="1"/>
    <col min="14348" max="14348" width="2.5" style="741" customWidth="1"/>
    <col min="14349" max="14595" width="9" style="741"/>
    <col min="14596" max="14596" width="1.125" style="741" customWidth="1"/>
    <col min="14597" max="14598" width="15.625" style="741" customWidth="1"/>
    <col min="14599" max="14599" width="15.25" style="741" customWidth="1"/>
    <col min="14600" max="14600" width="17.5" style="741" customWidth="1"/>
    <col min="14601" max="14601" width="15.125" style="741" customWidth="1"/>
    <col min="14602" max="14602" width="15.25" style="741" customWidth="1"/>
    <col min="14603" max="14603" width="3.75" style="741" customWidth="1"/>
    <col min="14604" max="14604" width="2.5" style="741" customWidth="1"/>
    <col min="14605" max="14851" width="9" style="741"/>
    <col min="14852" max="14852" width="1.125" style="741" customWidth="1"/>
    <col min="14853" max="14854" width="15.625" style="741" customWidth="1"/>
    <col min="14855" max="14855" width="15.25" style="741" customWidth="1"/>
    <col min="14856" max="14856" width="17.5" style="741" customWidth="1"/>
    <col min="14857" max="14857" width="15.125" style="741" customWidth="1"/>
    <col min="14858" max="14858" width="15.25" style="741" customWidth="1"/>
    <col min="14859" max="14859" width="3.75" style="741" customWidth="1"/>
    <col min="14860" max="14860" width="2.5" style="741" customWidth="1"/>
    <col min="14861" max="15107" width="9" style="741"/>
    <col min="15108" max="15108" width="1.125" style="741" customWidth="1"/>
    <col min="15109" max="15110" width="15.625" style="741" customWidth="1"/>
    <col min="15111" max="15111" width="15.25" style="741" customWidth="1"/>
    <col min="15112" max="15112" width="17.5" style="741" customWidth="1"/>
    <col min="15113" max="15113" width="15.125" style="741" customWidth="1"/>
    <col min="15114" max="15114" width="15.25" style="741" customWidth="1"/>
    <col min="15115" max="15115" width="3.75" style="741" customWidth="1"/>
    <col min="15116" max="15116" width="2.5" style="741" customWidth="1"/>
    <col min="15117" max="15363" width="9" style="741"/>
    <col min="15364" max="15364" width="1.125" style="741" customWidth="1"/>
    <col min="15365" max="15366" width="15.625" style="741" customWidth="1"/>
    <col min="15367" max="15367" width="15.25" style="741" customWidth="1"/>
    <col min="15368" max="15368" width="17.5" style="741" customWidth="1"/>
    <col min="15369" max="15369" width="15.125" style="741" customWidth="1"/>
    <col min="15370" max="15370" width="15.25" style="741" customWidth="1"/>
    <col min="15371" max="15371" width="3.75" style="741" customWidth="1"/>
    <col min="15372" max="15372" width="2.5" style="741" customWidth="1"/>
    <col min="15373" max="15619" width="9" style="741"/>
    <col min="15620" max="15620" width="1.125" style="741" customWidth="1"/>
    <col min="15621" max="15622" width="15.625" style="741" customWidth="1"/>
    <col min="15623" max="15623" width="15.25" style="741" customWidth="1"/>
    <col min="15624" max="15624" width="17.5" style="741" customWidth="1"/>
    <col min="15625" max="15625" width="15.125" style="741" customWidth="1"/>
    <col min="15626" max="15626" width="15.25" style="741" customWidth="1"/>
    <col min="15627" max="15627" width="3.75" style="741" customWidth="1"/>
    <col min="15628" max="15628" width="2.5" style="741" customWidth="1"/>
    <col min="15629" max="15875" width="9" style="741"/>
    <col min="15876" max="15876" width="1.125" style="741" customWidth="1"/>
    <col min="15877" max="15878" width="15.625" style="741" customWidth="1"/>
    <col min="15879" max="15879" width="15.25" style="741" customWidth="1"/>
    <col min="15880" max="15880" width="17.5" style="741" customWidth="1"/>
    <col min="15881" max="15881" width="15.125" style="741" customWidth="1"/>
    <col min="15882" max="15882" width="15.25" style="741" customWidth="1"/>
    <col min="15883" max="15883" width="3.75" style="741" customWidth="1"/>
    <col min="15884" max="15884" width="2.5" style="741" customWidth="1"/>
    <col min="15885" max="16131" width="9" style="741"/>
    <col min="16132" max="16132" width="1.125" style="741" customWidth="1"/>
    <col min="16133" max="16134" width="15.625" style="741" customWidth="1"/>
    <col min="16135" max="16135" width="15.25" style="741" customWidth="1"/>
    <col min="16136" max="16136" width="17.5" style="741" customWidth="1"/>
    <col min="16137" max="16137" width="15.125" style="741" customWidth="1"/>
    <col min="16138" max="16138" width="15.25" style="741" customWidth="1"/>
    <col min="16139" max="16139" width="3.75" style="741" customWidth="1"/>
    <col min="16140" max="16140" width="2.5" style="741" customWidth="1"/>
    <col min="16141" max="16384" width="9" style="741"/>
  </cols>
  <sheetData>
    <row r="1" spans="1:11" ht="27.75" customHeight="1">
      <c r="A1" s="510" t="s">
        <v>2106</v>
      </c>
      <c r="B1" s="754"/>
      <c r="C1" s="754"/>
      <c r="D1" s="754"/>
      <c r="E1" s="754"/>
      <c r="F1" s="754"/>
      <c r="G1" s="754"/>
      <c r="H1" s="754"/>
      <c r="I1" s="754"/>
      <c r="J1" s="754"/>
    </row>
    <row r="2" spans="1:11" ht="15.75" customHeight="1">
      <c r="A2" s="738"/>
      <c r="B2" s="739" t="s">
        <v>1133</v>
      </c>
      <c r="C2" s="740"/>
      <c r="D2" s="740"/>
      <c r="E2" s="740"/>
      <c r="F2" s="740"/>
      <c r="G2" s="740"/>
      <c r="H2" s="740"/>
      <c r="I2" s="740"/>
      <c r="J2" s="1674" t="s">
        <v>1134</v>
      </c>
    </row>
    <row r="3" spans="1:11" ht="15.75" customHeight="1">
      <c r="A3" s="738"/>
      <c r="B3" s="739"/>
      <c r="C3" s="740"/>
      <c r="D3" s="740"/>
      <c r="E3" s="740"/>
      <c r="F3" s="740"/>
      <c r="G3" s="740"/>
      <c r="H3" s="740"/>
      <c r="I3" s="740"/>
      <c r="J3" s="1674"/>
    </row>
    <row r="4" spans="1:11" ht="18" customHeight="1">
      <c r="A4" s="4118" t="s">
        <v>1135</v>
      </c>
      <c r="B4" s="4118"/>
      <c r="C4" s="4118"/>
      <c r="D4" s="4118"/>
      <c r="E4" s="4118"/>
      <c r="F4" s="4118"/>
      <c r="G4" s="4118"/>
      <c r="H4" s="4118"/>
      <c r="I4" s="4118"/>
      <c r="J4" s="4118"/>
    </row>
    <row r="5" spans="1:11" ht="12" customHeight="1">
      <c r="A5" s="743"/>
      <c r="B5" s="743"/>
      <c r="C5" s="743"/>
      <c r="D5" s="743"/>
      <c r="E5" s="743"/>
      <c r="F5" s="743"/>
      <c r="G5" s="743"/>
      <c r="H5" s="743"/>
      <c r="I5" s="743"/>
      <c r="J5" s="743"/>
    </row>
    <row r="6" spans="1:11" ht="43.5" customHeight="1">
      <c r="A6" s="743"/>
      <c r="B6" s="1695" t="s">
        <v>1117</v>
      </c>
      <c r="C6" s="4497"/>
      <c r="D6" s="4498"/>
      <c r="E6" s="4498"/>
      <c r="F6" s="4498"/>
      <c r="G6" s="4498"/>
      <c r="H6" s="4498"/>
      <c r="I6" s="4498"/>
      <c r="J6" s="4499"/>
    </row>
    <row r="7" spans="1:11" ht="43.5" customHeight="1">
      <c r="A7" s="740"/>
      <c r="B7" s="1694" t="s">
        <v>77</v>
      </c>
      <c r="C7" s="4112" t="s">
        <v>1118</v>
      </c>
      <c r="D7" s="4112"/>
      <c r="E7" s="4112"/>
      <c r="F7" s="4112"/>
      <c r="G7" s="4112"/>
      <c r="H7" s="4112"/>
      <c r="I7" s="4112"/>
      <c r="J7" s="4112"/>
      <c r="K7" s="1690"/>
    </row>
    <row r="8" spans="1:11" ht="55.5" customHeight="1">
      <c r="A8" s="740"/>
      <c r="B8" s="1693" t="s">
        <v>1136</v>
      </c>
      <c r="C8" s="4500" t="s">
        <v>2239</v>
      </c>
      <c r="D8" s="4501"/>
      <c r="E8" s="4501"/>
      <c r="F8" s="4501"/>
      <c r="G8" s="4501"/>
      <c r="H8" s="4501"/>
      <c r="I8" s="4501"/>
      <c r="J8" s="4502"/>
      <c r="K8" s="1690"/>
    </row>
    <row r="9" spans="1:11" ht="19.5" customHeight="1">
      <c r="A9" s="740"/>
      <c r="B9" s="4503" t="s">
        <v>1122</v>
      </c>
      <c r="C9" s="4506" t="s">
        <v>1123</v>
      </c>
      <c r="D9" s="4112"/>
      <c r="E9" s="4112"/>
      <c r="F9" s="4112"/>
      <c r="G9" s="4112"/>
      <c r="H9" s="4112"/>
      <c r="I9" s="4112"/>
      <c r="J9" s="4112"/>
      <c r="K9" s="1690"/>
    </row>
    <row r="10" spans="1:11" ht="40.5" customHeight="1">
      <c r="A10" s="740"/>
      <c r="B10" s="4504"/>
      <c r="C10" s="1692" t="s">
        <v>51</v>
      </c>
      <c r="D10" s="1692" t="s">
        <v>52</v>
      </c>
      <c r="E10" s="4496" t="s">
        <v>907</v>
      </c>
      <c r="F10" s="4496"/>
      <c r="G10" s="4496"/>
      <c r="H10" s="4507" t="s">
        <v>1124</v>
      </c>
      <c r="I10" s="4507"/>
      <c r="J10" s="1691" t="s">
        <v>1125</v>
      </c>
    </row>
    <row r="11" spans="1:11" ht="19.5" customHeight="1">
      <c r="A11" s="740"/>
      <c r="B11" s="4504"/>
      <c r="C11" s="1689"/>
      <c r="D11" s="1689"/>
      <c r="E11" s="4496"/>
      <c r="F11" s="4496"/>
      <c r="G11" s="4496"/>
      <c r="H11" s="1688"/>
      <c r="I11" s="1675" t="s">
        <v>1126</v>
      </c>
      <c r="J11" s="1688"/>
    </row>
    <row r="12" spans="1:11" ht="19.5" customHeight="1">
      <c r="A12" s="740"/>
      <c r="B12" s="4504"/>
      <c r="C12" s="1689"/>
      <c r="D12" s="1689"/>
      <c r="E12" s="4496"/>
      <c r="F12" s="4496"/>
      <c r="G12" s="4496"/>
      <c r="H12" s="1688"/>
      <c r="I12" s="1675" t="s">
        <v>1126</v>
      </c>
      <c r="J12" s="1688"/>
    </row>
    <row r="13" spans="1:11" ht="19.5" customHeight="1">
      <c r="A13" s="740"/>
      <c r="B13" s="4504"/>
      <c r="C13" s="1689"/>
      <c r="D13" s="1689"/>
      <c r="E13" s="4496"/>
      <c r="F13" s="4496"/>
      <c r="G13" s="4496"/>
      <c r="H13" s="1688"/>
      <c r="I13" s="1675" t="s">
        <v>1126</v>
      </c>
      <c r="J13" s="1688"/>
    </row>
    <row r="14" spans="1:11" ht="19.5" customHeight="1">
      <c r="A14" s="740"/>
      <c r="B14" s="4504"/>
      <c r="C14" s="4508" t="s">
        <v>908</v>
      </c>
      <c r="D14" s="4509"/>
      <c r="E14" s="4509"/>
      <c r="F14" s="4509"/>
      <c r="G14" s="4509"/>
      <c r="H14" s="4509"/>
      <c r="I14" s="4509"/>
      <c r="J14" s="4510"/>
    </row>
    <row r="15" spans="1:11" ht="40.5" customHeight="1">
      <c r="A15" s="740"/>
      <c r="B15" s="4504"/>
      <c r="C15" s="1692" t="s">
        <v>51</v>
      </c>
      <c r="D15" s="1692" t="s">
        <v>52</v>
      </c>
      <c r="E15" s="4496" t="s">
        <v>907</v>
      </c>
      <c r="F15" s="4496"/>
      <c r="G15" s="4496"/>
      <c r="H15" s="4507" t="s">
        <v>1124</v>
      </c>
      <c r="I15" s="4507"/>
      <c r="J15" s="1691" t="s">
        <v>1125</v>
      </c>
    </row>
    <row r="16" spans="1:11" ht="19.5" customHeight="1">
      <c r="A16" s="740"/>
      <c r="B16" s="4504"/>
      <c r="C16" s="1689"/>
      <c r="D16" s="1689"/>
      <c r="E16" s="4496"/>
      <c r="F16" s="4496"/>
      <c r="G16" s="4496"/>
      <c r="H16" s="1688"/>
      <c r="I16" s="1675" t="s">
        <v>1126</v>
      </c>
      <c r="J16" s="1688"/>
      <c r="K16" s="1690"/>
    </row>
    <row r="17" spans="1:12" ht="19.5" customHeight="1">
      <c r="A17" s="740"/>
      <c r="B17" s="4504"/>
      <c r="C17" s="1689"/>
      <c r="D17" s="1689"/>
      <c r="E17" s="4496"/>
      <c r="F17" s="4496"/>
      <c r="G17" s="4496"/>
      <c r="H17" s="1688"/>
      <c r="I17" s="1675" t="s">
        <v>1126</v>
      </c>
      <c r="J17" s="1688"/>
    </row>
    <row r="18" spans="1:12" ht="19.5" customHeight="1">
      <c r="A18" s="740"/>
      <c r="B18" s="4505"/>
      <c r="C18" s="1689"/>
      <c r="D18" s="1689"/>
      <c r="E18" s="4496"/>
      <c r="F18" s="4496"/>
      <c r="G18" s="4496"/>
      <c r="H18" s="1688"/>
      <c r="I18" s="1675" t="s">
        <v>1126</v>
      </c>
      <c r="J18" s="1688"/>
    </row>
    <row r="19" spans="1:12" ht="19.5" customHeight="1">
      <c r="A19" s="740"/>
      <c r="B19" s="4511" t="s">
        <v>1127</v>
      </c>
      <c r="C19" s="4513" t="s">
        <v>1137</v>
      </c>
      <c r="D19" s="4514"/>
      <c r="E19" s="4514"/>
      <c r="F19" s="4514"/>
      <c r="G19" s="4515"/>
      <c r="H19" s="4497" t="s">
        <v>1129</v>
      </c>
      <c r="I19" s="4498"/>
      <c r="J19" s="4499"/>
    </row>
    <row r="20" spans="1:12" ht="35.25" customHeight="1">
      <c r="A20" s="740"/>
      <c r="B20" s="4512"/>
      <c r="C20" s="4516"/>
      <c r="D20" s="4517"/>
      <c r="E20" s="4517"/>
      <c r="F20" s="4517"/>
      <c r="G20" s="4518"/>
      <c r="H20" s="4519"/>
      <c r="I20" s="4520"/>
      <c r="J20" s="4521"/>
    </row>
    <row r="21" spans="1:12" ht="6" customHeight="1">
      <c r="A21" s="740"/>
      <c r="B21" s="740"/>
      <c r="C21" s="740"/>
      <c r="D21" s="740"/>
      <c r="E21" s="740"/>
      <c r="F21" s="740"/>
      <c r="G21" s="740"/>
      <c r="H21" s="740"/>
      <c r="I21" s="740"/>
      <c r="J21" s="740"/>
    </row>
    <row r="22" spans="1:12" ht="20.25" customHeight="1">
      <c r="A22" s="740"/>
      <c r="B22" s="753" t="s">
        <v>459</v>
      </c>
      <c r="C22" s="753"/>
      <c r="D22" s="753"/>
      <c r="E22" s="753"/>
      <c r="F22" s="753"/>
      <c r="G22" s="753"/>
      <c r="H22" s="753"/>
      <c r="I22" s="753"/>
      <c r="J22" s="753"/>
      <c r="K22" s="581"/>
      <c r="L22" s="581"/>
    </row>
    <row r="23" spans="1:12" ht="62.25" customHeight="1">
      <c r="A23" s="740"/>
      <c r="B23" s="4422" t="s">
        <v>1138</v>
      </c>
      <c r="C23" s="4422"/>
      <c r="D23" s="4422"/>
      <c r="E23" s="4422"/>
      <c r="F23" s="4422"/>
      <c r="G23" s="4422"/>
      <c r="H23" s="4422"/>
      <c r="I23" s="4422"/>
      <c r="J23" s="4422"/>
      <c r="K23" s="581"/>
      <c r="L23" s="581"/>
    </row>
    <row r="24" spans="1:12" ht="39" customHeight="1">
      <c r="A24" s="740"/>
      <c r="B24" s="4422" t="s">
        <v>1131</v>
      </c>
      <c r="C24" s="4422"/>
      <c r="D24" s="4422"/>
      <c r="E24" s="4422"/>
      <c r="F24" s="4422"/>
      <c r="G24" s="4422"/>
      <c r="H24" s="4422"/>
      <c r="I24" s="4422"/>
      <c r="J24" s="4422"/>
      <c r="K24" s="581"/>
      <c r="L24" s="581"/>
    </row>
    <row r="25" spans="1:12" ht="29.25" customHeight="1">
      <c r="A25" s="740"/>
      <c r="B25" s="4423" t="s">
        <v>1132</v>
      </c>
      <c r="C25" s="4423"/>
      <c r="D25" s="4423"/>
      <c r="E25" s="4423"/>
      <c r="F25" s="4423"/>
      <c r="G25" s="4423"/>
      <c r="H25" s="4423"/>
      <c r="I25" s="4423"/>
      <c r="J25" s="4423"/>
      <c r="K25" s="581"/>
      <c r="L25" s="581"/>
    </row>
    <row r="26" spans="1:12" ht="7.5" customHeight="1">
      <c r="A26" s="754"/>
      <c r="B26" s="4424"/>
      <c r="C26" s="4424"/>
      <c r="D26" s="4424"/>
      <c r="E26" s="4424"/>
      <c r="F26" s="4424"/>
      <c r="G26" s="4424"/>
      <c r="H26" s="4424"/>
      <c r="I26" s="4424"/>
      <c r="J26" s="4424"/>
    </row>
    <row r="27" spans="1:12">
      <c r="B27" s="581"/>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L25"/>
  <sheetViews>
    <sheetView view="pageBreakPreview" zoomScale="60" zoomScaleNormal="100" workbookViewId="0"/>
  </sheetViews>
  <sheetFormatPr defaultRowHeight="13.5"/>
  <cols>
    <col min="1" max="1" width="8.5" style="741" customWidth="1"/>
    <col min="2" max="2" width="15.625" style="741" customWidth="1"/>
    <col min="3" max="3" width="9.75" style="741" customWidth="1"/>
    <col min="4" max="4" width="15.25" style="741" customWidth="1"/>
    <col min="5" max="5" width="17.5" style="741" customWidth="1"/>
    <col min="6" max="6" width="12.75" style="741" customWidth="1"/>
    <col min="7" max="7" width="11" style="741" customWidth="1"/>
    <col min="8" max="8" width="5" style="741" customWidth="1"/>
    <col min="9" max="9" width="3.625" style="741" customWidth="1"/>
    <col min="10" max="10" width="8.375" style="741" customWidth="1"/>
    <col min="11" max="11" width="1" style="741" customWidth="1"/>
    <col min="12" max="12" width="2.5" style="741" customWidth="1"/>
    <col min="13" max="259" width="9" style="741"/>
    <col min="260" max="260" width="1.125" style="741" customWidth="1"/>
    <col min="261" max="262" width="15.625" style="741" customWidth="1"/>
    <col min="263" max="263" width="15.25" style="741" customWidth="1"/>
    <col min="264" max="264" width="17.5" style="741" customWidth="1"/>
    <col min="265" max="265" width="15.125" style="741" customWidth="1"/>
    <col min="266" max="266" width="15.25" style="741" customWidth="1"/>
    <col min="267" max="267" width="3.75" style="741" customWidth="1"/>
    <col min="268" max="268" width="2.5" style="741" customWidth="1"/>
    <col min="269" max="515" width="9" style="741"/>
    <col min="516" max="516" width="1.125" style="741" customWidth="1"/>
    <col min="517" max="518" width="15.625" style="741" customWidth="1"/>
    <col min="519" max="519" width="15.25" style="741" customWidth="1"/>
    <col min="520" max="520" width="17.5" style="741" customWidth="1"/>
    <col min="521" max="521" width="15.125" style="741" customWidth="1"/>
    <col min="522" max="522" width="15.25" style="741" customWidth="1"/>
    <col min="523" max="523" width="3.75" style="741" customWidth="1"/>
    <col min="524" max="524" width="2.5" style="741" customWidth="1"/>
    <col min="525" max="771" width="9" style="741"/>
    <col min="772" max="772" width="1.125" style="741" customWidth="1"/>
    <col min="773" max="774" width="15.625" style="741" customWidth="1"/>
    <col min="775" max="775" width="15.25" style="741" customWidth="1"/>
    <col min="776" max="776" width="17.5" style="741" customWidth="1"/>
    <col min="777" max="777" width="15.125" style="741" customWidth="1"/>
    <col min="778" max="778" width="15.25" style="741" customWidth="1"/>
    <col min="779" max="779" width="3.75" style="741" customWidth="1"/>
    <col min="780" max="780" width="2.5" style="741" customWidth="1"/>
    <col min="781" max="1027" width="9" style="741"/>
    <col min="1028" max="1028" width="1.125" style="741" customWidth="1"/>
    <col min="1029" max="1030" width="15.625" style="741" customWidth="1"/>
    <col min="1031" max="1031" width="15.25" style="741" customWidth="1"/>
    <col min="1032" max="1032" width="17.5" style="741" customWidth="1"/>
    <col min="1033" max="1033" width="15.125" style="741" customWidth="1"/>
    <col min="1034" max="1034" width="15.25" style="741" customWidth="1"/>
    <col min="1035" max="1035" width="3.75" style="741" customWidth="1"/>
    <col min="1036" max="1036" width="2.5" style="741" customWidth="1"/>
    <col min="1037" max="1283" width="9" style="741"/>
    <col min="1284" max="1284" width="1.125" style="741" customWidth="1"/>
    <col min="1285" max="1286" width="15.625" style="741" customWidth="1"/>
    <col min="1287" max="1287" width="15.25" style="741" customWidth="1"/>
    <col min="1288" max="1288" width="17.5" style="741" customWidth="1"/>
    <col min="1289" max="1289" width="15.125" style="741" customWidth="1"/>
    <col min="1290" max="1290" width="15.25" style="741" customWidth="1"/>
    <col min="1291" max="1291" width="3.75" style="741" customWidth="1"/>
    <col min="1292" max="1292" width="2.5" style="741" customWidth="1"/>
    <col min="1293" max="1539" width="9" style="741"/>
    <col min="1540" max="1540" width="1.125" style="741" customWidth="1"/>
    <col min="1541" max="1542" width="15.625" style="741" customWidth="1"/>
    <col min="1543" max="1543" width="15.25" style="741" customWidth="1"/>
    <col min="1544" max="1544" width="17.5" style="741" customWidth="1"/>
    <col min="1545" max="1545" width="15.125" style="741" customWidth="1"/>
    <col min="1546" max="1546" width="15.25" style="741" customWidth="1"/>
    <col min="1547" max="1547" width="3.75" style="741" customWidth="1"/>
    <col min="1548" max="1548" width="2.5" style="741" customWidth="1"/>
    <col min="1549" max="1795" width="9" style="741"/>
    <col min="1796" max="1796" width="1.125" style="741" customWidth="1"/>
    <col min="1797" max="1798" width="15.625" style="741" customWidth="1"/>
    <col min="1799" max="1799" width="15.25" style="741" customWidth="1"/>
    <col min="1800" max="1800" width="17.5" style="741" customWidth="1"/>
    <col min="1801" max="1801" width="15.125" style="741" customWidth="1"/>
    <col min="1802" max="1802" width="15.25" style="741" customWidth="1"/>
    <col min="1803" max="1803" width="3.75" style="741" customWidth="1"/>
    <col min="1804" max="1804" width="2.5" style="741" customWidth="1"/>
    <col min="1805" max="2051" width="9" style="741"/>
    <col min="2052" max="2052" width="1.125" style="741" customWidth="1"/>
    <col min="2053" max="2054" width="15.625" style="741" customWidth="1"/>
    <col min="2055" max="2055" width="15.25" style="741" customWidth="1"/>
    <col min="2056" max="2056" width="17.5" style="741" customWidth="1"/>
    <col min="2057" max="2057" width="15.125" style="741" customWidth="1"/>
    <col min="2058" max="2058" width="15.25" style="741" customWidth="1"/>
    <col min="2059" max="2059" width="3.75" style="741" customWidth="1"/>
    <col min="2060" max="2060" width="2.5" style="741" customWidth="1"/>
    <col min="2061" max="2307" width="9" style="741"/>
    <col min="2308" max="2308" width="1.125" style="741" customWidth="1"/>
    <col min="2309" max="2310" width="15.625" style="741" customWidth="1"/>
    <col min="2311" max="2311" width="15.25" style="741" customWidth="1"/>
    <col min="2312" max="2312" width="17.5" style="741" customWidth="1"/>
    <col min="2313" max="2313" width="15.125" style="741" customWidth="1"/>
    <col min="2314" max="2314" width="15.25" style="741" customWidth="1"/>
    <col min="2315" max="2315" width="3.75" style="741" customWidth="1"/>
    <col min="2316" max="2316" width="2.5" style="741" customWidth="1"/>
    <col min="2317" max="2563" width="9" style="741"/>
    <col min="2564" max="2564" width="1.125" style="741" customWidth="1"/>
    <col min="2565" max="2566" width="15.625" style="741" customWidth="1"/>
    <col min="2567" max="2567" width="15.25" style="741" customWidth="1"/>
    <col min="2568" max="2568" width="17.5" style="741" customWidth="1"/>
    <col min="2569" max="2569" width="15.125" style="741" customWidth="1"/>
    <col min="2570" max="2570" width="15.25" style="741" customWidth="1"/>
    <col min="2571" max="2571" width="3.75" style="741" customWidth="1"/>
    <col min="2572" max="2572" width="2.5" style="741" customWidth="1"/>
    <col min="2573" max="2819" width="9" style="741"/>
    <col min="2820" max="2820" width="1.125" style="741" customWidth="1"/>
    <col min="2821" max="2822" width="15.625" style="741" customWidth="1"/>
    <col min="2823" max="2823" width="15.25" style="741" customWidth="1"/>
    <col min="2824" max="2824" width="17.5" style="741" customWidth="1"/>
    <col min="2825" max="2825" width="15.125" style="741" customWidth="1"/>
    <col min="2826" max="2826" width="15.25" style="741" customWidth="1"/>
    <col min="2827" max="2827" width="3.75" style="741" customWidth="1"/>
    <col min="2828" max="2828" width="2.5" style="741" customWidth="1"/>
    <col min="2829" max="3075" width="9" style="741"/>
    <col min="3076" max="3076" width="1.125" style="741" customWidth="1"/>
    <col min="3077" max="3078" width="15.625" style="741" customWidth="1"/>
    <col min="3079" max="3079" width="15.25" style="741" customWidth="1"/>
    <col min="3080" max="3080" width="17.5" style="741" customWidth="1"/>
    <col min="3081" max="3081" width="15.125" style="741" customWidth="1"/>
    <col min="3082" max="3082" width="15.25" style="741" customWidth="1"/>
    <col min="3083" max="3083" width="3.75" style="741" customWidth="1"/>
    <col min="3084" max="3084" width="2.5" style="741" customWidth="1"/>
    <col min="3085" max="3331" width="9" style="741"/>
    <col min="3332" max="3332" width="1.125" style="741" customWidth="1"/>
    <col min="3333" max="3334" width="15.625" style="741" customWidth="1"/>
    <col min="3335" max="3335" width="15.25" style="741" customWidth="1"/>
    <col min="3336" max="3336" width="17.5" style="741" customWidth="1"/>
    <col min="3337" max="3337" width="15.125" style="741" customWidth="1"/>
    <col min="3338" max="3338" width="15.25" style="741" customWidth="1"/>
    <col min="3339" max="3339" width="3.75" style="741" customWidth="1"/>
    <col min="3340" max="3340" width="2.5" style="741" customWidth="1"/>
    <col min="3341" max="3587" width="9" style="741"/>
    <col min="3588" max="3588" width="1.125" style="741" customWidth="1"/>
    <col min="3589" max="3590" width="15.625" style="741" customWidth="1"/>
    <col min="3591" max="3591" width="15.25" style="741" customWidth="1"/>
    <col min="3592" max="3592" width="17.5" style="741" customWidth="1"/>
    <col min="3593" max="3593" width="15.125" style="741" customWidth="1"/>
    <col min="3594" max="3594" width="15.25" style="741" customWidth="1"/>
    <col min="3595" max="3595" width="3.75" style="741" customWidth="1"/>
    <col min="3596" max="3596" width="2.5" style="741" customWidth="1"/>
    <col min="3597" max="3843" width="9" style="741"/>
    <col min="3844" max="3844" width="1.125" style="741" customWidth="1"/>
    <col min="3845" max="3846" width="15.625" style="741" customWidth="1"/>
    <col min="3847" max="3847" width="15.25" style="741" customWidth="1"/>
    <col min="3848" max="3848" width="17.5" style="741" customWidth="1"/>
    <col min="3849" max="3849" width="15.125" style="741" customWidth="1"/>
    <col min="3850" max="3850" width="15.25" style="741" customWidth="1"/>
    <col min="3851" max="3851" width="3.75" style="741" customWidth="1"/>
    <col min="3852" max="3852" width="2.5" style="741" customWidth="1"/>
    <col min="3853" max="4099" width="9" style="741"/>
    <col min="4100" max="4100" width="1.125" style="741" customWidth="1"/>
    <col min="4101" max="4102" width="15.625" style="741" customWidth="1"/>
    <col min="4103" max="4103" width="15.25" style="741" customWidth="1"/>
    <col min="4104" max="4104" width="17.5" style="741" customWidth="1"/>
    <col min="4105" max="4105" width="15.125" style="741" customWidth="1"/>
    <col min="4106" max="4106" width="15.25" style="741" customWidth="1"/>
    <col min="4107" max="4107" width="3.75" style="741" customWidth="1"/>
    <col min="4108" max="4108" width="2.5" style="741" customWidth="1"/>
    <col min="4109" max="4355" width="9" style="741"/>
    <col min="4356" max="4356" width="1.125" style="741" customWidth="1"/>
    <col min="4357" max="4358" width="15.625" style="741" customWidth="1"/>
    <col min="4359" max="4359" width="15.25" style="741" customWidth="1"/>
    <col min="4360" max="4360" width="17.5" style="741" customWidth="1"/>
    <col min="4361" max="4361" width="15.125" style="741" customWidth="1"/>
    <col min="4362" max="4362" width="15.25" style="741" customWidth="1"/>
    <col min="4363" max="4363" width="3.75" style="741" customWidth="1"/>
    <col min="4364" max="4364" width="2.5" style="741" customWidth="1"/>
    <col min="4365" max="4611" width="9" style="741"/>
    <col min="4612" max="4612" width="1.125" style="741" customWidth="1"/>
    <col min="4613" max="4614" width="15.625" style="741" customWidth="1"/>
    <col min="4615" max="4615" width="15.25" style="741" customWidth="1"/>
    <col min="4616" max="4616" width="17.5" style="741" customWidth="1"/>
    <col min="4617" max="4617" width="15.125" style="741" customWidth="1"/>
    <col min="4618" max="4618" width="15.25" style="741" customWidth="1"/>
    <col min="4619" max="4619" width="3.75" style="741" customWidth="1"/>
    <col min="4620" max="4620" width="2.5" style="741" customWidth="1"/>
    <col min="4621" max="4867" width="9" style="741"/>
    <col min="4868" max="4868" width="1.125" style="741" customWidth="1"/>
    <col min="4869" max="4870" width="15.625" style="741" customWidth="1"/>
    <col min="4871" max="4871" width="15.25" style="741" customWidth="1"/>
    <col min="4872" max="4872" width="17.5" style="741" customWidth="1"/>
    <col min="4873" max="4873" width="15.125" style="741" customWidth="1"/>
    <col min="4874" max="4874" width="15.25" style="741" customWidth="1"/>
    <col min="4875" max="4875" width="3.75" style="741" customWidth="1"/>
    <col min="4876" max="4876" width="2.5" style="741" customWidth="1"/>
    <col min="4877" max="5123" width="9" style="741"/>
    <col min="5124" max="5124" width="1.125" style="741" customWidth="1"/>
    <col min="5125" max="5126" width="15.625" style="741" customWidth="1"/>
    <col min="5127" max="5127" width="15.25" style="741" customWidth="1"/>
    <col min="5128" max="5128" width="17.5" style="741" customWidth="1"/>
    <col min="5129" max="5129" width="15.125" style="741" customWidth="1"/>
    <col min="5130" max="5130" width="15.25" style="741" customWidth="1"/>
    <col min="5131" max="5131" width="3.75" style="741" customWidth="1"/>
    <col min="5132" max="5132" width="2.5" style="741" customWidth="1"/>
    <col min="5133" max="5379" width="9" style="741"/>
    <col min="5380" max="5380" width="1.125" style="741" customWidth="1"/>
    <col min="5381" max="5382" width="15.625" style="741" customWidth="1"/>
    <col min="5383" max="5383" width="15.25" style="741" customWidth="1"/>
    <col min="5384" max="5384" width="17.5" style="741" customWidth="1"/>
    <col min="5385" max="5385" width="15.125" style="741" customWidth="1"/>
    <col min="5386" max="5386" width="15.25" style="741" customWidth="1"/>
    <col min="5387" max="5387" width="3.75" style="741" customWidth="1"/>
    <col min="5388" max="5388" width="2.5" style="741" customWidth="1"/>
    <col min="5389" max="5635" width="9" style="741"/>
    <col min="5636" max="5636" width="1.125" style="741" customWidth="1"/>
    <col min="5637" max="5638" width="15.625" style="741" customWidth="1"/>
    <col min="5639" max="5639" width="15.25" style="741" customWidth="1"/>
    <col min="5640" max="5640" width="17.5" style="741" customWidth="1"/>
    <col min="5641" max="5641" width="15.125" style="741" customWidth="1"/>
    <col min="5642" max="5642" width="15.25" style="741" customWidth="1"/>
    <col min="5643" max="5643" width="3.75" style="741" customWidth="1"/>
    <col min="5644" max="5644" width="2.5" style="741" customWidth="1"/>
    <col min="5645" max="5891" width="9" style="741"/>
    <col min="5892" max="5892" width="1.125" style="741" customWidth="1"/>
    <col min="5893" max="5894" width="15.625" style="741" customWidth="1"/>
    <col min="5895" max="5895" width="15.25" style="741" customWidth="1"/>
    <col min="5896" max="5896" width="17.5" style="741" customWidth="1"/>
    <col min="5897" max="5897" width="15.125" style="741" customWidth="1"/>
    <col min="5898" max="5898" width="15.25" style="741" customWidth="1"/>
    <col min="5899" max="5899" width="3.75" style="741" customWidth="1"/>
    <col min="5900" max="5900" width="2.5" style="741" customWidth="1"/>
    <col min="5901" max="6147" width="9" style="741"/>
    <col min="6148" max="6148" width="1.125" style="741" customWidth="1"/>
    <col min="6149" max="6150" width="15.625" style="741" customWidth="1"/>
    <col min="6151" max="6151" width="15.25" style="741" customWidth="1"/>
    <col min="6152" max="6152" width="17.5" style="741" customWidth="1"/>
    <col min="6153" max="6153" width="15.125" style="741" customWidth="1"/>
    <col min="6154" max="6154" width="15.25" style="741" customWidth="1"/>
    <col min="6155" max="6155" width="3.75" style="741" customWidth="1"/>
    <col min="6156" max="6156" width="2.5" style="741" customWidth="1"/>
    <col min="6157" max="6403" width="9" style="741"/>
    <col min="6404" max="6404" width="1.125" style="741" customWidth="1"/>
    <col min="6405" max="6406" width="15.625" style="741" customWidth="1"/>
    <col min="6407" max="6407" width="15.25" style="741" customWidth="1"/>
    <col min="6408" max="6408" width="17.5" style="741" customWidth="1"/>
    <col min="6409" max="6409" width="15.125" style="741" customWidth="1"/>
    <col min="6410" max="6410" width="15.25" style="741" customWidth="1"/>
    <col min="6411" max="6411" width="3.75" style="741" customWidth="1"/>
    <col min="6412" max="6412" width="2.5" style="741" customWidth="1"/>
    <col min="6413" max="6659" width="9" style="741"/>
    <col min="6660" max="6660" width="1.125" style="741" customWidth="1"/>
    <col min="6661" max="6662" width="15.625" style="741" customWidth="1"/>
    <col min="6663" max="6663" width="15.25" style="741" customWidth="1"/>
    <col min="6664" max="6664" width="17.5" style="741" customWidth="1"/>
    <col min="6665" max="6665" width="15.125" style="741" customWidth="1"/>
    <col min="6666" max="6666" width="15.25" style="741" customWidth="1"/>
    <col min="6667" max="6667" width="3.75" style="741" customWidth="1"/>
    <col min="6668" max="6668" width="2.5" style="741" customWidth="1"/>
    <col min="6669" max="6915" width="9" style="741"/>
    <col min="6916" max="6916" width="1.125" style="741" customWidth="1"/>
    <col min="6917" max="6918" width="15.625" style="741" customWidth="1"/>
    <col min="6919" max="6919" width="15.25" style="741" customWidth="1"/>
    <col min="6920" max="6920" width="17.5" style="741" customWidth="1"/>
    <col min="6921" max="6921" width="15.125" style="741" customWidth="1"/>
    <col min="6922" max="6922" width="15.25" style="741" customWidth="1"/>
    <col min="6923" max="6923" width="3.75" style="741" customWidth="1"/>
    <col min="6924" max="6924" width="2.5" style="741" customWidth="1"/>
    <col min="6925" max="7171" width="9" style="741"/>
    <col min="7172" max="7172" width="1.125" style="741" customWidth="1"/>
    <col min="7173" max="7174" width="15.625" style="741" customWidth="1"/>
    <col min="7175" max="7175" width="15.25" style="741" customWidth="1"/>
    <col min="7176" max="7176" width="17.5" style="741" customWidth="1"/>
    <col min="7177" max="7177" width="15.125" style="741" customWidth="1"/>
    <col min="7178" max="7178" width="15.25" style="741" customWidth="1"/>
    <col min="7179" max="7179" width="3.75" style="741" customWidth="1"/>
    <col min="7180" max="7180" width="2.5" style="741" customWidth="1"/>
    <col min="7181" max="7427" width="9" style="741"/>
    <col min="7428" max="7428" width="1.125" style="741" customWidth="1"/>
    <col min="7429" max="7430" width="15.625" style="741" customWidth="1"/>
    <col min="7431" max="7431" width="15.25" style="741" customWidth="1"/>
    <col min="7432" max="7432" width="17.5" style="741" customWidth="1"/>
    <col min="7433" max="7433" width="15.125" style="741" customWidth="1"/>
    <col min="7434" max="7434" width="15.25" style="741" customWidth="1"/>
    <col min="7435" max="7435" width="3.75" style="741" customWidth="1"/>
    <col min="7436" max="7436" width="2.5" style="741" customWidth="1"/>
    <col min="7437" max="7683" width="9" style="741"/>
    <col min="7684" max="7684" width="1.125" style="741" customWidth="1"/>
    <col min="7685" max="7686" width="15.625" style="741" customWidth="1"/>
    <col min="7687" max="7687" width="15.25" style="741" customWidth="1"/>
    <col min="7688" max="7688" width="17.5" style="741" customWidth="1"/>
    <col min="7689" max="7689" width="15.125" style="741" customWidth="1"/>
    <col min="7690" max="7690" width="15.25" style="741" customWidth="1"/>
    <col min="7691" max="7691" width="3.75" style="741" customWidth="1"/>
    <col min="7692" max="7692" width="2.5" style="741" customWidth="1"/>
    <col min="7693" max="7939" width="9" style="741"/>
    <col min="7940" max="7940" width="1.125" style="741" customWidth="1"/>
    <col min="7941" max="7942" width="15.625" style="741" customWidth="1"/>
    <col min="7943" max="7943" width="15.25" style="741" customWidth="1"/>
    <col min="7944" max="7944" width="17.5" style="741" customWidth="1"/>
    <col min="7945" max="7945" width="15.125" style="741" customWidth="1"/>
    <col min="7946" max="7946" width="15.25" style="741" customWidth="1"/>
    <col min="7947" max="7947" width="3.75" style="741" customWidth="1"/>
    <col min="7948" max="7948" width="2.5" style="741" customWidth="1"/>
    <col min="7949" max="8195" width="9" style="741"/>
    <col min="8196" max="8196" width="1.125" style="741" customWidth="1"/>
    <col min="8197" max="8198" width="15.625" style="741" customWidth="1"/>
    <col min="8199" max="8199" width="15.25" style="741" customWidth="1"/>
    <col min="8200" max="8200" width="17.5" style="741" customWidth="1"/>
    <col min="8201" max="8201" width="15.125" style="741" customWidth="1"/>
    <col min="8202" max="8202" width="15.25" style="741" customWidth="1"/>
    <col min="8203" max="8203" width="3.75" style="741" customWidth="1"/>
    <col min="8204" max="8204" width="2.5" style="741" customWidth="1"/>
    <col min="8205" max="8451" width="9" style="741"/>
    <col min="8452" max="8452" width="1.125" style="741" customWidth="1"/>
    <col min="8453" max="8454" width="15.625" style="741" customWidth="1"/>
    <col min="8455" max="8455" width="15.25" style="741" customWidth="1"/>
    <col min="8456" max="8456" width="17.5" style="741" customWidth="1"/>
    <col min="8457" max="8457" width="15.125" style="741" customWidth="1"/>
    <col min="8458" max="8458" width="15.25" style="741" customWidth="1"/>
    <col min="8459" max="8459" width="3.75" style="741" customWidth="1"/>
    <col min="8460" max="8460" width="2.5" style="741" customWidth="1"/>
    <col min="8461" max="8707" width="9" style="741"/>
    <col min="8708" max="8708" width="1.125" style="741" customWidth="1"/>
    <col min="8709" max="8710" width="15.625" style="741" customWidth="1"/>
    <col min="8711" max="8711" width="15.25" style="741" customWidth="1"/>
    <col min="8712" max="8712" width="17.5" style="741" customWidth="1"/>
    <col min="8713" max="8713" width="15.125" style="741" customWidth="1"/>
    <col min="8714" max="8714" width="15.25" style="741" customWidth="1"/>
    <col min="8715" max="8715" width="3.75" style="741" customWidth="1"/>
    <col min="8716" max="8716" width="2.5" style="741" customWidth="1"/>
    <col min="8717" max="8963" width="9" style="741"/>
    <col min="8964" max="8964" width="1.125" style="741" customWidth="1"/>
    <col min="8965" max="8966" width="15.625" style="741" customWidth="1"/>
    <col min="8967" max="8967" width="15.25" style="741" customWidth="1"/>
    <col min="8968" max="8968" width="17.5" style="741" customWidth="1"/>
    <col min="8969" max="8969" width="15.125" style="741" customWidth="1"/>
    <col min="8970" max="8970" width="15.25" style="741" customWidth="1"/>
    <col min="8971" max="8971" width="3.75" style="741" customWidth="1"/>
    <col min="8972" max="8972" width="2.5" style="741" customWidth="1"/>
    <col min="8973" max="9219" width="9" style="741"/>
    <col min="9220" max="9220" width="1.125" style="741" customWidth="1"/>
    <col min="9221" max="9222" width="15.625" style="741" customWidth="1"/>
    <col min="9223" max="9223" width="15.25" style="741" customWidth="1"/>
    <col min="9224" max="9224" width="17.5" style="741" customWidth="1"/>
    <col min="9225" max="9225" width="15.125" style="741" customWidth="1"/>
    <col min="9226" max="9226" width="15.25" style="741" customWidth="1"/>
    <col min="9227" max="9227" width="3.75" style="741" customWidth="1"/>
    <col min="9228" max="9228" width="2.5" style="741" customWidth="1"/>
    <col min="9229" max="9475" width="9" style="741"/>
    <col min="9476" max="9476" width="1.125" style="741" customWidth="1"/>
    <col min="9477" max="9478" width="15.625" style="741" customWidth="1"/>
    <col min="9479" max="9479" width="15.25" style="741" customWidth="1"/>
    <col min="9480" max="9480" width="17.5" style="741" customWidth="1"/>
    <col min="9481" max="9481" width="15.125" style="741" customWidth="1"/>
    <col min="9482" max="9482" width="15.25" style="741" customWidth="1"/>
    <col min="9483" max="9483" width="3.75" style="741" customWidth="1"/>
    <col min="9484" max="9484" width="2.5" style="741" customWidth="1"/>
    <col min="9485" max="9731" width="9" style="741"/>
    <col min="9732" max="9732" width="1.125" style="741" customWidth="1"/>
    <col min="9733" max="9734" width="15.625" style="741" customWidth="1"/>
    <col min="9735" max="9735" width="15.25" style="741" customWidth="1"/>
    <col min="9736" max="9736" width="17.5" style="741" customWidth="1"/>
    <col min="9737" max="9737" width="15.125" style="741" customWidth="1"/>
    <col min="9738" max="9738" width="15.25" style="741" customWidth="1"/>
    <col min="9739" max="9739" width="3.75" style="741" customWidth="1"/>
    <col min="9740" max="9740" width="2.5" style="741" customWidth="1"/>
    <col min="9741" max="9987" width="9" style="741"/>
    <col min="9988" max="9988" width="1.125" style="741" customWidth="1"/>
    <col min="9989" max="9990" width="15.625" style="741" customWidth="1"/>
    <col min="9991" max="9991" width="15.25" style="741" customWidth="1"/>
    <col min="9992" max="9992" width="17.5" style="741" customWidth="1"/>
    <col min="9993" max="9993" width="15.125" style="741" customWidth="1"/>
    <col min="9994" max="9994" width="15.25" style="741" customWidth="1"/>
    <col min="9995" max="9995" width="3.75" style="741" customWidth="1"/>
    <col min="9996" max="9996" width="2.5" style="741" customWidth="1"/>
    <col min="9997" max="10243" width="9" style="741"/>
    <col min="10244" max="10244" width="1.125" style="741" customWidth="1"/>
    <col min="10245" max="10246" width="15.625" style="741" customWidth="1"/>
    <col min="10247" max="10247" width="15.25" style="741" customWidth="1"/>
    <col min="10248" max="10248" width="17.5" style="741" customWidth="1"/>
    <col min="10249" max="10249" width="15.125" style="741" customWidth="1"/>
    <col min="10250" max="10250" width="15.25" style="741" customWidth="1"/>
    <col min="10251" max="10251" width="3.75" style="741" customWidth="1"/>
    <col min="10252" max="10252" width="2.5" style="741" customWidth="1"/>
    <col min="10253" max="10499" width="9" style="741"/>
    <col min="10500" max="10500" width="1.125" style="741" customWidth="1"/>
    <col min="10501" max="10502" width="15.625" style="741" customWidth="1"/>
    <col min="10503" max="10503" width="15.25" style="741" customWidth="1"/>
    <col min="10504" max="10504" width="17.5" style="741" customWidth="1"/>
    <col min="10505" max="10505" width="15.125" style="741" customWidth="1"/>
    <col min="10506" max="10506" width="15.25" style="741" customWidth="1"/>
    <col min="10507" max="10507" width="3.75" style="741" customWidth="1"/>
    <col min="10508" max="10508" width="2.5" style="741" customWidth="1"/>
    <col min="10509" max="10755" width="9" style="741"/>
    <col min="10756" max="10756" width="1.125" style="741" customWidth="1"/>
    <col min="10757" max="10758" width="15.625" style="741" customWidth="1"/>
    <col min="10759" max="10759" width="15.25" style="741" customWidth="1"/>
    <col min="10760" max="10760" width="17.5" style="741" customWidth="1"/>
    <col min="10761" max="10761" width="15.125" style="741" customWidth="1"/>
    <col min="10762" max="10762" width="15.25" style="741" customWidth="1"/>
    <col min="10763" max="10763" width="3.75" style="741" customWidth="1"/>
    <col min="10764" max="10764" width="2.5" style="741" customWidth="1"/>
    <col min="10765" max="11011" width="9" style="741"/>
    <col min="11012" max="11012" width="1.125" style="741" customWidth="1"/>
    <col min="11013" max="11014" width="15.625" style="741" customWidth="1"/>
    <col min="11015" max="11015" width="15.25" style="741" customWidth="1"/>
    <col min="11016" max="11016" width="17.5" style="741" customWidth="1"/>
    <col min="11017" max="11017" width="15.125" style="741" customWidth="1"/>
    <col min="11018" max="11018" width="15.25" style="741" customWidth="1"/>
    <col min="11019" max="11019" width="3.75" style="741" customWidth="1"/>
    <col min="11020" max="11020" width="2.5" style="741" customWidth="1"/>
    <col min="11021" max="11267" width="9" style="741"/>
    <col min="11268" max="11268" width="1.125" style="741" customWidth="1"/>
    <col min="11269" max="11270" width="15.625" style="741" customWidth="1"/>
    <col min="11271" max="11271" width="15.25" style="741" customWidth="1"/>
    <col min="11272" max="11272" width="17.5" style="741" customWidth="1"/>
    <col min="11273" max="11273" width="15.125" style="741" customWidth="1"/>
    <col min="11274" max="11274" width="15.25" style="741" customWidth="1"/>
    <col min="11275" max="11275" width="3.75" style="741" customWidth="1"/>
    <col min="11276" max="11276" width="2.5" style="741" customWidth="1"/>
    <col min="11277" max="11523" width="9" style="741"/>
    <col min="11524" max="11524" width="1.125" style="741" customWidth="1"/>
    <col min="11525" max="11526" width="15.625" style="741" customWidth="1"/>
    <col min="11527" max="11527" width="15.25" style="741" customWidth="1"/>
    <col min="11528" max="11528" width="17.5" style="741" customWidth="1"/>
    <col min="11529" max="11529" width="15.125" style="741" customWidth="1"/>
    <col min="11530" max="11530" width="15.25" style="741" customWidth="1"/>
    <col min="11531" max="11531" width="3.75" style="741" customWidth="1"/>
    <col min="11532" max="11532" width="2.5" style="741" customWidth="1"/>
    <col min="11533" max="11779" width="9" style="741"/>
    <col min="11780" max="11780" width="1.125" style="741" customWidth="1"/>
    <col min="11781" max="11782" width="15.625" style="741" customWidth="1"/>
    <col min="11783" max="11783" width="15.25" style="741" customWidth="1"/>
    <col min="11784" max="11784" width="17.5" style="741" customWidth="1"/>
    <col min="11785" max="11785" width="15.125" style="741" customWidth="1"/>
    <col min="11786" max="11786" width="15.25" style="741" customWidth="1"/>
    <col min="11787" max="11787" width="3.75" style="741" customWidth="1"/>
    <col min="11788" max="11788" width="2.5" style="741" customWidth="1"/>
    <col min="11789" max="12035" width="9" style="741"/>
    <col min="12036" max="12036" width="1.125" style="741" customWidth="1"/>
    <col min="12037" max="12038" width="15.625" style="741" customWidth="1"/>
    <col min="12039" max="12039" width="15.25" style="741" customWidth="1"/>
    <col min="12040" max="12040" width="17.5" style="741" customWidth="1"/>
    <col min="12041" max="12041" width="15.125" style="741" customWidth="1"/>
    <col min="12042" max="12042" width="15.25" style="741" customWidth="1"/>
    <col min="12043" max="12043" width="3.75" style="741" customWidth="1"/>
    <col min="12044" max="12044" width="2.5" style="741" customWidth="1"/>
    <col min="12045" max="12291" width="9" style="741"/>
    <col min="12292" max="12292" width="1.125" style="741" customWidth="1"/>
    <col min="12293" max="12294" width="15.625" style="741" customWidth="1"/>
    <col min="12295" max="12295" width="15.25" style="741" customWidth="1"/>
    <col min="12296" max="12296" width="17.5" style="741" customWidth="1"/>
    <col min="12297" max="12297" width="15.125" style="741" customWidth="1"/>
    <col min="12298" max="12298" width="15.25" style="741" customWidth="1"/>
    <col min="12299" max="12299" width="3.75" style="741" customWidth="1"/>
    <col min="12300" max="12300" width="2.5" style="741" customWidth="1"/>
    <col min="12301" max="12547" width="9" style="741"/>
    <col min="12548" max="12548" width="1.125" style="741" customWidth="1"/>
    <col min="12549" max="12550" width="15.625" style="741" customWidth="1"/>
    <col min="12551" max="12551" width="15.25" style="741" customWidth="1"/>
    <col min="12552" max="12552" width="17.5" style="741" customWidth="1"/>
    <col min="12553" max="12553" width="15.125" style="741" customWidth="1"/>
    <col min="12554" max="12554" width="15.25" style="741" customWidth="1"/>
    <col min="12555" max="12555" width="3.75" style="741" customWidth="1"/>
    <col min="12556" max="12556" width="2.5" style="741" customWidth="1"/>
    <col min="12557" max="12803" width="9" style="741"/>
    <col min="12804" max="12804" width="1.125" style="741" customWidth="1"/>
    <col min="12805" max="12806" width="15.625" style="741" customWidth="1"/>
    <col min="12807" max="12807" width="15.25" style="741" customWidth="1"/>
    <col min="12808" max="12808" width="17.5" style="741" customWidth="1"/>
    <col min="12809" max="12809" width="15.125" style="741" customWidth="1"/>
    <col min="12810" max="12810" width="15.25" style="741" customWidth="1"/>
    <col min="12811" max="12811" width="3.75" style="741" customWidth="1"/>
    <col min="12812" max="12812" width="2.5" style="741" customWidth="1"/>
    <col min="12813" max="13059" width="9" style="741"/>
    <col min="13060" max="13060" width="1.125" style="741" customWidth="1"/>
    <col min="13061" max="13062" width="15.625" style="741" customWidth="1"/>
    <col min="13063" max="13063" width="15.25" style="741" customWidth="1"/>
    <col min="13064" max="13064" width="17.5" style="741" customWidth="1"/>
    <col min="13065" max="13065" width="15.125" style="741" customWidth="1"/>
    <col min="13066" max="13066" width="15.25" style="741" customWidth="1"/>
    <col min="13067" max="13067" width="3.75" style="741" customWidth="1"/>
    <col min="13068" max="13068" width="2.5" style="741" customWidth="1"/>
    <col min="13069" max="13315" width="9" style="741"/>
    <col min="13316" max="13316" width="1.125" style="741" customWidth="1"/>
    <col min="13317" max="13318" width="15.625" style="741" customWidth="1"/>
    <col min="13319" max="13319" width="15.25" style="741" customWidth="1"/>
    <col min="13320" max="13320" width="17.5" style="741" customWidth="1"/>
    <col min="13321" max="13321" width="15.125" style="741" customWidth="1"/>
    <col min="13322" max="13322" width="15.25" style="741" customWidth="1"/>
    <col min="13323" max="13323" width="3.75" style="741" customWidth="1"/>
    <col min="13324" max="13324" width="2.5" style="741" customWidth="1"/>
    <col min="13325" max="13571" width="9" style="741"/>
    <col min="13572" max="13572" width="1.125" style="741" customWidth="1"/>
    <col min="13573" max="13574" width="15.625" style="741" customWidth="1"/>
    <col min="13575" max="13575" width="15.25" style="741" customWidth="1"/>
    <col min="13576" max="13576" width="17.5" style="741" customWidth="1"/>
    <col min="13577" max="13577" width="15.125" style="741" customWidth="1"/>
    <col min="13578" max="13578" width="15.25" style="741" customWidth="1"/>
    <col min="13579" max="13579" width="3.75" style="741" customWidth="1"/>
    <col min="13580" max="13580" width="2.5" style="741" customWidth="1"/>
    <col min="13581" max="13827" width="9" style="741"/>
    <col min="13828" max="13828" width="1.125" style="741" customWidth="1"/>
    <col min="13829" max="13830" width="15.625" style="741" customWidth="1"/>
    <col min="13831" max="13831" width="15.25" style="741" customWidth="1"/>
    <col min="13832" max="13832" width="17.5" style="741" customWidth="1"/>
    <col min="13833" max="13833" width="15.125" style="741" customWidth="1"/>
    <col min="13834" max="13834" width="15.25" style="741" customWidth="1"/>
    <col min="13835" max="13835" width="3.75" style="741" customWidth="1"/>
    <col min="13836" max="13836" width="2.5" style="741" customWidth="1"/>
    <col min="13837" max="14083" width="9" style="741"/>
    <col min="14084" max="14084" width="1.125" style="741" customWidth="1"/>
    <col min="14085" max="14086" width="15.625" style="741" customWidth="1"/>
    <col min="14087" max="14087" width="15.25" style="741" customWidth="1"/>
    <col min="14088" max="14088" width="17.5" style="741" customWidth="1"/>
    <col min="14089" max="14089" width="15.125" style="741" customWidth="1"/>
    <col min="14090" max="14090" width="15.25" style="741" customWidth="1"/>
    <col min="14091" max="14091" width="3.75" style="741" customWidth="1"/>
    <col min="14092" max="14092" width="2.5" style="741" customWidth="1"/>
    <col min="14093" max="14339" width="9" style="741"/>
    <col min="14340" max="14340" width="1.125" style="741" customWidth="1"/>
    <col min="14341" max="14342" width="15.625" style="741" customWidth="1"/>
    <col min="14343" max="14343" width="15.25" style="741" customWidth="1"/>
    <col min="14344" max="14344" width="17.5" style="741" customWidth="1"/>
    <col min="14345" max="14345" width="15.125" style="741" customWidth="1"/>
    <col min="14346" max="14346" width="15.25" style="741" customWidth="1"/>
    <col min="14347" max="14347" width="3.75" style="741" customWidth="1"/>
    <col min="14348" max="14348" width="2.5" style="741" customWidth="1"/>
    <col min="14349" max="14595" width="9" style="741"/>
    <col min="14596" max="14596" width="1.125" style="741" customWidth="1"/>
    <col min="14597" max="14598" width="15.625" style="741" customWidth="1"/>
    <col min="14599" max="14599" width="15.25" style="741" customWidth="1"/>
    <col min="14600" max="14600" width="17.5" style="741" customWidth="1"/>
    <col min="14601" max="14601" width="15.125" style="741" customWidth="1"/>
    <col min="14602" max="14602" width="15.25" style="741" customWidth="1"/>
    <col min="14603" max="14603" width="3.75" style="741" customWidth="1"/>
    <col min="14604" max="14604" width="2.5" style="741" customWidth="1"/>
    <col min="14605" max="14851" width="9" style="741"/>
    <col min="14852" max="14852" width="1.125" style="741" customWidth="1"/>
    <col min="14853" max="14854" width="15.625" style="741" customWidth="1"/>
    <col min="14855" max="14855" width="15.25" style="741" customWidth="1"/>
    <col min="14856" max="14856" width="17.5" style="741" customWidth="1"/>
    <col min="14857" max="14857" width="15.125" style="741" customWidth="1"/>
    <col min="14858" max="14858" width="15.25" style="741" customWidth="1"/>
    <col min="14859" max="14859" width="3.75" style="741" customWidth="1"/>
    <col min="14860" max="14860" width="2.5" style="741" customWidth="1"/>
    <col min="14861" max="15107" width="9" style="741"/>
    <col min="15108" max="15108" width="1.125" style="741" customWidth="1"/>
    <col min="15109" max="15110" width="15.625" style="741" customWidth="1"/>
    <col min="15111" max="15111" width="15.25" style="741" customWidth="1"/>
    <col min="15112" max="15112" width="17.5" style="741" customWidth="1"/>
    <col min="15113" max="15113" width="15.125" style="741" customWidth="1"/>
    <col min="15114" max="15114" width="15.25" style="741" customWidth="1"/>
    <col min="15115" max="15115" width="3.75" style="741" customWidth="1"/>
    <col min="15116" max="15116" width="2.5" style="741" customWidth="1"/>
    <col min="15117" max="15363" width="9" style="741"/>
    <col min="15364" max="15364" width="1.125" style="741" customWidth="1"/>
    <col min="15365" max="15366" width="15.625" style="741" customWidth="1"/>
    <col min="15367" max="15367" width="15.25" style="741" customWidth="1"/>
    <col min="15368" max="15368" width="17.5" style="741" customWidth="1"/>
    <col min="15369" max="15369" width="15.125" style="741" customWidth="1"/>
    <col min="15370" max="15370" width="15.25" style="741" customWidth="1"/>
    <col min="15371" max="15371" width="3.75" style="741" customWidth="1"/>
    <col min="15372" max="15372" width="2.5" style="741" customWidth="1"/>
    <col min="15373" max="15619" width="9" style="741"/>
    <col min="15620" max="15620" width="1.125" style="741" customWidth="1"/>
    <col min="15621" max="15622" width="15.625" style="741" customWidth="1"/>
    <col min="15623" max="15623" width="15.25" style="741" customWidth="1"/>
    <col min="15624" max="15624" width="17.5" style="741" customWidth="1"/>
    <col min="15625" max="15625" width="15.125" style="741" customWidth="1"/>
    <col min="15626" max="15626" width="15.25" style="741" customWidth="1"/>
    <col min="15627" max="15627" width="3.75" style="741" customWidth="1"/>
    <col min="15628" max="15628" width="2.5" style="741" customWidth="1"/>
    <col min="15629" max="15875" width="9" style="741"/>
    <col min="15876" max="15876" width="1.125" style="741" customWidth="1"/>
    <col min="15877" max="15878" width="15.625" style="741" customWidth="1"/>
    <col min="15879" max="15879" width="15.25" style="741" customWidth="1"/>
    <col min="15880" max="15880" width="17.5" style="741" customWidth="1"/>
    <col min="15881" max="15881" width="15.125" style="741" customWidth="1"/>
    <col min="15882" max="15882" width="15.25" style="741" customWidth="1"/>
    <col min="15883" max="15883" width="3.75" style="741" customWidth="1"/>
    <col min="15884" max="15884" width="2.5" style="741" customWidth="1"/>
    <col min="15885" max="16131" width="9" style="741"/>
    <col min="16132" max="16132" width="1.125" style="741" customWidth="1"/>
    <col min="16133" max="16134" width="15.625" style="741" customWidth="1"/>
    <col min="16135" max="16135" width="15.25" style="741" customWidth="1"/>
    <col min="16136" max="16136" width="17.5" style="741" customWidth="1"/>
    <col min="16137" max="16137" width="15.125" style="741" customWidth="1"/>
    <col min="16138" max="16138" width="15.25" style="741" customWidth="1"/>
    <col min="16139" max="16139" width="3.75" style="741" customWidth="1"/>
    <col min="16140" max="16140" width="2.5" style="741" customWidth="1"/>
    <col min="16141" max="16384" width="9" style="741"/>
  </cols>
  <sheetData>
    <row r="1" spans="1:11" ht="20.100000000000001" customHeight="1">
      <c r="A1" s="510" t="s">
        <v>2107</v>
      </c>
      <c r="B1" s="754"/>
      <c r="C1" s="754"/>
      <c r="D1" s="754"/>
      <c r="E1" s="754"/>
      <c r="F1" s="754"/>
      <c r="G1" s="754"/>
      <c r="H1" s="754"/>
      <c r="I1" s="754"/>
      <c r="J1" s="754"/>
    </row>
    <row r="2" spans="1:11" ht="20.100000000000001" customHeight="1">
      <c r="A2" s="738"/>
      <c r="B2" s="739" t="s">
        <v>1139</v>
      </c>
      <c r="C2" s="740"/>
      <c r="D2" s="740"/>
      <c r="E2" s="740"/>
      <c r="F2" s="740"/>
      <c r="G2" s="740"/>
      <c r="H2" s="740"/>
      <c r="I2" s="740"/>
      <c r="J2" s="742" t="s">
        <v>849</v>
      </c>
    </row>
    <row r="3" spans="1:11" ht="20.100000000000001" customHeight="1">
      <c r="A3" s="4118" t="s">
        <v>1140</v>
      </c>
      <c r="B3" s="4118"/>
      <c r="C3" s="4118"/>
      <c r="D3" s="4118"/>
      <c r="E3" s="4118"/>
      <c r="F3" s="4118"/>
      <c r="G3" s="4118"/>
      <c r="H3" s="4118"/>
      <c r="I3" s="4118"/>
      <c r="J3" s="4118"/>
    </row>
    <row r="4" spans="1:11" ht="20.100000000000001" customHeight="1">
      <c r="A4" s="743"/>
      <c r="B4" s="743"/>
      <c r="C4" s="743"/>
      <c r="D4" s="743"/>
      <c r="E4" s="743"/>
      <c r="F4" s="743"/>
      <c r="G4" s="743"/>
      <c r="H4" s="743"/>
      <c r="I4" s="743"/>
      <c r="J4" s="743"/>
    </row>
    <row r="5" spans="1:11" ht="43.5" customHeight="1">
      <c r="A5" s="743"/>
      <c r="B5" s="755" t="s">
        <v>1117</v>
      </c>
      <c r="C5" s="4425"/>
      <c r="D5" s="4426"/>
      <c r="E5" s="4426"/>
      <c r="F5" s="4426"/>
      <c r="G5" s="4426"/>
      <c r="H5" s="4426"/>
      <c r="I5" s="4426"/>
      <c r="J5" s="4427"/>
    </row>
    <row r="6" spans="1:11" ht="43.5" customHeight="1">
      <c r="A6" s="740"/>
      <c r="B6" s="745" t="s">
        <v>77</v>
      </c>
      <c r="C6" s="4429" t="s">
        <v>1118</v>
      </c>
      <c r="D6" s="4429"/>
      <c r="E6" s="4429"/>
      <c r="F6" s="4429"/>
      <c r="G6" s="4429"/>
      <c r="H6" s="4429"/>
      <c r="I6" s="4429"/>
      <c r="J6" s="4429"/>
      <c r="K6" s="746"/>
    </row>
    <row r="7" spans="1:11" ht="19.5" customHeight="1">
      <c r="A7" s="740"/>
      <c r="B7" s="4493" t="s">
        <v>1141</v>
      </c>
      <c r="C7" s="4428" t="s">
        <v>1123</v>
      </c>
      <c r="D7" s="4429"/>
      <c r="E7" s="4429"/>
      <c r="F7" s="4429"/>
      <c r="G7" s="4429"/>
      <c r="H7" s="4429"/>
      <c r="I7" s="4429"/>
      <c r="J7" s="4429"/>
      <c r="K7" s="746"/>
    </row>
    <row r="8" spans="1:11" ht="40.5" customHeight="1">
      <c r="A8" s="740"/>
      <c r="B8" s="4494"/>
      <c r="C8" s="4522" t="s">
        <v>52</v>
      </c>
      <c r="D8" s="4522"/>
      <c r="E8" s="4431" t="s">
        <v>907</v>
      </c>
      <c r="F8" s="4431"/>
      <c r="G8" s="4431"/>
      <c r="H8" s="4432" t="s">
        <v>1124</v>
      </c>
      <c r="I8" s="4432"/>
      <c r="J8" s="748" t="s">
        <v>1125</v>
      </c>
      <c r="K8" s="749"/>
    </row>
    <row r="9" spans="1:11" ht="19.5" customHeight="1">
      <c r="A9" s="740"/>
      <c r="B9" s="4494"/>
      <c r="C9" s="4522"/>
      <c r="D9" s="4522"/>
      <c r="E9" s="4431"/>
      <c r="F9" s="4431"/>
      <c r="G9" s="4431"/>
      <c r="H9" s="751"/>
      <c r="I9" s="752" t="s">
        <v>1126</v>
      </c>
      <c r="J9" s="751"/>
    </row>
    <row r="10" spans="1:11" ht="19.5" customHeight="1">
      <c r="A10" s="740"/>
      <c r="B10" s="4494"/>
      <c r="C10" s="4522"/>
      <c r="D10" s="4522"/>
      <c r="E10" s="4431"/>
      <c r="F10" s="4431"/>
      <c r="G10" s="4431"/>
      <c r="H10" s="751"/>
      <c r="I10" s="752" t="s">
        <v>1126</v>
      </c>
      <c r="J10" s="751"/>
      <c r="K10" s="749"/>
    </row>
    <row r="11" spans="1:11" ht="19.5" customHeight="1">
      <c r="A11" s="740"/>
      <c r="B11" s="4494"/>
      <c r="C11" s="4522"/>
      <c r="D11" s="4522"/>
      <c r="E11" s="4431"/>
      <c r="F11" s="4431"/>
      <c r="G11" s="4431"/>
      <c r="H11" s="751"/>
      <c r="I11" s="752" t="s">
        <v>1126</v>
      </c>
      <c r="J11" s="751"/>
      <c r="K11" s="749"/>
    </row>
    <row r="12" spans="1:11" ht="19.5" customHeight="1">
      <c r="A12" s="740"/>
      <c r="B12" s="4494"/>
      <c r="C12" s="4452" t="s">
        <v>908</v>
      </c>
      <c r="D12" s="4453"/>
      <c r="E12" s="4453"/>
      <c r="F12" s="4453"/>
      <c r="G12" s="4453"/>
      <c r="H12" s="4453"/>
      <c r="I12" s="4453"/>
      <c r="J12" s="4454"/>
    </row>
    <row r="13" spans="1:11" ht="40.5" customHeight="1">
      <c r="A13" s="740"/>
      <c r="B13" s="4494"/>
      <c r="C13" s="4522" t="s">
        <v>52</v>
      </c>
      <c r="D13" s="4522"/>
      <c r="E13" s="4431" t="s">
        <v>907</v>
      </c>
      <c r="F13" s="4431"/>
      <c r="G13" s="4431"/>
      <c r="H13" s="4432" t="s">
        <v>1124</v>
      </c>
      <c r="I13" s="4432"/>
      <c r="J13" s="748" t="s">
        <v>1125</v>
      </c>
    </row>
    <row r="14" spans="1:11" ht="19.5" customHeight="1">
      <c r="A14" s="740"/>
      <c r="B14" s="4494"/>
      <c r="C14" s="4522"/>
      <c r="D14" s="4522"/>
      <c r="E14" s="4431"/>
      <c r="F14" s="4431"/>
      <c r="G14" s="4431"/>
      <c r="H14" s="751"/>
      <c r="I14" s="752" t="s">
        <v>1126</v>
      </c>
      <c r="J14" s="751"/>
      <c r="K14" s="746"/>
    </row>
    <row r="15" spans="1:11" ht="19.5" customHeight="1">
      <c r="A15" s="740"/>
      <c r="B15" s="4494"/>
      <c r="C15" s="4522"/>
      <c r="D15" s="4522"/>
      <c r="E15" s="4431"/>
      <c r="F15" s="4431"/>
      <c r="G15" s="4431"/>
      <c r="H15" s="751"/>
      <c r="I15" s="752" t="s">
        <v>1126</v>
      </c>
      <c r="J15" s="751"/>
    </row>
    <row r="16" spans="1:11" ht="19.5" customHeight="1">
      <c r="A16" s="740"/>
      <c r="B16" s="4495"/>
      <c r="C16" s="4522"/>
      <c r="D16" s="4522"/>
      <c r="E16" s="4431"/>
      <c r="F16" s="4431"/>
      <c r="G16" s="4431"/>
      <c r="H16" s="751"/>
      <c r="I16" s="752" t="s">
        <v>1126</v>
      </c>
      <c r="J16" s="751"/>
    </row>
    <row r="17" spans="1:12" ht="19.5" customHeight="1">
      <c r="A17" s="740"/>
      <c r="B17" s="4445" t="s">
        <v>1142</v>
      </c>
      <c r="C17" s="4490" t="s">
        <v>1128</v>
      </c>
      <c r="D17" s="4491"/>
      <c r="E17" s="4491"/>
      <c r="F17" s="4491"/>
      <c r="G17" s="4492"/>
      <c r="H17" s="4425" t="s">
        <v>1129</v>
      </c>
      <c r="I17" s="4426"/>
      <c r="J17" s="4427"/>
    </row>
    <row r="18" spans="1:12" ht="27" customHeight="1">
      <c r="A18" s="740"/>
      <c r="B18" s="4446"/>
      <c r="C18" s="4449"/>
      <c r="D18" s="4450"/>
      <c r="E18" s="4450"/>
      <c r="F18" s="4450"/>
      <c r="G18" s="4451"/>
      <c r="H18" s="4442"/>
      <c r="I18" s="4443"/>
      <c r="J18" s="4444"/>
    </row>
    <row r="19" spans="1:12" ht="6" customHeight="1">
      <c r="A19" s="740"/>
      <c r="B19" s="740"/>
      <c r="C19" s="740"/>
      <c r="D19" s="740"/>
      <c r="E19" s="740"/>
      <c r="F19" s="740"/>
      <c r="G19" s="740"/>
      <c r="H19" s="740"/>
      <c r="I19" s="740"/>
      <c r="J19" s="740"/>
    </row>
    <row r="20" spans="1:12" ht="19.5" customHeight="1">
      <c r="A20" s="740"/>
      <c r="B20" s="753" t="s">
        <v>459</v>
      </c>
      <c r="C20" s="753"/>
      <c r="D20" s="753"/>
      <c r="E20" s="753"/>
      <c r="F20" s="753"/>
      <c r="G20" s="753"/>
      <c r="H20" s="753"/>
      <c r="I20" s="753"/>
      <c r="J20" s="753"/>
      <c r="K20" s="581"/>
      <c r="L20" s="581"/>
    </row>
    <row r="21" spans="1:12" ht="53.25" customHeight="1">
      <c r="A21" s="740"/>
      <c r="B21" s="4422" t="s">
        <v>1143</v>
      </c>
      <c r="C21" s="4422"/>
      <c r="D21" s="4422"/>
      <c r="E21" s="4422"/>
      <c r="F21" s="4422"/>
      <c r="G21" s="4422"/>
      <c r="H21" s="4422"/>
      <c r="I21" s="4422"/>
      <c r="J21" s="4422"/>
      <c r="K21" s="581"/>
      <c r="L21" s="581"/>
    </row>
    <row r="22" spans="1:12" ht="33.75" customHeight="1">
      <c r="A22" s="740"/>
      <c r="B22" s="4422" t="s">
        <v>1131</v>
      </c>
      <c r="C22" s="4422"/>
      <c r="D22" s="4422"/>
      <c r="E22" s="4422"/>
      <c r="F22" s="4422"/>
      <c r="G22" s="4422"/>
      <c r="H22" s="4422"/>
      <c r="I22" s="4422"/>
      <c r="J22" s="4422"/>
      <c r="K22" s="581"/>
      <c r="L22" s="581"/>
    </row>
    <row r="23" spans="1:12" ht="32.25" customHeight="1">
      <c r="A23" s="740"/>
      <c r="B23" s="4423" t="s">
        <v>1132</v>
      </c>
      <c r="C23" s="4423"/>
      <c r="D23" s="4423"/>
      <c r="E23" s="4423"/>
      <c r="F23" s="4423"/>
      <c r="G23" s="4423"/>
      <c r="H23" s="4423"/>
      <c r="I23" s="4423"/>
      <c r="J23" s="4423"/>
      <c r="K23" s="581"/>
      <c r="L23" s="581"/>
    </row>
    <row r="24" spans="1:12" ht="7.5" customHeight="1">
      <c r="A24" s="754"/>
      <c r="B24" s="4523"/>
      <c r="C24" s="4523"/>
      <c r="D24" s="4523"/>
      <c r="E24" s="4523"/>
      <c r="F24" s="4523"/>
      <c r="G24" s="4523"/>
      <c r="H24" s="4523"/>
      <c r="I24" s="4523"/>
      <c r="J24" s="4523"/>
    </row>
    <row r="25" spans="1:12">
      <c r="B25" s="581"/>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O36"/>
  <sheetViews>
    <sheetView view="pageBreakPreview" zoomScale="60" workbookViewId="0"/>
  </sheetViews>
  <sheetFormatPr defaultColWidth="8.625" defaultRowHeight="21" customHeight="1"/>
  <cols>
    <col min="1" max="18" width="2.625" style="66" customWidth="1"/>
    <col min="19" max="34" width="2.875" style="66" customWidth="1"/>
    <col min="35" max="39" width="2.625" style="66" customWidth="1"/>
    <col min="40" max="40" width="2.5" style="66" customWidth="1"/>
    <col min="41" max="41" width="9" style="66" customWidth="1"/>
    <col min="42" max="42" width="2.5" style="66" customWidth="1"/>
    <col min="43" max="16384" width="8.625" style="66"/>
  </cols>
  <sheetData>
    <row r="1" spans="1:41" ht="20.100000000000001" customHeight="1">
      <c r="A1" s="510" t="s">
        <v>2108</v>
      </c>
    </row>
    <row r="2" spans="1:41" ht="20.100000000000001" customHeight="1">
      <c r="AD2" s="4524" t="s">
        <v>1300</v>
      </c>
      <c r="AE2" s="4524"/>
      <c r="AF2" s="4524"/>
      <c r="AG2" s="4524"/>
      <c r="AH2" s="4524"/>
      <c r="AI2" s="4524"/>
      <c r="AJ2" s="4524"/>
      <c r="AK2" s="4524"/>
      <c r="AL2" s="4524"/>
    </row>
    <row r="3" spans="1:41" ht="20.100000000000001" customHeight="1"/>
    <row r="4" spans="1:41" ht="20.100000000000001" customHeight="1">
      <c r="B4" s="4525" t="s">
        <v>1301</v>
      </c>
      <c r="C4" s="4525"/>
      <c r="D4" s="4525"/>
      <c r="E4" s="4525"/>
      <c r="F4" s="4525"/>
      <c r="G4" s="4525"/>
      <c r="H4" s="4525"/>
      <c r="I4" s="4525"/>
      <c r="J4" s="4525"/>
      <c r="K4" s="4525"/>
      <c r="L4" s="4525"/>
      <c r="M4" s="4525"/>
      <c r="N4" s="4525"/>
      <c r="O4" s="4525"/>
      <c r="P4" s="4525"/>
      <c r="Q4" s="4525"/>
      <c r="R4" s="4525"/>
      <c r="S4" s="4525"/>
      <c r="T4" s="4525"/>
      <c r="U4" s="4525"/>
      <c r="V4" s="4525"/>
      <c r="W4" s="4525"/>
      <c r="X4" s="4525"/>
      <c r="Y4" s="4525"/>
      <c r="Z4" s="4525"/>
      <c r="AA4" s="4525"/>
      <c r="AB4" s="4525"/>
      <c r="AC4" s="4525"/>
      <c r="AD4" s="4525"/>
      <c r="AE4" s="4525"/>
      <c r="AF4" s="4525"/>
      <c r="AG4" s="4525"/>
      <c r="AH4" s="4525"/>
      <c r="AI4" s="4525"/>
      <c r="AJ4" s="4525"/>
      <c r="AK4" s="4525"/>
      <c r="AL4" s="4525"/>
    </row>
    <row r="5" spans="1:41" s="144" customFormat="1" ht="20.100000000000001" customHeight="1">
      <c r="A5" s="859"/>
      <c r="B5" s="860"/>
      <c r="C5" s="860"/>
      <c r="D5" s="860"/>
      <c r="E5" s="860"/>
      <c r="F5" s="860"/>
      <c r="G5" s="860"/>
      <c r="H5" s="860"/>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row>
    <row r="6" spans="1:41" s="144" customFormat="1" ht="29.25" customHeight="1">
      <c r="A6" s="859"/>
      <c r="B6" s="4526" t="s">
        <v>1302</v>
      </c>
      <c r="C6" s="4526"/>
      <c r="D6" s="4526"/>
      <c r="E6" s="4526"/>
      <c r="F6" s="4526"/>
      <c r="G6" s="4526"/>
      <c r="H6" s="4526"/>
      <c r="I6" s="4526"/>
      <c r="J6" s="4526"/>
      <c r="K6" s="4526"/>
      <c r="L6" s="4527"/>
      <c r="M6" s="4527"/>
      <c r="N6" s="4527"/>
      <c r="O6" s="4527"/>
      <c r="P6" s="4527"/>
      <c r="Q6" s="4527"/>
      <c r="R6" s="4527"/>
      <c r="S6" s="4527"/>
      <c r="T6" s="4527"/>
      <c r="U6" s="4527"/>
      <c r="V6" s="4527"/>
      <c r="W6" s="4527"/>
      <c r="X6" s="4527"/>
      <c r="Y6" s="4527"/>
      <c r="Z6" s="4527"/>
      <c r="AA6" s="4527"/>
      <c r="AB6" s="4527"/>
      <c r="AC6" s="4527"/>
      <c r="AD6" s="4527"/>
      <c r="AE6" s="4527"/>
      <c r="AF6" s="4527"/>
      <c r="AG6" s="4527"/>
      <c r="AH6" s="4527"/>
      <c r="AI6" s="4527"/>
      <c r="AJ6" s="4527"/>
      <c r="AK6" s="4527"/>
      <c r="AL6" s="4527"/>
    </row>
    <row r="7" spans="1:41" s="144" customFormat="1" ht="31.5" customHeight="1">
      <c r="A7" s="859"/>
      <c r="B7" s="4526" t="s">
        <v>1303</v>
      </c>
      <c r="C7" s="4526"/>
      <c r="D7" s="4526"/>
      <c r="E7" s="4526"/>
      <c r="F7" s="4526"/>
      <c r="G7" s="4526"/>
      <c r="H7" s="4526"/>
      <c r="I7" s="4526"/>
      <c r="J7" s="4526"/>
      <c r="K7" s="4526"/>
      <c r="L7" s="4528"/>
      <c r="M7" s="4528"/>
      <c r="N7" s="4528"/>
      <c r="O7" s="4528"/>
      <c r="P7" s="4528"/>
      <c r="Q7" s="4528"/>
      <c r="R7" s="4528"/>
      <c r="S7" s="4528"/>
      <c r="T7" s="4528"/>
      <c r="U7" s="4528"/>
      <c r="V7" s="4528"/>
      <c r="W7" s="4528"/>
      <c r="X7" s="4528"/>
      <c r="Y7" s="4528"/>
      <c r="Z7" s="4528"/>
      <c r="AA7" s="4529" t="s">
        <v>1304</v>
      </c>
      <c r="AB7" s="4529"/>
      <c r="AC7" s="4529"/>
      <c r="AD7" s="4529"/>
      <c r="AE7" s="4529"/>
      <c r="AF7" s="4529"/>
      <c r="AG7" s="4529"/>
      <c r="AH7" s="4529"/>
      <c r="AI7" s="4530" t="s">
        <v>1305</v>
      </c>
      <c r="AJ7" s="4530"/>
      <c r="AK7" s="4530"/>
      <c r="AL7" s="4530"/>
    </row>
    <row r="8" spans="1:41" s="144" customFormat="1" ht="29.25" customHeight="1">
      <c r="B8" s="4531" t="s">
        <v>1306</v>
      </c>
      <c r="C8" s="4531"/>
      <c r="D8" s="4531"/>
      <c r="E8" s="4531"/>
      <c r="F8" s="4531"/>
      <c r="G8" s="4531"/>
      <c r="H8" s="4531"/>
      <c r="I8" s="4531"/>
      <c r="J8" s="4531"/>
      <c r="K8" s="4531"/>
      <c r="L8" s="4527" t="s">
        <v>1307</v>
      </c>
      <c r="M8" s="4527"/>
      <c r="N8" s="4527"/>
      <c r="O8" s="4527"/>
      <c r="P8" s="4527"/>
      <c r="Q8" s="4527"/>
      <c r="R8" s="4527"/>
      <c r="S8" s="4527"/>
      <c r="T8" s="4527"/>
      <c r="U8" s="4527"/>
      <c r="V8" s="4527"/>
      <c r="W8" s="4527"/>
      <c r="X8" s="4527"/>
      <c r="Y8" s="4527"/>
      <c r="Z8" s="4527"/>
      <c r="AA8" s="4527"/>
      <c r="AB8" s="4527"/>
      <c r="AC8" s="4527"/>
      <c r="AD8" s="4527"/>
      <c r="AE8" s="4527"/>
      <c r="AF8" s="4527"/>
      <c r="AG8" s="4527"/>
      <c r="AH8" s="4527"/>
      <c r="AI8" s="4527"/>
      <c r="AJ8" s="4527"/>
      <c r="AK8" s="4527"/>
      <c r="AL8" s="4527"/>
    </row>
    <row r="9" spans="1:41" ht="12.75" customHeight="1" thickBot="1">
      <c r="B9" s="862"/>
      <c r="C9" s="862"/>
      <c r="D9" s="862"/>
      <c r="E9" s="862"/>
      <c r="F9" s="862"/>
      <c r="G9" s="862"/>
      <c r="H9" s="862"/>
      <c r="I9" s="862"/>
      <c r="J9" s="862"/>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row>
    <row r="10" spans="1:41" ht="21" customHeight="1">
      <c r="B10" s="4532" t="s">
        <v>1308</v>
      </c>
      <c r="C10" s="4533"/>
      <c r="D10" s="4533"/>
      <c r="E10" s="4533"/>
      <c r="F10" s="4533"/>
      <c r="G10" s="4533"/>
      <c r="H10" s="4533"/>
      <c r="I10" s="4533"/>
      <c r="J10" s="4533"/>
      <c r="K10" s="4533"/>
      <c r="L10" s="4533"/>
      <c r="M10" s="4533"/>
      <c r="N10" s="4533"/>
      <c r="O10" s="4533"/>
      <c r="P10" s="4533"/>
      <c r="Q10" s="4533"/>
      <c r="R10" s="4533"/>
      <c r="S10" s="4533"/>
      <c r="T10" s="4533"/>
      <c r="U10" s="4533"/>
      <c r="V10" s="4533"/>
      <c r="W10" s="4533"/>
      <c r="X10" s="4533"/>
      <c r="Y10" s="4533"/>
      <c r="Z10" s="4533"/>
      <c r="AA10" s="4533"/>
      <c r="AB10" s="4533"/>
      <c r="AC10" s="4533"/>
      <c r="AD10" s="4533"/>
      <c r="AE10" s="4533"/>
      <c r="AF10" s="4533"/>
      <c r="AG10" s="4533"/>
      <c r="AH10" s="4533"/>
      <c r="AI10" s="4533"/>
      <c r="AJ10" s="4533"/>
      <c r="AK10" s="4533"/>
      <c r="AL10" s="4534"/>
    </row>
    <row r="11" spans="1:41" ht="27.75" customHeight="1">
      <c r="B11" s="4535" t="s">
        <v>1309</v>
      </c>
      <c r="C11" s="4536"/>
      <c r="D11" s="4536"/>
      <c r="E11" s="4536"/>
      <c r="F11" s="4536"/>
      <c r="G11" s="4536"/>
      <c r="H11" s="4536"/>
      <c r="I11" s="4536"/>
      <c r="J11" s="4536"/>
      <c r="K11" s="4536"/>
      <c r="L11" s="4536"/>
      <c r="M11" s="4536"/>
      <c r="N11" s="4536"/>
      <c r="O11" s="4536"/>
      <c r="P11" s="4536"/>
      <c r="Q11" s="4536"/>
      <c r="R11" s="4536"/>
      <c r="S11" s="4537"/>
      <c r="T11" s="4537"/>
      <c r="U11" s="4537"/>
      <c r="V11" s="4537"/>
      <c r="W11" s="4537"/>
      <c r="X11" s="4537"/>
      <c r="Y11" s="4537"/>
      <c r="Z11" s="4537"/>
      <c r="AA11" s="4537"/>
      <c r="AB11" s="4537"/>
      <c r="AC11" s="4537"/>
      <c r="AD11" s="4537"/>
      <c r="AE11" s="863" t="s">
        <v>1310</v>
      </c>
      <c r="AF11" s="864"/>
      <c r="AG11" s="4538"/>
      <c r="AH11" s="4538"/>
      <c r="AI11" s="4538"/>
      <c r="AJ11" s="4538"/>
      <c r="AK11" s="4538"/>
      <c r="AL11" s="4539"/>
      <c r="AO11" s="865"/>
    </row>
    <row r="12" spans="1:41" ht="27.75" customHeight="1" thickBot="1">
      <c r="B12" s="866"/>
      <c r="C12" s="4545" t="s">
        <v>1311</v>
      </c>
      <c r="D12" s="4545"/>
      <c r="E12" s="4545"/>
      <c r="F12" s="4545"/>
      <c r="G12" s="4545"/>
      <c r="H12" s="4545"/>
      <c r="I12" s="4545"/>
      <c r="J12" s="4545"/>
      <c r="K12" s="4545"/>
      <c r="L12" s="4545"/>
      <c r="M12" s="4545"/>
      <c r="N12" s="4545"/>
      <c r="O12" s="4545"/>
      <c r="P12" s="4545"/>
      <c r="Q12" s="4545"/>
      <c r="R12" s="4545"/>
      <c r="S12" s="4542">
        <f>ROUNDUP(S11*30%,1)</f>
        <v>0</v>
      </c>
      <c r="T12" s="4542"/>
      <c r="U12" s="4542"/>
      <c r="V12" s="4542"/>
      <c r="W12" s="4542"/>
      <c r="X12" s="4542"/>
      <c r="Y12" s="4542"/>
      <c r="Z12" s="4542"/>
      <c r="AA12" s="4542"/>
      <c r="AB12" s="4542"/>
      <c r="AC12" s="4542"/>
      <c r="AD12" s="4542"/>
      <c r="AE12" s="867" t="s">
        <v>1310</v>
      </c>
      <c r="AF12" s="867"/>
      <c r="AG12" s="4543"/>
      <c r="AH12" s="4543"/>
      <c r="AI12" s="4543"/>
      <c r="AJ12" s="4543"/>
      <c r="AK12" s="4543"/>
      <c r="AL12" s="4544"/>
    </row>
    <row r="13" spans="1:41" ht="27.75" customHeight="1" thickTop="1">
      <c r="B13" s="4546" t="s">
        <v>1312</v>
      </c>
      <c r="C13" s="4547"/>
      <c r="D13" s="4547"/>
      <c r="E13" s="4547"/>
      <c r="F13" s="4547"/>
      <c r="G13" s="4547"/>
      <c r="H13" s="4547"/>
      <c r="I13" s="4547"/>
      <c r="J13" s="4547"/>
      <c r="K13" s="4547"/>
      <c r="L13" s="4547"/>
      <c r="M13" s="4547"/>
      <c r="N13" s="4547"/>
      <c r="O13" s="4547"/>
      <c r="P13" s="4547"/>
      <c r="Q13" s="4547"/>
      <c r="R13" s="4547"/>
      <c r="S13" s="4548" t="e">
        <f>ROUNDUP(AG14/AG15,1)</f>
        <v>#DIV/0!</v>
      </c>
      <c r="T13" s="4548"/>
      <c r="U13" s="4548"/>
      <c r="V13" s="4548"/>
      <c r="W13" s="4548"/>
      <c r="X13" s="4548"/>
      <c r="Y13" s="4548"/>
      <c r="Z13" s="4548"/>
      <c r="AA13" s="4548"/>
      <c r="AB13" s="4548"/>
      <c r="AC13" s="4548"/>
      <c r="AD13" s="4548"/>
      <c r="AE13" s="868" t="s">
        <v>1310</v>
      </c>
      <c r="AF13" s="868"/>
      <c r="AG13" s="4549" t="s">
        <v>1313</v>
      </c>
      <c r="AH13" s="4549"/>
      <c r="AI13" s="4549"/>
      <c r="AJ13" s="4549"/>
      <c r="AK13" s="4549"/>
      <c r="AL13" s="4550"/>
    </row>
    <row r="14" spans="1:41" ht="27.75" customHeight="1">
      <c r="B14" s="4551" t="s">
        <v>1314</v>
      </c>
      <c r="C14" s="4552"/>
      <c r="D14" s="4552"/>
      <c r="E14" s="4552"/>
      <c r="F14" s="4552"/>
      <c r="G14" s="4552"/>
      <c r="H14" s="4552"/>
      <c r="I14" s="4552"/>
      <c r="J14" s="4552"/>
      <c r="K14" s="4552"/>
      <c r="L14" s="4552"/>
      <c r="M14" s="4552"/>
      <c r="N14" s="4552"/>
      <c r="O14" s="4552"/>
      <c r="P14" s="4552"/>
      <c r="Q14" s="4552"/>
      <c r="R14" s="4552"/>
      <c r="S14" s="4552"/>
      <c r="T14" s="4552"/>
      <c r="U14" s="4552"/>
      <c r="V14" s="4552"/>
      <c r="W14" s="4552"/>
      <c r="X14" s="4552"/>
      <c r="Y14" s="4552"/>
      <c r="Z14" s="4552"/>
      <c r="AA14" s="4552"/>
      <c r="AB14" s="4552"/>
      <c r="AC14" s="4552"/>
      <c r="AD14" s="4552"/>
      <c r="AE14" s="4552"/>
      <c r="AF14" s="4553"/>
      <c r="AG14" s="4554"/>
      <c r="AH14" s="4554"/>
      <c r="AI14" s="4554"/>
      <c r="AJ14" s="4554"/>
      <c r="AK14" s="4554"/>
      <c r="AL14" s="4555"/>
    </row>
    <row r="15" spans="1:41" ht="27.75" customHeight="1" thickBot="1">
      <c r="B15" s="4556" t="s">
        <v>1315</v>
      </c>
      <c r="C15" s="4557"/>
      <c r="D15" s="4557"/>
      <c r="E15" s="4557"/>
      <c r="F15" s="4557"/>
      <c r="G15" s="4557"/>
      <c r="H15" s="4557"/>
      <c r="I15" s="4557"/>
      <c r="J15" s="4557"/>
      <c r="K15" s="4557"/>
      <c r="L15" s="4557"/>
      <c r="M15" s="4557"/>
      <c r="N15" s="4557"/>
      <c r="O15" s="4557"/>
      <c r="P15" s="4557"/>
      <c r="Q15" s="4557"/>
      <c r="R15" s="4557"/>
      <c r="S15" s="4557"/>
      <c r="T15" s="4557"/>
      <c r="U15" s="4557"/>
      <c r="V15" s="4557"/>
      <c r="W15" s="4557"/>
      <c r="X15" s="4557"/>
      <c r="Y15" s="4557"/>
      <c r="Z15" s="4557"/>
      <c r="AA15" s="4557"/>
      <c r="AB15" s="4557"/>
      <c r="AC15" s="4557"/>
      <c r="AD15" s="4557"/>
      <c r="AE15" s="4557"/>
      <c r="AF15" s="4558"/>
      <c r="AG15" s="4559"/>
      <c r="AH15" s="4559"/>
      <c r="AI15" s="4559"/>
      <c r="AJ15" s="4559"/>
      <c r="AK15" s="4559"/>
      <c r="AL15" s="4560"/>
    </row>
    <row r="16" spans="1:41" ht="12.75" customHeight="1" thickBot="1">
      <c r="B16" s="869"/>
      <c r="C16" s="870"/>
      <c r="D16" s="870"/>
      <c r="E16" s="870"/>
      <c r="F16" s="870"/>
      <c r="G16" s="870"/>
      <c r="H16" s="870"/>
      <c r="I16" s="870"/>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row>
    <row r="17" spans="1:39" ht="21" customHeight="1">
      <c r="B17" s="4532" t="s">
        <v>1316</v>
      </c>
      <c r="C17" s="4533"/>
      <c r="D17" s="4533"/>
      <c r="E17" s="4533"/>
      <c r="F17" s="4533"/>
      <c r="G17" s="4533"/>
      <c r="H17" s="4533"/>
      <c r="I17" s="4533"/>
      <c r="J17" s="4533"/>
      <c r="K17" s="4533"/>
      <c r="L17" s="4533"/>
      <c r="M17" s="4533"/>
      <c r="N17" s="4533"/>
      <c r="O17" s="4533"/>
      <c r="P17" s="4533"/>
      <c r="Q17" s="4533"/>
      <c r="R17" s="4533"/>
      <c r="S17" s="4533"/>
      <c r="T17" s="4533"/>
      <c r="U17" s="4533"/>
      <c r="V17" s="4533"/>
      <c r="W17" s="4533"/>
      <c r="X17" s="4533"/>
      <c r="Y17" s="4533"/>
      <c r="Z17" s="4533"/>
      <c r="AA17" s="4533"/>
      <c r="AB17" s="4533"/>
      <c r="AC17" s="4533"/>
      <c r="AD17" s="4533"/>
      <c r="AE17" s="4533"/>
      <c r="AF17" s="4533"/>
      <c r="AG17" s="4533"/>
      <c r="AH17" s="4533"/>
      <c r="AI17" s="4533"/>
      <c r="AJ17" s="4533"/>
      <c r="AK17" s="4533"/>
      <c r="AL17" s="4534"/>
    </row>
    <row r="18" spans="1:39" ht="27.75" customHeight="1" thickBot="1">
      <c r="B18" s="4540" t="s">
        <v>1317</v>
      </c>
      <c r="C18" s="4541"/>
      <c r="D18" s="4541"/>
      <c r="E18" s="4541"/>
      <c r="F18" s="4541"/>
      <c r="G18" s="4541"/>
      <c r="H18" s="4541"/>
      <c r="I18" s="4541"/>
      <c r="J18" s="4541"/>
      <c r="K18" s="4541"/>
      <c r="L18" s="4541"/>
      <c r="M18" s="4541"/>
      <c r="N18" s="4541"/>
      <c r="O18" s="4541"/>
      <c r="P18" s="4541"/>
      <c r="Q18" s="4541"/>
      <c r="R18" s="4541"/>
      <c r="S18" s="4542">
        <f>ROUNDUP(S11/50,1)</f>
        <v>0</v>
      </c>
      <c r="T18" s="4542"/>
      <c r="U18" s="4542"/>
      <c r="V18" s="4542"/>
      <c r="W18" s="4542"/>
      <c r="X18" s="4542"/>
      <c r="Y18" s="4542"/>
      <c r="Z18" s="4542"/>
      <c r="AA18" s="4542"/>
      <c r="AB18" s="4542"/>
      <c r="AC18" s="4542"/>
      <c r="AD18" s="4542"/>
      <c r="AE18" s="871" t="s">
        <v>1310</v>
      </c>
      <c r="AF18" s="872"/>
      <c r="AG18" s="4543"/>
      <c r="AH18" s="4543"/>
      <c r="AI18" s="4543"/>
      <c r="AJ18" s="4543"/>
      <c r="AK18" s="4543"/>
      <c r="AL18" s="4544"/>
    </row>
    <row r="19" spans="1:39" ht="27.75" customHeight="1" thickTop="1" thickBot="1">
      <c r="B19" s="4561" t="s">
        <v>1318</v>
      </c>
      <c r="C19" s="4562"/>
      <c r="D19" s="4562"/>
      <c r="E19" s="4562"/>
      <c r="F19" s="4562"/>
      <c r="G19" s="4562"/>
      <c r="H19" s="4562"/>
      <c r="I19" s="4562"/>
      <c r="J19" s="4562"/>
      <c r="K19" s="4562"/>
      <c r="L19" s="4562"/>
      <c r="M19" s="4562"/>
      <c r="N19" s="4562"/>
      <c r="O19" s="4562"/>
      <c r="P19" s="4562"/>
      <c r="Q19" s="4562"/>
      <c r="R19" s="4562"/>
      <c r="S19" s="4563"/>
      <c r="T19" s="4563"/>
      <c r="U19" s="4563"/>
      <c r="V19" s="4563"/>
      <c r="W19" s="4563"/>
      <c r="X19" s="4563"/>
      <c r="Y19" s="4563"/>
      <c r="Z19" s="4563"/>
      <c r="AA19" s="4563"/>
      <c r="AB19" s="4563"/>
      <c r="AC19" s="4563"/>
      <c r="AD19" s="4563"/>
      <c r="AE19" s="873" t="s">
        <v>1310</v>
      </c>
      <c r="AF19" s="874"/>
      <c r="AG19" s="4564" t="s">
        <v>1319</v>
      </c>
      <c r="AH19" s="4564"/>
      <c r="AI19" s="4564"/>
      <c r="AJ19" s="4564"/>
      <c r="AK19" s="4564"/>
      <c r="AL19" s="4565"/>
    </row>
    <row r="20" spans="1:39" ht="12.75" customHeight="1" thickBot="1">
      <c r="A20" s="72"/>
      <c r="B20" s="875"/>
      <c r="C20" s="875"/>
      <c r="D20" s="875"/>
      <c r="E20" s="875"/>
      <c r="F20" s="875"/>
      <c r="G20" s="875"/>
      <c r="H20" s="875"/>
      <c r="I20" s="875"/>
      <c r="J20" s="875"/>
      <c r="K20" s="875"/>
      <c r="L20" s="875"/>
      <c r="M20" s="875"/>
      <c r="N20" s="875"/>
      <c r="O20" s="875"/>
      <c r="P20" s="875"/>
      <c r="Q20" s="875"/>
      <c r="R20" s="875"/>
      <c r="S20" s="876"/>
      <c r="T20" s="876"/>
      <c r="U20" s="876"/>
      <c r="V20" s="876"/>
      <c r="W20" s="876"/>
      <c r="X20" s="876"/>
      <c r="Y20" s="876"/>
      <c r="Z20" s="876"/>
      <c r="AA20" s="876"/>
      <c r="AB20" s="876"/>
      <c r="AC20" s="876"/>
      <c r="AD20" s="876"/>
      <c r="AE20" s="877"/>
      <c r="AF20" s="877"/>
      <c r="AG20" s="878"/>
      <c r="AH20" s="878"/>
      <c r="AI20" s="878"/>
      <c r="AJ20" s="878"/>
      <c r="AK20" s="878"/>
      <c r="AL20" s="878"/>
      <c r="AM20" s="72"/>
    </row>
    <row r="21" spans="1:39" ht="27.75" customHeight="1" thickBot="1">
      <c r="A21" s="72"/>
      <c r="B21" s="4532" t="s">
        <v>1320</v>
      </c>
      <c r="C21" s="4533"/>
      <c r="D21" s="4533"/>
      <c r="E21" s="4533"/>
      <c r="F21" s="4533"/>
      <c r="G21" s="4533"/>
      <c r="H21" s="4533"/>
      <c r="I21" s="4533"/>
      <c r="J21" s="4533"/>
      <c r="K21" s="4533"/>
      <c r="L21" s="4533"/>
      <c r="M21" s="4533"/>
      <c r="N21" s="4533"/>
      <c r="O21" s="4533"/>
      <c r="P21" s="4533"/>
      <c r="Q21" s="4533"/>
      <c r="R21" s="4533"/>
      <c r="S21" s="4533"/>
      <c r="T21" s="4533"/>
      <c r="U21" s="4533"/>
      <c r="V21" s="4533"/>
      <c r="W21" s="4533"/>
      <c r="X21" s="4533"/>
      <c r="Y21" s="4533"/>
      <c r="Z21" s="4533"/>
      <c r="AA21" s="4533"/>
      <c r="AB21" s="4533"/>
      <c r="AC21" s="4533"/>
      <c r="AD21" s="4533"/>
      <c r="AE21" s="4533"/>
      <c r="AF21" s="4533"/>
      <c r="AG21" s="4533"/>
      <c r="AH21" s="4533"/>
      <c r="AI21" s="4533"/>
      <c r="AJ21" s="4533"/>
      <c r="AK21" s="4533"/>
      <c r="AL21" s="4534"/>
      <c r="AM21" s="72"/>
    </row>
    <row r="22" spans="1:39" ht="27.75" customHeight="1">
      <c r="B22" s="4566" t="s">
        <v>1321</v>
      </c>
      <c r="C22" s="4567"/>
      <c r="D22" s="4567"/>
      <c r="E22" s="4567"/>
      <c r="F22" s="4567"/>
      <c r="G22" s="4567"/>
      <c r="H22" s="4567"/>
      <c r="I22" s="4567"/>
      <c r="J22" s="4567"/>
      <c r="K22" s="4567"/>
      <c r="L22" s="4567"/>
      <c r="M22" s="4567"/>
      <c r="N22" s="4567"/>
      <c r="O22" s="4567"/>
      <c r="P22" s="4567"/>
      <c r="Q22" s="4567"/>
      <c r="R22" s="4568"/>
      <c r="S22" s="4571" t="s">
        <v>1322</v>
      </c>
      <c r="T22" s="4567"/>
      <c r="U22" s="4567"/>
      <c r="V22" s="4567"/>
      <c r="W22" s="4567"/>
      <c r="X22" s="4567"/>
      <c r="Y22" s="4567"/>
      <c r="Z22" s="4567"/>
      <c r="AA22" s="4567"/>
      <c r="AB22" s="4567"/>
      <c r="AC22" s="4567"/>
      <c r="AD22" s="4567"/>
      <c r="AE22" s="4567"/>
      <c r="AF22" s="4567"/>
      <c r="AG22" s="4567"/>
      <c r="AH22" s="4567"/>
      <c r="AI22" s="4572"/>
      <c r="AJ22" s="4572"/>
      <c r="AK22" s="4572"/>
      <c r="AL22" s="4573"/>
    </row>
    <row r="23" spans="1:39" ht="47.25" customHeight="1">
      <c r="B23" s="4569"/>
      <c r="C23" s="4570"/>
      <c r="D23" s="4570"/>
      <c r="E23" s="4570"/>
      <c r="F23" s="4570"/>
      <c r="G23" s="4570"/>
      <c r="H23" s="4570"/>
      <c r="I23" s="4570"/>
      <c r="J23" s="4570"/>
      <c r="K23" s="4570"/>
      <c r="L23" s="4570"/>
      <c r="M23" s="4570"/>
      <c r="N23" s="4570"/>
      <c r="O23" s="4570"/>
      <c r="P23" s="4570"/>
      <c r="Q23" s="4570"/>
      <c r="R23" s="4570"/>
      <c r="S23" s="4574" t="s">
        <v>1323</v>
      </c>
      <c r="T23" s="4574"/>
      <c r="U23" s="4574"/>
      <c r="V23" s="4574"/>
      <c r="W23" s="4574"/>
      <c r="X23" s="4574"/>
      <c r="Y23" s="4574"/>
      <c r="Z23" s="4574"/>
      <c r="AA23" s="4574"/>
      <c r="AB23" s="4574"/>
      <c r="AC23" s="4574"/>
      <c r="AD23" s="4574"/>
      <c r="AE23" s="4574"/>
      <c r="AF23" s="4574" t="s">
        <v>1124</v>
      </c>
      <c r="AG23" s="4574"/>
      <c r="AH23" s="4574"/>
      <c r="AI23" s="4575" t="s">
        <v>1125</v>
      </c>
      <c r="AJ23" s="4575"/>
      <c r="AK23" s="4575"/>
      <c r="AL23" s="4576"/>
    </row>
    <row r="24" spans="1:39" ht="27.75" customHeight="1">
      <c r="B24" s="879">
        <v>1</v>
      </c>
      <c r="C24" s="4577"/>
      <c r="D24" s="4577"/>
      <c r="E24" s="4577"/>
      <c r="F24" s="4577"/>
      <c r="G24" s="4577"/>
      <c r="H24" s="4577"/>
      <c r="I24" s="4577"/>
      <c r="J24" s="4577"/>
      <c r="K24" s="4577"/>
      <c r="L24" s="4577"/>
      <c r="M24" s="4577"/>
      <c r="N24" s="4577"/>
      <c r="O24" s="4577"/>
      <c r="P24" s="4577"/>
      <c r="Q24" s="4577"/>
      <c r="R24" s="4577"/>
      <c r="S24" s="4577"/>
      <c r="T24" s="4577"/>
      <c r="U24" s="4577"/>
      <c r="V24" s="4577"/>
      <c r="W24" s="4577"/>
      <c r="X24" s="4577"/>
      <c r="Y24" s="4577"/>
      <c r="Z24" s="4577"/>
      <c r="AA24" s="4577"/>
      <c r="AB24" s="4577"/>
      <c r="AC24" s="4577"/>
      <c r="AD24" s="4577"/>
      <c r="AE24" s="4577"/>
      <c r="AF24" s="4577"/>
      <c r="AG24" s="4577"/>
      <c r="AH24" s="880" t="s">
        <v>1126</v>
      </c>
      <c r="AI24" s="4577"/>
      <c r="AJ24" s="4577"/>
      <c r="AK24" s="4577"/>
      <c r="AL24" s="4578"/>
    </row>
    <row r="25" spans="1:39" ht="27.75" customHeight="1">
      <c r="B25" s="879">
        <v>2</v>
      </c>
      <c r="C25" s="4577"/>
      <c r="D25" s="4577"/>
      <c r="E25" s="4577"/>
      <c r="F25" s="4577"/>
      <c r="G25" s="4577"/>
      <c r="H25" s="4577"/>
      <c r="I25" s="4577"/>
      <c r="J25" s="4577"/>
      <c r="K25" s="4577"/>
      <c r="L25" s="4577"/>
      <c r="M25" s="4577"/>
      <c r="N25" s="4577"/>
      <c r="O25" s="4577"/>
      <c r="P25" s="4577"/>
      <c r="Q25" s="4577"/>
      <c r="R25" s="4577"/>
      <c r="S25" s="4577"/>
      <c r="T25" s="4577"/>
      <c r="U25" s="4577"/>
      <c r="V25" s="4577"/>
      <c r="W25" s="4577"/>
      <c r="X25" s="4577"/>
      <c r="Y25" s="4577"/>
      <c r="Z25" s="4577"/>
      <c r="AA25" s="4577"/>
      <c r="AB25" s="4577"/>
      <c r="AC25" s="4577"/>
      <c r="AD25" s="4577"/>
      <c r="AE25" s="4577"/>
      <c r="AF25" s="4577"/>
      <c r="AG25" s="4577"/>
      <c r="AH25" s="880" t="s">
        <v>1126</v>
      </c>
      <c r="AI25" s="4577"/>
      <c r="AJ25" s="4577"/>
      <c r="AK25" s="4577"/>
      <c r="AL25" s="4578"/>
    </row>
    <row r="26" spans="1:39" ht="27.75" customHeight="1">
      <c r="B26" s="879">
        <v>3</v>
      </c>
      <c r="C26" s="4577"/>
      <c r="D26" s="4577"/>
      <c r="E26" s="4577"/>
      <c r="F26" s="4577"/>
      <c r="G26" s="4577"/>
      <c r="H26" s="4577"/>
      <c r="I26" s="4577"/>
      <c r="J26" s="4577"/>
      <c r="K26" s="4577"/>
      <c r="L26" s="4577"/>
      <c r="M26" s="4577"/>
      <c r="N26" s="4577"/>
      <c r="O26" s="4577"/>
      <c r="P26" s="4577"/>
      <c r="Q26" s="4577"/>
      <c r="R26" s="4577"/>
      <c r="S26" s="4577"/>
      <c r="T26" s="4577"/>
      <c r="U26" s="4577"/>
      <c r="V26" s="4577"/>
      <c r="W26" s="4577"/>
      <c r="X26" s="4577"/>
      <c r="Y26" s="4577"/>
      <c r="Z26" s="4577"/>
      <c r="AA26" s="4577"/>
      <c r="AB26" s="4577"/>
      <c r="AC26" s="4577"/>
      <c r="AD26" s="4577"/>
      <c r="AE26" s="4577"/>
      <c r="AF26" s="4577"/>
      <c r="AG26" s="4577"/>
      <c r="AH26" s="880" t="s">
        <v>1126</v>
      </c>
      <c r="AI26" s="4577"/>
      <c r="AJ26" s="4577"/>
      <c r="AK26" s="4577"/>
      <c r="AL26" s="4578"/>
    </row>
    <row r="27" spans="1:39" ht="27.75" customHeight="1" thickBot="1">
      <c r="B27" s="881">
        <v>4</v>
      </c>
      <c r="C27" s="4580"/>
      <c r="D27" s="4580"/>
      <c r="E27" s="4580"/>
      <c r="F27" s="4580"/>
      <c r="G27" s="4580"/>
      <c r="H27" s="4580"/>
      <c r="I27" s="4580"/>
      <c r="J27" s="4580"/>
      <c r="K27" s="4580"/>
      <c r="L27" s="4580"/>
      <c r="M27" s="4580"/>
      <c r="N27" s="4580"/>
      <c r="O27" s="4580"/>
      <c r="P27" s="4580"/>
      <c r="Q27" s="4580"/>
      <c r="R27" s="4580"/>
      <c r="S27" s="4580"/>
      <c r="T27" s="4580"/>
      <c r="U27" s="4580"/>
      <c r="V27" s="4580"/>
      <c r="W27" s="4580"/>
      <c r="X27" s="4580"/>
      <c r="Y27" s="4580"/>
      <c r="Z27" s="4580"/>
      <c r="AA27" s="4580"/>
      <c r="AB27" s="4580"/>
      <c r="AC27" s="4580"/>
      <c r="AD27" s="4580"/>
      <c r="AE27" s="4580"/>
      <c r="AF27" s="4580"/>
      <c r="AG27" s="4580"/>
      <c r="AH27" s="882" t="s">
        <v>1126</v>
      </c>
      <c r="AI27" s="4580"/>
      <c r="AJ27" s="4580"/>
      <c r="AK27" s="4580"/>
      <c r="AL27" s="4581"/>
    </row>
    <row r="28" spans="1:39" ht="15" customHeight="1">
      <c r="B28" s="4582" t="s">
        <v>1324</v>
      </c>
      <c r="C28" s="4583"/>
      <c r="D28" s="4583"/>
      <c r="E28" s="4583"/>
      <c r="F28" s="4583"/>
      <c r="G28" s="4583"/>
      <c r="H28" s="4583"/>
      <c r="I28" s="4583"/>
      <c r="J28" s="4583"/>
      <c r="K28" s="4583"/>
      <c r="L28" s="4583"/>
      <c r="M28" s="4583"/>
      <c r="N28" s="4583"/>
      <c r="O28" s="4583"/>
      <c r="P28" s="4583"/>
      <c r="Q28" s="4583"/>
      <c r="R28" s="4583"/>
      <c r="S28" s="4583"/>
      <c r="T28" s="4583"/>
      <c r="U28" s="4583"/>
      <c r="V28" s="4583"/>
      <c r="W28" s="4583"/>
      <c r="X28" s="4583"/>
      <c r="Y28" s="4583"/>
      <c r="Z28" s="4583"/>
      <c r="AA28" s="4583"/>
      <c r="AB28" s="4583"/>
      <c r="AC28" s="4583"/>
      <c r="AD28" s="4583"/>
      <c r="AE28" s="4583"/>
      <c r="AF28" s="4583"/>
      <c r="AG28" s="4583"/>
      <c r="AH28" s="4583"/>
      <c r="AI28" s="4586" t="s">
        <v>1121</v>
      </c>
      <c r="AJ28" s="4586"/>
      <c r="AK28" s="4586"/>
      <c r="AL28" s="4587"/>
    </row>
    <row r="29" spans="1:39" ht="36.75" customHeight="1" thickBot="1">
      <c r="B29" s="4584"/>
      <c r="C29" s="4585"/>
      <c r="D29" s="4585"/>
      <c r="E29" s="4585"/>
      <c r="F29" s="4585"/>
      <c r="G29" s="4585"/>
      <c r="H29" s="4585"/>
      <c r="I29" s="4585"/>
      <c r="J29" s="4585"/>
      <c r="K29" s="4585"/>
      <c r="L29" s="4585"/>
      <c r="M29" s="4585"/>
      <c r="N29" s="4585"/>
      <c r="O29" s="4585"/>
      <c r="P29" s="4585"/>
      <c r="Q29" s="4585"/>
      <c r="R29" s="4585"/>
      <c r="S29" s="4585"/>
      <c r="T29" s="4585"/>
      <c r="U29" s="4585"/>
      <c r="V29" s="4585"/>
      <c r="W29" s="4585"/>
      <c r="X29" s="4585"/>
      <c r="Y29" s="4585"/>
      <c r="Z29" s="4585"/>
      <c r="AA29" s="4585"/>
      <c r="AB29" s="4585"/>
      <c r="AC29" s="4585"/>
      <c r="AD29" s="4585"/>
      <c r="AE29" s="4585"/>
      <c r="AF29" s="4585"/>
      <c r="AG29" s="4585"/>
      <c r="AH29" s="4585"/>
      <c r="AI29" s="4588"/>
      <c r="AJ29" s="4588"/>
      <c r="AK29" s="4588"/>
      <c r="AL29" s="4589"/>
    </row>
    <row r="30" spans="1:39" ht="9.75" customHeight="1">
      <c r="B30" s="869"/>
      <c r="C30" s="870"/>
      <c r="D30" s="870"/>
      <c r="E30" s="870"/>
      <c r="F30" s="870"/>
      <c r="G30" s="870"/>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row>
    <row r="31" spans="1:39" ht="22.5" customHeight="1">
      <c r="B31" s="4590" t="s">
        <v>1325</v>
      </c>
      <c r="C31" s="4590"/>
      <c r="D31" s="4590"/>
      <c r="E31" s="4590"/>
      <c r="F31" s="4590"/>
      <c r="G31" s="4590"/>
      <c r="H31" s="4591" t="s">
        <v>1326</v>
      </c>
      <c r="I31" s="4591"/>
      <c r="J31" s="4591"/>
      <c r="K31" s="4591"/>
      <c r="L31" s="4591"/>
      <c r="M31" s="4591"/>
      <c r="N31" s="4591"/>
      <c r="O31" s="4591"/>
      <c r="P31" s="4591"/>
      <c r="Q31" s="4591"/>
      <c r="R31" s="4591"/>
      <c r="S31" s="4591"/>
      <c r="T31" s="4591"/>
      <c r="U31" s="4591"/>
      <c r="V31" s="4591"/>
      <c r="W31" s="4591"/>
      <c r="X31" s="4591"/>
      <c r="Y31" s="4591"/>
      <c r="Z31" s="4591"/>
      <c r="AA31" s="4591"/>
      <c r="AB31" s="4591"/>
      <c r="AC31" s="4591"/>
      <c r="AD31" s="4591"/>
      <c r="AE31" s="4591"/>
      <c r="AF31" s="4591"/>
      <c r="AG31" s="4591"/>
      <c r="AH31" s="4591"/>
      <c r="AI31" s="4591"/>
      <c r="AJ31" s="4591"/>
      <c r="AK31" s="4591"/>
      <c r="AL31" s="4591"/>
    </row>
    <row r="32" spans="1:39" ht="8.25" customHeight="1">
      <c r="B32" s="869"/>
      <c r="C32" s="870"/>
      <c r="D32" s="870"/>
      <c r="E32" s="870"/>
      <c r="F32" s="870"/>
      <c r="G32" s="870"/>
      <c r="H32" s="870"/>
      <c r="I32" s="870"/>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row>
    <row r="33" spans="2:39" s="883" customFormat="1" ht="17.25" customHeight="1">
      <c r="B33" s="4579" t="s">
        <v>1327</v>
      </c>
      <c r="C33" s="4579"/>
      <c r="D33" s="4579"/>
      <c r="E33" s="4579"/>
      <c r="F33" s="4579"/>
      <c r="G33" s="4579"/>
      <c r="H33" s="4579"/>
      <c r="I33" s="4579"/>
      <c r="J33" s="4579"/>
      <c r="K33" s="4579"/>
      <c r="L33" s="4579"/>
      <c r="M33" s="4579"/>
      <c r="N33" s="4579"/>
      <c r="O33" s="4579"/>
      <c r="P33" s="4579"/>
      <c r="Q33" s="4579"/>
      <c r="R33" s="4579"/>
      <c r="S33" s="4579"/>
      <c r="T33" s="4579"/>
      <c r="U33" s="4579"/>
      <c r="V33" s="4579"/>
      <c r="W33" s="4579"/>
      <c r="X33" s="4579"/>
      <c r="Y33" s="4579"/>
      <c r="Z33" s="4579"/>
      <c r="AA33" s="4579"/>
      <c r="AB33" s="4579"/>
      <c r="AC33" s="4579"/>
      <c r="AD33" s="4579"/>
      <c r="AE33" s="4579"/>
      <c r="AF33" s="4579"/>
      <c r="AG33" s="4579"/>
      <c r="AH33" s="4579"/>
      <c r="AI33" s="4579"/>
      <c r="AJ33" s="4579"/>
      <c r="AK33" s="4579"/>
      <c r="AL33" s="4579"/>
    </row>
    <row r="34" spans="2:39" s="883" customFormat="1" ht="45.75" customHeight="1">
      <c r="B34" s="4579"/>
      <c r="C34" s="4579"/>
      <c r="D34" s="4579"/>
      <c r="E34" s="4579"/>
      <c r="F34" s="4579"/>
      <c r="G34" s="4579"/>
      <c r="H34" s="4579"/>
      <c r="I34" s="4579"/>
      <c r="J34" s="4579"/>
      <c r="K34" s="4579"/>
      <c r="L34" s="4579"/>
      <c r="M34" s="4579"/>
      <c r="N34" s="4579"/>
      <c r="O34" s="4579"/>
      <c r="P34" s="4579"/>
      <c r="Q34" s="4579"/>
      <c r="R34" s="4579"/>
      <c r="S34" s="4579"/>
      <c r="T34" s="4579"/>
      <c r="U34" s="4579"/>
      <c r="V34" s="4579"/>
      <c r="W34" s="4579"/>
      <c r="X34" s="4579"/>
      <c r="Y34" s="4579"/>
      <c r="Z34" s="4579"/>
      <c r="AA34" s="4579"/>
      <c r="AB34" s="4579"/>
      <c r="AC34" s="4579"/>
      <c r="AD34" s="4579"/>
      <c r="AE34" s="4579"/>
      <c r="AF34" s="4579"/>
      <c r="AG34" s="4579"/>
      <c r="AH34" s="4579"/>
      <c r="AI34" s="4579"/>
      <c r="AJ34" s="4579"/>
      <c r="AK34" s="4579"/>
      <c r="AL34" s="4579"/>
      <c r="AM34" s="884"/>
    </row>
    <row r="35" spans="2:39" s="883" customFormat="1" ht="9" customHeight="1">
      <c r="B35" s="883" t="s">
        <v>1328</v>
      </c>
      <c r="AM35" s="885"/>
    </row>
    <row r="36" spans="2:39" s="883" customFormat="1" ht="21" customHeight="1">
      <c r="B36" s="883" t="s">
        <v>1328</v>
      </c>
      <c r="AM36" s="885"/>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6"/>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AA43"/>
  <sheetViews>
    <sheetView view="pageBreakPreview" zoomScale="60" zoomScaleNormal="86" workbookViewId="0"/>
  </sheetViews>
  <sheetFormatPr defaultRowHeight="13.5"/>
  <cols>
    <col min="1" max="1" width="2.5" style="911" customWidth="1"/>
    <col min="2" max="2" width="18.25" style="911" customWidth="1"/>
    <col min="3" max="3" width="17.25" style="911" customWidth="1"/>
    <col min="4" max="4" width="18" style="911" customWidth="1"/>
    <col min="5" max="5" width="29.5" style="911" customWidth="1"/>
    <col min="6" max="6" width="5.125" style="911" customWidth="1"/>
    <col min="7" max="7" width="8.75" style="911" customWidth="1"/>
    <col min="8" max="8" width="16.375" style="911" customWidth="1"/>
    <col min="9" max="10" width="16.125" style="911" customWidth="1"/>
    <col min="11" max="11" width="2.125" style="911" customWidth="1"/>
    <col min="12" max="260" width="9" style="911"/>
    <col min="261" max="261" width="20.125" style="911" customWidth="1"/>
    <col min="262" max="262" width="18.875" style="911" customWidth="1"/>
    <col min="263" max="263" width="8.875" style="911" customWidth="1"/>
    <col min="264" max="264" width="18.875" style="911" customWidth="1"/>
    <col min="265" max="265" width="12.625" style="911" customWidth="1"/>
    <col min="266" max="266" width="22.875" style="911" customWidth="1"/>
    <col min="267" max="516" width="9" style="911"/>
    <col min="517" max="517" width="20.125" style="911" customWidth="1"/>
    <col min="518" max="518" width="18.875" style="911" customWidth="1"/>
    <col min="519" max="519" width="8.875" style="911" customWidth="1"/>
    <col min="520" max="520" width="18.875" style="911" customWidth="1"/>
    <col min="521" max="521" width="12.625" style="911" customWidth="1"/>
    <col min="522" max="522" width="22.875" style="911" customWidth="1"/>
    <col min="523" max="772" width="9" style="911"/>
    <col min="773" max="773" width="20.125" style="911" customWidth="1"/>
    <col min="774" max="774" width="18.875" style="911" customWidth="1"/>
    <col min="775" max="775" width="8.875" style="911" customWidth="1"/>
    <col min="776" max="776" width="18.875" style="911" customWidth="1"/>
    <col min="777" max="777" width="12.625" style="911" customWidth="1"/>
    <col min="778" max="778" width="22.875" style="911" customWidth="1"/>
    <col min="779" max="1028" width="9" style="911"/>
    <col min="1029" max="1029" width="20.125" style="911" customWidth="1"/>
    <col min="1030" max="1030" width="18.875" style="911" customWidth="1"/>
    <col min="1031" max="1031" width="8.875" style="911" customWidth="1"/>
    <col min="1032" max="1032" width="18.875" style="911" customWidth="1"/>
    <col min="1033" max="1033" width="12.625" style="911" customWidth="1"/>
    <col min="1034" max="1034" width="22.875" style="911" customWidth="1"/>
    <col min="1035" max="1284" width="9" style="911"/>
    <col min="1285" max="1285" width="20.125" style="911" customWidth="1"/>
    <col min="1286" max="1286" width="18.875" style="911" customWidth="1"/>
    <col min="1287" max="1287" width="8.875" style="911" customWidth="1"/>
    <col min="1288" max="1288" width="18.875" style="911" customWidth="1"/>
    <col min="1289" max="1289" width="12.625" style="911" customWidth="1"/>
    <col min="1290" max="1290" width="22.875" style="911" customWidth="1"/>
    <col min="1291" max="1540" width="9" style="911"/>
    <col min="1541" max="1541" width="20.125" style="911" customWidth="1"/>
    <col min="1542" max="1542" width="18.875" style="911" customWidth="1"/>
    <col min="1543" max="1543" width="8.875" style="911" customWidth="1"/>
    <col min="1544" max="1544" width="18.875" style="911" customWidth="1"/>
    <col min="1545" max="1545" width="12.625" style="911" customWidth="1"/>
    <col min="1546" max="1546" width="22.875" style="911" customWidth="1"/>
    <col min="1547" max="1796" width="9" style="911"/>
    <col min="1797" max="1797" width="20.125" style="911" customWidth="1"/>
    <col min="1798" max="1798" width="18.875" style="911" customWidth="1"/>
    <col min="1799" max="1799" width="8.875" style="911" customWidth="1"/>
    <col min="1800" max="1800" width="18.875" style="911" customWidth="1"/>
    <col min="1801" max="1801" width="12.625" style="911" customWidth="1"/>
    <col min="1802" max="1802" width="22.875" style="911" customWidth="1"/>
    <col min="1803" max="2052" width="9" style="911"/>
    <col min="2053" max="2053" width="20.125" style="911" customWidth="1"/>
    <col min="2054" max="2054" width="18.875" style="911" customWidth="1"/>
    <col min="2055" max="2055" width="8.875" style="911" customWidth="1"/>
    <col min="2056" max="2056" width="18.875" style="911" customWidth="1"/>
    <col min="2057" max="2057" width="12.625" style="911" customWidth="1"/>
    <col min="2058" max="2058" width="22.875" style="911" customWidth="1"/>
    <col min="2059" max="2308" width="9" style="911"/>
    <col min="2309" max="2309" width="20.125" style="911" customWidth="1"/>
    <col min="2310" max="2310" width="18.875" style="911" customWidth="1"/>
    <col min="2311" max="2311" width="8.875" style="911" customWidth="1"/>
    <col min="2312" max="2312" width="18.875" style="911" customWidth="1"/>
    <col min="2313" max="2313" width="12.625" style="911" customWidth="1"/>
    <col min="2314" max="2314" width="22.875" style="911" customWidth="1"/>
    <col min="2315" max="2564" width="9" style="911"/>
    <col min="2565" max="2565" width="20.125" style="911" customWidth="1"/>
    <col min="2566" max="2566" width="18.875" style="911" customWidth="1"/>
    <col min="2567" max="2567" width="8.875" style="911" customWidth="1"/>
    <col min="2568" max="2568" width="18.875" style="911" customWidth="1"/>
    <col min="2569" max="2569" width="12.625" style="911" customWidth="1"/>
    <col min="2570" max="2570" width="22.875" style="911" customWidth="1"/>
    <col min="2571" max="2820" width="9" style="911"/>
    <col min="2821" max="2821" width="20.125" style="911" customWidth="1"/>
    <col min="2822" max="2822" width="18.875" style="911" customWidth="1"/>
    <col min="2823" max="2823" width="8.875" style="911" customWidth="1"/>
    <col min="2824" max="2824" width="18.875" style="911" customWidth="1"/>
    <col min="2825" max="2825" width="12.625" style="911" customWidth="1"/>
    <col min="2826" max="2826" width="22.875" style="911" customWidth="1"/>
    <col min="2827" max="3076" width="9" style="911"/>
    <col min="3077" max="3077" width="20.125" style="911" customWidth="1"/>
    <col min="3078" max="3078" width="18.875" style="911" customWidth="1"/>
    <col min="3079" max="3079" width="8.875" style="911" customWidth="1"/>
    <col min="3080" max="3080" width="18.875" style="911" customWidth="1"/>
    <col min="3081" max="3081" width="12.625" style="911" customWidth="1"/>
    <col min="3082" max="3082" width="22.875" style="911" customWidth="1"/>
    <col min="3083" max="3332" width="9" style="911"/>
    <col min="3333" max="3333" width="20.125" style="911" customWidth="1"/>
    <col min="3334" max="3334" width="18.875" style="911" customWidth="1"/>
    <col min="3335" max="3335" width="8.875" style="911" customWidth="1"/>
    <col min="3336" max="3336" width="18.875" style="911" customWidth="1"/>
    <col min="3337" max="3337" width="12.625" style="911" customWidth="1"/>
    <col min="3338" max="3338" width="22.875" style="911" customWidth="1"/>
    <col min="3339" max="3588" width="9" style="911"/>
    <col min="3589" max="3589" width="20.125" style="911" customWidth="1"/>
    <col min="3590" max="3590" width="18.875" style="911" customWidth="1"/>
    <col min="3591" max="3591" width="8.875" style="911" customWidth="1"/>
    <col min="3592" max="3592" width="18.875" style="911" customWidth="1"/>
    <col min="3593" max="3593" width="12.625" style="911" customWidth="1"/>
    <col min="3594" max="3594" width="22.875" style="911" customWidth="1"/>
    <col min="3595" max="3844" width="9" style="911"/>
    <col min="3845" max="3845" width="20.125" style="911" customWidth="1"/>
    <col min="3846" max="3846" width="18.875" style="911" customWidth="1"/>
    <col min="3847" max="3847" width="8.875" style="911" customWidth="1"/>
    <col min="3848" max="3848" width="18.875" style="911" customWidth="1"/>
    <col min="3849" max="3849" width="12.625" style="911" customWidth="1"/>
    <col min="3850" max="3850" width="22.875" style="911" customWidth="1"/>
    <col min="3851" max="4100" width="9" style="911"/>
    <col min="4101" max="4101" width="20.125" style="911" customWidth="1"/>
    <col min="4102" max="4102" width="18.875" style="911" customWidth="1"/>
    <col min="4103" max="4103" width="8.875" style="911" customWidth="1"/>
    <col min="4104" max="4104" width="18.875" style="911" customWidth="1"/>
    <col min="4105" max="4105" width="12.625" style="911" customWidth="1"/>
    <col min="4106" max="4106" width="22.875" style="911" customWidth="1"/>
    <col min="4107" max="4356" width="9" style="911"/>
    <col min="4357" max="4357" width="20.125" style="911" customWidth="1"/>
    <col min="4358" max="4358" width="18.875" style="911" customWidth="1"/>
    <col min="4359" max="4359" width="8.875" style="911" customWidth="1"/>
    <col min="4360" max="4360" width="18.875" style="911" customWidth="1"/>
    <col min="4361" max="4361" width="12.625" style="911" customWidth="1"/>
    <col min="4362" max="4362" width="22.875" style="911" customWidth="1"/>
    <col min="4363" max="4612" width="9" style="911"/>
    <col min="4613" max="4613" width="20.125" style="911" customWidth="1"/>
    <col min="4614" max="4614" width="18.875" style="911" customWidth="1"/>
    <col min="4615" max="4615" width="8.875" style="911" customWidth="1"/>
    <col min="4616" max="4616" width="18.875" style="911" customWidth="1"/>
    <col min="4617" max="4617" width="12.625" style="911" customWidth="1"/>
    <col min="4618" max="4618" width="22.875" style="911" customWidth="1"/>
    <col min="4619" max="4868" width="9" style="911"/>
    <col min="4869" max="4869" width="20.125" style="911" customWidth="1"/>
    <col min="4870" max="4870" width="18.875" style="911" customWidth="1"/>
    <col min="4871" max="4871" width="8.875" style="911" customWidth="1"/>
    <col min="4872" max="4872" width="18.875" style="911" customWidth="1"/>
    <col min="4873" max="4873" width="12.625" style="911" customWidth="1"/>
    <col min="4874" max="4874" width="22.875" style="911" customWidth="1"/>
    <col min="4875" max="5124" width="9" style="911"/>
    <col min="5125" max="5125" width="20.125" style="911" customWidth="1"/>
    <col min="5126" max="5126" width="18.875" style="911" customWidth="1"/>
    <col min="5127" max="5127" width="8.875" style="911" customWidth="1"/>
    <col min="5128" max="5128" width="18.875" style="911" customWidth="1"/>
    <col min="5129" max="5129" width="12.625" style="911" customWidth="1"/>
    <col min="5130" max="5130" width="22.875" style="911" customWidth="1"/>
    <col min="5131" max="5380" width="9" style="911"/>
    <col min="5381" max="5381" width="20.125" style="911" customWidth="1"/>
    <col min="5382" max="5382" width="18.875" style="911" customWidth="1"/>
    <col min="5383" max="5383" width="8.875" style="911" customWidth="1"/>
    <col min="5384" max="5384" width="18.875" style="911" customWidth="1"/>
    <col min="5385" max="5385" width="12.625" style="911" customWidth="1"/>
    <col min="5386" max="5386" width="22.875" style="911" customWidth="1"/>
    <col min="5387" max="5636" width="9" style="911"/>
    <col min="5637" max="5637" width="20.125" style="911" customWidth="1"/>
    <col min="5638" max="5638" width="18.875" style="911" customWidth="1"/>
    <col min="5639" max="5639" width="8.875" style="911" customWidth="1"/>
    <col min="5640" max="5640" width="18.875" style="911" customWidth="1"/>
    <col min="5641" max="5641" width="12.625" style="911" customWidth="1"/>
    <col min="5642" max="5642" width="22.875" style="911" customWidth="1"/>
    <col min="5643" max="5892" width="9" style="911"/>
    <col min="5893" max="5893" width="20.125" style="911" customWidth="1"/>
    <col min="5894" max="5894" width="18.875" style="911" customWidth="1"/>
    <col min="5895" max="5895" width="8.875" style="911" customWidth="1"/>
    <col min="5896" max="5896" width="18.875" style="911" customWidth="1"/>
    <col min="5897" max="5897" width="12.625" style="911" customWidth="1"/>
    <col min="5898" max="5898" width="22.875" style="911" customWidth="1"/>
    <col min="5899" max="6148" width="9" style="911"/>
    <col min="6149" max="6149" width="20.125" style="911" customWidth="1"/>
    <col min="6150" max="6150" width="18.875" style="911" customWidth="1"/>
    <col min="6151" max="6151" width="8.875" style="911" customWidth="1"/>
    <col min="6152" max="6152" width="18.875" style="911" customWidth="1"/>
    <col min="6153" max="6153" width="12.625" style="911" customWidth="1"/>
    <col min="6154" max="6154" width="22.875" style="911" customWidth="1"/>
    <col min="6155" max="6404" width="9" style="911"/>
    <col min="6405" max="6405" width="20.125" style="911" customWidth="1"/>
    <col min="6406" max="6406" width="18.875" style="911" customWidth="1"/>
    <col min="6407" max="6407" width="8.875" style="911" customWidth="1"/>
    <col min="6408" max="6408" width="18.875" style="911" customWidth="1"/>
    <col min="6409" max="6409" width="12.625" style="911" customWidth="1"/>
    <col min="6410" max="6410" width="22.875" style="911" customWidth="1"/>
    <col min="6411" max="6660" width="9" style="911"/>
    <col min="6661" max="6661" width="20.125" style="911" customWidth="1"/>
    <col min="6662" max="6662" width="18.875" style="911" customWidth="1"/>
    <col min="6663" max="6663" width="8.875" style="911" customWidth="1"/>
    <col min="6664" max="6664" width="18.875" style="911" customWidth="1"/>
    <col min="6665" max="6665" width="12.625" style="911" customWidth="1"/>
    <col min="6666" max="6666" width="22.875" style="911" customWidth="1"/>
    <col min="6667" max="6916" width="9" style="911"/>
    <col min="6917" max="6917" width="20.125" style="911" customWidth="1"/>
    <col min="6918" max="6918" width="18.875" style="911" customWidth="1"/>
    <col min="6919" max="6919" width="8.875" style="911" customWidth="1"/>
    <col min="6920" max="6920" width="18.875" style="911" customWidth="1"/>
    <col min="6921" max="6921" width="12.625" style="911" customWidth="1"/>
    <col min="6922" max="6922" width="22.875" style="911" customWidth="1"/>
    <col min="6923" max="7172" width="9" style="911"/>
    <col min="7173" max="7173" width="20.125" style="911" customWidth="1"/>
    <col min="7174" max="7174" width="18.875" style="911" customWidth="1"/>
    <col min="7175" max="7175" width="8.875" style="911" customWidth="1"/>
    <col min="7176" max="7176" width="18.875" style="911" customWidth="1"/>
    <col min="7177" max="7177" width="12.625" style="911" customWidth="1"/>
    <col min="7178" max="7178" width="22.875" style="911" customWidth="1"/>
    <col min="7179" max="7428" width="9" style="911"/>
    <col min="7429" max="7429" width="20.125" style="911" customWidth="1"/>
    <col min="7430" max="7430" width="18.875" style="911" customWidth="1"/>
    <col min="7431" max="7431" width="8.875" style="911" customWidth="1"/>
    <col min="7432" max="7432" width="18.875" style="911" customWidth="1"/>
    <col min="7433" max="7433" width="12.625" style="911" customWidth="1"/>
    <col min="7434" max="7434" width="22.875" style="911" customWidth="1"/>
    <col min="7435" max="7684" width="9" style="911"/>
    <col min="7685" max="7685" width="20.125" style="911" customWidth="1"/>
    <col min="7686" max="7686" width="18.875" style="911" customWidth="1"/>
    <col min="7687" max="7687" width="8.875" style="911" customWidth="1"/>
    <col min="7688" max="7688" width="18.875" style="911" customWidth="1"/>
    <col min="7689" max="7689" width="12.625" style="911" customWidth="1"/>
    <col min="7690" max="7690" width="22.875" style="911" customWidth="1"/>
    <col min="7691" max="7940" width="9" style="911"/>
    <col min="7941" max="7941" width="20.125" style="911" customWidth="1"/>
    <col min="7942" max="7942" width="18.875" style="911" customWidth="1"/>
    <col min="7943" max="7943" width="8.875" style="911" customWidth="1"/>
    <col min="7944" max="7944" width="18.875" style="911" customWidth="1"/>
    <col min="7945" max="7945" width="12.625" style="911" customWidth="1"/>
    <col min="7946" max="7946" width="22.875" style="911" customWidth="1"/>
    <col min="7947" max="8196" width="9" style="911"/>
    <col min="8197" max="8197" width="20.125" style="911" customWidth="1"/>
    <col min="8198" max="8198" width="18.875" style="911" customWidth="1"/>
    <col min="8199" max="8199" width="8.875" style="911" customWidth="1"/>
    <col min="8200" max="8200" width="18.875" style="911" customWidth="1"/>
    <col min="8201" max="8201" width="12.625" style="911" customWidth="1"/>
    <col min="8202" max="8202" width="22.875" style="911" customWidth="1"/>
    <col min="8203" max="8452" width="9" style="911"/>
    <col min="8453" max="8453" width="20.125" style="911" customWidth="1"/>
    <col min="8454" max="8454" width="18.875" style="911" customWidth="1"/>
    <col min="8455" max="8455" width="8.875" style="911" customWidth="1"/>
    <col min="8456" max="8456" width="18.875" style="911" customWidth="1"/>
    <col min="8457" max="8457" width="12.625" style="911" customWidth="1"/>
    <col min="8458" max="8458" width="22.875" style="911" customWidth="1"/>
    <col min="8459" max="8708" width="9" style="911"/>
    <col min="8709" max="8709" width="20.125" style="911" customWidth="1"/>
    <col min="8710" max="8710" width="18.875" style="911" customWidth="1"/>
    <col min="8711" max="8711" width="8.875" style="911" customWidth="1"/>
    <col min="8712" max="8712" width="18.875" style="911" customWidth="1"/>
    <col min="8713" max="8713" width="12.625" style="911" customWidth="1"/>
    <col min="8714" max="8714" width="22.875" style="911" customWidth="1"/>
    <col min="8715" max="8964" width="9" style="911"/>
    <col min="8965" max="8965" width="20.125" style="911" customWidth="1"/>
    <col min="8966" max="8966" width="18.875" style="911" customWidth="1"/>
    <col min="8967" max="8967" width="8.875" style="911" customWidth="1"/>
    <col min="8968" max="8968" width="18.875" style="911" customWidth="1"/>
    <col min="8969" max="8969" width="12.625" style="911" customWidth="1"/>
    <col min="8970" max="8970" width="22.875" style="911" customWidth="1"/>
    <col min="8971" max="9220" width="9" style="911"/>
    <col min="9221" max="9221" width="20.125" style="911" customWidth="1"/>
    <col min="9222" max="9222" width="18.875" style="911" customWidth="1"/>
    <col min="9223" max="9223" width="8.875" style="911" customWidth="1"/>
    <col min="9224" max="9224" width="18.875" style="911" customWidth="1"/>
    <col min="9225" max="9225" width="12.625" style="911" customWidth="1"/>
    <col min="9226" max="9226" width="22.875" style="911" customWidth="1"/>
    <col min="9227" max="9476" width="9" style="911"/>
    <col min="9477" max="9477" width="20.125" style="911" customWidth="1"/>
    <col min="9478" max="9478" width="18.875" style="911" customWidth="1"/>
    <col min="9479" max="9479" width="8.875" style="911" customWidth="1"/>
    <col min="9480" max="9480" width="18.875" style="911" customWidth="1"/>
    <col min="9481" max="9481" width="12.625" style="911" customWidth="1"/>
    <col min="9482" max="9482" width="22.875" style="911" customWidth="1"/>
    <col min="9483" max="9732" width="9" style="911"/>
    <col min="9733" max="9733" width="20.125" style="911" customWidth="1"/>
    <col min="9734" max="9734" width="18.875" style="911" customWidth="1"/>
    <col min="9735" max="9735" width="8.875" style="911" customWidth="1"/>
    <col min="9736" max="9736" width="18.875" style="911" customWidth="1"/>
    <col min="9737" max="9737" width="12.625" style="911" customWidth="1"/>
    <col min="9738" max="9738" width="22.875" style="911" customWidth="1"/>
    <col min="9739" max="9988" width="9" style="911"/>
    <col min="9989" max="9989" width="20.125" style="911" customWidth="1"/>
    <col min="9990" max="9990" width="18.875" style="911" customWidth="1"/>
    <col min="9991" max="9991" width="8.875" style="911" customWidth="1"/>
    <col min="9992" max="9992" width="18.875" style="911" customWidth="1"/>
    <col min="9993" max="9993" width="12.625" style="911" customWidth="1"/>
    <col min="9994" max="9994" width="22.875" style="911" customWidth="1"/>
    <col min="9995" max="10244" width="9" style="911"/>
    <col min="10245" max="10245" width="20.125" style="911" customWidth="1"/>
    <col min="10246" max="10246" width="18.875" style="911" customWidth="1"/>
    <col min="10247" max="10247" width="8.875" style="911" customWidth="1"/>
    <col min="10248" max="10248" width="18.875" style="911" customWidth="1"/>
    <col min="10249" max="10249" width="12.625" style="911" customWidth="1"/>
    <col min="10250" max="10250" width="22.875" style="911" customWidth="1"/>
    <col min="10251" max="10500" width="9" style="911"/>
    <col min="10501" max="10501" width="20.125" style="911" customWidth="1"/>
    <col min="10502" max="10502" width="18.875" style="911" customWidth="1"/>
    <col min="10503" max="10503" width="8.875" style="911" customWidth="1"/>
    <col min="10504" max="10504" width="18.875" style="911" customWidth="1"/>
    <col min="10505" max="10505" width="12.625" style="911" customWidth="1"/>
    <col min="10506" max="10506" width="22.875" style="911" customWidth="1"/>
    <col min="10507" max="10756" width="9" style="911"/>
    <col min="10757" max="10757" width="20.125" style="911" customWidth="1"/>
    <col min="10758" max="10758" width="18.875" style="911" customWidth="1"/>
    <col min="10759" max="10759" width="8.875" style="911" customWidth="1"/>
    <col min="10760" max="10760" width="18.875" style="911" customWidth="1"/>
    <col min="10761" max="10761" width="12.625" style="911" customWidth="1"/>
    <col min="10762" max="10762" width="22.875" style="911" customWidth="1"/>
    <col min="10763" max="11012" width="9" style="911"/>
    <col min="11013" max="11013" width="20.125" style="911" customWidth="1"/>
    <col min="11014" max="11014" width="18.875" style="911" customWidth="1"/>
    <col min="11015" max="11015" width="8.875" style="911" customWidth="1"/>
    <col min="11016" max="11016" width="18.875" style="911" customWidth="1"/>
    <col min="11017" max="11017" width="12.625" style="911" customWidth="1"/>
    <col min="11018" max="11018" width="22.875" style="911" customWidth="1"/>
    <col min="11019" max="11268" width="9" style="911"/>
    <col min="11269" max="11269" width="20.125" style="911" customWidth="1"/>
    <col min="11270" max="11270" width="18.875" style="911" customWidth="1"/>
    <col min="11271" max="11271" width="8.875" style="911" customWidth="1"/>
    <col min="11272" max="11272" width="18.875" style="911" customWidth="1"/>
    <col min="11273" max="11273" width="12.625" style="911" customWidth="1"/>
    <col min="11274" max="11274" width="22.875" style="911" customWidth="1"/>
    <col min="11275" max="11524" width="9" style="911"/>
    <col min="11525" max="11525" width="20.125" style="911" customWidth="1"/>
    <col min="11526" max="11526" width="18.875" style="911" customWidth="1"/>
    <col min="11527" max="11527" width="8.875" style="911" customWidth="1"/>
    <col min="11528" max="11528" width="18.875" style="911" customWidth="1"/>
    <col min="11529" max="11529" width="12.625" style="911" customWidth="1"/>
    <col min="11530" max="11530" width="22.875" style="911" customWidth="1"/>
    <col min="11531" max="11780" width="9" style="911"/>
    <col min="11781" max="11781" width="20.125" style="911" customWidth="1"/>
    <col min="11782" max="11782" width="18.875" style="911" customWidth="1"/>
    <col min="11783" max="11783" width="8.875" style="911" customWidth="1"/>
    <col min="11784" max="11784" width="18.875" style="911" customWidth="1"/>
    <col min="11785" max="11785" width="12.625" style="911" customWidth="1"/>
    <col min="11786" max="11786" width="22.875" style="911" customWidth="1"/>
    <col min="11787" max="12036" width="9" style="911"/>
    <col min="12037" max="12037" width="20.125" style="911" customWidth="1"/>
    <col min="12038" max="12038" width="18.875" style="911" customWidth="1"/>
    <col min="12039" max="12039" width="8.875" style="911" customWidth="1"/>
    <col min="12040" max="12040" width="18.875" style="911" customWidth="1"/>
    <col min="12041" max="12041" width="12.625" style="911" customWidth="1"/>
    <col min="12042" max="12042" width="22.875" style="911" customWidth="1"/>
    <col min="12043" max="12292" width="9" style="911"/>
    <col min="12293" max="12293" width="20.125" style="911" customWidth="1"/>
    <col min="12294" max="12294" width="18.875" style="911" customWidth="1"/>
    <col min="12295" max="12295" width="8.875" style="911" customWidth="1"/>
    <col min="12296" max="12296" width="18.875" style="911" customWidth="1"/>
    <col min="12297" max="12297" width="12.625" style="911" customWidth="1"/>
    <col min="12298" max="12298" width="22.875" style="911" customWidth="1"/>
    <col min="12299" max="12548" width="9" style="911"/>
    <col min="12549" max="12549" width="20.125" style="911" customWidth="1"/>
    <col min="12550" max="12550" width="18.875" style="911" customWidth="1"/>
    <col min="12551" max="12551" width="8.875" style="911" customWidth="1"/>
    <col min="12552" max="12552" width="18.875" style="911" customWidth="1"/>
    <col min="12553" max="12553" width="12.625" style="911" customWidth="1"/>
    <col min="12554" max="12554" width="22.875" style="911" customWidth="1"/>
    <col min="12555" max="12804" width="9" style="911"/>
    <col min="12805" max="12805" width="20.125" style="911" customWidth="1"/>
    <col min="12806" max="12806" width="18.875" style="911" customWidth="1"/>
    <col min="12807" max="12807" width="8.875" style="911" customWidth="1"/>
    <col min="12808" max="12808" width="18.875" style="911" customWidth="1"/>
    <col min="12809" max="12809" width="12.625" style="911" customWidth="1"/>
    <col min="12810" max="12810" width="22.875" style="911" customWidth="1"/>
    <col min="12811" max="13060" width="9" style="911"/>
    <col min="13061" max="13061" width="20.125" style="911" customWidth="1"/>
    <col min="13062" max="13062" width="18.875" style="911" customWidth="1"/>
    <col min="13063" max="13063" width="8.875" style="911" customWidth="1"/>
    <col min="13064" max="13064" width="18.875" style="911" customWidth="1"/>
    <col min="13065" max="13065" width="12.625" style="911" customWidth="1"/>
    <col min="13066" max="13066" width="22.875" style="911" customWidth="1"/>
    <col min="13067" max="13316" width="9" style="911"/>
    <col min="13317" max="13317" width="20.125" style="911" customWidth="1"/>
    <col min="13318" max="13318" width="18.875" style="911" customWidth="1"/>
    <col min="13319" max="13319" width="8.875" style="911" customWidth="1"/>
    <col min="13320" max="13320" width="18.875" style="911" customWidth="1"/>
    <col min="13321" max="13321" width="12.625" style="911" customWidth="1"/>
    <col min="13322" max="13322" width="22.875" style="911" customWidth="1"/>
    <col min="13323" max="13572" width="9" style="911"/>
    <col min="13573" max="13573" width="20.125" style="911" customWidth="1"/>
    <col min="13574" max="13574" width="18.875" style="911" customWidth="1"/>
    <col min="13575" max="13575" width="8.875" style="911" customWidth="1"/>
    <col min="13576" max="13576" width="18.875" style="911" customWidth="1"/>
    <col min="13577" max="13577" width="12.625" style="911" customWidth="1"/>
    <col min="13578" max="13578" width="22.875" style="911" customWidth="1"/>
    <col min="13579" max="13828" width="9" style="911"/>
    <col min="13829" max="13829" width="20.125" style="911" customWidth="1"/>
    <col min="13830" max="13830" width="18.875" style="911" customWidth="1"/>
    <col min="13831" max="13831" width="8.875" style="911" customWidth="1"/>
    <col min="13832" max="13832" width="18.875" style="911" customWidth="1"/>
    <col min="13833" max="13833" width="12.625" style="911" customWidth="1"/>
    <col min="13834" max="13834" width="22.875" style="911" customWidth="1"/>
    <col min="13835" max="14084" width="9" style="911"/>
    <col min="14085" max="14085" width="20.125" style="911" customWidth="1"/>
    <col min="14086" max="14086" width="18.875" style="911" customWidth="1"/>
    <col min="14087" max="14087" width="8.875" style="911" customWidth="1"/>
    <col min="14088" max="14088" width="18.875" style="911" customWidth="1"/>
    <col min="14089" max="14089" width="12.625" style="911" customWidth="1"/>
    <col min="14090" max="14090" width="22.875" style="911" customWidth="1"/>
    <col min="14091" max="14340" width="9" style="911"/>
    <col min="14341" max="14341" width="20.125" style="911" customWidth="1"/>
    <col min="14342" max="14342" width="18.875" style="911" customWidth="1"/>
    <col min="14343" max="14343" width="8.875" style="911" customWidth="1"/>
    <col min="14344" max="14344" width="18.875" style="911" customWidth="1"/>
    <col min="14345" max="14345" width="12.625" style="911" customWidth="1"/>
    <col min="14346" max="14346" width="22.875" style="911" customWidth="1"/>
    <col min="14347" max="14596" width="9" style="911"/>
    <col min="14597" max="14597" width="20.125" style="911" customWidth="1"/>
    <col min="14598" max="14598" width="18.875" style="911" customWidth="1"/>
    <col min="14599" max="14599" width="8.875" style="911" customWidth="1"/>
    <col min="14600" max="14600" width="18.875" style="911" customWidth="1"/>
    <col min="14601" max="14601" width="12.625" style="911" customWidth="1"/>
    <col min="14602" max="14602" width="22.875" style="911" customWidth="1"/>
    <col min="14603" max="14852" width="9" style="911"/>
    <col min="14853" max="14853" width="20.125" style="911" customWidth="1"/>
    <col min="14854" max="14854" width="18.875" style="911" customWidth="1"/>
    <col min="14855" max="14855" width="8.875" style="911" customWidth="1"/>
    <col min="14856" max="14856" width="18.875" style="911" customWidth="1"/>
    <col min="14857" max="14857" width="12.625" style="911" customWidth="1"/>
    <col min="14858" max="14858" width="22.875" style="911" customWidth="1"/>
    <col min="14859" max="15108" width="9" style="911"/>
    <col min="15109" max="15109" width="20.125" style="911" customWidth="1"/>
    <col min="15110" max="15110" width="18.875" style="911" customWidth="1"/>
    <col min="15111" max="15111" width="8.875" style="911" customWidth="1"/>
    <col min="15112" max="15112" width="18.875" style="911" customWidth="1"/>
    <col min="15113" max="15113" width="12.625" style="911" customWidth="1"/>
    <col min="15114" max="15114" width="22.875" style="911" customWidth="1"/>
    <col min="15115" max="15364" width="9" style="911"/>
    <col min="15365" max="15365" width="20.125" style="911" customWidth="1"/>
    <col min="15366" max="15366" width="18.875" style="911" customWidth="1"/>
    <col min="15367" max="15367" width="8.875" style="911" customWidth="1"/>
    <col min="15368" max="15368" width="18.875" style="911" customWidth="1"/>
    <col min="15369" max="15369" width="12.625" style="911" customWidth="1"/>
    <col min="15370" max="15370" width="22.875" style="911" customWidth="1"/>
    <col min="15371" max="15620" width="9" style="911"/>
    <col min="15621" max="15621" width="20.125" style="911" customWidth="1"/>
    <col min="15622" max="15622" width="18.875" style="911" customWidth="1"/>
    <col min="15623" max="15623" width="8.875" style="911" customWidth="1"/>
    <col min="15624" max="15624" width="18.875" style="911" customWidth="1"/>
    <col min="15625" max="15625" width="12.625" style="911" customWidth="1"/>
    <col min="15626" max="15626" width="22.875" style="911" customWidth="1"/>
    <col min="15627" max="15876" width="9" style="911"/>
    <col min="15877" max="15877" width="20.125" style="911" customWidth="1"/>
    <col min="15878" max="15878" width="18.875" style="911" customWidth="1"/>
    <col min="15879" max="15879" width="8.875" style="911" customWidth="1"/>
    <col min="15880" max="15880" width="18.875" style="911" customWidth="1"/>
    <col min="15881" max="15881" width="12.625" style="911" customWidth="1"/>
    <col min="15882" max="15882" width="22.875" style="911" customWidth="1"/>
    <col min="15883" max="16132" width="9" style="911"/>
    <col min="16133" max="16133" width="20.125" style="911" customWidth="1"/>
    <col min="16134" max="16134" width="18.875" style="911" customWidth="1"/>
    <col min="16135" max="16135" width="8.875" style="911" customWidth="1"/>
    <col min="16136" max="16136" width="18.875" style="911" customWidth="1"/>
    <col min="16137" max="16137" width="12.625" style="911" customWidth="1"/>
    <col min="16138" max="16138" width="22.875" style="911" customWidth="1"/>
    <col min="16139" max="16384" width="9" style="911"/>
  </cols>
  <sheetData>
    <row r="1" spans="1:27" ht="18.75" customHeight="1">
      <c r="I1" s="4593"/>
      <c r="J1" s="4593"/>
    </row>
    <row r="2" spans="1:27" ht="18.75" customHeight="1">
      <c r="B2" s="510" t="s">
        <v>1113</v>
      </c>
      <c r="I2" s="4593" t="s">
        <v>1392</v>
      </c>
      <c r="J2" s="4593"/>
    </row>
    <row r="3" spans="1:27" s="938" customFormat="1">
      <c r="A3" s="940"/>
      <c r="R3" s="4592"/>
      <c r="S3" s="4592"/>
      <c r="T3" s="4592"/>
      <c r="U3" s="4592"/>
      <c r="V3" s="4592"/>
      <c r="W3" s="4592"/>
      <c r="X3" s="4592"/>
      <c r="Y3" s="4592"/>
      <c r="Z3" s="939"/>
      <c r="AA3" s="939"/>
    </row>
    <row r="4" spans="1:27" ht="32.25" customHeight="1">
      <c r="B4" s="4597" t="s">
        <v>1391</v>
      </c>
      <c r="C4" s="4597"/>
      <c r="D4" s="4597"/>
      <c r="E4" s="4597"/>
      <c r="F4" s="4597"/>
      <c r="G4" s="4597"/>
      <c r="H4" s="4597"/>
      <c r="I4" s="4597"/>
      <c r="J4" s="4597"/>
    </row>
    <row r="5" spans="1:27" ht="15" customHeight="1" thickBot="1"/>
    <row r="6" spans="1:27" ht="36.75" customHeight="1">
      <c r="A6" s="912"/>
      <c r="B6" s="937" t="s">
        <v>135</v>
      </c>
      <c r="C6" s="4598"/>
      <c r="D6" s="4599"/>
      <c r="E6" s="4599"/>
      <c r="F6" s="4599"/>
      <c r="G6" s="4599"/>
      <c r="H6" s="4599"/>
      <c r="I6" s="4599"/>
      <c r="J6" s="4600"/>
    </row>
    <row r="7" spans="1:27" ht="36.75" customHeight="1" thickBot="1">
      <c r="A7" s="912"/>
      <c r="B7" s="936" t="s">
        <v>194</v>
      </c>
      <c r="C7" s="4601" t="s">
        <v>1118</v>
      </c>
      <c r="D7" s="4602"/>
      <c r="E7" s="4602"/>
      <c r="F7" s="4602"/>
      <c r="G7" s="4602"/>
      <c r="H7" s="4602"/>
      <c r="I7" s="4602"/>
      <c r="J7" s="4603"/>
    </row>
    <row r="8" spans="1:27" ht="16.5" customHeight="1">
      <c r="A8" s="912"/>
      <c r="B8" s="912"/>
      <c r="C8" s="912"/>
      <c r="D8" s="912"/>
      <c r="E8" s="912"/>
      <c r="F8" s="912"/>
      <c r="G8" s="912"/>
      <c r="H8" s="912"/>
      <c r="I8" s="912"/>
      <c r="J8" s="912"/>
    </row>
    <row r="9" spans="1:27" ht="16.5" customHeight="1" thickBot="1">
      <c r="A9" s="912"/>
      <c r="B9" s="912" t="s">
        <v>1390</v>
      </c>
      <c r="C9" s="912"/>
      <c r="D9" s="912"/>
      <c r="E9" s="912"/>
      <c r="F9" s="912"/>
      <c r="G9" s="912"/>
      <c r="H9" s="912"/>
      <c r="I9" s="912"/>
      <c r="J9" s="912"/>
    </row>
    <row r="10" spans="1:27" ht="80.25" customHeight="1">
      <c r="A10" s="912"/>
      <c r="B10" s="4616" t="s">
        <v>1389</v>
      </c>
      <c r="C10" s="4617"/>
      <c r="D10" s="4617"/>
      <c r="E10" s="4617"/>
      <c r="F10" s="4617"/>
      <c r="G10" s="4617"/>
      <c r="H10" s="4617"/>
      <c r="I10" s="4617"/>
      <c r="J10" s="4618"/>
    </row>
    <row r="11" spans="1:27" ht="21" customHeight="1">
      <c r="A11" s="912"/>
      <c r="B11" s="4604" t="s">
        <v>1388</v>
      </c>
      <c r="C11" s="4607" t="s">
        <v>1387</v>
      </c>
      <c r="D11" s="4608"/>
      <c r="E11" s="4609"/>
      <c r="F11" s="4645" t="s">
        <v>1386</v>
      </c>
      <c r="G11" s="4648" t="s">
        <v>1384</v>
      </c>
      <c r="H11" s="4649"/>
      <c r="I11" s="4649"/>
      <c r="J11" s="4650"/>
    </row>
    <row r="12" spans="1:27" ht="36.75" customHeight="1">
      <c r="A12" s="912"/>
      <c r="B12" s="4605"/>
      <c r="C12" s="4610"/>
      <c r="D12" s="4611"/>
      <c r="E12" s="4612"/>
      <c r="F12" s="4646"/>
      <c r="G12" s="4610"/>
      <c r="H12" s="4611"/>
      <c r="I12" s="4611"/>
      <c r="J12" s="4651"/>
    </row>
    <row r="13" spans="1:27" ht="36.75" customHeight="1">
      <c r="A13" s="912"/>
      <c r="B13" s="4605"/>
      <c r="C13" s="4610"/>
      <c r="D13" s="4611"/>
      <c r="E13" s="4612"/>
      <c r="F13" s="4646"/>
      <c r="G13" s="4619" t="s">
        <v>1383</v>
      </c>
      <c r="H13" s="4619"/>
      <c r="I13" s="4619" t="s">
        <v>1382</v>
      </c>
      <c r="J13" s="4620"/>
    </row>
    <row r="14" spans="1:27" ht="36.75" customHeight="1">
      <c r="A14" s="912"/>
      <c r="B14" s="4605"/>
      <c r="C14" s="4610"/>
      <c r="D14" s="4611"/>
      <c r="E14" s="4612"/>
      <c r="F14" s="4646"/>
      <c r="G14" s="4596" t="s">
        <v>1381</v>
      </c>
      <c r="H14" s="4596"/>
      <c r="I14" s="4619" t="s">
        <v>1380</v>
      </c>
      <c r="J14" s="4620"/>
    </row>
    <row r="15" spans="1:27" ht="21" customHeight="1">
      <c r="A15" s="912"/>
      <c r="B15" s="4605"/>
      <c r="C15" s="4610"/>
      <c r="D15" s="4611"/>
      <c r="E15" s="4612"/>
      <c r="F15" s="4645" t="s">
        <v>1385</v>
      </c>
      <c r="G15" s="4648" t="s">
        <v>1384</v>
      </c>
      <c r="H15" s="4649"/>
      <c r="I15" s="4649"/>
      <c r="J15" s="4650"/>
    </row>
    <row r="16" spans="1:27" ht="36.75" customHeight="1">
      <c r="A16" s="912"/>
      <c r="B16" s="4605"/>
      <c r="C16" s="4610"/>
      <c r="D16" s="4611"/>
      <c r="E16" s="4612"/>
      <c r="F16" s="4646"/>
      <c r="G16" s="4610"/>
      <c r="H16" s="4611"/>
      <c r="I16" s="4611"/>
      <c r="J16" s="4651"/>
    </row>
    <row r="17" spans="1:11" ht="36.75" customHeight="1">
      <c r="A17" s="912"/>
      <c r="B17" s="4605"/>
      <c r="C17" s="4610"/>
      <c r="D17" s="4611"/>
      <c r="E17" s="4612"/>
      <c r="F17" s="4646"/>
      <c r="G17" s="4619" t="s">
        <v>1383</v>
      </c>
      <c r="H17" s="4619"/>
      <c r="I17" s="4619" t="s">
        <v>1382</v>
      </c>
      <c r="J17" s="4620"/>
    </row>
    <row r="18" spans="1:11" ht="36.75" customHeight="1">
      <c r="A18" s="912"/>
      <c r="B18" s="4606"/>
      <c r="C18" s="4613"/>
      <c r="D18" s="4614"/>
      <c r="E18" s="4615"/>
      <c r="F18" s="4647"/>
      <c r="G18" s="4596" t="s">
        <v>1381</v>
      </c>
      <c r="H18" s="4596"/>
      <c r="I18" s="4619" t="s">
        <v>1380</v>
      </c>
      <c r="J18" s="4620"/>
    </row>
    <row r="19" spans="1:11" ht="29.25" customHeight="1">
      <c r="A19" s="912"/>
      <c r="B19" s="4594" t="s">
        <v>1379</v>
      </c>
      <c r="C19" s="4652" t="s">
        <v>1378</v>
      </c>
      <c r="D19" s="4653"/>
      <c r="E19" s="4654"/>
      <c r="F19" s="4658" t="s">
        <v>1377</v>
      </c>
      <c r="G19" s="4653"/>
      <c r="H19" s="4653"/>
      <c r="I19" s="4652" t="s">
        <v>1376</v>
      </c>
      <c r="J19" s="4659"/>
    </row>
    <row r="20" spans="1:11" ht="30.75" customHeight="1" thickBot="1">
      <c r="A20" s="912"/>
      <c r="B20" s="4595"/>
      <c r="C20" s="4655"/>
      <c r="D20" s="4656"/>
      <c r="E20" s="4657"/>
      <c r="F20" s="4656"/>
      <c r="G20" s="4656"/>
      <c r="H20" s="4656"/>
      <c r="I20" s="4655"/>
      <c r="J20" s="4660"/>
    </row>
    <row r="21" spans="1:11" ht="30.75" customHeight="1" thickBot="1">
      <c r="A21" s="912"/>
      <c r="B21" s="935" t="s">
        <v>1375</v>
      </c>
      <c r="C21" s="912"/>
      <c r="D21" s="912"/>
      <c r="E21" s="934" t="str">
        <f t="array" ref="E21">IF(AND(2&gt;=I23:I25,8&lt;=I23:I25),"規定されている定員を超過しています。","")</f>
        <v/>
      </c>
      <c r="F21" s="934"/>
      <c r="G21" s="934"/>
      <c r="H21" s="934"/>
      <c r="I21" s="912"/>
      <c r="J21" s="912"/>
    </row>
    <row r="22" spans="1:11" ht="46.5" customHeight="1" thickBot="1">
      <c r="A22" s="912"/>
      <c r="B22" s="4626"/>
      <c r="C22" s="4627"/>
      <c r="D22" s="4628" t="s">
        <v>1374</v>
      </c>
      <c r="E22" s="4629"/>
      <c r="F22" s="4629"/>
      <c r="G22" s="4629"/>
      <c r="H22" s="4630"/>
      <c r="I22" s="933" t="s">
        <v>1373</v>
      </c>
      <c r="J22" s="932" t="s">
        <v>1372</v>
      </c>
    </row>
    <row r="23" spans="1:11" ht="29.25" customHeight="1">
      <c r="A23" s="912"/>
      <c r="B23" s="4631" t="s">
        <v>1371</v>
      </c>
      <c r="C23" s="931" t="s">
        <v>1367</v>
      </c>
      <c r="D23" s="4634"/>
      <c r="E23" s="4635"/>
      <c r="F23" s="4635"/>
      <c r="G23" s="4635"/>
      <c r="H23" s="4636"/>
      <c r="I23" s="923"/>
      <c r="J23" s="922"/>
    </row>
    <row r="24" spans="1:11" ht="29.25" customHeight="1">
      <c r="A24" s="912"/>
      <c r="B24" s="4632"/>
      <c r="C24" s="930" t="s">
        <v>1366</v>
      </c>
      <c r="D24" s="4637"/>
      <c r="E24" s="4638"/>
      <c r="F24" s="4638"/>
      <c r="G24" s="4638"/>
      <c r="H24" s="4639"/>
      <c r="I24" s="920"/>
      <c r="J24" s="919"/>
    </row>
    <row r="25" spans="1:11" ht="29.25" customHeight="1" thickBot="1">
      <c r="A25" s="912"/>
      <c r="B25" s="4632"/>
      <c r="C25" s="929" t="s">
        <v>1365</v>
      </c>
      <c r="D25" s="4640"/>
      <c r="E25" s="4641"/>
      <c r="F25" s="4641"/>
      <c r="G25" s="4641"/>
      <c r="H25" s="4642"/>
      <c r="I25" s="917"/>
      <c r="J25" s="916"/>
    </row>
    <row r="26" spans="1:11" ht="29.25" customHeight="1" thickBot="1">
      <c r="A26" s="912"/>
      <c r="B26" s="4633"/>
      <c r="C26" s="4625" t="s">
        <v>1364</v>
      </c>
      <c r="D26" s="4625"/>
      <c r="E26" s="4625"/>
      <c r="F26" s="4625"/>
      <c r="G26" s="4625"/>
      <c r="H26" s="4625"/>
      <c r="I26" s="915">
        <f>SUM(I23:I25)</f>
        <v>0</v>
      </c>
      <c r="J26" s="914">
        <f>SUM(J23:J25)</f>
        <v>0</v>
      </c>
    </row>
    <row r="27" spans="1:11" ht="29.25" customHeight="1" thickBot="1">
      <c r="A27" s="912"/>
      <c r="B27" s="928"/>
      <c r="C27" s="928"/>
      <c r="D27" s="927"/>
      <c r="E27" s="927"/>
      <c r="F27" s="927"/>
      <c r="G27" s="927"/>
      <c r="H27" s="927"/>
      <c r="I27" s="913" t="str">
        <f>(IF(OR(I26&lt;=1,I26&gt;=8),"↑住居の定員が規定の定員数を満たしていません。",""))</f>
        <v>↑住居の定員が規定の定員数を満たしていません。</v>
      </c>
      <c r="J27" s="926"/>
      <c r="K27" s="925"/>
    </row>
    <row r="28" spans="1:11" ht="29.25" customHeight="1">
      <c r="A28" s="912"/>
      <c r="B28" s="4631" t="s">
        <v>1370</v>
      </c>
      <c r="C28" s="924" t="s">
        <v>1367</v>
      </c>
      <c r="D28" s="4634"/>
      <c r="E28" s="4635"/>
      <c r="F28" s="4635"/>
      <c r="G28" s="4635"/>
      <c r="H28" s="4636"/>
      <c r="I28" s="923"/>
      <c r="J28" s="922">
        <v>1</v>
      </c>
    </row>
    <row r="29" spans="1:11" ht="29.25" customHeight="1">
      <c r="A29" s="912"/>
      <c r="B29" s="4632"/>
      <c r="C29" s="921" t="s">
        <v>1366</v>
      </c>
      <c r="D29" s="4637"/>
      <c r="E29" s="4638"/>
      <c r="F29" s="4638"/>
      <c r="G29" s="4638"/>
      <c r="H29" s="4639"/>
      <c r="I29" s="920"/>
      <c r="J29" s="919"/>
    </row>
    <row r="30" spans="1:11" ht="29.25" customHeight="1" thickBot="1">
      <c r="A30" s="912"/>
      <c r="B30" s="4632"/>
      <c r="C30" s="918" t="s">
        <v>1365</v>
      </c>
      <c r="D30" s="4640"/>
      <c r="E30" s="4641"/>
      <c r="F30" s="4641"/>
      <c r="G30" s="4641"/>
      <c r="H30" s="4642"/>
      <c r="I30" s="917"/>
      <c r="J30" s="916"/>
    </row>
    <row r="31" spans="1:11" ht="29.25" customHeight="1" thickBot="1">
      <c r="A31" s="912"/>
      <c r="B31" s="4633"/>
      <c r="C31" s="4625" t="s">
        <v>1364</v>
      </c>
      <c r="D31" s="4625"/>
      <c r="E31" s="4625"/>
      <c r="F31" s="4625"/>
      <c r="G31" s="4625"/>
      <c r="H31" s="4625"/>
      <c r="I31" s="915">
        <f>SUM(I28:I30)</f>
        <v>0</v>
      </c>
      <c r="J31" s="914">
        <f>SUM(J28:J30)</f>
        <v>1</v>
      </c>
    </row>
    <row r="32" spans="1:11" ht="29.25" customHeight="1" thickBot="1">
      <c r="A32" s="912"/>
      <c r="B32" s="928"/>
      <c r="C32" s="928"/>
      <c r="D32" s="927"/>
      <c r="E32" s="927"/>
      <c r="F32" s="927"/>
      <c r="G32" s="927"/>
      <c r="H32" s="927"/>
      <c r="I32" s="913" t="str">
        <f>(IF(OR(I31&lt;=1,I31&gt;=8),"↑住居の定員が規定の定員数を満たしていません。",""))</f>
        <v>↑住居の定員が規定の定員数を満たしていません。</v>
      </c>
      <c r="J32" s="926"/>
      <c r="K32" s="925"/>
    </row>
    <row r="33" spans="1:11" ht="29.25" customHeight="1">
      <c r="A33" s="912"/>
      <c r="B33" s="4631" t="s">
        <v>1369</v>
      </c>
      <c r="C33" s="924" t="s">
        <v>1367</v>
      </c>
      <c r="D33" s="4643"/>
      <c r="E33" s="4644"/>
      <c r="F33" s="4644"/>
      <c r="G33" s="4644"/>
      <c r="H33" s="4644"/>
      <c r="I33" s="923"/>
      <c r="J33" s="922">
        <v>1</v>
      </c>
    </row>
    <row r="34" spans="1:11" ht="29.25" customHeight="1">
      <c r="A34" s="912"/>
      <c r="B34" s="4632"/>
      <c r="C34" s="921" t="s">
        <v>1366</v>
      </c>
      <c r="D34" s="4621"/>
      <c r="E34" s="4622"/>
      <c r="F34" s="4622"/>
      <c r="G34" s="4622"/>
      <c r="H34" s="4622"/>
      <c r="I34" s="920"/>
      <c r="J34" s="919"/>
    </row>
    <row r="35" spans="1:11" ht="29.25" customHeight="1" thickBot="1">
      <c r="A35" s="912"/>
      <c r="B35" s="4632"/>
      <c r="C35" s="918" t="s">
        <v>1365</v>
      </c>
      <c r="D35" s="4623"/>
      <c r="E35" s="4624"/>
      <c r="F35" s="4624"/>
      <c r="G35" s="4624"/>
      <c r="H35" s="4624"/>
      <c r="I35" s="917"/>
      <c r="J35" s="916"/>
    </row>
    <row r="36" spans="1:11" ht="29.25" customHeight="1" thickBot="1">
      <c r="A36" s="912"/>
      <c r="B36" s="4633"/>
      <c r="C36" s="4625" t="s">
        <v>1364</v>
      </c>
      <c r="D36" s="4625"/>
      <c r="E36" s="4625"/>
      <c r="F36" s="4625"/>
      <c r="G36" s="4625"/>
      <c r="H36" s="4625"/>
      <c r="I36" s="915">
        <f>SUM(I33:I35)</f>
        <v>0</v>
      </c>
      <c r="J36" s="914">
        <f>SUM(J33:J35)</f>
        <v>1</v>
      </c>
    </row>
    <row r="37" spans="1:11" ht="29.25" customHeight="1" thickBot="1">
      <c r="A37" s="912"/>
      <c r="B37" s="928"/>
      <c r="C37" s="928"/>
      <c r="D37" s="927"/>
      <c r="E37" s="927"/>
      <c r="F37" s="927"/>
      <c r="G37" s="927"/>
      <c r="H37" s="927"/>
      <c r="I37" s="913" t="str">
        <f>(IF(OR(I36&lt;=1,I36&gt;=8),"↑住居の定員が規定の定員数を満たしていません。",""))</f>
        <v>↑住居の定員が規定の定員数を満たしていません。</v>
      </c>
      <c r="J37" s="926"/>
      <c r="K37" s="925"/>
    </row>
    <row r="38" spans="1:11" ht="29.25" customHeight="1">
      <c r="A38" s="912"/>
      <c r="B38" s="4631" t="s">
        <v>1368</v>
      </c>
      <c r="C38" s="924" t="s">
        <v>1367</v>
      </c>
      <c r="D38" s="4643"/>
      <c r="E38" s="4644"/>
      <c r="F38" s="4644"/>
      <c r="G38" s="4644"/>
      <c r="H38" s="4644"/>
      <c r="I38" s="923"/>
      <c r="J38" s="922">
        <v>1</v>
      </c>
    </row>
    <row r="39" spans="1:11" ht="29.25" customHeight="1">
      <c r="A39" s="912"/>
      <c r="B39" s="4632"/>
      <c r="C39" s="921" t="s">
        <v>1366</v>
      </c>
      <c r="D39" s="4621"/>
      <c r="E39" s="4622"/>
      <c r="F39" s="4622"/>
      <c r="G39" s="4622"/>
      <c r="H39" s="4622"/>
      <c r="I39" s="920"/>
      <c r="J39" s="919"/>
    </row>
    <row r="40" spans="1:11" ht="29.25" customHeight="1" thickBot="1">
      <c r="A40" s="912"/>
      <c r="B40" s="4632"/>
      <c r="C40" s="918" t="s">
        <v>1365</v>
      </c>
      <c r="D40" s="4623"/>
      <c r="E40" s="4624"/>
      <c r="F40" s="4624"/>
      <c r="G40" s="4624"/>
      <c r="H40" s="4624"/>
      <c r="I40" s="917"/>
      <c r="J40" s="916"/>
    </row>
    <row r="41" spans="1:11" ht="29.25" customHeight="1" thickBot="1">
      <c r="A41" s="912"/>
      <c r="B41" s="4633"/>
      <c r="C41" s="4625" t="s">
        <v>1364</v>
      </c>
      <c r="D41" s="4625"/>
      <c r="E41" s="4625"/>
      <c r="F41" s="4625"/>
      <c r="G41" s="4625"/>
      <c r="H41" s="4625"/>
      <c r="I41" s="915">
        <f>SUM(I38:I40)</f>
        <v>0</v>
      </c>
      <c r="J41" s="914">
        <f>SUM(J38:J40)</f>
        <v>1</v>
      </c>
    </row>
    <row r="42" spans="1:11" ht="29.25" customHeight="1">
      <c r="B42" s="912"/>
      <c r="C42" s="912"/>
      <c r="D42" s="912"/>
      <c r="E42" s="912"/>
      <c r="F42" s="912"/>
      <c r="G42" s="912"/>
      <c r="H42" s="912"/>
      <c r="I42" s="913" t="str">
        <f>(IF(OR(I41&lt;=1,I41&gt;=8),"↑住居の定員が規定の定員数を満たしていません。",""))</f>
        <v>↑住居の定員が規定の定員数を満たしていません。</v>
      </c>
      <c r="J42" s="912"/>
    </row>
    <row r="43" spans="1:11" ht="14.25">
      <c r="B43" s="912" t="s">
        <v>1363</v>
      </c>
      <c r="C43" s="912"/>
      <c r="D43" s="912"/>
      <c r="E43" s="912"/>
      <c r="F43" s="912"/>
      <c r="G43" s="912"/>
      <c r="H43" s="912"/>
      <c r="I43" s="912"/>
      <c r="J43" s="912"/>
    </row>
  </sheetData>
  <mergeCells count="49">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s>
  <phoneticPr fontId="6"/>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E57"/>
  <sheetViews>
    <sheetView view="pageBreakPreview" zoomScale="60" zoomScaleNormal="115" workbookViewId="0"/>
  </sheetViews>
  <sheetFormatPr defaultColWidth="8.875" defaultRowHeight="12"/>
  <cols>
    <col min="1" max="56" width="1.75" style="941" customWidth="1"/>
    <col min="57" max="59" width="8.875" style="941" customWidth="1"/>
    <col min="60" max="16384" width="8.875" style="941"/>
  </cols>
  <sheetData>
    <row r="1" spans="1:56" ht="13.9" customHeight="1">
      <c r="A1" s="951" t="s">
        <v>1450</v>
      </c>
    </row>
    <row r="2" spans="1:56" ht="13.9" customHeight="1">
      <c r="AP2" s="2352" t="s">
        <v>1449</v>
      </c>
      <c r="AQ2" s="2352"/>
      <c r="AR2" s="2352"/>
      <c r="AS2" s="2617"/>
      <c r="AT2" s="2617"/>
      <c r="AU2" s="2352" t="s">
        <v>1448</v>
      </c>
      <c r="AV2" s="2352"/>
      <c r="AW2" s="2617"/>
      <c r="AX2" s="2617"/>
      <c r="AY2" s="2352" t="s">
        <v>1447</v>
      </c>
      <c r="AZ2" s="2352"/>
      <c r="BA2" s="2617"/>
      <c r="BB2" s="2617"/>
      <c r="BC2" s="2352" t="s">
        <v>1406</v>
      </c>
      <c r="BD2" s="2352"/>
    </row>
    <row r="3" spans="1:56" ht="13.9" customHeight="1"/>
    <row r="4" spans="1:56" ht="13.9" customHeight="1">
      <c r="Q4" s="941" t="s">
        <v>1446</v>
      </c>
    </row>
    <row r="5" spans="1:56" ht="13.9" customHeight="1"/>
    <row r="6" spans="1:56" ht="13.9" customHeight="1">
      <c r="C6" s="941" t="s">
        <v>1445</v>
      </c>
      <c r="AI6" s="941" t="s">
        <v>1444</v>
      </c>
    </row>
    <row r="7" spans="1:56" ht="13.9" customHeight="1">
      <c r="E7" s="4661" t="s">
        <v>1443</v>
      </c>
      <c r="F7" s="4661"/>
      <c r="G7" s="4661"/>
      <c r="H7" s="4661"/>
      <c r="I7" s="4661"/>
      <c r="J7" s="4661"/>
      <c r="K7" s="4661"/>
      <c r="L7" s="4662"/>
      <c r="M7" s="4662"/>
      <c r="N7" s="4662"/>
      <c r="O7" s="4662"/>
      <c r="P7" s="4662"/>
      <c r="Q7" s="4662"/>
      <c r="R7" s="4662"/>
      <c r="S7" s="4662"/>
      <c r="T7" s="4662"/>
      <c r="U7" s="4662"/>
      <c r="V7" s="4662"/>
      <c r="W7" s="4662"/>
      <c r="X7" s="4662"/>
      <c r="Y7" s="4662"/>
      <c r="Z7" s="4662"/>
      <c r="AA7" s="4662"/>
      <c r="AB7" s="4662"/>
      <c r="AC7" s="4662"/>
      <c r="AD7" s="4662"/>
      <c r="AK7" s="4663"/>
      <c r="AL7" s="4663"/>
      <c r="AM7" s="4663"/>
      <c r="AN7" s="4661" t="s">
        <v>1442</v>
      </c>
      <c r="AO7" s="4661"/>
      <c r="AP7" s="4661"/>
      <c r="AQ7" s="4661"/>
      <c r="AR7" s="4661"/>
      <c r="AS7" s="4661"/>
      <c r="AT7" s="4661"/>
      <c r="AU7" s="4661"/>
      <c r="AV7" s="4661"/>
      <c r="AW7" s="4661"/>
      <c r="AX7" s="4661"/>
      <c r="AY7" s="4661"/>
    </row>
    <row r="8" spans="1:56" ht="13.9" customHeight="1">
      <c r="E8" s="4661" t="s">
        <v>1441</v>
      </c>
      <c r="F8" s="4661"/>
      <c r="G8" s="4661"/>
      <c r="H8" s="4661"/>
      <c r="I8" s="4661"/>
      <c r="J8" s="4661"/>
      <c r="K8" s="4661"/>
      <c r="L8" s="4662"/>
      <c r="M8" s="4662"/>
      <c r="N8" s="4662"/>
      <c r="O8" s="4662"/>
      <c r="P8" s="4662"/>
      <c r="Q8" s="4662"/>
      <c r="R8" s="4662"/>
      <c r="S8" s="4662"/>
      <c r="T8" s="4662"/>
      <c r="U8" s="4662"/>
      <c r="V8" s="4662"/>
      <c r="W8" s="4662"/>
      <c r="X8" s="4662"/>
      <c r="Y8" s="4662"/>
      <c r="Z8" s="4662"/>
      <c r="AA8" s="4662"/>
      <c r="AB8" s="4662"/>
      <c r="AC8" s="4662"/>
      <c r="AD8" s="4662"/>
      <c r="AK8" s="4663"/>
      <c r="AL8" s="4663"/>
      <c r="AM8" s="4663"/>
      <c r="AN8" s="4661" t="s">
        <v>1440</v>
      </c>
      <c r="AO8" s="4661"/>
      <c r="AP8" s="4661"/>
      <c r="AQ8" s="4661"/>
      <c r="AR8" s="4661"/>
      <c r="AS8" s="4661"/>
      <c r="AT8" s="4661"/>
      <c r="AU8" s="4661"/>
      <c r="AV8" s="4661"/>
      <c r="AW8" s="4661"/>
      <c r="AX8" s="4661"/>
      <c r="AY8" s="4661"/>
    </row>
    <row r="9" spans="1:56" ht="13.9" customHeight="1">
      <c r="E9" s="4661" t="s">
        <v>1439</v>
      </c>
      <c r="F9" s="4661"/>
      <c r="G9" s="4661"/>
      <c r="H9" s="4661"/>
      <c r="I9" s="4661"/>
      <c r="J9" s="4661"/>
      <c r="K9" s="4661"/>
      <c r="L9" s="4662"/>
      <c r="M9" s="4662"/>
      <c r="N9" s="4662"/>
      <c r="O9" s="4662"/>
      <c r="P9" s="4662"/>
      <c r="Q9" s="4662"/>
      <c r="R9" s="4662"/>
      <c r="S9" s="4662"/>
      <c r="T9" s="4662"/>
      <c r="U9" s="4662"/>
      <c r="V9" s="4661" t="s">
        <v>1438</v>
      </c>
      <c r="W9" s="4661"/>
      <c r="X9" s="4661"/>
      <c r="Y9" s="4666"/>
      <c r="Z9" s="4666"/>
      <c r="AA9" s="4666"/>
      <c r="AB9" s="4666"/>
      <c r="AC9" s="4661" t="s">
        <v>1404</v>
      </c>
      <c r="AD9" s="4661"/>
      <c r="AJ9" s="954"/>
      <c r="AK9" s="963" t="s">
        <v>1437</v>
      </c>
      <c r="AL9" s="954"/>
      <c r="AM9" s="954"/>
      <c r="AN9" s="954"/>
      <c r="AO9" s="954"/>
      <c r="AP9" s="954"/>
      <c r="AQ9" s="954"/>
      <c r="AR9" s="954"/>
      <c r="AS9" s="954"/>
      <c r="AT9" s="954"/>
      <c r="AU9" s="954"/>
    </row>
    <row r="10" spans="1:56" ht="13.9" customHeight="1">
      <c r="C10" s="954"/>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H10" s="954"/>
      <c r="AI10" s="954"/>
      <c r="AJ10" s="954"/>
      <c r="AK10" s="956" t="str">
        <f>IF(COUNTIF(AK6:AM8,"○")&gt;1,"いづれか１つを選択してください。","")</f>
        <v/>
      </c>
      <c r="AL10" s="954"/>
      <c r="AM10" s="954"/>
      <c r="AN10" s="954"/>
      <c r="AO10" s="954"/>
      <c r="AP10" s="954"/>
      <c r="AQ10" s="954"/>
      <c r="AR10" s="954"/>
      <c r="AS10" s="954"/>
      <c r="AT10" s="954"/>
      <c r="AU10" s="954"/>
    </row>
    <row r="11" spans="1:56" ht="13.9" customHeight="1">
      <c r="C11" s="941" t="s">
        <v>1436</v>
      </c>
      <c r="AH11" s="941" t="s">
        <v>1435</v>
      </c>
    </row>
    <row r="12" spans="1:56" ht="13.9" customHeight="1">
      <c r="E12" s="4663"/>
      <c r="F12" s="4663"/>
      <c r="G12" s="4663"/>
      <c r="H12" s="4667" t="s">
        <v>1434</v>
      </c>
      <c r="I12" s="4667"/>
      <c r="J12" s="4667"/>
      <c r="K12" s="4667"/>
      <c r="L12" s="4667"/>
      <c r="M12" s="4667"/>
      <c r="N12" s="4667"/>
      <c r="O12" s="4667"/>
      <c r="P12" s="4667"/>
      <c r="Q12" s="4667"/>
      <c r="R12" s="4667"/>
      <c r="S12" s="4667"/>
      <c r="T12" s="4667"/>
      <c r="U12" s="4667"/>
      <c r="V12" s="4667"/>
      <c r="W12" s="4667"/>
      <c r="X12" s="4667"/>
      <c r="Y12" s="4667"/>
      <c r="Z12" s="4667"/>
      <c r="AA12" s="4667"/>
      <c r="AB12" s="4667"/>
      <c r="AC12" s="4667"/>
      <c r="AD12" s="4667"/>
      <c r="AE12" s="4667"/>
      <c r="AF12" s="4667"/>
      <c r="AI12" s="955"/>
      <c r="AK12" s="4668" t="s">
        <v>1425</v>
      </c>
      <c r="AL12" s="4669"/>
      <c r="AM12" s="4669"/>
      <c r="AN12" s="4670"/>
      <c r="AO12" s="4671"/>
      <c r="AP12" s="4672"/>
      <c r="AQ12" s="4672"/>
      <c r="AR12" s="4664" t="s">
        <v>1404</v>
      </c>
      <c r="AS12" s="4665"/>
      <c r="AT12" s="4673" t="s">
        <v>1422</v>
      </c>
      <c r="AU12" s="4664"/>
      <c r="AV12" s="4664"/>
      <c r="AW12" s="4665"/>
      <c r="AX12" s="4671"/>
      <c r="AY12" s="4672"/>
      <c r="AZ12" s="4672"/>
      <c r="BA12" s="4664" t="s">
        <v>1404</v>
      </c>
      <c r="BB12" s="4665"/>
    </row>
    <row r="13" spans="1:56" ht="13.9" customHeight="1">
      <c r="E13" s="4663"/>
      <c r="F13" s="4663"/>
      <c r="G13" s="4663"/>
      <c r="H13" s="4667" t="s">
        <v>1433</v>
      </c>
      <c r="I13" s="4667"/>
      <c r="J13" s="4667"/>
      <c r="K13" s="4667"/>
      <c r="L13" s="4667"/>
      <c r="M13" s="4667"/>
      <c r="N13" s="4667"/>
      <c r="O13" s="4667"/>
      <c r="P13" s="4667"/>
      <c r="Q13" s="4667"/>
      <c r="R13" s="4667"/>
      <c r="S13" s="4667"/>
      <c r="T13" s="4667"/>
      <c r="U13" s="4667"/>
      <c r="V13" s="4667"/>
      <c r="W13" s="4667"/>
      <c r="X13" s="4667"/>
      <c r="Y13" s="4667"/>
      <c r="Z13" s="4667"/>
      <c r="AA13" s="4667"/>
      <c r="AB13" s="4667"/>
      <c r="AC13" s="4667"/>
      <c r="AD13" s="4667"/>
      <c r="AE13" s="4667"/>
      <c r="AF13" s="4667"/>
      <c r="AH13" s="955" t="str">
        <f>IF(E12="○","→","")</f>
        <v/>
      </c>
      <c r="AI13" s="955"/>
      <c r="AK13" s="4673" t="s">
        <v>1424</v>
      </c>
      <c r="AL13" s="4664"/>
      <c r="AM13" s="4664"/>
      <c r="AN13" s="4665"/>
      <c r="AO13" s="4671"/>
      <c r="AP13" s="4672"/>
      <c r="AQ13" s="4672"/>
      <c r="AR13" s="4664" t="s">
        <v>1404</v>
      </c>
      <c r="AS13" s="4665"/>
      <c r="AT13" s="4673" t="s">
        <v>1421</v>
      </c>
      <c r="AU13" s="4664"/>
      <c r="AV13" s="4664"/>
      <c r="AW13" s="4665"/>
      <c r="AX13" s="4671"/>
      <c r="AY13" s="4672"/>
      <c r="AZ13" s="4672"/>
      <c r="BA13" s="4664" t="s">
        <v>1404</v>
      </c>
      <c r="BB13" s="4665"/>
    </row>
    <row r="14" spans="1:56" ht="13.9" customHeight="1">
      <c r="E14" s="4663"/>
      <c r="F14" s="4663"/>
      <c r="G14" s="4663"/>
      <c r="H14" s="4667" t="s">
        <v>1432</v>
      </c>
      <c r="I14" s="4667"/>
      <c r="J14" s="4667"/>
      <c r="K14" s="4667"/>
      <c r="L14" s="4667"/>
      <c r="M14" s="4667"/>
      <c r="N14" s="4667"/>
      <c r="O14" s="4667"/>
      <c r="P14" s="4667"/>
      <c r="Q14" s="4667"/>
      <c r="R14" s="4667"/>
      <c r="S14" s="4667"/>
      <c r="T14" s="4667"/>
      <c r="U14" s="4667"/>
      <c r="V14" s="4667"/>
      <c r="W14" s="4667"/>
      <c r="X14" s="4667"/>
      <c r="Y14" s="4667"/>
      <c r="Z14" s="4667"/>
      <c r="AA14" s="4667"/>
      <c r="AB14" s="4667"/>
      <c r="AC14" s="4667"/>
      <c r="AD14" s="4667"/>
      <c r="AE14" s="4667"/>
      <c r="AF14" s="4667"/>
      <c r="AH14" s="955"/>
      <c r="AI14" s="955"/>
      <c r="AK14" s="4673" t="s">
        <v>1423</v>
      </c>
      <c r="AL14" s="4664"/>
      <c r="AM14" s="4664"/>
      <c r="AN14" s="4665"/>
      <c r="AO14" s="4671"/>
      <c r="AP14" s="4672"/>
      <c r="AQ14" s="4672"/>
      <c r="AR14" s="4664" t="s">
        <v>1404</v>
      </c>
      <c r="AS14" s="4665"/>
      <c r="AT14" s="4673" t="s">
        <v>1420</v>
      </c>
      <c r="AU14" s="4664"/>
      <c r="AV14" s="4664"/>
      <c r="AW14" s="4665"/>
      <c r="AX14" s="4671"/>
      <c r="AY14" s="4672"/>
      <c r="AZ14" s="4672"/>
      <c r="BA14" s="4664" t="s">
        <v>1404</v>
      </c>
      <c r="BB14" s="4665"/>
    </row>
    <row r="15" spans="1:56" ht="13.9" customHeight="1">
      <c r="E15" s="961" t="s">
        <v>1431</v>
      </c>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K15" s="951"/>
      <c r="AL15" s="951"/>
      <c r="AM15" s="951"/>
      <c r="AN15" s="951"/>
      <c r="AO15" s="962"/>
      <c r="AP15" s="962"/>
      <c r="AQ15" s="962"/>
      <c r="AR15" s="951"/>
      <c r="AS15" s="951"/>
      <c r="AT15" s="4673" t="s">
        <v>1430</v>
      </c>
      <c r="AU15" s="4664"/>
      <c r="AV15" s="4664"/>
      <c r="AW15" s="4665"/>
      <c r="AX15" s="4683">
        <f>AO12+AO13+AO14+AX12+AX13+AX14</f>
        <v>0</v>
      </c>
      <c r="AY15" s="4684"/>
      <c r="AZ15" s="4684"/>
      <c r="BA15" s="4664" t="s">
        <v>1404</v>
      </c>
      <c r="BB15" s="4665"/>
    </row>
    <row r="16" spans="1:56" ht="13.9" customHeight="1">
      <c r="E16" s="961" t="s">
        <v>1429</v>
      </c>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60" t="str">
        <f>IF(OR(E13="○",E14="○"),"↓","")</f>
        <v/>
      </c>
      <c r="AE16" s="959"/>
      <c r="AF16" s="951"/>
      <c r="AR16" s="954"/>
      <c r="AS16" s="954"/>
      <c r="AT16" s="958"/>
      <c r="AU16" s="958"/>
      <c r="AV16" s="958"/>
      <c r="AW16" s="958"/>
      <c r="AX16" s="958"/>
      <c r="AY16" s="958"/>
      <c r="AZ16" s="958"/>
      <c r="BA16" s="958"/>
      <c r="BB16" s="957" t="str">
        <f>IF(AND(AX15&lt;&gt;Y9,E12="○"),"「１　事業者名簿」の定員数と想定される利用者数が一致しません。","")</f>
        <v/>
      </c>
    </row>
    <row r="17" spans="3:53" ht="13.9" customHeight="1">
      <c r="E17" s="956" t="str">
        <f>IF(COUNTIF(E12:G14,"○")&gt;1,"いずれか１つを選択してください。","")</f>
        <v/>
      </c>
      <c r="AD17" s="955"/>
      <c r="AE17" s="955"/>
      <c r="AR17" s="954"/>
      <c r="AS17" s="954"/>
      <c r="AT17" s="954"/>
      <c r="AU17" s="954"/>
      <c r="AV17" s="954"/>
      <c r="AW17" s="954"/>
      <c r="AX17" s="954"/>
      <c r="AY17" s="954"/>
      <c r="AZ17" s="954"/>
    </row>
    <row r="18" spans="3:53" ht="13.9" customHeight="1">
      <c r="C18" s="941" t="s">
        <v>1428</v>
      </c>
    </row>
    <row r="19" spans="3:53" ht="13.9" customHeight="1">
      <c r="E19" s="4661"/>
      <c r="F19" s="4661"/>
      <c r="G19" s="4661"/>
      <c r="H19" s="4661"/>
      <c r="I19" s="4661"/>
      <c r="J19" s="4661" t="s">
        <v>1427</v>
      </c>
      <c r="K19" s="4661"/>
      <c r="L19" s="4661"/>
      <c r="M19" s="4661"/>
      <c r="N19" s="4661"/>
      <c r="O19" s="4661"/>
      <c r="P19" s="4661" t="s">
        <v>1426</v>
      </c>
      <c r="Q19" s="4661"/>
      <c r="R19" s="4661"/>
      <c r="S19" s="4661"/>
      <c r="T19" s="4661"/>
      <c r="U19" s="4661"/>
      <c r="V19" s="4661"/>
      <c r="W19" s="4661"/>
      <c r="X19" s="4661"/>
      <c r="Y19" s="4661"/>
      <c r="Z19" s="4661"/>
      <c r="AA19" s="4661"/>
      <c r="AB19" s="4661"/>
      <c r="AC19" s="4661"/>
      <c r="AD19" s="4661"/>
      <c r="AE19" s="4661"/>
      <c r="AF19" s="4661"/>
      <c r="AG19" s="4661"/>
      <c r="AH19" s="4661"/>
      <c r="AI19" s="4661"/>
      <c r="AJ19" s="4661"/>
      <c r="AK19" s="4661"/>
      <c r="AL19" s="4661"/>
      <c r="AM19" s="4661"/>
      <c r="AN19" s="4661"/>
      <c r="AO19" s="4661"/>
      <c r="AP19" s="4661"/>
      <c r="AQ19" s="4661"/>
      <c r="AR19" s="4661"/>
      <c r="AS19" s="4661"/>
      <c r="AT19" s="4661"/>
      <c r="AU19" s="4661"/>
      <c r="AV19" s="4661"/>
      <c r="AW19" s="4661"/>
      <c r="AX19" s="4661"/>
    </row>
    <row r="20" spans="3:53" ht="13.9" customHeight="1">
      <c r="E20" s="4661"/>
      <c r="F20" s="4661"/>
      <c r="G20" s="4661"/>
      <c r="H20" s="4661"/>
      <c r="I20" s="4661"/>
      <c r="J20" s="4661"/>
      <c r="K20" s="4661"/>
      <c r="L20" s="4661"/>
      <c r="M20" s="4661"/>
      <c r="N20" s="4661"/>
      <c r="O20" s="4661"/>
      <c r="P20" s="4678" t="s">
        <v>1425</v>
      </c>
      <c r="Q20" s="4678"/>
      <c r="R20" s="4678"/>
      <c r="S20" s="4678"/>
      <c r="T20" s="4678"/>
      <c r="U20" s="4661" t="s">
        <v>1424</v>
      </c>
      <c r="V20" s="4661"/>
      <c r="W20" s="4661"/>
      <c r="X20" s="4661"/>
      <c r="Y20" s="4661"/>
      <c r="Z20" s="4661" t="s">
        <v>1423</v>
      </c>
      <c r="AA20" s="4661"/>
      <c r="AB20" s="4661"/>
      <c r="AC20" s="4661"/>
      <c r="AD20" s="4661"/>
      <c r="AE20" s="4661" t="s">
        <v>1422</v>
      </c>
      <c r="AF20" s="4661"/>
      <c r="AG20" s="4661"/>
      <c r="AH20" s="4661"/>
      <c r="AI20" s="4661"/>
      <c r="AJ20" s="4661" t="s">
        <v>1421</v>
      </c>
      <c r="AK20" s="4661"/>
      <c r="AL20" s="4661"/>
      <c r="AM20" s="4661"/>
      <c r="AN20" s="4661"/>
      <c r="AO20" s="4661" t="s">
        <v>1420</v>
      </c>
      <c r="AP20" s="4661"/>
      <c r="AQ20" s="4661"/>
      <c r="AR20" s="4661"/>
      <c r="AS20" s="4661"/>
      <c r="AT20" s="4661" t="s">
        <v>1407</v>
      </c>
      <c r="AU20" s="4661"/>
      <c r="AV20" s="4661"/>
      <c r="AW20" s="4661"/>
      <c r="AX20" s="4661"/>
    </row>
    <row r="21" spans="3:53" ht="13.9" customHeight="1">
      <c r="E21" s="4661" t="s">
        <v>1419</v>
      </c>
      <c r="F21" s="4661"/>
      <c r="G21" s="4661"/>
      <c r="H21" s="4661"/>
      <c r="I21" s="4661"/>
      <c r="J21" s="4674">
        <v>30</v>
      </c>
      <c r="K21" s="4675"/>
      <c r="L21" s="4675"/>
      <c r="M21" s="4675"/>
      <c r="N21" s="4676" t="s">
        <v>1406</v>
      </c>
      <c r="O21" s="4677"/>
      <c r="P21" s="4679">
        <v>0</v>
      </c>
      <c r="Q21" s="4680"/>
      <c r="R21" s="4680"/>
      <c r="S21" s="4676" t="s">
        <v>1404</v>
      </c>
      <c r="T21" s="4677"/>
      <c r="U21" s="4681">
        <v>0</v>
      </c>
      <c r="V21" s="4682"/>
      <c r="W21" s="4682"/>
      <c r="X21" s="4664" t="s">
        <v>1404</v>
      </c>
      <c r="Y21" s="4665"/>
      <c r="Z21" s="4679">
        <v>0</v>
      </c>
      <c r="AA21" s="4680"/>
      <c r="AB21" s="4680"/>
      <c r="AC21" s="4676" t="s">
        <v>1404</v>
      </c>
      <c r="AD21" s="4677"/>
      <c r="AE21" s="4681">
        <v>0</v>
      </c>
      <c r="AF21" s="4682"/>
      <c r="AG21" s="4682"/>
      <c r="AH21" s="4664" t="s">
        <v>1404</v>
      </c>
      <c r="AI21" s="4665"/>
      <c r="AJ21" s="4681">
        <v>0</v>
      </c>
      <c r="AK21" s="4682"/>
      <c r="AL21" s="4682"/>
      <c r="AM21" s="4664" t="s">
        <v>1404</v>
      </c>
      <c r="AN21" s="4665"/>
      <c r="AO21" s="4681">
        <v>0</v>
      </c>
      <c r="AP21" s="4682"/>
      <c r="AQ21" s="4682"/>
      <c r="AR21" s="4664" t="s">
        <v>1404</v>
      </c>
      <c r="AS21" s="4665"/>
      <c r="AT21" s="4685">
        <f t="shared" ref="AT21:AT32" si="0">P21+U21+Z21+AE21+AJ21+AO21</f>
        <v>0</v>
      </c>
      <c r="AU21" s="4686"/>
      <c r="AV21" s="4686"/>
      <c r="AW21" s="4664" t="s">
        <v>1404</v>
      </c>
      <c r="AX21" s="4665"/>
    </row>
    <row r="22" spans="3:53" ht="13.9" customHeight="1">
      <c r="E22" s="4661" t="s">
        <v>1418</v>
      </c>
      <c r="F22" s="4661"/>
      <c r="G22" s="4661"/>
      <c r="H22" s="4661"/>
      <c r="I22" s="4661"/>
      <c r="J22" s="4674">
        <v>31</v>
      </c>
      <c r="K22" s="4675"/>
      <c r="L22" s="4675"/>
      <c r="M22" s="4675"/>
      <c r="N22" s="4676" t="s">
        <v>1406</v>
      </c>
      <c r="O22" s="4677"/>
      <c r="P22" s="4679">
        <v>0</v>
      </c>
      <c r="Q22" s="4680"/>
      <c r="R22" s="4680"/>
      <c r="S22" s="4676" t="s">
        <v>1404</v>
      </c>
      <c r="T22" s="4677"/>
      <c r="U22" s="4681">
        <v>0</v>
      </c>
      <c r="V22" s="4682"/>
      <c r="W22" s="4682"/>
      <c r="X22" s="4664" t="s">
        <v>1404</v>
      </c>
      <c r="Y22" s="4665"/>
      <c r="Z22" s="4679">
        <v>0</v>
      </c>
      <c r="AA22" s="4680"/>
      <c r="AB22" s="4680"/>
      <c r="AC22" s="4676" t="s">
        <v>1404</v>
      </c>
      <c r="AD22" s="4677"/>
      <c r="AE22" s="4681">
        <v>0</v>
      </c>
      <c r="AF22" s="4682"/>
      <c r="AG22" s="4682"/>
      <c r="AH22" s="4664" t="s">
        <v>1404</v>
      </c>
      <c r="AI22" s="4665"/>
      <c r="AJ22" s="4681">
        <v>0</v>
      </c>
      <c r="AK22" s="4682"/>
      <c r="AL22" s="4682"/>
      <c r="AM22" s="4664" t="s">
        <v>1404</v>
      </c>
      <c r="AN22" s="4665"/>
      <c r="AO22" s="4681">
        <v>0</v>
      </c>
      <c r="AP22" s="4682"/>
      <c r="AQ22" s="4682"/>
      <c r="AR22" s="4664" t="s">
        <v>1404</v>
      </c>
      <c r="AS22" s="4665"/>
      <c r="AT22" s="4685">
        <f t="shared" si="0"/>
        <v>0</v>
      </c>
      <c r="AU22" s="4686"/>
      <c r="AV22" s="4686"/>
      <c r="AW22" s="4664" t="s">
        <v>1404</v>
      </c>
      <c r="AX22" s="4665"/>
    </row>
    <row r="23" spans="3:53" ht="13.9" customHeight="1">
      <c r="E23" s="4661" t="s">
        <v>1417</v>
      </c>
      <c r="F23" s="4661"/>
      <c r="G23" s="4661"/>
      <c r="H23" s="4661"/>
      <c r="I23" s="4661"/>
      <c r="J23" s="4674">
        <v>30</v>
      </c>
      <c r="K23" s="4675"/>
      <c r="L23" s="4675"/>
      <c r="M23" s="4675"/>
      <c r="N23" s="4676" t="s">
        <v>1406</v>
      </c>
      <c r="O23" s="4677"/>
      <c r="P23" s="4679">
        <v>0</v>
      </c>
      <c r="Q23" s="4680"/>
      <c r="R23" s="4680"/>
      <c r="S23" s="4676" t="s">
        <v>1404</v>
      </c>
      <c r="T23" s="4677"/>
      <c r="U23" s="4681">
        <v>0</v>
      </c>
      <c r="V23" s="4682"/>
      <c r="W23" s="4682"/>
      <c r="X23" s="4664" t="s">
        <v>1404</v>
      </c>
      <c r="Y23" s="4665"/>
      <c r="Z23" s="4679">
        <v>0</v>
      </c>
      <c r="AA23" s="4680"/>
      <c r="AB23" s="4680"/>
      <c r="AC23" s="4676" t="s">
        <v>1404</v>
      </c>
      <c r="AD23" s="4677"/>
      <c r="AE23" s="4681">
        <v>0</v>
      </c>
      <c r="AF23" s="4682"/>
      <c r="AG23" s="4682"/>
      <c r="AH23" s="4664" t="s">
        <v>1404</v>
      </c>
      <c r="AI23" s="4665"/>
      <c r="AJ23" s="4681">
        <v>0</v>
      </c>
      <c r="AK23" s="4682"/>
      <c r="AL23" s="4682"/>
      <c r="AM23" s="4664" t="s">
        <v>1404</v>
      </c>
      <c r="AN23" s="4665"/>
      <c r="AO23" s="4681">
        <v>0</v>
      </c>
      <c r="AP23" s="4682"/>
      <c r="AQ23" s="4682"/>
      <c r="AR23" s="4664" t="s">
        <v>1404</v>
      </c>
      <c r="AS23" s="4665"/>
      <c r="AT23" s="4685">
        <f t="shared" si="0"/>
        <v>0</v>
      </c>
      <c r="AU23" s="4686"/>
      <c r="AV23" s="4686"/>
      <c r="AW23" s="4664" t="s">
        <v>1404</v>
      </c>
      <c r="AX23" s="4665"/>
    </row>
    <row r="24" spans="3:53" ht="13.9" customHeight="1">
      <c r="E24" s="4661" t="s">
        <v>1416</v>
      </c>
      <c r="F24" s="4661"/>
      <c r="G24" s="4661"/>
      <c r="H24" s="4661"/>
      <c r="I24" s="4661"/>
      <c r="J24" s="4674">
        <v>31</v>
      </c>
      <c r="K24" s="4675"/>
      <c r="L24" s="4675"/>
      <c r="M24" s="4675"/>
      <c r="N24" s="4676" t="s">
        <v>1406</v>
      </c>
      <c r="O24" s="4677"/>
      <c r="P24" s="4679">
        <v>0</v>
      </c>
      <c r="Q24" s="4680"/>
      <c r="R24" s="4680"/>
      <c r="S24" s="4676" t="s">
        <v>1404</v>
      </c>
      <c r="T24" s="4677"/>
      <c r="U24" s="4681">
        <v>0</v>
      </c>
      <c r="V24" s="4682"/>
      <c r="W24" s="4682"/>
      <c r="X24" s="4664" t="s">
        <v>1404</v>
      </c>
      <c r="Y24" s="4665"/>
      <c r="Z24" s="4679">
        <v>0</v>
      </c>
      <c r="AA24" s="4680"/>
      <c r="AB24" s="4680"/>
      <c r="AC24" s="4676" t="s">
        <v>1404</v>
      </c>
      <c r="AD24" s="4677"/>
      <c r="AE24" s="4681">
        <v>0</v>
      </c>
      <c r="AF24" s="4682"/>
      <c r="AG24" s="4682"/>
      <c r="AH24" s="4664" t="s">
        <v>1404</v>
      </c>
      <c r="AI24" s="4665"/>
      <c r="AJ24" s="4681">
        <v>0</v>
      </c>
      <c r="AK24" s="4682"/>
      <c r="AL24" s="4682"/>
      <c r="AM24" s="4664" t="s">
        <v>1404</v>
      </c>
      <c r="AN24" s="4665"/>
      <c r="AO24" s="4681">
        <v>0</v>
      </c>
      <c r="AP24" s="4682"/>
      <c r="AQ24" s="4682"/>
      <c r="AR24" s="4664" t="s">
        <v>1404</v>
      </c>
      <c r="AS24" s="4665"/>
      <c r="AT24" s="4685">
        <f t="shared" si="0"/>
        <v>0</v>
      </c>
      <c r="AU24" s="4686"/>
      <c r="AV24" s="4686"/>
      <c r="AW24" s="4664" t="s">
        <v>1404</v>
      </c>
      <c r="AX24" s="4665"/>
    </row>
    <row r="25" spans="3:53" ht="13.9" customHeight="1">
      <c r="E25" s="4661" t="s">
        <v>1415</v>
      </c>
      <c r="F25" s="4661"/>
      <c r="G25" s="4661"/>
      <c r="H25" s="4661"/>
      <c r="I25" s="4661"/>
      <c r="J25" s="4674">
        <v>30</v>
      </c>
      <c r="K25" s="4675"/>
      <c r="L25" s="4675"/>
      <c r="M25" s="4675"/>
      <c r="N25" s="4676" t="s">
        <v>1406</v>
      </c>
      <c r="O25" s="4677"/>
      <c r="P25" s="4679">
        <v>0</v>
      </c>
      <c r="Q25" s="4680"/>
      <c r="R25" s="4680"/>
      <c r="S25" s="4676" t="s">
        <v>1404</v>
      </c>
      <c r="T25" s="4677"/>
      <c r="U25" s="4681">
        <v>0</v>
      </c>
      <c r="V25" s="4682"/>
      <c r="W25" s="4682"/>
      <c r="X25" s="4664" t="s">
        <v>1404</v>
      </c>
      <c r="Y25" s="4665"/>
      <c r="Z25" s="4679">
        <v>0</v>
      </c>
      <c r="AA25" s="4680"/>
      <c r="AB25" s="4680"/>
      <c r="AC25" s="4676" t="s">
        <v>1404</v>
      </c>
      <c r="AD25" s="4677"/>
      <c r="AE25" s="4681">
        <v>0</v>
      </c>
      <c r="AF25" s="4682"/>
      <c r="AG25" s="4682"/>
      <c r="AH25" s="4664" t="s">
        <v>1404</v>
      </c>
      <c r="AI25" s="4665"/>
      <c r="AJ25" s="4681">
        <v>0</v>
      </c>
      <c r="AK25" s="4682"/>
      <c r="AL25" s="4682"/>
      <c r="AM25" s="4664" t="s">
        <v>1404</v>
      </c>
      <c r="AN25" s="4665"/>
      <c r="AO25" s="4681">
        <v>0</v>
      </c>
      <c r="AP25" s="4682"/>
      <c r="AQ25" s="4682"/>
      <c r="AR25" s="4664" t="s">
        <v>1404</v>
      </c>
      <c r="AS25" s="4665"/>
      <c r="AT25" s="4685">
        <f t="shared" si="0"/>
        <v>0</v>
      </c>
      <c r="AU25" s="4686"/>
      <c r="AV25" s="4686"/>
      <c r="AW25" s="4664" t="s">
        <v>1404</v>
      </c>
      <c r="AX25" s="4665"/>
    </row>
    <row r="26" spans="3:53" ht="13.9" customHeight="1">
      <c r="E26" s="4661" t="s">
        <v>1414</v>
      </c>
      <c r="F26" s="4661"/>
      <c r="G26" s="4661"/>
      <c r="H26" s="4661"/>
      <c r="I26" s="4661"/>
      <c r="J26" s="4674">
        <v>30</v>
      </c>
      <c r="K26" s="4675"/>
      <c r="L26" s="4675"/>
      <c r="M26" s="4675"/>
      <c r="N26" s="4676" t="s">
        <v>1406</v>
      </c>
      <c r="O26" s="4677"/>
      <c r="P26" s="4679">
        <v>0</v>
      </c>
      <c r="Q26" s="4680"/>
      <c r="R26" s="4680"/>
      <c r="S26" s="4676" t="s">
        <v>1404</v>
      </c>
      <c r="T26" s="4677"/>
      <c r="U26" s="4681">
        <v>0</v>
      </c>
      <c r="V26" s="4682"/>
      <c r="W26" s="4682"/>
      <c r="X26" s="4664" t="s">
        <v>1404</v>
      </c>
      <c r="Y26" s="4665"/>
      <c r="Z26" s="4679">
        <v>0</v>
      </c>
      <c r="AA26" s="4680"/>
      <c r="AB26" s="4680"/>
      <c r="AC26" s="4676" t="s">
        <v>1404</v>
      </c>
      <c r="AD26" s="4677"/>
      <c r="AE26" s="4681">
        <v>0</v>
      </c>
      <c r="AF26" s="4682"/>
      <c r="AG26" s="4682"/>
      <c r="AH26" s="4664" t="s">
        <v>1404</v>
      </c>
      <c r="AI26" s="4665"/>
      <c r="AJ26" s="4681">
        <v>0</v>
      </c>
      <c r="AK26" s="4682"/>
      <c r="AL26" s="4682"/>
      <c r="AM26" s="4664" t="s">
        <v>1404</v>
      </c>
      <c r="AN26" s="4665"/>
      <c r="AO26" s="4681">
        <v>0</v>
      </c>
      <c r="AP26" s="4682"/>
      <c r="AQ26" s="4682"/>
      <c r="AR26" s="4664" t="s">
        <v>1404</v>
      </c>
      <c r="AS26" s="4665"/>
      <c r="AT26" s="4685">
        <f t="shared" si="0"/>
        <v>0</v>
      </c>
      <c r="AU26" s="4686"/>
      <c r="AV26" s="4686"/>
      <c r="AW26" s="4664" t="s">
        <v>1404</v>
      </c>
      <c r="AX26" s="4665"/>
    </row>
    <row r="27" spans="3:53" ht="13.9" customHeight="1">
      <c r="E27" s="4661" t="s">
        <v>1413</v>
      </c>
      <c r="F27" s="4661"/>
      <c r="G27" s="4661"/>
      <c r="H27" s="4661"/>
      <c r="I27" s="4661"/>
      <c r="J27" s="4674">
        <v>31</v>
      </c>
      <c r="K27" s="4675"/>
      <c r="L27" s="4675"/>
      <c r="M27" s="4675"/>
      <c r="N27" s="4676" t="s">
        <v>1406</v>
      </c>
      <c r="O27" s="4677"/>
      <c r="P27" s="4679">
        <v>0</v>
      </c>
      <c r="Q27" s="4680"/>
      <c r="R27" s="4680"/>
      <c r="S27" s="4676" t="s">
        <v>1404</v>
      </c>
      <c r="T27" s="4677"/>
      <c r="U27" s="4681">
        <v>0</v>
      </c>
      <c r="V27" s="4682"/>
      <c r="W27" s="4682"/>
      <c r="X27" s="4664" t="s">
        <v>1404</v>
      </c>
      <c r="Y27" s="4665"/>
      <c r="Z27" s="4679">
        <v>0</v>
      </c>
      <c r="AA27" s="4680"/>
      <c r="AB27" s="4680"/>
      <c r="AC27" s="4676" t="s">
        <v>1404</v>
      </c>
      <c r="AD27" s="4677"/>
      <c r="AE27" s="4681">
        <v>0</v>
      </c>
      <c r="AF27" s="4682"/>
      <c r="AG27" s="4682"/>
      <c r="AH27" s="4664" t="s">
        <v>1404</v>
      </c>
      <c r="AI27" s="4665"/>
      <c r="AJ27" s="4681">
        <v>0</v>
      </c>
      <c r="AK27" s="4682"/>
      <c r="AL27" s="4682"/>
      <c r="AM27" s="4664" t="s">
        <v>1404</v>
      </c>
      <c r="AN27" s="4665"/>
      <c r="AO27" s="4681">
        <v>0</v>
      </c>
      <c r="AP27" s="4682"/>
      <c r="AQ27" s="4682"/>
      <c r="AR27" s="4664" t="s">
        <v>1404</v>
      </c>
      <c r="AS27" s="4665"/>
      <c r="AT27" s="4685">
        <f t="shared" si="0"/>
        <v>0</v>
      </c>
      <c r="AU27" s="4686"/>
      <c r="AV27" s="4686"/>
      <c r="AW27" s="4664" t="s">
        <v>1404</v>
      </c>
      <c r="AX27" s="4665"/>
    </row>
    <row r="28" spans="3:53" ht="13.9" customHeight="1">
      <c r="E28" s="4661" t="s">
        <v>1412</v>
      </c>
      <c r="F28" s="4661"/>
      <c r="G28" s="4661"/>
      <c r="H28" s="4661"/>
      <c r="I28" s="4661"/>
      <c r="J28" s="4674">
        <v>30</v>
      </c>
      <c r="K28" s="4675"/>
      <c r="L28" s="4675"/>
      <c r="M28" s="4675"/>
      <c r="N28" s="4676" t="s">
        <v>1406</v>
      </c>
      <c r="O28" s="4677"/>
      <c r="P28" s="4679">
        <v>0</v>
      </c>
      <c r="Q28" s="4680"/>
      <c r="R28" s="4680"/>
      <c r="S28" s="4676" t="s">
        <v>1404</v>
      </c>
      <c r="T28" s="4677"/>
      <c r="U28" s="4681">
        <v>0</v>
      </c>
      <c r="V28" s="4682"/>
      <c r="W28" s="4682"/>
      <c r="X28" s="4664" t="s">
        <v>1404</v>
      </c>
      <c r="Y28" s="4665"/>
      <c r="Z28" s="4679">
        <v>0</v>
      </c>
      <c r="AA28" s="4680"/>
      <c r="AB28" s="4680"/>
      <c r="AC28" s="4676" t="s">
        <v>1404</v>
      </c>
      <c r="AD28" s="4677"/>
      <c r="AE28" s="4681">
        <v>0</v>
      </c>
      <c r="AF28" s="4682"/>
      <c r="AG28" s="4682"/>
      <c r="AH28" s="4664" t="s">
        <v>1404</v>
      </c>
      <c r="AI28" s="4665"/>
      <c r="AJ28" s="4681">
        <v>0</v>
      </c>
      <c r="AK28" s="4682"/>
      <c r="AL28" s="4682"/>
      <c r="AM28" s="4664" t="s">
        <v>1404</v>
      </c>
      <c r="AN28" s="4665"/>
      <c r="AO28" s="4681">
        <v>0</v>
      </c>
      <c r="AP28" s="4682"/>
      <c r="AQ28" s="4682"/>
      <c r="AR28" s="4664" t="s">
        <v>1404</v>
      </c>
      <c r="AS28" s="4665"/>
      <c r="AT28" s="4685">
        <f t="shared" si="0"/>
        <v>0</v>
      </c>
      <c r="AU28" s="4686"/>
      <c r="AV28" s="4686"/>
      <c r="AW28" s="4664" t="s">
        <v>1404</v>
      </c>
      <c r="AX28" s="4665"/>
    </row>
    <row r="29" spans="3:53" ht="13.9" customHeight="1">
      <c r="E29" s="4661" t="s">
        <v>1411</v>
      </c>
      <c r="F29" s="4661"/>
      <c r="G29" s="4661"/>
      <c r="H29" s="4661"/>
      <c r="I29" s="4661"/>
      <c r="J29" s="4674">
        <v>31</v>
      </c>
      <c r="K29" s="4675"/>
      <c r="L29" s="4675"/>
      <c r="M29" s="4675"/>
      <c r="N29" s="4676" t="s">
        <v>1406</v>
      </c>
      <c r="O29" s="4677"/>
      <c r="P29" s="4679">
        <v>0</v>
      </c>
      <c r="Q29" s="4680"/>
      <c r="R29" s="4680"/>
      <c r="S29" s="4676" t="s">
        <v>1404</v>
      </c>
      <c r="T29" s="4677"/>
      <c r="U29" s="4681">
        <v>0</v>
      </c>
      <c r="V29" s="4682"/>
      <c r="W29" s="4682"/>
      <c r="X29" s="4664" t="s">
        <v>1404</v>
      </c>
      <c r="Y29" s="4665"/>
      <c r="Z29" s="4679">
        <v>0</v>
      </c>
      <c r="AA29" s="4680"/>
      <c r="AB29" s="4680"/>
      <c r="AC29" s="4676" t="s">
        <v>1404</v>
      </c>
      <c r="AD29" s="4677"/>
      <c r="AE29" s="4681">
        <v>0</v>
      </c>
      <c r="AF29" s="4682"/>
      <c r="AG29" s="4682"/>
      <c r="AH29" s="4664" t="s">
        <v>1404</v>
      </c>
      <c r="AI29" s="4665"/>
      <c r="AJ29" s="4681">
        <v>0</v>
      </c>
      <c r="AK29" s="4682"/>
      <c r="AL29" s="4682"/>
      <c r="AM29" s="4664" t="s">
        <v>1404</v>
      </c>
      <c r="AN29" s="4665"/>
      <c r="AO29" s="4681">
        <v>0</v>
      </c>
      <c r="AP29" s="4682"/>
      <c r="AQ29" s="4682"/>
      <c r="AR29" s="4664" t="s">
        <v>1404</v>
      </c>
      <c r="AS29" s="4665"/>
      <c r="AT29" s="4685">
        <f t="shared" si="0"/>
        <v>0</v>
      </c>
      <c r="AU29" s="4686"/>
      <c r="AV29" s="4686"/>
      <c r="AW29" s="4664" t="s">
        <v>1404</v>
      </c>
      <c r="AX29" s="4665"/>
      <c r="BA29" s="953"/>
    </row>
    <row r="30" spans="3:53" ht="13.9" customHeight="1">
      <c r="E30" s="4661" t="s">
        <v>1410</v>
      </c>
      <c r="F30" s="4661"/>
      <c r="G30" s="4661"/>
      <c r="H30" s="4661"/>
      <c r="I30" s="4661"/>
      <c r="J30" s="4674">
        <v>30</v>
      </c>
      <c r="K30" s="4675"/>
      <c r="L30" s="4675"/>
      <c r="M30" s="4675"/>
      <c r="N30" s="4676" t="s">
        <v>1406</v>
      </c>
      <c r="O30" s="4677"/>
      <c r="P30" s="4679">
        <v>0</v>
      </c>
      <c r="Q30" s="4680"/>
      <c r="R30" s="4680"/>
      <c r="S30" s="4676" t="s">
        <v>1404</v>
      </c>
      <c r="T30" s="4677"/>
      <c r="U30" s="4681">
        <v>0</v>
      </c>
      <c r="V30" s="4682"/>
      <c r="W30" s="4682"/>
      <c r="X30" s="4664" t="s">
        <v>1404</v>
      </c>
      <c r="Y30" s="4665"/>
      <c r="Z30" s="4679">
        <v>0</v>
      </c>
      <c r="AA30" s="4680"/>
      <c r="AB30" s="4680"/>
      <c r="AC30" s="4676" t="s">
        <v>1404</v>
      </c>
      <c r="AD30" s="4677"/>
      <c r="AE30" s="4681">
        <v>0</v>
      </c>
      <c r="AF30" s="4682"/>
      <c r="AG30" s="4682"/>
      <c r="AH30" s="4664" t="s">
        <v>1404</v>
      </c>
      <c r="AI30" s="4665"/>
      <c r="AJ30" s="4681">
        <v>0</v>
      </c>
      <c r="AK30" s="4682"/>
      <c r="AL30" s="4682"/>
      <c r="AM30" s="4664" t="s">
        <v>1404</v>
      </c>
      <c r="AN30" s="4665"/>
      <c r="AO30" s="4681">
        <v>0</v>
      </c>
      <c r="AP30" s="4682"/>
      <c r="AQ30" s="4682"/>
      <c r="AR30" s="4664" t="s">
        <v>1404</v>
      </c>
      <c r="AS30" s="4665"/>
      <c r="AT30" s="4685">
        <f t="shared" si="0"/>
        <v>0</v>
      </c>
      <c r="AU30" s="4686"/>
      <c r="AV30" s="4686"/>
      <c r="AW30" s="4664" t="s">
        <v>1404</v>
      </c>
      <c r="AX30" s="4665"/>
    </row>
    <row r="31" spans="3:53" ht="13.9" customHeight="1">
      <c r="E31" s="4661" t="s">
        <v>1409</v>
      </c>
      <c r="F31" s="4661"/>
      <c r="G31" s="4661"/>
      <c r="H31" s="4661"/>
      <c r="I31" s="4661"/>
      <c r="J31" s="4674">
        <v>27</v>
      </c>
      <c r="K31" s="4675"/>
      <c r="L31" s="4675"/>
      <c r="M31" s="4675"/>
      <c r="N31" s="4676" t="s">
        <v>1406</v>
      </c>
      <c r="O31" s="4677"/>
      <c r="P31" s="4679">
        <v>0</v>
      </c>
      <c r="Q31" s="4680"/>
      <c r="R31" s="4680"/>
      <c r="S31" s="4676" t="s">
        <v>1404</v>
      </c>
      <c r="T31" s="4677"/>
      <c r="U31" s="4681">
        <v>0</v>
      </c>
      <c r="V31" s="4682"/>
      <c r="W31" s="4682"/>
      <c r="X31" s="4664" t="s">
        <v>1404</v>
      </c>
      <c r="Y31" s="4665"/>
      <c r="Z31" s="4679">
        <v>0</v>
      </c>
      <c r="AA31" s="4680"/>
      <c r="AB31" s="4680"/>
      <c r="AC31" s="4676" t="s">
        <v>1404</v>
      </c>
      <c r="AD31" s="4677"/>
      <c r="AE31" s="4681">
        <v>0</v>
      </c>
      <c r="AF31" s="4682"/>
      <c r="AG31" s="4682"/>
      <c r="AH31" s="4664" t="s">
        <v>1404</v>
      </c>
      <c r="AI31" s="4665"/>
      <c r="AJ31" s="4681">
        <v>0</v>
      </c>
      <c r="AK31" s="4682"/>
      <c r="AL31" s="4682"/>
      <c r="AM31" s="4664" t="s">
        <v>1404</v>
      </c>
      <c r="AN31" s="4665"/>
      <c r="AO31" s="4681">
        <v>0</v>
      </c>
      <c r="AP31" s="4682"/>
      <c r="AQ31" s="4682"/>
      <c r="AR31" s="4664" t="s">
        <v>1404</v>
      </c>
      <c r="AS31" s="4665"/>
      <c r="AT31" s="4685">
        <f t="shared" si="0"/>
        <v>0</v>
      </c>
      <c r="AU31" s="4686"/>
      <c r="AV31" s="4686"/>
      <c r="AW31" s="4664" t="s">
        <v>1404</v>
      </c>
      <c r="AX31" s="4665"/>
    </row>
    <row r="32" spans="3:53" ht="13.9" customHeight="1">
      <c r="E32" s="4661" t="s">
        <v>1408</v>
      </c>
      <c r="F32" s="4661"/>
      <c r="G32" s="4661"/>
      <c r="H32" s="4661"/>
      <c r="I32" s="4661"/>
      <c r="J32" s="4674">
        <v>31</v>
      </c>
      <c r="K32" s="4675"/>
      <c r="L32" s="4675"/>
      <c r="M32" s="4675"/>
      <c r="N32" s="4676" t="s">
        <v>1406</v>
      </c>
      <c r="O32" s="4677"/>
      <c r="P32" s="4679">
        <v>0</v>
      </c>
      <c r="Q32" s="4680"/>
      <c r="R32" s="4680"/>
      <c r="S32" s="4676" t="s">
        <v>1404</v>
      </c>
      <c r="T32" s="4677"/>
      <c r="U32" s="4681">
        <v>0</v>
      </c>
      <c r="V32" s="4682"/>
      <c r="W32" s="4682"/>
      <c r="X32" s="4664" t="s">
        <v>1404</v>
      </c>
      <c r="Y32" s="4665"/>
      <c r="Z32" s="4679">
        <v>0</v>
      </c>
      <c r="AA32" s="4680"/>
      <c r="AB32" s="4680"/>
      <c r="AC32" s="4676" t="s">
        <v>1404</v>
      </c>
      <c r="AD32" s="4677"/>
      <c r="AE32" s="4681">
        <v>0</v>
      </c>
      <c r="AF32" s="4682"/>
      <c r="AG32" s="4682"/>
      <c r="AH32" s="4664" t="s">
        <v>1404</v>
      </c>
      <c r="AI32" s="4665"/>
      <c r="AJ32" s="4681">
        <v>0</v>
      </c>
      <c r="AK32" s="4682"/>
      <c r="AL32" s="4682"/>
      <c r="AM32" s="4664" t="s">
        <v>1404</v>
      </c>
      <c r="AN32" s="4665"/>
      <c r="AO32" s="4681">
        <v>0</v>
      </c>
      <c r="AP32" s="4682"/>
      <c r="AQ32" s="4682"/>
      <c r="AR32" s="4664" t="s">
        <v>1404</v>
      </c>
      <c r="AS32" s="4665"/>
      <c r="AT32" s="4685">
        <f t="shared" si="0"/>
        <v>0</v>
      </c>
      <c r="AU32" s="4686"/>
      <c r="AV32" s="4686"/>
      <c r="AW32" s="4664" t="s">
        <v>1404</v>
      </c>
      <c r="AX32" s="4665"/>
    </row>
    <row r="33" spans="2:54" ht="13.9" customHeight="1">
      <c r="E33" s="4661" t="s">
        <v>1407</v>
      </c>
      <c r="F33" s="4661"/>
      <c r="G33" s="4661"/>
      <c r="H33" s="4661"/>
      <c r="I33" s="4661"/>
      <c r="J33" s="4687">
        <f>SUM(J21:M32)</f>
        <v>362</v>
      </c>
      <c r="K33" s="4688"/>
      <c r="L33" s="4688"/>
      <c r="M33" s="4688"/>
      <c r="N33" s="4676" t="s">
        <v>1406</v>
      </c>
      <c r="O33" s="4677"/>
      <c r="P33" s="4689">
        <f>SUM(P21:R32)</f>
        <v>0</v>
      </c>
      <c r="Q33" s="4690"/>
      <c r="R33" s="4690"/>
      <c r="S33" s="4676" t="s">
        <v>1404</v>
      </c>
      <c r="T33" s="4677"/>
      <c r="U33" s="4685">
        <f>SUM(U21:W32)</f>
        <v>0</v>
      </c>
      <c r="V33" s="4686"/>
      <c r="W33" s="4686"/>
      <c r="X33" s="4664" t="s">
        <v>1404</v>
      </c>
      <c r="Y33" s="4665"/>
      <c r="Z33" s="4689">
        <f>SUM(Z21:AB32)</f>
        <v>0</v>
      </c>
      <c r="AA33" s="4690"/>
      <c r="AB33" s="4690"/>
      <c r="AC33" s="4676" t="s">
        <v>1404</v>
      </c>
      <c r="AD33" s="4677"/>
      <c r="AE33" s="4685">
        <f>SUM(AE21:AG32)</f>
        <v>0</v>
      </c>
      <c r="AF33" s="4686"/>
      <c r="AG33" s="4686"/>
      <c r="AH33" s="4664" t="s">
        <v>1404</v>
      </c>
      <c r="AI33" s="4665"/>
      <c r="AJ33" s="4685">
        <f>SUM(AJ21:AL32)</f>
        <v>0</v>
      </c>
      <c r="AK33" s="4686"/>
      <c r="AL33" s="4686"/>
      <c r="AM33" s="4664" t="s">
        <v>1404</v>
      </c>
      <c r="AN33" s="4665"/>
      <c r="AO33" s="4685">
        <f>SUM(AO21:AQ32)</f>
        <v>0</v>
      </c>
      <c r="AP33" s="4686"/>
      <c r="AQ33" s="4686"/>
      <c r="AR33" s="4664" t="s">
        <v>1404</v>
      </c>
      <c r="AS33" s="4665"/>
      <c r="AT33" s="4685">
        <f>SUM(AT21:AV32)</f>
        <v>0</v>
      </c>
      <c r="AU33" s="4686"/>
      <c r="AV33" s="4686"/>
      <c r="AW33" s="4664" t="s">
        <v>1404</v>
      </c>
      <c r="AX33" s="4665"/>
    </row>
    <row r="34" spans="2:54" ht="13.9" customHeight="1">
      <c r="E34" s="4668" t="s">
        <v>1405</v>
      </c>
      <c r="F34" s="4669"/>
      <c r="G34" s="4669"/>
      <c r="H34" s="4669"/>
      <c r="I34" s="4670"/>
      <c r="J34" s="4704"/>
      <c r="K34" s="4705"/>
      <c r="L34" s="4705"/>
      <c r="M34" s="4705"/>
      <c r="N34" s="4705"/>
      <c r="O34" s="4706"/>
      <c r="P34" s="4702">
        <f>IFERROR(ROUNDUP(P33/$J$33,1),"0")</f>
        <v>0</v>
      </c>
      <c r="Q34" s="4703"/>
      <c r="R34" s="4703"/>
      <c r="S34" s="4676" t="s">
        <v>1404</v>
      </c>
      <c r="T34" s="4677"/>
      <c r="U34" s="4702">
        <f>IFERROR(ROUNDUP(U33/$J$33,1),"0")</f>
        <v>0</v>
      </c>
      <c r="V34" s="4703"/>
      <c r="W34" s="4703"/>
      <c r="X34" s="4664" t="s">
        <v>1404</v>
      </c>
      <c r="Y34" s="4665"/>
      <c r="Z34" s="4702">
        <f>IFERROR(ROUNDUP(Z33/$J$33,1),"0")</f>
        <v>0</v>
      </c>
      <c r="AA34" s="4703"/>
      <c r="AB34" s="4703"/>
      <c r="AC34" s="4664" t="s">
        <v>1404</v>
      </c>
      <c r="AD34" s="4665"/>
      <c r="AE34" s="4702">
        <f>IFERROR(ROUNDUP(AE33/$J$33,1),"0")</f>
        <v>0</v>
      </c>
      <c r="AF34" s="4703"/>
      <c r="AG34" s="4703"/>
      <c r="AH34" s="4664" t="s">
        <v>1404</v>
      </c>
      <c r="AI34" s="4665"/>
      <c r="AJ34" s="4702">
        <f>IFERROR(ROUNDUP(AJ33/$J$33,1),"0")</f>
        <v>0</v>
      </c>
      <c r="AK34" s="4703"/>
      <c r="AL34" s="4703"/>
      <c r="AM34" s="4664" t="s">
        <v>1404</v>
      </c>
      <c r="AN34" s="4665"/>
      <c r="AO34" s="4702">
        <f>IFERROR(ROUNDUP(AO33/$J$33,1),"0")</f>
        <v>0</v>
      </c>
      <c r="AP34" s="4703"/>
      <c r="AQ34" s="4703"/>
      <c r="AR34" s="4664" t="s">
        <v>1404</v>
      </c>
      <c r="AS34" s="4665"/>
      <c r="AT34" s="4707">
        <f>P34+U34+Z34+AE34+AJ34+AO34</f>
        <v>0</v>
      </c>
      <c r="AU34" s="4708"/>
      <c r="AV34" s="4708"/>
      <c r="AW34" s="4664" t="s">
        <v>1404</v>
      </c>
      <c r="AX34" s="4665"/>
    </row>
    <row r="35" spans="2:54" ht="13.9" customHeight="1">
      <c r="E35" s="948" t="s">
        <v>1403</v>
      </c>
      <c r="F35" s="951"/>
      <c r="G35" s="951"/>
      <c r="H35" s="951"/>
      <c r="I35" s="951"/>
      <c r="J35" s="951"/>
      <c r="K35" s="951"/>
      <c r="L35" s="951"/>
      <c r="M35" s="951"/>
      <c r="N35" s="951"/>
      <c r="O35" s="951"/>
      <c r="P35" s="951"/>
      <c r="Q35" s="951"/>
      <c r="R35" s="951"/>
      <c r="S35" s="951"/>
      <c r="T35" s="951"/>
      <c r="U35" s="951"/>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2" t="str">
        <f>IFERROR(IF(AT34&gt;Y9,"「１　事業者名等」の定員数を超過しています。",""),"")</f>
        <v/>
      </c>
    </row>
    <row r="36" spans="2:54" ht="13.9" customHeight="1">
      <c r="E36" s="948" t="s">
        <v>1402</v>
      </c>
      <c r="F36" s="951"/>
      <c r="G36" s="951"/>
      <c r="H36" s="951"/>
      <c r="I36" s="951"/>
      <c r="J36" s="951"/>
      <c r="K36" s="951"/>
      <c r="L36" s="951"/>
      <c r="M36" s="951"/>
      <c r="N36" s="951"/>
      <c r="O36" s="951"/>
      <c r="P36" s="951"/>
      <c r="Q36" s="951"/>
      <c r="R36" s="951"/>
      <c r="S36" s="951"/>
      <c r="T36" s="951"/>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row>
    <row r="37" spans="2:54" ht="13.9" customHeight="1">
      <c r="E37" s="948" t="s">
        <v>1401</v>
      </c>
      <c r="F37" s="951"/>
      <c r="G37" s="951"/>
      <c r="H37" s="951"/>
      <c r="I37" s="951"/>
      <c r="J37" s="951"/>
      <c r="K37" s="951"/>
      <c r="L37" s="951"/>
      <c r="M37" s="951"/>
      <c r="N37" s="951"/>
      <c r="O37" s="951"/>
      <c r="P37" s="951"/>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row>
    <row r="38" spans="2:54" ht="13.9" customHeight="1">
      <c r="E38" s="948" t="s">
        <v>1400</v>
      </c>
      <c r="F38" s="951"/>
      <c r="G38" s="951"/>
      <c r="H38" s="951"/>
      <c r="I38" s="951"/>
      <c r="J38" s="951"/>
      <c r="K38" s="951"/>
      <c r="L38" s="951"/>
      <c r="M38" s="951"/>
      <c r="N38" s="951"/>
      <c r="O38" s="951"/>
      <c r="P38" s="951"/>
      <c r="Q38" s="951"/>
      <c r="R38" s="951"/>
      <c r="S38" s="951"/>
      <c r="T38" s="951"/>
      <c r="U38" s="951"/>
      <c r="V38" s="951"/>
      <c r="W38" s="951"/>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1"/>
    </row>
    <row r="39" spans="2:54" ht="13.9" customHeight="1">
      <c r="E39" s="948" t="s">
        <v>1399</v>
      </c>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row>
    <row r="40" spans="2:54" ht="13.9" customHeight="1">
      <c r="E40" s="948" t="s">
        <v>1398</v>
      </c>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row>
    <row r="41" spans="2:54" ht="13.9" customHeight="1">
      <c r="E41" s="948"/>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row>
    <row r="42" spans="2:54" ht="13.9" customHeight="1">
      <c r="E42" s="948"/>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1"/>
      <c r="AX42" s="951"/>
    </row>
    <row r="43" spans="2:54" ht="13.9" customHeight="1">
      <c r="B43" s="943"/>
      <c r="C43" s="944"/>
      <c r="D43" s="944"/>
      <c r="E43" s="944"/>
      <c r="F43" s="944"/>
      <c r="G43" s="941" t="s">
        <v>1397</v>
      </c>
      <c r="AA43" s="944"/>
      <c r="AB43" s="944"/>
      <c r="AC43" s="944"/>
      <c r="AD43" s="941" t="s">
        <v>1396</v>
      </c>
      <c r="AX43" s="950"/>
      <c r="AY43" s="950"/>
      <c r="AZ43" s="950"/>
      <c r="BA43" s="944"/>
      <c r="BB43" s="944"/>
    </row>
    <row r="44" spans="2:54" ht="13.9" customHeight="1">
      <c r="B44" s="943"/>
      <c r="C44" s="944"/>
      <c r="D44" s="944"/>
      <c r="E44" s="949"/>
      <c r="F44" s="949"/>
      <c r="I44" s="4661"/>
      <c r="J44" s="4661"/>
      <c r="K44" s="4661"/>
      <c r="L44" s="4661"/>
      <c r="M44" s="4661"/>
      <c r="N44" s="4661"/>
      <c r="O44" s="4661"/>
      <c r="P44" s="4661"/>
      <c r="Q44" s="4661"/>
      <c r="R44" s="4661"/>
      <c r="S44" s="4661"/>
      <c r="T44" s="4661"/>
      <c r="U44" s="4661" t="s">
        <v>256</v>
      </c>
      <c r="V44" s="4661"/>
      <c r="W44" s="4661"/>
      <c r="X44" s="4661"/>
      <c r="Y44" s="4661"/>
      <c r="Z44" s="4661"/>
      <c r="AA44" s="944"/>
      <c r="AB44" s="944"/>
      <c r="AC44" s="944"/>
      <c r="AF44" s="4661"/>
      <c r="AG44" s="4661"/>
      <c r="AH44" s="4661"/>
      <c r="AI44" s="4661"/>
      <c r="AJ44" s="4661"/>
      <c r="AK44" s="4661"/>
      <c r="AL44" s="4661"/>
      <c r="AM44" s="4661"/>
      <c r="AN44" s="4661"/>
      <c r="AO44" s="4661"/>
      <c r="AP44" s="4661"/>
      <c r="AQ44" s="4661"/>
      <c r="AR44" s="4661" t="s">
        <v>256</v>
      </c>
      <c r="AS44" s="4661"/>
      <c r="AT44" s="4661"/>
      <c r="AU44" s="4661"/>
      <c r="AV44" s="4661"/>
      <c r="AW44" s="4661"/>
      <c r="AX44" s="944"/>
      <c r="AY44" s="944"/>
      <c r="AZ44" s="944"/>
      <c r="BA44" s="944"/>
      <c r="BB44" s="944"/>
    </row>
    <row r="45" spans="2:54" ht="13.9" customHeight="1">
      <c r="B45" s="943"/>
      <c r="C45" s="944"/>
      <c r="D45" s="944"/>
      <c r="E45" s="949"/>
      <c r="F45" s="949"/>
      <c r="I45" s="4661" t="s">
        <v>1395</v>
      </c>
      <c r="J45" s="4661"/>
      <c r="K45" s="4661"/>
      <c r="L45" s="4661"/>
      <c r="M45" s="4661"/>
      <c r="N45" s="4661"/>
      <c r="O45" s="4661"/>
      <c r="P45" s="4661"/>
      <c r="Q45" s="4661"/>
      <c r="R45" s="4661"/>
      <c r="S45" s="4661"/>
      <c r="T45" s="4661"/>
      <c r="U45" s="4697" t="str">
        <f>IF(AND(OR(AK7="○",AK8="○"),E12="○"),ROUNDUP(AX15*0.9/7,0),IF(AND(OR(AK7="○",AK8="○"),OR(E13="○",E14="○")),ROUNDUP(AT34/7,0),""))</f>
        <v/>
      </c>
      <c r="V45" s="4698"/>
      <c r="W45" s="4698"/>
      <c r="X45" s="4699"/>
      <c r="Y45" s="4700" t="s">
        <v>1394</v>
      </c>
      <c r="Z45" s="4700"/>
      <c r="AA45" s="944"/>
      <c r="AB45" s="944"/>
      <c r="AC45" s="944"/>
      <c r="AF45" s="4661" t="s">
        <v>1395</v>
      </c>
      <c r="AG45" s="4661"/>
      <c r="AH45" s="4661"/>
      <c r="AI45" s="4661"/>
      <c r="AJ45" s="4661"/>
      <c r="AK45" s="4661"/>
      <c r="AL45" s="4661"/>
      <c r="AM45" s="4661"/>
      <c r="AN45" s="4661"/>
      <c r="AO45" s="4661"/>
      <c r="AP45" s="4661"/>
      <c r="AQ45" s="4661"/>
      <c r="AR45" s="4701"/>
      <c r="AS45" s="4701"/>
      <c r="AT45" s="4701"/>
      <c r="AU45" s="4701"/>
      <c r="AV45" s="4700" t="s">
        <v>1394</v>
      </c>
      <c r="AW45" s="4700"/>
    </row>
    <row r="46" spans="2:54" ht="13.9" customHeight="1">
      <c r="B46" s="943"/>
      <c r="C46" s="944"/>
      <c r="D46" s="944"/>
      <c r="E46" s="947"/>
      <c r="F46" s="944"/>
      <c r="I46" s="948"/>
      <c r="AA46" s="944"/>
      <c r="AB46" s="944"/>
      <c r="AC46" s="944"/>
      <c r="AF46" s="948"/>
    </row>
    <row r="47" spans="2:54" ht="13.9" customHeight="1">
      <c r="B47" s="943"/>
      <c r="C47" s="944"/>
      <c r="D47" s="944"/>
      <c r="E47" s="947"/>
      <c r="F47" s="944"/>
      <c r="G47" s="943" t="s">
        <v>1393</v>
      </c>
      <c r="H47" s="943"/>
      <c r="I47" s="943"/>
      <c r="J47" s="943"/>
      <c r="K47" s="943"/>
      <c r="L47" s="943"/>
      <c r="M47" s="943"/>
      <c r="N47" s="943"/>
      <c r="O47" s="943"/>
      <c r="P47" s="943"/>
      <c r="Q47" s="943"/>
      <c r="R47" s="943"/>
      <c r="S47" s="943"/>
      <c r="T47" s="946"/>
      <c r="U47" s="946"/>
      <c r="V47" s="946"/>
      <c r="W47" s="946"/>
      <c r="X47" s="946"/>
      <c r="Y47" s="946"/>
      <c r="Z47" s="946"/>
      <c r="AA47" s="946"/>
      <c r="AB47" s="946"/>
      <c r="AC47" s="946"/>
      <c r="AD47" s="946"/>
      <c r="AE47" s="946"/>
      <c r="AF47" s="946"/>
      <c r="AG47" s="946"/>
      <c r="AH47" s="946"/>
      <c r="AI47" s="946"/>
      <c r="AJ47" s="942"/>
      <c r="AK47" s="942"/>
      <c r="AL47" s="942"/>
      <c r="AM47" s="942"/>
      <c r="AN47" s="942"/>
      <c r="AO47" s="942"/>
      <c r="AP47" s="942"/>
      <c r="AQ47" s="942"/>
      <c r="AX47" s="944"/>
      <c r="AY47" s="944"/>
      <c r="AZ47" s="944"/>
    </row>
    <row r="48" spans="2:54" ht="13.9" customHeight="1" thickBot="1">
      <c r="B48" s="943"/>
      <c r="C48" s="944"/>
      <c r="D48" s="944"/>
      <c r="E48" s="947"/>
      <c r="F48" s="944"/>
      <c r="G48" s="943"/>
      <c r="H48" s="943"/>
      <c r="I48" s="943"/>
      <c r="J48" s="943"/>
      <c r="K48" s="943"/>
      <c r="L48" s="943"/>
      <c r="M48" s="943"/>
      <c r="N48" s="943"/>
      <c r="O48" s="943"/>
      <c r="P48" s="943"/>
      <c r="Q48" s="943"/>
      <c r="R48" s="943"/>
      <c r="S48" s="943"/>
      <c r="T48" s="946"/>
      <c r="U48" s="946"/>
      <c r="V48" s="946"/>
      <c r="W48" s="946"/>
      <c r="X48" s="946"/>
      <c r="Y48" s="946"/>
      <c r="Z48" s="946"/>
      <c r="AA48" s="946"/>
      <c r="AB48" s="946"/>
      <c r="AC48" s="946"/>
      <c r="AD48" s="946"/>
      <c r="AE48" s="946"/>
      <c r="AF48" s="946"/>
      <c r="AG48" s="946"/>
      <c r="AH48" s="946"/>
      <c r="AI48" s="946"/>
      <c r="AJ48" s="942"/>
      <c r="AK48" s="942"/>
      <c r="AL48" s="942"/>
      <c r="AM48" s="942"/>
      <c r="AN48" s="942"/>
      <c r="AO48" s="942"/>
      <c r="AP48" s="942"/>
      <c r="AQ48" s="942"/>
      <c r="AX48" s="944"/>
      <c r="AY48" s="944"/>
      <c r="AZ48" s="944"/>
    </row>
    <row r="49" spans="2:57" ht="13.9" customHeight="1">
      <c r="B49" s="943"/>
      <c r="C49" s="943"/>
      <c r="D49" s="943"/>
      <c r="E49" s="943"/>
      <c r="F49" s="943"/>
      <c r="G49" s="943"/>
      <c r="H49" s="943"/>
      <c r="I49" s="943"/>
      <c r="J49" s="943"/>
      <c r="K49" s="943"/>
      <c r="L49" s="943"/>
      <c r="M49" s="943"/>
      <c r="N49" s="943"/>
      <c r="O49" s="942"/>
      <c r="P49" s="942"/>
      <c r="Q49" s="946"/>
      <c r="R49" s="946"/>
      <c r="S49" s="946"/>
      <c r="T49" s="946"/>
      <c r="U49" s="946"/>
      <c r="V49" s="946"/>
      <c r="W49" s="946"/>
      <c r="X49" s="946"/>
      <c r="Y49" s="946"/>
      <c r="Z49" s="946"/>
      <c r="AA49" s="946"/>
      <c r="AB49" s="946"/>
      <c r="AC49" s="945"/>
      <c r="AD49" s="4691" t="str">
        <f>(IF(OR(U45&lt;=AR45),"可","規定の員数を満たしていません。"))</f>
        <v>可</v>
      </c>
      <c r="AE49" s="4692"/>
      <c r="AF49" s="4692"/>
      <c r="AG49" s="4692"/>
      <c r="AH49" s="4692"/>
      <c r="AI49" s="4692"/>
      <c r="AJ49" s="4692"/>
      <c r="AK49" s="4692"/>
      <c r="AL49" s="4692"/>
      <c r="AM49" s="4692"/>
      <c r="AN49" s="4692"/>
      <c r="AO49" s="4692"/>
      <c r="AP49" s="4692"/>
      <c r="AQ49" s="4692"/>
      <c r="AR49" s="4692"/>
      <c r="AS49" s="4692"/>
      <c r="AT49" s="4692"/>
      <c r="AU49" s="4693"/>
      <c r="AV49" s="942"/>
      <c r="AW49" s="942"/>
      <c r="AX49" s="942"/>
      <c r="AY49" s="942"/>
      <c r="AZ49" s="942"/>
      <c r="BA49" s="942"/>
      <c r="BB49" s="942"/>
      <c r="BC49" s="942"/>
      <c r="BD49" s="942"/>
      <c r="BE49" s="942"/>
    </row>
    <row r="50" spans="2:57" ht="13.9" customHeight="1" thickBot="1">
      <c r="O50" s="942"/>
      <c r="P50" s="942"/>
      <c r="Q50" s="944"/>
      <c r="R50" s="944"/>
      <c r="S50" s="944"/>
      <c r="T50" s="944"/>
      <c r="U50" s="944"/>
      <c r="V50" s="944"/>
      <c r="W50" s="944"/>
      <c r="X50" s="943"/>
      <c r="Y50" s="943"/>
      <c r="Z50" s="942"/>
      <c r="AA50" s="943"/>
      <c r="AB50" s="943"/>
      <c r="AC50" s="942"/>
      <c r="AD50" s="4694"/>
      <c r="AE50" s="4695"/>
      <c r="AF50" s="4695"/>
      <c r="AG50" s="4695"/>
      <c r="AH50" s="4695"/>
      <c r="AI50" s="4695"/>
      <c r="AJ50" s="4695"/>
      <c r="AK50" s="4695"/>
      <c r="AL50" s="4695"/>
      <c r="AM50" s="4695"/>
      <c r="AN50" s="4695"/>
      <c r="AO50" s="4695"/>
      <c r="AP50" s="4695"/>
      <c r="AQ50" s="4695"/>
      <c r="AR50" s="4695"/>
      <c r="AS50" s="4695"/>
      <c r="AT50" s="4695"/>
      <c r="AU50" s="4696"/>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6"/>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E57"/>
  <sheetViews>
    <sheetView view="pageBreakPreview" zoomScale="60" zoomScaleNormal="115" workbookViewId="0"/>
  </sheetViews>
  <sheetFormatPr defaultColWidth="8.875" defaultRowHeight="12"/>
  <cols>
    <col min="1" max="56" width="1.75" style="941" customWidth="1"/>
    <col min="57" max="59" width="8.875" style="941" customWidth="1"/>
    <col min="60" max="16384" width="8.875" style="941"/>
  </cols>
  <sheetData>
    <row r="1" spans="1:56" ht="13.9" customHeight="1">
      <c r="A1" s="951" t="s">
        <v>1450</v>
      </c>
    </row>
    <row r="2" spans="1:56" ht="13.9" customHeight="1">
      <c r="AP2" s="2352" t="s">
        <v>1449</v>
      </c>
      <c r="AQ2" s="2352"/>
      <c r="AR2" s="2352"/>
      <c r="AS2" s="2617"/>
      <c r="AT2" s="2617"/>
      <c r="AU2" s="2352" t="s">
        <v>1448</v>
      </c>
      <c r="AV2" s="2352"/>
      <c r="AW2" s="2617"/>
      <c r="AX2" s="2617"/>
      <c r="AY2" s="2352" t="s">
        <v>1447</v>
      </c>
      <c r="AZ2" s="2352"/>
      <c r="BA2" s="2617"/>
      <c r="BB2" s="2617"/>
      <c r="BC2" s="2352" t="s">
        <v>1406</v>
      </c>
      <c r="BD2" s="2352"/>
    </row>
    <row r="3" spans="1:56" ht="13.9" customHeight="1"/>
    <row r="4" spans="1:56" ht="13.9" customHeight="1">
      <c r="Q4" s="941" t="s">
        <v>1446</v>
      </c>
    </row>
    <row r="5" spans="1:56" ht="13.9" customHeight="1"/>
    <row r="6" spans="1:56" ht="13.9" customHeight="1">
      <c r="C6" s="941" t="s">
        <v>1445</v>
      </c>
      <c r="AI6" s="941" t="s">
        <v>1444</v>
      </c>
    </row>
    <row r="7" spans="1:56" ht="13.9" customHeight="1">
      <c r="E7" s="4661" t="s">
        <v>1443</v>
      </c>
      <c r="F7" s="4661"/>
      <c r="G7" s="4661"/>
      <c r="H7" s="4661"/>
      <c r="I7" s="4661"/>
      <c r="J7" s="4661"/>
      <c r="K7" s="4661"/>
      <c r="L7" s="4662"/>
      <c r="M7" s="4662"/>
      <c r="N7" s="4662"/>
      <c r="O7" s="4662"/>
      <c r="P7" s="4662"/>
      <c r="Q7" s="4662"/>
      <c r="R7" s="4662"/>
      <c r="S7" s="4662"/>
      <c r="T7" s="4662"/>
      <c r="U7" s="4662"/>
      <c r="V7" s="4662"/>
      <c r="W7" s="4662"/>
      <c r="X7" s="4662"/>
      <c r="Y7" s="4662"/>
      <c r="Z7" s="4662"/>
      <c r="AA7" s="4662"/>
      <c r="AB7" s="4662"/>
      <c r="AC7" s="4662"/>
      <c r="AD7" s="4662"/>
      <c r="AK7" s="4663" t="s">
        <v>1446</v>
      </c>
      <c r="AL7" s="4663"/>
      <c r="AM7" s="4663"/>
      <c r="AN7" s="4661" t="s">
        <v>1442</v>
      </c>
      <c r="AO7" s="4661"/>
      <c r="AP7" s="4661"/>
      <c r="AQ7" s="4661"/>
      <c r="AR7" s="4661"/>
      <c r="AS7" s="4661"/>
      <c r="AT7" s="4661"/>
      <c r="AU7" s="4661"/>
      <c r="AV7" s="4661"/>
      <c r="AW7" s="4661"/>
      <c r="AX7" s="4661"/>
      <c r="AY7" s="4661"/>
    </row>
    <row r="8" spans="1:56" ht="13.9" customHeight="1">
      <c r="E8" s="4661" t="s">
        <v>1441</v>
      </c>
      <c r="F8" s="4661"/>
      <c r="G8" s="4661"/>
      <c r="H8" s="4661"/>
      <c r="I8" s="4661"/>
      <c r="J8" s="4661"/>
      <c r="K8" s="4661"/>
      <c r="L8" s="4662"/>
      <c r="M8" s="4662"/>
      <c r="N8" s="4662"/>
      <c r="O8" s="4662"/>
      <c r="P8" s="4662"/>
      <c r="Q8" s="4662"/>
      <c r="R8" s="4662"/>
      <c r="S8" s="4662"/>
      <c r="T8" s="4662"/>
      <c r="U8" s="4662"/>
      <c r="V8" s="4662"/>
      <c r="W8" s="4662"/>
      <c r="X8" s="4662"/>
      <c r="Y8" s="4662"/>
      <c r="Z8" s="4662"/>
      <c r="AA8" s="4662"/>
      <c r="AB8" s="4662"/>
      <c r="AC8" s="4662"/>
      <c r="AD8" s="4662"/>
      <c r="AK8" s="4663"/>
      <c r="AL8" s="4663"/>
      <c r="AM8" s="4663"/>
      <c r="AN8" s="4661" t="s">
        <v>1440</v>
      </c>
      <c r="AO8" s="4661"/>
      <c r="AP8" s="4661"/>
      <c r="AQ8" s="4661"/>
      <c r="AR8" s="4661"/>
      <c r="AS8" s="4661"/>
      <c r="AT8" s="4661"/>
      <c r="AU8" s="4661"/>
      <c r="AV8" s="4661"/>
      <c r="AW8" s="4661"/>
      <c r="AX8" s="4661"/>
      <c r="AY8" s="4661"/>
    </row>
    <row r="9" spans="1:56" ht="13.9" customHeight="1">
      <c r="E9" s="4661" t="s">
        <v>1439</v>
      </c>
      <c r="F9" s="4661"/>
      <c r="G9" s="4661"/>
      <c r="H9" s="4661"/>
      <c r="I9" s="4661"/>
      <c r="J9" s="4661"/>
      <c r="K9" s="4661"/>
      <c r="L9" s="4662"/>
      <c r="M9" s="4662"/>
      <c r="N9" s="4662"/>
      <c r="O9" s="4662"/>
      <c r="P9" s="4662"/>
      <c r="Q9" s="4662"/>
      <c r="R9" s="4662"/>
      <c r="S9" s="4662"/>
      <c r="T9" s="4662"/>
      <c r="U9" s="4662"/>
      <c r="V9" s="4661" t="s">
        <v>1438</v>
      </c>
      <c r="W9" s="4661"/>
      <c r="X9" s="4661"/>
      <c r="Y9" s="4666">
        <v>14</v>
      </c>
      <c r="Z9" s="4666"/>
      <c r="AA9" s="4666"/>
      <c r="AB9" s="4666"/>
      <c r="AC9" s="4661" t="s">
        <v>1404</v>
      </c>
      <c r="AD9" s="4661"/>
      <c r="AJ9" s="954"/>
      <c r="AK9" s="963" t="s">
        <v>1437</v>
      </c>
      <c r="AL9" s="954"/>
      <c r="AM9" s="954"/>
      <c r="AN9" s="954"/>
      <c r="AO9" s="954"/>
      <c r="AP9" s="954"/>
      <c r="AQ9" s="954"/>
      <c r="AR9" s="954"/>
      <c r="AS9" s="954"/>
      <c r="AT9" s="954"/>
      <c r="AU9" s="954"/>
    </row>
    <row r="10" spans="1:56" ht="13.9" customHeight="1">
      <c r="C10" s="954"/>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H10" s="954"/>
      <c r="AI10" s="954"/>
      <c r="AJ10" s="954"/>
      <c r="AK10" s="956" t="str">
        <f>IF(COUNTIF(AK6:AM8,"○")&gt;1,"いづれか１つを選択してください。","")</f>
        <v/>
      </c>
      <c r="AL10" s="954"/>
      <c r="AM10" s="954"/>
      <c r="AN10" s="954"/>
      <c r="AO10" s="954"/>
      <c r="AP10" s="954"/>
      <c r="AQ10" s="954"/>
      <c r="AR10" s="954"/>
      <c r="AS10" s="954"/>
      <c r="AT10" s="954"/>
      <c r="AU10" s="954"/>
    </row>
    <row r="11" spans="1:56" ht="13.9" customHeight="1">
      <c r="C11" s="941" t="s">
        <v>1436</v>
      </c>
      <c r="AH11" s="941" t="s">
        <v>1435</v>
      </c>
    </row>
    <row r="12" spans="1:56" ht="13.9" customHeight="1">
      <c r="E12" s="4663" t="s">
        <v>1446</v>
      </c>
      <c r="F12" s="4663"/>
      <c r="G12" s="4663"/>
      <c r="H12" s="4667" t="s">
        <v>1434</v>
      </c>
      <c r="I12" s="4667"/>
      <c r="J12" s="4667"/>
      <c r="K12" s="4667"/>
      <c r="L12" s="4667"/>
      <c r="M12" s="4667"/>
      <c r="N12" s="4667"/>
      <c r="O12" s="4667"/>
      <c r="P12" s="4667"/>
      <c r="Q12" s="4667"/>
      <c r="R12" s="4667"/>
      <c r="S12" s="4667"/>
      <c r="T12" s="4667"/>
      <c r="U12" s="4667"/>
      <c r="V12" s="4667"/>
      <c r="W12" s="4667"/>
      <c r="X12" s="4667"/>
      <c r="Y12" s="4667"/>
      <c r="Z12" s="4667"/>
      <c r="AA12" s="4667"/>
      <c r="AB12" s="4667"/>
      <c r="AC12" s="4667"/>
      <c r="AD12" s="4667"/>
      <c r="AE12" s="4667"/>
      <c r="AF12" s="4667"/>
      <c r="AI12" s="955"/>
      <c r="AK12" s="4668" t="s">
        <v>1425</v>
      </c>
      <c r="AL12" s="4669"/>
      <c r="AM12" s="4669"/>
      <c r="AN12" s="4670"/>
      <c r="AO12" s="4671"/>
      <c r="AP12" s="4672"/>
      <c r="AQ12" s="4672"/>
      <c r="AR12" s="4664" t="s">
        <v>1404</v>
      </c>
      <c r="AS12" s="4665"/>
      <c r="AT12" s="4673" t="s">
        <v>1422</v>
      </c>
      <c r="AU12" s="4664"/>
      <c r="AV12" s="4664"/>
      <c r="AW12" s="4665"/>
      <c r="AX12" s="4671">
        <v>3</v>
      </c>
      <c r="AY12" s="4672"/>
      <c r="AZ12" s="4672"/>
      <c r="BA12" s="4664" t="s">
        <v>1404</v>
      </c>
      <c r="BB12" s="4665"/>
    </row>
    <row r="13" spans="1:56" ht="13.9" customHeight="1">
      <c r="E13" s="4663"/>
      <c r="F13" s="4663"/>
      <c r="G13" s="4663"/>
      <c r="H13" s="4667" t="s">
        <v>1433</v>
      </c>
      <c r="I13" s="4667"/>
      <c r="J13" s="4667"/>
      <c r="K13" s="4667"/>
      <c r="L13" s="4667"/>
      <c r="M13" s="4667"/>
      <c r="N13" s="4667"/>
      <c r="O13" s="4667"/>
      <c r="P13" s="4667"/>
      <c r="Q13" s="4667"/>
      <c r="R13" s="4667"/>
      <c r="S13" s="4667"/>
      <c r="T13" s="4667"/>
      <c r="U13" s="4667"/>
      <c r="V13" s="4667"/>
      <c r="W13" s="4667"/>
      <c r="X13" s="4667"/>
      <c r="Y13" s="4667"/>
      <c r="Z13" s="4667"/>
      <c r="AA13" s="4667"/>
      <c r="AB13" s="4667"/>
      <c r="AC13" s="4667"/>
      <c r="AD13" s="4667"/>
      <c r="AE13" s="4667"/>
      <c r="AF13" s="4667"/>
      <c r="AH13" s="955" t="str">
        <f>IF(E12="○","→","")</f>
        <v>→</v>
      </c>
      <c r="AI13" s="955"/>
      <c r="AK13" s="4673" t="s">
        <v>1424</v>
      </c>
      <c r="AL13" s="4664"/>
      <c r="AM13" s="4664"/>
      <c r="AN13" s="4665"/>
      <c r="AO13" s="4671"/>
      <c r="AP13" s="4672"/>
      <c r="AQ13" s="4672"/>
      <c r="AR13" s="4664" t="s">
        <v>1404</v>
      </c>
      <c r="AS13" s="4665"/>
      <c r="AT13" s="4673" t="s">
        <v>1421</v>
      </c>
      <c r="AU13" s="4664"/>
      <c r="AV13" s="4664"/>
      <c r="AW13" s="4665"/>
      <c r="AX13" s="4671">
        <v>1</v>
      </c>
      <c r="AY13" s="4672"/>
      <c r="AZ13" s="4672"/>
      <c r="BA13" s="4664" t="s">
        <v>1404</v>
      </c>
      <c r="BB13" s="4665"/>
    </row>
    <row r="14" spans="1:56" ht="13.9" customHeight="1">
      <c r="E14" s="4663"/>
      <c r="F14" s="4663"/>
      <c r="G14" s="4663"/>
      <c r="H14" s="4667" t="s">
        <v>1432</v>
      </c>
      <c r="I14" s="4667"/>
      <c r="J14" s="4667"/>
      <c r="K14" s="4667"/>
      <c r="L14" s="4667"/>
      <c r="M14" s="4667"/>
      <c r="N14" s="4667"/>
      <c r="O14" s="4667"/>
      <c r="P14" s="4667"/>
      <c r="Q14" s="4667"/>
      <c r="R14" s="4667"/>
      <c r="S14" s="4667"/>
      <c r="T14" s="4667"/>
      <c r="U14" s="4667"/>
      <c r="V14" s="4667"/>
      <c r="W14" s="4667"/>
      <c r="X14" s="4667"/>
      <c r="Y14" s="4667"/>
      <c r="Z14" s="4667"/>
      <c r="AA14" s="4667"/>
      <c r="AB14" s="4667"/>
      <c r="AC14" s="4667"/>
      <c r="AD14" s="4667"/>
      <c r="AE14" s="4667"/>
      <c r="AF14" s="4667"/>
      <c r="AH14" s="955"/>
      <c r="AI14" s="955"/>
      <c r="AK14" s="4673" t="s">
        <v>1423</v>
      </c>
      <c r="AL14" s="4664"/>
      <c r="AM14" s="4664"/>
      <c r="AN14" s="4665"/>
      <c r="AO14" s="4671">
        <v>3</v>
      </c>
      <c r="AP14" s="4672"/>
      <c r="AQ14" s="4672"/>
      <c r="AR14" s="4664" t="s">
        <v>1404</v>
      </c>
      <c r="AS14" s="4665"/>
      <c r="AT14" s="4673" t="s">
        <v>1420</v>
      </c>
      <c r="AU14" s="4664"/>
      <c r="AV14" s="4664"/>
      <c r="AW14" s="4665"/>
      <c r="AX14" s="4671"/>
      <c r="AY14" s="4672"/>
      <c r="AZ14" s="4672"/>
      <c r="BA14" s="4664" t="s">
        <v>1404</v>
      </c>
      <c r="BB14" s="4665"/>
    </row>
    <row r="15" spans="1:56" ht="13.9" customHeight="1">
      <c r="E15" s="961" t="s">
        <v>1431</v>
      </c>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K15" s="951"/>
      <c r="AL15" s="951"/>
      <c r="AM15" s="951"/>
      <c r="AN15" s="951"/>
      <c r="AO15" s="962"/>
      <c r="AP15" s="962"/>
      <c r="AQ15" s="962"/>
      <c r="AR15" s="951"/>
      <c r="AS15" s="951"/>
      <c r="AT15" s="4673" t="s">
        <v>1430</v>
      </c>
      <c r="AU15" s="4664"/>
      <c r="AV15" s="4664"/>
      <c r="AW15" s="4665"/>
      <c r="AX15" s="4683">
        <f>AO12+AO13+AO14+AX12+AX13+AX14</f>
        <v>7</v>
      </c>
      <c r="AY15" s="4684"/>
      <c r="AZ15" s="4684"/>
      <c r="BA15" s="4664" t="s">
        <v>1404</v>
      </c>
      <c r="BB15" s="4665"/>
    </row>
    <row r="16" spans="1:56" ht="13.9" customHeight="1">
      <c r="E16" s="961" t="s">
        <v>1429</v>
      </c>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60" t="str">
        <f>IF(OR(E13="○",E14="○"),"↓","")</f>
        <v/>
      </c>
      <c r="AE16" s="959"/>
      <c r="AF16" s="951"/>
      <c r="AR16" s="954"/>
      <c r="AS16" s="954"/>
      <c r="AT16" s="958"/>
      <c r="AU16" s="958"/>
      <c r="AV16" s="958"/>
      <c r="AW16" s="958"/>
      <c r="AX16" s="958"/>
      <c r="AY16" s="958"/>
      <c r="AZ16" s="958"/>
      <c r="BA16" s="958"/>
      <c r="BB16" s="957" t="str">
        <f>IF(AND(AX15&lt;&gt;Y9,E12="○"),"「１　事業者名簿」の定員数と想定される利用者数が一致しません。","")</f>
        <v>「１　事業者名簿」の定員数と想定される利用者数が一致しません。</v>
      </c>
    </row>
    <row r="17" spans="3:53" ht="13.9" customHeight="1">
      <c r="E17" s="956" t="str">
        <f>IF(COUNTIF(E12:G14,"○")&gt;1,"いずれか１つを選択してください。","")</f>
        <v/>
      </c>
      <c r="AD17" s="955"/>
      <c r="AE17" s="955"/>
      <c r="AR17" s="954"/>
      <c r="AS17" s="954"/>
      <c r="AT17" s="954"/>
      <c r="AU17" s="954"/>
      <c r="AV17" s="954"/>
      <c r="AW17" s="954"/>
      <c r="AX17" s="954"/>
      <c r="AY17" s="954"/>
      <c r="AZ17" s="954"/>
    </row>
    <row r="18" spans="3:53" ht="13.9" customHeight="1">
      <c r="C18" s="941" t="s">
        <v>1428</v>
      </c>
    </row>
    <row r="19" spans="3:53" ht="13.9" customHeight="1">
      <c r="E19" s="4661"/>
      <c r="F19" s="4661"/>
      <c r="G19" s="4661"/>
      <c r="H19" s="4661"/>
      <c r="I19" s="4661"/>
      <c r="J19" s="4661" t="s">
        <v>1427</v>
      </c>
      <c r="K19" s="4661"/>
      <c r="L19" s="4661"/>
      <c r="M19" s="4661"/>
      <c r="N19" s="4661"/>
      <c r="O19" s="4661"/>
      <c r="P19" s="4661" t="s">
        <v>1426</v>
      </c>
      <c r="Q19" s="4661"/>
      <c r="R19" s="4661"/>
      <c r="S19" s="4661"/>
      <c r="T19" s="4661"/>
      <c r="U19" s="4661"/>
      <c r="V19" s="4661"/>
      <c r="W19" s="4661"/>
      <c r="X19" s="4661"/>
      <c r="Y19" s="4661"/>
      <c r="Z19" s="4661"/>
      <c r="AA19" s="4661"/>
      <c r="AB19" s="4661"/>
      <c r="AC19" s="4661"/>
      <c r="AD19" s="4661"/>
      <c r="AE19" s="4661"/>
      <c r="AF19" s="4661"/>
      <c r="AG19" s="4661"/>
      <c r="AH19" s="4661"/>
      <c r="AI19" s="4661"/>
      <c r="AJ19" s="4661"/>
      <c r="AK19" s="4661"/>
      <c r="AL19" s="4661"/>
      <c r="AM19" s="4661"/>
      <c r="AN19" s="4661"/>
      <c r="AO19" s="4661"/>
      <c r="AP19" s="4661"/>
      <c r="AQ19" s="4661"/>
      <c r="AR19" s="4661"/>
      <c r="AS19" s="4661"/>
      <c r="AT19" s="4661"/>
      <c r="AU19" s="4661"/>
      <c r="AV19" s="4661"/>
      <c r="AW19" s="4661"/>
      <c r="AX19" s="4661"/>
    </row>
    <row r="20" spans="3:53" ht="13.9" customHeight="1">
      <c r="E20" s="4661"/>
      <c r="F20" s="4661"/>
      <c r="G20" s="4661"/>
      <c r="H20" s="4661"/>
      <c r="I20" s="4661"/>
      <c r="J20" s="4661"/>
      <c r="K20" s="4661"/>
      <c r="L20" s="4661"/>
      <c r="M20" s="4661"/>
      <c r="N20" s="4661"/>
      <c r="O20" s="4661"/>
      <c r="P20" s="4678" t="s">
        <v>1425</v>
      </c>
      <c r="Q20" s="4678"/>
      <c r="R20" s="4678"/>
      <c r="S20" s="4678"/>
      <c r="T20" s="4678"/>
      <c r="U20" s="4661" t="s">
        <v>1424</v>
      </c>
      <c r="V20" s="4661"/>
      <c r="W20" s="4661"/>
      <c r="X20" s="4661"/>
      <c r="Y20" s="4661"/>
      <c r="Z20" s="4661" t="s">
        <v>1423</v>
      </c>
      <c r="AA20" s="4661"/>
      <c r="AB20" s="4661"/>
      <c r="AC20" s="4661"/>
      <c r="AD20" s="4661"/>
      <c r="AE20" s="4661" t="s">
        <v>1422</v>
      </c>
      <c r="AF20" s="4661"/>
      <c r="AG20" s="4661"/>
      <c r="AH20" s="4661"/>
      <c r="AI20" s="4661"/>
      <c r="AJ20" s="4661" t="s">
        <v>1421</v>
      </c>
      <c r="AK20" s="4661"/>
      <c r="AL20" s="4661"/>
      <c r="AM20" s="4661"/>
      <c r="AN20" s="4661"/>
      <c r="AO20" s="4661" t="s">
        <v>1420</v>
      </c>
      <c r="AP20" s="4661"/>
      <c r="AQ20" s="4661"/>
      <c r="AR20" s="4661"/>
      <c r="AS20" s="4661"/>
      <c r="AT20" s="4661" t="s">
        <v>1407</v>
      </c>
      <c r="AU20" s="4661"/>
      <c r="AV20" s="4661"/>
      <c r="AW20" s="4661"/>
      <c r="AX20" s="4661"/>
    </row>
    <row r="21" spans="3:53" ht="13.9" customHeight="1">
      <c r="E21" s="4661" t="s">
        <v>1419</v>
      </c>
      <c r="F21" s="4661"/>
      <c r="G21" s="4661"/>
      <c r="H21" s="4661"/>
      <c r="I21" s="4661"/>
      <c r="J21" s="4674">
        <v>30</v>
      </c>
      <c r="K21" s="4675"/>
      <c r="L21" s="4675"/>
      <c r="M21" s="4675"/>
      <c r="N21" s="4676" t="s">
        <v>1406</v>
      </c>
      <c r="O21" s="4677"/>
      <c r="P21" s="4679">
        <v>0</v>
      </c>
      <c r="Q21" s="4680"/>
      <c r="R21" s="4680"/>
      <c r="S21" s="4676" t="s">
        <v>1404</v>
      </c>
      <c r="T21" s="4677"/>
      <c r="U21" s="4681">
        <v>0</v>
      </c>
      <c r="V21" s="4682"/>
      <c r="W21" s="4682"/>
      <c r="X21" s="4664" t="s">
        <v>1404</v>
      </c>
      <c r="Y21" s="4665"/>
      <c r="Z21" s="4681">
        <v>210</v>
      </c>
      <c r="AA21" s="4682"/>
      <c r="AB21" s="4682"/>
      <c r="AC21" s="4664" t="s">
        <v>1404</v>
      </c>
      <c r="AD21" s="4665"/>
      <c r="AE21" s="4681">
        <v>210</v>
      </c>
      <c r="AF21" s="4682"/>
      <c r="AG21" s="4682"/>
      <c r="AH21" s="4664" t="s">
        <v>1404</v>
      </c>
      <c r="AI21" s="4665"/>
      <c r="AJ21" s="4681">
        <v>0</v>
      </c>
      <c r="AK21" s="4682"/>
      <c r="AL21" s="4682"/>
      <c r="AM21" s="4664" t="s">
        <v>1404</v>
      </c>
      <c r="AN21" s="4665"/>
      <c r="AO21" s="4681">
        <v>0</v>
      </c>
      <c r="AP21" s="4682"/>
      <c r="AQ21" s="4682"/>
      <c r="AR21" s="4664" t="s">
        <v>1404</v>
      </c>
      <c r="AS21" s="4665"/>
      <c r="AT21" s="4685">
        <f t="shared" ref="AT21:AT32" si="0">P21+U21+Z21+AE21+AJ21+AO21</f>
        <v>420</v>
      </c>
      <c r="AU21" s="4686"/>
      <c r="AV21" s="4686"/>
      <c r="AW21" s="4664" t="s">
        <v>1404</v>
      </c>
      <c r="AX21" s="4665"/>
    </row>
    <row r="22" spans="3:53" ht="13.9" customHeight="1">
      <c r="E22" s="4661" t="s">
        <v>1418</v>
      </c>
      <c r="F22" s="4661"/>
      <c r="G22" s="4661"/>
      <c r="H22" s="4661"/>
      <c r="I22" s="4661"/>
      <c r="J22" s="4674">
        <v>31</v>
      </c>
      <c r="K22" s="4675"/>
      <c r="L22" s="4675"/>
      <c r="M22" s="4675"/>
      <c r="N22" s="4676" t="s">
        <v>1406</v>
      </c>
      <c r="O22" s="4677"/>
      <c r="P22" s="4679">
        <v>0</v>
      </c>
      <c r="Q22" s="4680"/>
      <c r="R22" s="4680"/>
      <c r="S22" s="4676" t="s">
        <v>1404</v>
      </c>
      <c r="T22" s="4677"/>
      <c r="U22" s="4681">
        <v>0</v>
      </c>
      <c r="V22" s="4682"/>
      <c r="W22" s="4682"/>
      <c r="X22" s="4664" t="s">
        <v>1404</v>
      </c>
      <c r="Y22" s="4665"/>
      <c r="Z22" s="4681">
        <v>210</v>
      </c>
      <c r="AA22" s="4682"/>
      <c r="AB22" s="4682"/>
      <c r="AC22" s="4664" t="s">
        <v>1404</v>
      </c>
      <c r="AD22" s="4665"/>
      <c r="AE22" s="4681">
        <v>210</v>
      </c>
      <c r="AF22" s="4682"/>
      <c r="AG22" s="4682"/>
      <c r="AH22" s="4664" t="s">
        <v>1404</v>
      </c>
      <c r="AI22" s="4665"/>
      <c r="AJ22" s="4681">
        <v>0</v>
      </c>
      <c r="AK22" s="4682"/>
      <c r="AL22" s="4682"/>
      <c r="AM22" s="4664" t="s">
        <v>1404</v>
      </c>
      <c r="AN22" s="4665"/>
      <c r="AO22" s="4681">
        <v>0</v>
      </c>
      <c r="AP22" s="4682"/>
      <c r="AQ22" s="4682"/>
      <c r="AR22" s="4664" t="s">
        <v>1404</v>
      </c>
      <c r="AS22" s="4665"/>
      <c r="AT22" s="4685">
        <f t="shared" si="0"/>
        <v>420</v>
      </c>
      <c r="AU22" s="4686"/>
      <c r="AV22" s="4686"/>
      <c r="AW22" s="4664" t="s">
        <v>1404</v>
      </c>
      <c r="AX22" s="4665"/>
    </row>
    <row r="23" spans="3:53" ht="13.9" customHeight="1">
      <c r="E23" s="4661" t="s">
        <v>1417</v>
      </c>
      <c r="F23" s="4661"/>
      <c r="G23" s="4661"/>
      <c r="H23" s="4661"/>
      <c r="I23" s="4661"/>
      <c r="J23" s="4674">
        <v>30</v>
      </c>
      <c r="K23" s="4675"/>
      <c r="L23" s="4675"/>
      <c r="M23" s="4675"/>
      <c r="N23" s="4676" t="s">
        <v>1406</v>
      </c>
      <c r="O23" s="4677"/>
      <c r="P23" s="4679">
        <v>0</v>
      </c>
      <c r="Q23" s="4680"/>
      <c r="R23" s="4680"/>
      <c r="S23" s="4676" t="s">
        <v>1404</v>
      </c>
      <c r="T23" s="4677"/>
      <c r="U23" s="4681">
        <v>0</v>
      </c>
      <c r="V23" s="4682"/>
      <c r="W23" s="4682"/>
      <c r="X23" s="4664" t="s">
        <v>1404</v>
      </c>
      <c r="Y23" s="4665"/>
      <c r="Z23" s="4681">
        <v>210</v>
      </c>
      <c r="AA23" s="4682"/>
      <c r="AB23" s="4682"/>
      <c r="AC23" s="4664" t="s">
        <v>1404</v>
      </c>
      <c r="AD23" s="4665"/>
      <c r="AE23" s="4681">
        <v>210</v>
      </c>
      <c r="AF23" s="4682"/>
      <c r="AG23" s="4682"/>
      <c r="AH23" s="4664" t="s">
        <v>1404</v>
      </c>
      <c r="AI23" s="4665"/>
      <c r="AJ23" s="4681">
        <v>0</v>
      </c>
      <c r="AK23" s="4682"/>
      <c r="AL23" s="4682"/>
      <c r="AM23" s="4664" t="s">
        <v>1404</v>
      </c>
      <c r="AN23" s="4665"/>
      <c r="AO23" s="4681">
        <v>0</v>
      </c>
      <c r="AP23" s="4682"/>
      <c r="AQ23" s="4682"/>
      <c r="AR23" s="4664" t="s">
        <v>1404</v>
      </c>
      <c r="AS23" s="4665"/>
      <c r="AT23" s="4685">
        <f t="shared" si="0"/>
        <v>420</v>
      </c>
      <c r="AU23" s="4686"/>
      <c r="AV23" s="4686"/>
      <c r="AW23" s="4664" t="s">
        <v>1404</v>
      </c>
      <c r="AX23" s="4665"/>
    </row>
    <row r="24" spans="3:53" ht="13.9" customHeight="1">
      <c r="E24" s="4661" t="s">
        <v>1416</v>
      </c>
      <c r="F24" s="4661"/>
      <c r="G24" s="4661"/>
      <c r="H24" s="4661"/>
      <c r="I24" s="4661"/>
      <c r="J24" s="4674">
        <v>31</v>
      </c>
      <c r="K24" s="4675"/>
      <c r="L24" s="4675"/>
      <c r="M24" s="4675"/>
      <c r="N24" s="4676" t="s">
        <v>1406</v>
      </c>
      <c r="O24" s="4677"/>
      <c r="P24" s="4679">
        <v>0</v>
      </c>
      <c r="Q24" s="4680"/>
      <c r="R24" s="4680"/>
      <c r="S24" s="4676" t="s">
        <v>1404</v>
      </c>
      <c r="T24" s="4677"/>
      <c r="U24" s="4681">
        <v>0</v>
      </c>
      <c r="V24" s="4682"/>
      <c r="W24" s="4682"/>
      <c r="X24" s="4664" t="s">
        <v>1404</v>
      </c>
      <c r="Y24" s="4665"/>
      <c r="Z24" s="4681">
        <v>210</v>
      </c>
      <c r="AA24" s="4682"/>
      <c r="AB24" s="4682"/>
      <c r="AC24" s="4664" t="s">
        <v>1404</v>
      </c>
      <c r="AD24" s="4665"/>
      <c r="AE24" s="4681">
        <v>210</v>
      </c>
      <c r="AF24" s="4682"/>
      <c r="AG24" s="4682"/>
      <c r="AH24" s="4664" t="s">
        <v>1404</v>
      </c>
      <c r="AI24" s="4665"/>
      <c r="AJ24" s="4681">
        <v>0</v>
      </c>
      <c r="AK24" s="4682"/>
      <c r="AL24" s="4682"/>
      <c r="AM24" s="4664" t="s">
        <v>1404</v>
      </c>
      <c r="AN24" s="4665"/>
      <c r="AO24" s="4681">
        <v>0</v>
      </c>
      <c r="AP24" s="4682"/>
      <c r="AQ24" s="4682"/>
      <c r="AR24" s="4664" t="s">
        <v>1404</v>
      </c>
      <c r="AS24" s="4665"/>
      <c r="AT24" s="4685">
        <f t="shared" si="0"/>
        <v>420</v>
      </c>
      <c r="AU24" s="4686"/>
      <c r="AV24" s="4686"/>
      <c r="AW24" s="4664" t="s">
        <v>1404</v>
      </c>
      <c r="AX24" s="4665"/>
    </row>
    <row r="25" spans="3:53" ht="13.9" customHeight="1">
      <c r="E25" s="4661" t="s">
        <v>1415</v>
      </c>
      <c r="F25" s="4661"/>
      <c r="G25" s="4661"/>
      <c r="H25" s="4661"/>
      <c r="I25" s="4661"/>
      <c r="J25" s="4674">
        <v>30</v>
      </c>
      <c r="K25" s="4675"/>
      <c r="L25" s="4675"/>
      <c r="M25" s="4675"/>
      <c r="N25" s="4676" t="s">
        <v>1406</v>
      </c>
      <c r="O25" s="4677"/>
      <c r="P25" s="4679">
        <v>0</v>
      </c>
      <c r="Q25" s="4680"/>
      <c r="R25" s="4680"/>
      <c r="S25" s="4676" t="s">
        <v>1404</v>
      </c>
      <c r="T25" s="4677"/>
      <c r="U25" s="4681">
        <v>0</v>
      </c>
      <c r="V25" s="4682"/>
      <c r="W25" s="4682"/>
      <c r="X25" s="4664" t="s">
        <v>1404</v>
      </c>
      <c r="Y25" s="4665"/>
      <c r="Z25" s="4681">
        <v>210</v>
      </c>
      <c r="AA25" s="4682"/>
      <c r="AB25" s="4682"/>
      <c r="AC25" s="4664" t="s">
        <v>1404</v>
      </c>
      <c r="AD25" s="4665"/>
      <c r="AE25" s="4681">
        <v>210</v>
      </c>
      <c r="AF25" s="4682"/>
      <c r="AG25" s="4682"/>
      <c r="AH25" s="4664" t="s">
        <v>1404</v>
      </c>
      <c r="AI25" s="4665"/>
      <c r="AJ25" s="4681">
        <v>0</v>
      </c>
      <c r="AK25" s="4682"/>
      <c r="AL25" s="4682"/>
      <c r="AM25" s="4664" t="s">
        <v>1404</v>
      </c>
      <c r="AN25" s="4665"/>
      <c r="AO25" s="4681">
        <v>0</v>
      </c>
      <c r="AP25" s="4682"/>
      <c r="AQ25" s="4682"/>
      <c r="AR25" s="4664" t="s">
        <v>1404</v>
      </c>
      <c r="AS25" s="4665"/>
      <c r="AT25" s="4685">
        <f t="shared" si="0"/>
        <v>420</v>
      </c>
      <c r="AU25" s="4686"/>
      <c r="AV25" s="4686"/>
      <c r="AW25" s="4664" t="s">
        <v>1404</v>
      </c>
      <c r="AX25" s="4665"/>
    </row>
    <row r="26" spans="3:53" ht="13.9" customHeight="1">
      <c r="E26" s="4661" t="s">
        <v>1414</v>
      </c>
      <c r="F26" s="4661"/>
      <c r="G26" s="4661"/>
      <c r="H26" s="4661"/>
      <c r="I26" s="4661"/>
      <c r="J26" s="4674">
        <v>30</v>
      </c>
      <c r="K26" s="4675"/>
      <c r="L26" s="4675"/>
      <c r="M26" s="4675"/>
      <c r="N26" s="4676" t="s">
        <v>1406</v>
      </c>
      <c r="O26" s="4677"/>
      <c r="P26" s="4679">
        <v>0</v>
      </c>
      <c r="Q26" s="4680"/>
      <c r="R26" s="4680"/>
      <c r="S26" s="4676" t="s">
        <v>1404</v>
      </c>
      <c r="T26" s="4677"/>
      <c r="U26" s="4681">
        <v>0</v>
      </c>
      <c r="V26" s="4682"/>
      <c r="W26" s="4682"/>
      <c r="X26" s="4664" t="s">
        <v>1404</v>
      </c>
      <c r="Y26" s="4665"/>
      <c r="Z26" s="4681">
        <v>210</v>
      </c>
      <c r="AA26" s="4682"/>
      <c r="AB26" s="4682"/>
      <c r="AC26" s="4664" t="s">
        <v>1404</v>
      </c>
      <c r="AD26" s="4665"/>
      <c r="AE26" s="4681">
        <v>210</v>
      </c>
      <c r="AF26" s="4682"/>
      <c r="AG26" s="4682"/>
      <c r="AH26" s="4664" t="s">
        <v>1404</v>
      </c>
      <c r="AI26" s="4665"/>
      <c r="AJ26" s="4681">
        <v>0</v>
      </c>
      <c r="AK26" s="4682"/>
      <c r="AL26" s="4682"/>
      <c r="AM26" s="4664" t="s">
        <v>1404</v>
      </c>
      <c r="AN26" s="4665"/>
      <c r="AO26" s="4681">
        <v>0</v>
      </c>
      <c r="AP26" s="4682"/>
      <c r="AQ26" s="4682"/>
      <c r="AR26" s="4664" t="s">
        <v>1404</v>
      </c>
      <c r="AS26" s="4665"/>
      <c r="AT26" s="4685">
        <f t="shared" si="0"/>
        <v>420</v>
      </c>
      <c r="AU26" s="4686"/>
      <c r="AV26" s="4686"/>
      <c r="AW26" s="4664" t="s">
        <v>1404</v>
      </c>
      <c r="AX26" s="4665"/>
    </row>
    <row r="27" spans="3:53" ht="13.9" customHeight="1">
      <c r="E27" s="4661" t="s">
        <v>1413</v>
      </c>
      <c r="F27" s="4661"/>
      <c r="G27" s="4661"/>
      <c r="H27" s="4661"/>
      <c r="I27" s="4661"/>
      <c r="J27" s="4674">
        <v>31</v>
      </c>
      <c r="K27" s="4675"/>
      <c r="L27" s="4675"/>
      <c r="M27" s="4675"/>
      <c r="N27" s="4676" t="s">
        <v>1406</v>
      </c>
      <c r="O27" s="4677"/>
      <c r="P27" s="4679">
        <v>0</v>
      </c>
      <c r="Q27" s="4680"/>
      <c r="R27" s="4680"/>
      <c r="S27" s="4676" t="s">
        <v>1404</v>
      </c>
      <c r="T27" s="4677"/>
      <c r="U27" s="4681">
        <v>0</v>
      </c>
      <c r="V27" s="4682"/>
      <c r="W27" s="4682"/>
      <c r="X27" s="4664" t="s">
        <v>1404</v>
      </c>
      <c r="Y27" s="4665"/>
      <c r="Z27" s="4681">
        <v>210</v>
      </c>
      <c r="AA27" s="4682"/>
      <c r="AB27" s="4682"/>
      <c r="AC27" s="4664" t="s">
        <v>1404</v>
      </c>
      <c r="AD27" s="4665"/>
      <c r="AE27" s="4681">
        <v>210</v>
      </c>
      <c r="AF27" s="4682"/>
      <c r="AG27" s="4682"/>
      <c r="AH27" s="4664" t="s">
        <v>1404</v>
      </c>
      <c r="AI27" s="4665"/>
      <c r="AJ27" s="4681">
        <v>0</v>
      </c>
      <c r="AK27" s="4682"/>
      <c r="AL27" s="4682"/>
      <c r="AM27" s="4664" t="s">
        <v>1404</v>
      </c>
      <c r="AN27" s="4665"/>
      <c r="AO27" s="4681">
        <v>0</v>
      </c>
      <c r="AP27" s="4682"/>
      <c r="AQ27" s="4682"/>
      <c r="AR27" s="4664" t="s">
        <v>1404</v>
      </c>
      <c r="AS27" s="4665"/>
      <c r="AT27" s="4685">
        <f t="shared" si="0"/>
        <v>420</v>
      </c>
      <c r="AU27" s="4686"/>
      <c r="AV27" s="4686"/>
      <c r="AW27" s="4664" t="s">
        <v>1404</v>
      </c>
      <c r="AX27" s="4665"/>
    </row>
    <row r="28" spans="3:53" ht="13.9" customHeight="1">
      <c r="E28" s="4661" t="s">
        <v>1412</v>
      </c>
      <c r="F28" s="4661"/>
      <c r="G28" s="4661"/>
      <c r="H28" s="4661"/>
      <c r="I28" s="4661"/>
      <c r="J28" s="4674">
        <v>30</v>
      </c>
      <c r="K28" s="4675"/>
      <c r="L28" s="4675"/>
      <c r="M28" s="4675"/>
      <c r="N28" s="4676" t="s">
        <v>1406</v>
      </c>
      <c r="O28" s="4677"/>
      <c r="P28" s="4679">
        <v>0</v>
      </c>
      <c r="Q28" s="4680"/>
      <c r="R28" s="4680"/>
      <c r="S28" s="4676" t="s">
        <v>1404</v>
      </c>
      <c r="T28" s="4677"/>
      <c r="U28" s="4681">
        <v>0</v>
      </c>
      <c r="V28" s="4682"/>
      <c r="W28" s="4682"/>
      <c r="X28" s="4664" t="s">
        <v>1404</v>
      </c>
      <c r="Y28" s="4665"/>
      <c r="Z28" s="4681">
        <v>210</v>
      </c>
      <c r="AA28" s="4682"/>
      <c r="AB28" s="4682"/>
      <c r="AC28" s="4664" t="s">
        <v>1404</v>
      </c>
      <c r="AD28" s="4665"/>
      <c r="AE28" s="4681">
        <v>210</v>
      </c>
      <c r="AF28" s="4682"/>
      <c r="AG28" s="4682"/>
      <c r="AH28" s="4664" t="s">
        <v>1404</v>
      </c>
      <c r="AI28" s="4665"/>
      <c r="AJ28" s="4681">
        <v>0</v>
      </c>
      <c r="AK28" s="4682"/>
      <c r="AL28" s="4682"/>
      <c r="AM28" s="4664" t="s">
        <v>1404</v>
      </c>
      <c r="AN28" s="4665"/>
      <c r="AO28" s="4681">
        <v>0</v>
      </c>
      <c r="AP28" s="4682"/>
      <c r="AQ28" s="4682"/>
      <c r="AR28" s="4664" t="s">
        <v>1404</v>
      </c>
      <c r="AS28" s="4665"/>
      <c r="AT28" s="4685">
        <f t="shared" si="0"/>
        <v>420</v>
      </c>
      <c r="AU28" s="4686"/>
      <c r="AV28" s="4686"/>
      <c r="AW28" s="4664" t="s">
        <v>1404</v>
      </c>
      <c r="AX28" s="4665"/>
    </row>
    <row r="29" spans="3:53" ht="13.9" customHeight="1">
      <c r="E29" s="4661" t="s">
        <v>1411</v>
      </c>
      <c r="F29" s="4661"/>
      <c r="G29" s="4661"/>
      <c r="H29" s="4661"/>
      <c r="I29" s="4661"/>
      <c r="J29" s="4674">
        <v>31</v>
      </c>
      <c r="K29" s="4675"/>
      <c r="L29" s="4675"/>
      <c r="M29" s="4675"/>
      <c r="N29" s="4676" t="s">
        <v>1406</v>
      </c>
      <c r="O29" s="4677"/>
      <c r="P29" s="4679">
        <v>0</v>
      </c>
      <c r="Q29" s="4680"/>
      <c r="R29" s="4680"/>
      <c r="S29" s="4676" t="s">
        <v>1404</v>
      </c>
      <c r="T29" s="4677"/>
      <c r="U29" s="4681">
        <v>0</v>
      </c>
      <c r="V29" s="4682"/>
      <c r="W29" s="4682"/>
      <c r="X29" s="4664" t="s">
        <v>1404</v>
      </c>
      <c r="Y29" s="4665"/>
      <c r="Z29" s="4681">
        <v>210</v>
      </c>
      <c r="AA29" s="4682"/>
      <c r="AB29" s="4682"/>
      <c r="AC29" s="4664" t="s">
        <v>1404</v>
      </c>
      <c r="AD29" s="4665"/>
      <c r="AE29" s="4681">
        <v>210</v>
      </c>
      <c r="AF29" s="4682"/>
      <c r="AG29" s="4682"/>
      <c r="AH29" s="4664" t="s">
        <v>1404</v>
      </c>
      <c r="AI29" s="4665"/>
      <c r="AJ29" s="4681">
        <v>0</v>
      </c>
      <c r="AK29" s="4682"/>
      <c r="AL29" s="4682"/>
      <c r="AM29" s="4664" t="s">
        <v>1404</v>
      </c>
      <c r="AN29" s="4665"/>
      <c r="AO29" s="4681">
        <v>0</v>
      </c>
      <c r="AP29" s="4682"/>
      <c r="AQ29" s="4682"/>
      <c r="AR29" s="4664" t="s">
        <v>1404</v>
      </c>
      <c r="AS29" s="4665"/>
      <c r="AT29" s="4685">
        <f t="shared" si="0"/>
        <v>420</v>
      </c>
      <c r="AU29" s="4686"/>
      <c r="AV29" s="4686"/>
      <c r="AW29" s="4664" t="s">
        <v>1404</v>
      </c>
      <c r="AX29" s="4665"/>
      <c r="BA29" s="953"/>
    </row>
    <row r="30" spans="3:53" ht="13.9" customHeight="1">
      <c r="E30" s="4661" t="s">
        <v>1410</v>
      </c>
      <c r="F30" s="4661"/>
      <c r="G30" s="4661"/>
      <c r="H30" s="4661"/>
      <c r="I30" s="4661"/>
      <c r="J30" s="4674">
        <v>30</v>
      </c>
      <c r="K30" s="4675"/>
      <c r="L30" s="4675"/>
      <c r="M30" s="4675"/>
      <c r="N30" s="4676" t="s">
        <v>1406</v>
      </c>
      <c r="O30" s="4677"/>
      <c r="P30" s="4679">
        <v>0</v>
      </c>
      <c r="Q30" s="4680"/>
      <c r="R30" s="4680"/>
      <c r="S30" s="4676" t="s">
        <v>1404</v>
      </c>
      <c r="T30" s="4677"/>
      <c r="U30" s="4681">
        <v>0</v>
      </c>
      <c r="V30" s="4682"/>
      <c r="W30" s="4682"/>
      <c r="X30" s="4664" t="s">
        <v>1404</v>
      </c>
      <c r="Y30" s="4665"/>
      <c r="Z30" s="4681">
        <v>210</v>
      </c>
      <c r="AA30" s="4682"/>
      <c r="AB30" s="4682"/>
      <c r="AC30" s="4664" t="s">
        <v>1404</v>
      </c>
      <c r="AD30" s="4665"/>
      <c r="AE30" s="4681">
        <v>210</v>
      </c>
      <c r="AF30" s="4682"/>
      <c r="AG30" s="4682"/>
      <c r="AH30" s="4664" t="s">
        <v>1404</v>
      </c>
      <c r="AI30" s="4665"/>
      <c r="AJ30" s="4681">
        <v>0</v>
      </c>
      <c r="AK30" s="4682"/>
      <c r="AL30" s="4682"/>
      <c r="AM30" s="4664" t="s">
        <v>1404</v>
      </c>
      <c r="AN30" s="4665"/>
      <c r="AO30" s="4681">
        <v>0</v>
      </c>
      <c r="AP30" s="4682"/>
      <c r="AQ30" s="4682"/>
      <c r="AR30" s="4664" t="s">
        <v>1404</v>
      </c>
      <c r="AS30" s="4665"/>
      <c r="AT30" s="4685">
        <f t="shared" si="0"/>
        <v>420</v>
      </c>
      <c r="AU30" s="4686"/>
      <c r="AV30" s="4686"/>
      <c r="AW30" s="4664" t="s">
        <v>1404</v>
      </c>
      <c r="AX30" s="4665"/>
    </row>
    <row r="31" spans="3:53" ht="13.9" customHeight="1">
      <c r="E31" s="4661" t="s">
        <v>1409</v>
      </c>
      <c r="F31" s="4661"/>
      <c r="G31" s="4661"/>
      <c r="H31" s="4661"/>
      <c r="I31" s="4661"/>
      <c r="J31" s="4674">
        <v>27</v>
      </c>
      <c r="K31" s="4675"/>
      <c r="L31" s="4675"/>
      <c r="M31" s="4675"/>
      <c r="N31" s="4676" t="s">
        <v>1406</v>
      </c>
      <c r="O31" s="4677"/>
      <c r="P31" s="4679">
        <v>0</v>
      </c>
      <c r="Q31" s="4680"/>
      <c r="R31" s="4680"/>
      <c r="S31" s="4676" t="s">
        <v>1404</v>
      </c>
      <c r="T31" s="4677"/>
      <c r="U31" s="4681">
        <v>0</v>
      </c>
      <c r="V31" s="4682"/>
      <c r="W31" s="4682"/>
      <c r="X31" s="4664" t="s">
        <v>1404</v>
      </c>
      <c r="Y31" s="4665"/>
      <c r="Z31" s="4681">
        <v>210</v>
      </c>
      <c r="AA31" s="4682"/>
      <c r="AB31" s="4682"/>
      <c r="AC31" s="4664" t="s">
        <v>1404</v>
      </c>
      <c r="AD31" s="4665"/>
      <c r="AE31" s="4681">
        <v>210</v>
      </c>
      <c r="AF31" s="4682"/>
      <c r="AG31" s="4682"/>
      <c r="AH31" s="4664" t="s">
        <v>1404</v>
      </c>
      <c r="AI31" s="4665"/>
      <c r="AJ31" s="4681">
        <v>0</v>
      </c>
      <c r="AK31" s="4682"/>
      <c r="AL31" s="4682"/>
      <c r="AM31" s="4664" t="s">
        <v>1404</v>
      </c>
      <c r="AN31" s="4665"/>
      <c r="AO31" s="4681">
        <v>0</v>
      </c>
      <c r="AP31" s="4682"/>
      <c r="AQ31" s="4682"/>
      <c r="AR31" s="4664" t="s">
        <v>1404</v>
      </c>
      <c r="AS31" s="4665"/>
      <c r="AT31" s="4685">
        <f t="shared" si="0"/>
        <v>420</v>
      </c>
      <c r="AU31" s="4686"/>
      <c r="AV31" s="4686"/>
      <c r="AW31" s="4664" t="s">
        <v>1404</v>
      </c>
      <c r="AX31" s="4665"/>
    </row>
    <row r="32" spans="3:53" ht="13.9" customHeight="1">
      <c r="E32" s="4661" t="s">
        <v>1408</v>
      </c>
      <c r="F32" s="4661"/>
      <c r="G32" s="4661"/>
      <c r="H32" s="4661"/>
      <c r="I32" s="4661"/>
      <c r="J32" s="4674">
        <v>31</v>
      </c>
      <c r="K32" s="4675"/>
      <c r="L32" s="4675"/>
      <c r="M32" s="4675"/>
      <c r="N32" s="4676" t="s">
        <v>1406</v>
      </c>
      <c r="O32" s="4677"/>
      <c r="P32" s="4679">
        <v>0</v>
      </c>
      <c r="Q32" s="4680"/>
      <c r="R32" s="4680"/>
      <c r="S32" s="4676" t="s">
        <v>1404</v>
      </c>
      <c r="T32" s="4677"/>
      <c r="U32" s="4681">
        <v>0</v>
      </c>
      <c r="V32" s="4682"/>
      <c r="W32" s="4682"/>
      <c r="X32" s="4664" t="s">
        <v>1404</v>
      </c>
      <c r="Y32" s="4665"/>
      <c r="Z32" s="4681">
        <v>210</v>
      </c>
      <c r="AA32" s="4682"/>
      <c r="AB32" s="4682"/>
      <c r="AC32" s="4664" t="s">
        <v>1404</v>
      </c>
      <c r="AD32" s="4665"/>
      <c r="AE32" s="4681">
        <v>210</v>
      </c>
      <c r="AF32" s="4682"/>
      <c r="AG32" s="4682"/>
      <c r="AH32" s="4664" t="s">
        <v>1404</v>
      </c>
      <c r="AI32" s="4665"/>
      <c r="AJ32" s="4681">
        <v>0</v>
      </c>
      <c r="AK32" s="4682"/>
      <c r="AL32" s="4682"/>
      <c r="AM32" s="4664" t="s">
        <v>1404</v>
      </c>
      <c r="AN32" s="4665"/>
      <c r="AO32" s="4681">
        <v>0</v>
      </c>
      <c r="AP32" s="4682"/>
      <c r="AQ32" s="4682"/>
      <c r="AR32" s="4664" t="s">
        <v>1404</v>
      </c>
      <c r="AS32" s="4665"/>
      <c r="AT32" s="4685">
        <f t="shared" si="0"/>
        <v>420</v>
      </c>
      <c r="AU32" s="4686"/>
      <c r="AV32" s="4686"/>
      <c r="AW32" s="4664" t="s">
        <v>1404</v>
      </c>
      <c r="AX32" s="4665"/>
    </row>
    <row r="33" spans="2:54" ht="13.9" customHeight="1">
      <c r="E33" s="4661" t="s">
        <v>1407</v>
      </c>
      <c r="F33" s="4661"/>
      <c r="G33" s="4661"/>
      <c r="H33" s="4661"/>
      <c r="I33" s="4661"/>
      <c r="J33" s="4687">
        <f>SUM(J21:M32)</f>
        <v>362</v>
      </c>
      <c r="K33" s="4688"/>
      <c r="L33" s="4688"/>
      <c r="M33" s="4688"/>
      <c r="N33" s="4676" t="s">
        <v>1406</v>
      </c>
      <c r="O33" s="4677"/>
      <c r="P33" s="4689">
        <f>SUM(P21:R32)</f>
        <v>0</v>
      </c>
      <c r="Q33" s="4690"/>
      <c r="R33" s="4690"/>
      <c r="S33" s="4676" t="s">
        <v>1404</v>
      </c>
      <c r="T33" s="4677"/>
      <c r="U33" s="4685">
        <f>SUM(U21:W32)</f>
        <v>0</v>
      </c>
      <c r="V33" s="4686"/>
      <c r="W33" s="4686"/>
      <c r="X33" s="4664" t="s">
        <v>1404</v>
      </c>
      <c r="Y33" s="4665"/>
      <c r="Z33" s="4685">
        <f>SUM(Z21:AB32)</f>
        <v>2520</v>
      </c>
      <c r="AA33" s="4686"/>
      <c r="AB33" s="4686"/>
      <c r="AC33" s="4664" t="s">
        <v>1404</v>
      </c>
      <c r="AD33" s="4665"/>
      <c r="AE33" s="4685">
        <f>SUM(AE21:AG32)</f>
        <v>2520</v>
      </c>
      <c r="AF33" s="4686"/>
      <c r="AG33" s="4686"/>
      <c r="AH33" s="4664" t="s">
        <v>1404</v>
      </c>
      <c r="AI33" s="4665"/>
      <c r="AJ33" s="4685">
        <f>SUM(AJ21:AL32)</f>
        <v>0</v>
      </c>
      <c r="AK33" s="4686"/>
      <c r="AL33" s="4686"/>
      <c r="AM33" s="4664" t="s">
        <v>1404</v>
      </c>
      <c r="AN33" s="4665"/>
      <c r="AO33" s="4685">
        <f>SUM(AO21:AQ32)</f>
        <v>0</v>
      </c>
      <c r="AP33" s="4686"/>
      <c r="AQ33" s="4686"/>
      <c r="AR33" s="4664" t="s">
        <v>1404</v>
      </c>
      <c r="AS33" s="4665"/>
      <c r="AT33" s="4685">
        <f>SUM(AT21:AV32)</f>
        <v>5040</v>
      </c>
      <c r="AU33" s="4686"/>
      <c r="AV33" s="4686"/>
      <c r="AW33" s="4664" t="s">
        <v>1404</v>
      </c>
      <c r="AX33" s="4665"/>
    </row>
    <row r="34" spans="2:54" ht="13.9" customHeight="1">
      <c r="E34" s="4668" t="s">
        <v>1405</v>
      </c>
      <c r="F34" s="4669"/>
      <c r="G34" s="4669"/>
      <c r="H34" s="4669"/>
      <c r="I34" s="4670"/>
      <c r="J34" s="4704"/>
      <c r="K34" s="4705"/>
      <c r="L34" s="4705"/>
      <c r="M34" s="4705"/>
      <c r="N34" s="4705"/>
      <c r="O34" s="4706"/>
      <c r="P34" s="4702">
        <f>IFERROR(ROUNDUP(P33/$J$33,1),"0")</f>
        <v>0</v>
      </c>
      <c r="Q34" s="4703"/>
      <c r="R34" s="4703"/>
      <c r="S34" s="4676" t="s">
        <v>1404</v>
      </c>
      <c r="T34" s="4677"/>
      <c r="U34" s="4702">
        <f>IFERROR(ROUNDUP(U33/$J$33,1),"0")</f>
        <v>0</v>
      </c>
      <c r="V34" s="4703"/>
      <c r="W34" s="4703"/>
      <c r="X34" s="4664" t="s">
        <v>1404</v>
      </c>
      <c r="Y34" s="4665"/>
      <c r="Z34" s="4702">
        <f>IFERROR(ROUNDUP(Z33/$J$33,1),"0")</f>
        <v>7</v>
      </c>
      <c r="AA34" s="4703"/>
      <c r="AB34" s="4703"/>
      <c r="AC34" s="4664" t="s">
        <v>1404</v>
      </c>
      <c r="AD34" s="4665"/>
      <c r="AE34" s="4702">
        <f>IFERROR(ROUNDUP(AE33/$J$33,1),"0")</f>
        <v>7</v>
      </c>
      <c r="AF34" s="4703"/>
      <c r="AG34" s="4703"/>
      <c r="AH34" s="4664" t="s">
        <v>1404</v>
      </c>
      <c r="AI34" s="4665"/>
      <c r="AJ34" s="4702">
        <f>IFERROR(ROUNDUP(AJ33/$J$33,1),"0")</f>
        <v>0</v>
      </c>
      <c r="AK34" s="4703"/>
      <c r="AL34" s="4703"/>
      <c r="AM34" s="4664" t="s">
        <v>1404</v>
      </c>
      <c r="AN34" s="4665"/>
      <c r="AO34" s="4702">
        <f>IFERROR(ROUNDUP(AO33/$J$33,1),"0")</f>
        <v>0</v>
      </c>
      <c r="AP34" s="4703"/>
      <c r="AQ34" s="4703"/>
      <c r="AR34" s="4664" t="s">
        <v>1404</v>
      </c>
      <c r="AS34" s="4665"/>
      <c r="AT34" s="4707">
        <f>P34+U34+Z34+AE34+AJ34+AO34</f>
        <v>14</v>
      </c>
      <c r="AU34" s="4708"/>
      <c r="AV34" s="4708"/>
      <c r="AW34" s="4664" t="s">
        <v>1404</v>
      </c>
      <c r="AX34" s="4665"/>
    </row>
    <row r="35" spans="2:54" ht="13.9" customHeight="1">
      <c r="E35" s="948" t="s">
        <v>1403</v>
      </c>
      <c r="F35" s="951"/>
      <c r="G35" s="951"/>
      <c r="H35" s="951"/>
      <c r="I35" s="951"/>
      <c r="J35" s="951"/>
      <c r="K35" s="951"/>
      <c r="L35" s="951"/>
      <c r="M35" s="951"/>
      <c r="N35" s="951"/>
      <c r="O35" s="951"/>
      <c r="P35" s="951"/>
      <c r="Q35" s="951"/>
      <c r="R35" s="951"/>
      <c r="S35" s="951"/>
      <c r="T35" s="951"/>
      <c r="U35" s="951"/>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2" t="str">
        <f>IFERROR(IF(AT34&gt;Y9,"「１　事業者名等」の定員数を超過しています。",""),"")</f>
        <v/>
      </c>
    </row>
    <row r="36" spans="2:54" ht="13.9" customHeight="1">
      <c r="E36" s="948" t="s">
        <v>1402</v>
      </c>
      <c r="F36" s="951"/>
      <c r="G36" s="951"/>
      <c r="H36" s="951"/>
      <c r="I36" s="951"/>
      <c r="J36" s="951"/>
      <c r="K36" s="951"/>
      <c r="L36" s="951"/>
      <c r="M36" s="951"/>
      <c r="N36" s="951"/>
      <c r="O36" s="951"/>
      <c r="P36" s="951"/>
      <c r="Q36" s="951"/>
      <c r="R36" s="951"/>
      <c r="S36" s="951"/>
      <c r="T36" s="951"/>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row>
    <row r="37" spans="2:54" ht="13.9" customHeight="1">
      <c r="E37" s="948" t="s">
        <v>1401</v>
      </c>
      <c r="F37" s="951"/>
      <c r="G37" s="951"/>
      <c r="H37" s="951"/>
      <c r="I37" s="951"/>
      <c r="J37" s="951"/>
      <c r="K37" s="951"/>
      <c r="L37" s="951"/>
      <c r="M37" s="951"/>
      <c r="N37" s="951"/>
      <c r="O37" s="951"/>
      <c r="P37" s="951"/>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row>
    <row r="38" spans="2:54" ht="13.9" customHeight="1">
      <c r="E38" s="948" t="s">
        <v>1400</v>
      </c>
      <c r="F38" s="951"/>
      <c r="G38" s="951"/>
      <c r="H38" s="951"/>
      <c r="I38" s="951"/>
      <c r="J38" s="951"/>
      <c r="K38" s="951"/>
      <c r="L38" s="951"/>
      <c r="M38" s="951"/>
      <c r="N38" s="951"/>
      <c r="O38" s="951"/>
      <c r="P38" s="951"/>
      <c r="Q38" s="951"/>
      <c r="R38" s="951"/>
      <c r="S38" s="951"/>
      <c r="T38" s="951"/>
      <c r="U38" s="951"/>
      <c r="V38" s="951"/>
      <c r="W38" s="951"/>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1"/>
    </row>
    <row r="39" spans="2:54" ht="13.9" customHeight="1">
      <c r="E39" s="948" t="s">
        <v>1399</v>
      </c>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row>
    <row r="40" spans="2:54" ht="13.9" customHeight="1">
      <c r="E40" s="948" t="s">
        <v>1398</v>
      </c>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row>
    <row r="41" spans="2:54" ht="13.9" customHeight="1">
      <c r="E41" s="948"/>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row>
    <row r="42" spans="2:54" ht="13.9" customHeight="1">
      <c r="E42" s="948"/>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1"/>
      <c r="AX42" s="951"/>
    </row>
    <row r="43" spans="2:54" ht="13.9" customHeight="1">
      <c r="B43" s="943"/>
      <c r="C43" s="944"/>
      <c r="D43" s="944"/>
      <c r="E43" s="944"/>
      <c r="F43" s="944"/>
      <c r="G43" s="941" t="s">
        <v>1397</v>
      </c>
      <c r="AA43" s="944"/>
      <c r="AB43" s="944"/>
      <c r="AC43" s="944"/>
      <c r="AD43" s="941" t="s">
        <v>1396</v>
      </c>
      <c r="AX43" s="950"/>
      <c r="AY43" s="950"/>
      <c r="AZ43" s="950"/>
      <c r="BA43" s="944"/>
      <c r="BB43" s="944"/>
    </row>
    <row r="44" spans="2:54" ht="13.9" customHeight="1">
      <c r="B44" s="943"/>
      <c r="C44" s="944"/>
      <c r="D44" s="944"/>
      <c r="E44" s="949"/>
      <c r="F44" s="949"/>
      <c r="I44" s="4661"/>
      <c r="J44" s="4661"/>
      <c r="K44" s="4661"/>
      <c r="L44" s="4661"/>
      <c r="M44" s="4661"/>
      <c r="N44" s="4661"/>
      <c r="O44" s="4661"/>
      <c r="P44" s="4661"/>
      <c r="Q44" s="4661"/>
      <c r="R44" s="4661"/>
      <c r="S44" s="4661"/>
      <c r="T44" s="4661"/>
      <c r="U44" s="4661" t="s">
        <v>256</v>
      </c>
      <c r="V44" s="4661"/>
      <c r="W44" s="4661"/>
      <c r="X44" s="4661"/>
      <c r="Y44" s="4661"/>
      <c r="Z44" s="4661"/>
      <c r="AA44" s="944"/>
      <c r="AB44" s="944"/>
      <c r="AC44" s="944"/>
      <c r="AF44" s="4661"/>
      <c r="AG44" s="4661"/>
      <c r="AH44" s="4661"/>
      <c r="AI44" s="4661"/>
      <c r="AJ44" s="4661"/>
      <c r="AK44" s="4661"/>
      <c r="AL44" s="4661"/>
      <c r="AM44" s="4661"/>
      <c r="AN44" s="4661"/>
      <c r="AO44" s="4661"/>
      <c r="AP44" s="4661"/>
      <c r="AQ44" s="4661"/>
      <c r="AR44" s="4661" t="s">
        <v>256</v>
      </c>
      <c r="AS44" s="4661"/>
      <c r="AT44" s="4661"/>
      <c r="AU44" s="4661"/>
      <c r="AV44" s="4661"/>
      <c r="AW44" s="4661"/>
      <c r="AX44" s="944"/>
      <c r="AY44" s="944"/>
      <c r="AZ44" s="944"/>
      <c r="BA44" s="944"/>
      <c r="BB44" s="944"/>
    </row>
    <row r="45" spans="2:54" ht="13.9" customHeight="1">
      <c r="B45" s="943"/>
      <c r="C45" s="944"/>
      <c r="D45" s="944"/>
      <c r="E45" s="949"/>
      <c r="F45" s="949"/>
      <c r="I45" s="4661" t="s">
        <v>1395</v>
      </c>
      <c r="J45" s="4661"/>
      <c r="K45" s="4661"/>
      <c r="L45" s="4661"/>
      <c r="M45" s="4661"/>
      <c r="N45" s="4661"/>
      <c r="O45" s="4661"/>
      <c r="P45" s="4661"/>
      <c r="Q45" s="4661"/>
      <c r="R45" s="4661"/>
      <c r="S45" s="4661"/>
      <c r="T45" s="4661"/>
      <c r="U45" s="4697">
        <f>IF(AND(OR(AK7="○",AK8="○"),E12="○"),ROUNDUP(AX15*0.9/7,0),IF(AND(OR(AK7="○",AK8="○"),OR(E13="○",E14="○")),ROUNDUP(AT34/7,0),""))</f>
        <v>1</v>
      </c>
      <c r="V45" s="4698"/>
      <c r="W45" s="4698"/>
      <c r="X45" s="4699"/>
      <c r="Y45" s="4700" t="s">
        <v>1394</v>
      </c>
      <c r="Z45" s="4700"/>
      <c r="AA45" s="944"/>
      <c r="AB45" s="944"/>
      <c r="AC45" s="944"/>
      <c r="AF45" s="4661" t="s">
        <v>1395</v>
      </c>
      <c r="AG45" s="4661"/>
      <c r="AH45" s="4661"/>
      <c r="AI45" s="4661"/>
      <c r="AJ45" s="4661"/>
      <c r="AK45" s="4661"/>
      <c r="AL45" s="4661"/>
      <c r="AM45" s="4661"/>
      <c r="AN45" s="4661"/>
      <c r="AO45" s="4661"/>
      <c r="AP45" s="4661"/>
      <c r="AQ45" s="4661"/>
      <c r="AR45" s="4701">
        <v>2</v>
      </c>
      <c r="AS45" s="4701"/>
      <c r="AT45" s="4701"/>
      <c r="AU45" s="4701"/>
      <c r="AV45" s="4700" t="s">
        <v>1394</v>
      </c>
      <c r="AW45" s="4700"/>
    </row>
    <row r="46" spans="2:54" ht="13.9" customHeight="1">
      <c r="B46" s="943"/>
      <c r="C46" s="944"/>
      <c r="D46" s="944"/>
      <c r="E46" s="947"/>
      <c r="F46" s="944"/>
      <c r="I46" s="948"/>
      <c r="AA46" s="944"/>
      <c r="AB46" s="944"/>
      <c r="AC46" s="944"/>
      <c r="AF46" s="948"/>
    </row>
    <row r="47" spans="2:54" ht="13.9" customHeight="1">
      <c r="B47" s="943"/>
      <c r="C47" s="944"/>
      <c r="D47" s="944"/>
      <c r="E47" s="947"/>
      <c r="F47" s="944"/>
      <c r="G47" s="943" t="s">
        <v>1393</v>
      </c>
      <c r="H47" s="943"/>
      <c r="I47" s="943"/>
      <c r="J47" s="943"/>
      <c r="K47" s="943"/>
      <c r="L47" s="943"/>
      <c r="M47" s="943"/>
      <c r="N47" s="943"/>
      <c r="O47" s="943"/>
      <c r="P47" s="943"/>
      <c r="Q47" s="943"/>
      <c r="R47" s="943"/>
      <c r="S47" s="943"/>
      <c r="T47" s="946"/>
      <c r="U47" s="946"/>
      <c r="V47" s="946"/>
      <c r="W47" s="946"/>
      <c r="X47" s="946"/>
      <c r="Y47" s="946"/>
      <c r="Z47" s="946"/>
      <c r="AA47" s="946"/>
      <c r="AB47" s="946"/>
      <c r="AC47" s="946"/>
      <c r="AD47" s="946"/>
      <c r="AE47" s="946"/>
      <c r="AF47" s="946"/>
      <c r="AG47" s="946"/>
      <c r="AH47" s="946"/>
      <c r="AI47" s="946"/>
      <c r="AJ47" s="942"/>
      <c r="AK47" s="942"/>
      <c r="AL47" s="942"/>
      <c r="AM47" s="942"/>
      <c r="AN47" s="942"/>
      <c r="AO47" s="942"/>
      <c r="AP47" s="942"/>
      <c r="AQ47" s="942"/>
      <c r="AX47" s="944"/>
      <c r="AY47" s="944"/>
      <c r="AZ47" s="944"/>
    </row>
    <row r="48" spans="2:54" ht="13.9" customHeight="1" thickBot="1">
      <c r="B48" s="943"/>
      <c r="C48" s="944"/>
      <c r="D48" s="944"/>
      <c r="E48" s="947"/>
      <c r="F48" s="944"/>
      <c r="G48" s="943"/>
      <c r="H48" s="943"/>
      <c r="I48" s="943"/>
      <c r="J48" s="943"/>
      <c r="K48" s="943"/>
      <c r="L48" s="943"/>
      <c r="M48" s="943"/>
      <c r="N48" s="943"/>
      <c r="O48" s="943"/>
      <c r="P48" s="943"/>
      <c r="Q48" s="943"/>
      <c r="R48" s="943"/>
      <c r="S48" s="943"/>
      <c r="T48" s="946"/>
      <c r="U48" s="946"/>
      <c r="V48" s="946"/>
      <c r="W48" s="946"/>
      <c r="X48" s="946"/>
      <c r="Y48" s="946"/>
      <c r="Z48" s="946"/>
      <c r="AA48" s="946"/>
      <c r="AB48" s="946"/>
      <c r="AC48" s="946"/>
      <c r="AD48" s="946"/>
      <c r="AE48" s="946"/>
      <c r="AF48" s="946"/>
      <c r="AG48" s="946"/>
      <c r="AH48" s="946"/>
      <c r="AI48" s="946"/>
      <c r="AJ48" s="942"/>
      <c r="AK48" s="942"/>
      <c r="AL48" s="942"/>
      <c r="AM48" s="942"/>
      <c r="AN48" s="942"/>
      <c r="AO48" s="942"/>
      <c r="AP48" s="942"/>
      <c r="AQ48" s="942"/>
      <c r="AX48" s="944"/>
      <c r="AY48" s="944"/>
      <c r="AZ48" s="944"/>
    </row>
    <row r="49" spans="2:57" ht="13.9" customHeight="1">
      <c r="B49" s="943"/>
      <c r="C49" s="943"/>
      <c r="D49" s="943"/>
      <c r="E49" s="943"/>
      <c r="F49" s="943"/>
      <c r="G49" s="943"/>
      <c r="H49" s="943"/>
      <c r="I49" s="943"/>
      <c r="J49" s="943"/>
      <c r="K49" s="943"/>
      <c r="L49" s="943"/>
      <c r="M49" s="943"/>
      <c r="N49" s="943"/>
      <c r="O49" s="942"/>
      <c r="P49" s="942"/>
      <c r="Q49" s="946"/>
      <c r="R49" s="946"/>
      <c r="S49" s="946"/>
      <c r="T49" s="946"/>
      <c r="U49" s="946"/>
      <c r="V49" s="946"/>
      <c r="W49" s="946"/>
      <c r="X49" s="946"/>
      <c r="Y49" s="946"/>
      <c r="Z49" s="946"/>
      <c r="AA49" s="946"/>
      <c r="AB49" s="946"/>
      <c r="AC49" s="945"/>
      <c r="AD49" s="4709" t="str">
        <f>(IF(OR(U45&lt;=AR45),"可","規定の員数を満たしていません。"))</f>
        <v>可</v>
      </c>
      <c r="AE49" s="4710"/>
      <c r="AF49" s="4710"/>
      <c r="AG49" s="4710"/>
      <c r="AH49" s="4710"/>
      <c r="AI49" s="4710"/>
      <c r="AJ49" s="4710"/>
      <c r="AK49" s="4710"/>
      <c r="AL49" s="4710"/>
      <c r="AM49" s="4710"/>
      <c r="AN49" s="4710"/>
      <c r="AO49" s="4710"/>
      <c r="AP49" s="4710"/>
      <c r="AQ49" s="4710"/>
      <c r="AR49" s="4710"/>
      <c r="AS49" s="4710"/>
      <c r="AT49" s="4710"/>
      <c r="AU49" s="4711"/>
      <c r="AV49" s="942"/>
      <c r="AW49" s="942"/>
      <c r="AX49" s="942"/>
      <c r="AY49" s="942"/>
      <c r="AZ49" s="942"/>
      <c r="BA49" s="942"/>
      <c r="BB49" s="942"/>
      <c r="BC49" s="942"/>
      <c r="BD49" s="942"/>
      <c r="BE49" s="942"/>
    </row>
    <row r="50" spans="2:57" ht="13.9" customHeight="1" thickBot="1">
      <c r="O50" s="942"/>
      <c r="P50" s="942"/>
      <c r="Q50" s="944"/>
      <c r="R50" s="944"/>
      <c r="S50" s="944"/>
      <c r="T50" s="944"/>
      <c r="U50" s="944"/>
      <c r="V50" s="944"/>
      <c r="W50" s="944"/>
      <c r="X50" s="943"/>
      <c r="Y50" s="943"/>
      <c r="Z50" s="942"/>
      <c r="AA50" s="943"/>
      <c r="AB50" s="943"/>
      <c r="AC50" s="942"/>
      <c r="AD50" s="4712"/>
      <c r="AE50" s="4713"/>
      <c r="AF50" s="4713"/>
      <c r="AG50" s="4713"/>
      <c r="AH50" s="4713"/>
      <c r="AI50" s="4713"/>
      <c r="AJ50" s="4713"/>
      <c r="AK50" s="4713"/>
      <c r="AL50" s="4713"/>
      <c r="AM50" s="4713"/>
      <c r="AN50" s="4713"/>
      <c r="AO50" s="4713"/>
      <c r="AP50" s="4713"/>
      <c r="AQ50" s="4713"/>
      <c r="AR50" s="4713"/>
      <c r="AS50" s="4713"/>
      <c r="AT50" s="4713"/>
      <c r="AU50" s="4714"/>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6"/>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G55"/>
  <sheetViews>
    <sheetView view="pageBreakPreview" zoomScale="60" zoomScaleNormal="100" workbookViewId="0"/>
  </sheetViews>
  <sheetFormatPr defaultColWidth="3.5" defaultRowHeight="13.5"/>
  <cols>
    <col min="1" max="1" width="1.25" style="990" customWidth="1"/>
    <col min="2" max="2" width="3.125" style="1049" customWidth="1"/>
    <col min="3" max="5" width="3.125" style="990" customWidth="1"/>
    <col min="6" max="6" width="7.625" style="990" customWidth="1"/>
    <col min="7" max="30" width="3.125" style="990" customWidth="1"/>
    <col min="31" max="33" width="3.25" style="990" customWidth="1"/>
    <col min="34" max="34" width="3.125" style="990" customWidth="1"/>
    <col min="35" max="35" width="1.25" style="990" customWidth="1"/>
    <col min="36" max="256" width="3.5" style="990"/>
    <col min="257" max="257" width="1.25" style="990" customWidth="1"/>
    <col min="258" max="286" width="3.125" style="990" customWidth="1"/>
    <col min="287" max="289" width="3.25" style="990" customWidth="1"/>
    <col min="290" max="290" width="3.125" style="990" customWidth="1"/>
    <col min="291" max="291" width="1.25" style="990" customWidth="1"/>
    <col min="292" max="512" width="3.5" style="990"/>
    <col min="513" max="513" width="1.25" style="990" customWidth="1"/>
    <col min="514" max="542" width="3.125" style="990" customWidth="1"/>
    <col min="543" max="545" width="3.25" style="990" customWidth="1"/>
    <col min="546" max="546" width="3.125" style="990" customWidth="1"/>
    <col min="547" max="547" width="1.25" style="990" customWidth="1"/>
    <col min="548" max="768" width="3.5" style="990"/>
    <col min="769" max="769" width="1.25" style="990" customWidth="1"/>
    <col min="770" max="798" width="3.125" style="990" customWidth="1"/>
    <col min="799" max="801" width="3.25" style="990" customWidth="1"/>
    <col min="802" max="802" width="3.125" style="990" customWidth="1"/>
    <col min="803" max="803" width="1.25" style="990" customWidth="1"/>
    <col min="804" max="1024" width="3.5" style="990"/>
    <col min="1025" max="1025" width="1.25" style="990" customWidth="1"/>
    <col min="1026" max="1054" width="3.125" style="990" customWidth="1"/>
    <col min="1055" max="1057" width="3.25" style="990" customWidth="1"/>
    <col min="1058" max="1058" width="3.125" style="990" customWidth="1"/>
    <col min="1059" max="1059" width="1.25" style="990" customWidth="1"/>
    <col min="1060" max="1280" width="3.5" style="990"/>
    <col min="1281" max="1281" width="1.25" style="990" customWidth="1"/>
    <col min="1282" max="1310" width="3.125" style="990" customWidth="1"/>
    <col min="1311" max="1313" width="3.25" style="990" customWidth="1"/>
    <col min="1314" max="1314" width="3.125" style="990" customWidth="1"/>
    <col min="1315" max="1315" width="1.25" style="990" customWidth="1"/>
    <col min="1316" max="1536" width="3.5" style="990"/>
    <col min="1537" max="1537" width="1.25" style="990" customWidth="1"/>
    <col min="1538" max="1566" width="3.125" style="990" customWidth="1"/>
    <col min="1567" max="1569" width="3.25" style="990" customWidth="1"/>
    <col min="1570" max="1570" width="3.125" style="990" customWidth="1"/>
    <col min="1571" max="1571" width="1.25" style="990" customWidth="1"/>
    <col min="1572" max="1792" width="3.5" style="990"/>
    <col min="1793" max="1793" width="1.25" style="990" customWidth="1"/>
    <col min="1794" max="1822" width="3.125" style="990" customWidth="1"/>
    <col min="1823" max="1825" width="3.25" style="990" customWidth="1"/>
    <col min="1826" max="1826" width="3.125" style="990" customWidth="1"/>
    <col min="1827" max="1827" width="1.25" style="990" customWidth="1"/>
    <col min="1828" max="2048" width="3.5" style="990"/>
    <col min="2049" max="2049" width="1.25" style="990" customWidth="1"/>
    <col min="2050" max="2078" width="3.125" style="990" customWidth="1"/>
    <col min="2079" max="2081" width="3.25" style="990" customWidth="1"/>
    <col min="2082" max="2082" width="3.125" style="990" customWidth="1"/>
    <col min="2083" max="2083" width="1.25" style="990" customWidth="1"/>
    <col min="2084" max="2304" width="3.5" style="990"/>
    <col min="2305" max="2305" width="1.25" style="990" customWidth="1"/>
    <col min="2306" max="2334" width="3.125" style="990" customWidth="1"/>
    <col min="2335" max="2337" width="3.25" style="990" customWidth="1"/>
    <col min="2338" max="2338" width="3.125" style="990" customWidth="1"/>
    <col min="2339" max="2339" width="1.25" style="990" customWidth="1"/>
    <col min="2340" max="2560" width="3.5" style="990"/>
    <col min="2561" max="2561" width="1.25" style="990" customWidth="1"/>
    <col min="2562" max="2590" width="3.125" style="990" customWidth="1"/>
    <col min="2591" max="2593" width="3.25" style="990" customWidth="1"/>
    <col min="2594" max="2594" width="3.125" style="990" customWidth="1"/>
    <col min="2595" max="2595" width="1.25" style="990" customWidth="1"/>
    <col min="2596" max="2816" width="3.5" style="990"/>
    <col min="2817" max="2817" width="1.25" style="990" customWidth="1"/>
    <col min="2818" max="2846" width="3.125" style="990" customWidth="1"/>
    <col min="2847" max="2849" width="3.25" style="990" customWidth="1"/>
    <col min="2850" max="2850" width="3.125" style="990" customWidth="1"/>
    <col min="2851" max="2851" width="1.25" style="990" customWidth="1"/>
    <col min="2852" max="3072" width="3.5" style="990"/>
    <col min="3073" max="3073" width="1.25" style="990" customWidth="1"/>
    <col min="3074" max="3102" width="3.125" style="990" customWidth="1"/>
    <col min="3103" max="3105" width="3.25" style="990" customWidth="1"/>
    <col min="3106" max="3106" width="3.125" style="990" customWidth="1"/>
    <col min="3107" max="3107" width="1.25" style="990" customWidth="1"/>
    <col min="3108" max="3328" width="3.5" style="990"/>
    <col min="3329" max="3329" width="1.25" style="990" customWidth="1"/>
    <col min="3330" max="3358" width="3.125" style="990" customWidth="1"/>
    <col min="3359" max="3361" width="3.25" style="990" customWidth="1"/>
    <col min="3362" max="3362" width="3.125" style="990" customWidth="1"/>
    <col min="3363" max="3363" width="1.25" style="990" customWidth="1"/>
    <col min="3364" max="3584" width="3.5" style="990"/>
    <col min="3585" max="3585" width="1.25" style="990" customWidth="1"/>
    <col min="3586" max="3614" width="3.125" style="990" customWidth="1"/>
    <col min="3615" max="3617" width="3.25" style="990" customWidth="1"/>
    <col min="3618" max="3618" width="3.125" style="990" customWidth="1"/>
    <col min="3619" max="3619" width="1.25" style="990" customWidth="1"/>
    <col min="3620" max="3840" width="3.5" style="990"/>
    <col min="3841" max="3841" width="1.25" style="990" customWidth="1"/>
    <col min="3842" max="3870" width="3.125" style="990" customWidth="1"/>
    <col min="3871" max="3873" width="3.25" style="990" customWidth="1"/>
    <col min="3874" max="3874" width="3.125" style="990" customWidth="1"/>
    <col min="3875" max="3875" width="1.25" style="990" customWidth="1"/>
    <col min="3876" max="4096" width="3.5" style="990"/>
    <col min="4097" max="4097" width="1.25" style="990" customWidth="1"/>
    <col min="4098" max="4126" width="3.125" style="990" customWidth="1"/>
    <col min="4127" max="4129" width="3.25" style="990" customWidth="1"/>
    <col min="4130" max="4130" width="3.125" style="990" customWidth="1"/>
    <col min="4131" max="4131" width="1.25" style="990" customWidth="1"/>
    <col min="4132" max="4352" width="3.5" style="990"/>
    <col min="4353" max="4353" width="1.25" style="990" customWidth="1"/>
    <col min="4354" max="4382" width="3.125" style="990" customWidth="1"/>
    <col min="4383" max="4385" width="3.25" style="990" customWidth="1"/>
    <col min="4386" max="4386" width="3.125" style="990" customWidth="1"/>
    <col min="4387" max="4387" width="1.25" style="990" customWidth="1"/>
    <col min="4388" max="4608" width="3.5" style="990"/>
    <col min="4609" max="4609" width="1.25" style="990" customWidth="1"/>
    <col min="4610" max="4638" width="3.125" style="990" customWidth="1"/>
    <col min="4639" max="4641" width="3.25" style="990" customWidth="1"/>
    <col min="4642" max="4642" width="3.125" style="990" customWidth="1"/>
    <col min="4643" max="4643" width="1.25" style="990" customWidth="1"/>
    <col min="4644" max="4864" width="3.5" style="990"/>
    <col min="4865" max="4865" width="1.25" style="990" customWidth="1"/>
    <col min="4866" max="4894" width="3.125" style="990" customWidth="1"/>
    <col min="4895" max="4897" width="3.25" style="990" customWidth="1"/>
    <col min="4898" max="4898" width="3.125" style="990" customWidth="1"/>
    <col min="4899" max="4899" width="1.25" style="990" customWidth="1"/>
    <col min="4900" max="5120" width="3.5" style="990"/>
    <col min="5121" max="5121" width="1.25" style="990" customWidth="1"/>
    <col min="5122" max="5150" width="3.125" style="990" customWidth="1"/>
    <col min="5151" max="5153" width="3.25" style="990" customWidth="1"/>
    <col min="5154" max="5154" width="3.125" style="990" customWidth="1"/>
    <col min="5155" max="5155" width="1.25" style="990" customWidth="1"/>
    <col min="5156" max="5376" width="3.5" style="990"/>
    <col min="5377" max="5377" width="1.25" style="990" customWidth="1"/>
    <col min="5378" max="5406" width="3.125" style="990" customWidth="1"/>
    <col min="5407" max="5409" width="3.25" style="990" customWidth="1"/>
    <col min="5410" max="5410" width="3.125" style="990" customWidth="1"/>
    <col min="5411" max="5411" width="1.25" style="990" customWidth="1"/>
    <col min="5412" max="5632" width="3.5" style="990"/>
    <col min="5633" max="5633" width="1.25" style="990" customWidth="1"/>
    <col min="5634" max="5662" width="3.125" style="990" customWidth="1"/>
    <col min="5663" max="5665" width="3.25" style="990" customWidth="1"/>
    <col min="5666" max="5666" width="3.125" style="990" customWidth="1"/>
    <col min="5667" max="5667" width="1.25" style="990" customWidth="1"/>
    <col min="5668" max="5888" width="3.5" style="990"/>
    <col min="5889" max="5889" width="1.25" style="990" customWidth="1"/>
    <col min="5890" max="5918" width="3.125" style="990" customWidth="1"/>
    <col min="5919" max="5921" width="3.25" style="990" customWidth="1"/>
    <col min="5922" max="5922" width="3.125" style="990" customWidth="1"/>
    <col min="5923" max="5923" width="1.25" style="990" customWidth="1"/>
    <col min="5924" max="6144" width="3.5" style="990"/>
    <col min="6145" max="6145" width="1.25" style="990" customWidth="1"/>
    <col min="6146" max="6174" width="3.125" style="990" customWidth="1"/>
    <col min="6175" max="6177" width="3.25" style="990" customWidth="1"/>
    <col min="6178" max="6178" width="3.125" style="990" customWidth="1"/>
    <col min="6179" max="6179" width="1.25" style="990" customWidth="1"/>
    <col min="6180" max="6400" width="3.5" style="990"/>
    <col min="6401" max="6401" width="1.25" style="990" customWidth="1"/>
    <col min="6402" max="6430" width="3.125" style="990" customWidth="1"/>
    <col min="6431" max="6433" width="3.25" style="990" customWidth="1"/>
    <col min="6434" max="6434" width="3.125" style="990" customWidth="1"/>
    <col min="6435" max="6435" width="1.25" style="990" customWidth="1"/>
    <col min="6436" max="6656" width="3.5" style="990"/>
    <col min="6657" max="6657" width="1.25" style="990" customWidth="1"/>
    <col min="6658" max="6686" width="3.125" style="990" customWidth="1"/>
    <col min="6687" max="6689" width="3.25" style="990" customWidth="1"/>
    <col min="6690" max="6690" width="3.125" style="990" customWidth="1"/>
    <col min="6691" max="6691" width="1.25" style="990" customWidth="1"/>
    <col min="6692" max="6912" width="3.5" style="990"/>
    <col min="6913" max="6913" width="1.25" style="990" customWidth="1"/>
    <col min="6914" max="6942" width="3.125" style="990" customWidth="1"/>
    <col min="6943" max="6945" width="3.25" style="990" customWidth="1"/>
    <col min="6946" max="6946" width="3.125" style="990" customWidth="1"/>
    <col min="6947" max="6947" width="1.25" style="990" customWidth="1"/>
    <col min="6948" max="7168" width="3.5" style="990"/>
    <col min="7169" max="7169" width="1.25" style="990" customWidth="1"/>
    <col min="7170" max="7198" width="3.125" style="990" customWidth="1"/>
    <col min="7199" max="7201" width="3.25" style="990" customWidth="1"/>
    <col min="7202" max="7202" width="3.125" style="990" customWidth="1"/>
    <col min="7203" max="7203" width="1.25" style="990" customWidth="1"/>
    <col min="7204" max="7424" width="3.5" style="990"/>
    <col min="7425" max="7425" width="1.25" style="990" customWidth="1"/>
    <col min="7426" max="7454" width="3.125" style="990" customWidth="1"/>
    <col min="7455" max="7457" width="3.25" style="990" customWidth="1"/>
    <col min="7458" max="7458" width="3.125" style="990" customWidth="1"/>
    <col min="7459" max="7459" width="1.25" style="990" customWidth="1"/>
    <col min="7460" max="7680" width="3.5" style="990"/>
    <col min="7681" max="7681" width="1.25" style="990" customWidth="1"/>
    <col min="7682" max="7710" width="3.125" style="990" customWidth="1"/>
    <col min="7711" max="7713" width="3.25" style="990" customWidth="1"/>
    <col min="7714" max="7714" width="3.125" style="990" customWidth="1"/>
    <col min="7715" max="7715" width="1.25" style="990" customWidth="1"/>
    <col min="7716" max="7936" width="3.5" style="990"/>
    <col min="7937" max="7937" width="1.25" style="990" customWidth="1"/>
    <col min="7938" max="7966" width="3.125" style="990" customWidth="1"/>
    <col min="7967" max="7969" width="3.25" style="990" customWidth="1"/>
    <col min="7970" max="7970" width="3.125" style="990" customWidth="1"/>
    <col min="7971" max="7971" width="1.25" style="990" customWidth="1"/>
    <col min="7972" max="8192" width="3.5" style="990"/>
    <col min="8193" max="8193" width="1.25" style="990" customWidth="1"/>
    <col min="8194" max="8222" width="3.125" style="990" customWidth="1"/>
    <col min="8223" max="8225" width="3.25" style="990" customWidth="1"/>
    <col min="8226" max="8226" width="3.125" style="990" customWidth="1"/>
    <col min="8227" max="8227" width="1.25" style="990" customWidth="1"/>
    <col min="8228" max="8448" width="3.5" style="990"/>
    <col min="8449" max="8449" width="1.25" style="990" customWidth="1"/>
    <col min="8450" max="8478" width="3.125" style="990" customWidth="1"/>
    <col min="8479" max="8481" width="3.25" style="990" customWidth="1"/>
    <col min="8482" max="8482" width="3.125" style="990" customWidth="1"/>
    <col min="8483" max="8483" width="1.25" style="990" customWidth="1"/>
    <col min="8484" max="8704" width="3.5" style="990"/>
    <col min="8705" max="8705" width="1.25" style="990" customWidth="1"/>
    <col min="8706" max="8734" width="3.125" style="990" customWidth="1"/>
    <col min="8735" max="8737" width="3.25" style="990" customWidth="1"/>
    <col min="8738" max="8738" width="3.125" style="990" customWidth="1"/>
    <col min="8739" max="8739" width="1.25" style="990" customWidth="1"/>
    <col min="8740" max="8960" width="3.5" style="990"/>
    <col min="8961" max="8961" width="1.25" style="990" customWidth="1"/>
    <col min="8962" max="8990" width="3.125" style="990" customWidth="1"/>
    <col min="8991" max="8993" width="3.25" style="990" customWidth="1"/>
    <col min="8994" max="8994" width="3.125" style="990" customWidth="1"/>
    <col min="8995" max="8995" width="1.25" style="990" customWidth="1"/>
    <col min="8996" max="9216" width="3.5" style="990"/>
    <col min="9217" max="9217" width="1.25" style="990" customWidth="1"/>
    <col min="9218" max="9246" width="3.125" style="990" customWidth="1"/>
    <col min="9247" max="9249" width="3.25" style="990" customWidth="1"/>
    <col min="9250" max="9250" width="3.125" style="990" customWidth="1"/>
    <col min="9251" max="9251" width="1.25" style="990" customWidth="1"/>
    <col min="9252" max="9472" width="3.5" style="990"/>
    <col min="9473" max="9473" width="1.25" style="990" customWidth="1"/>
    <col min="9474" max="9502" width="3.125" style="990" customWidth="1"/>
    <col min="9503" max="9505" width="3.25" style="990" customWidth="1"/>
    <col min="9506" max="9506" width="3.125" style="990" customWidth="1"/>
    <col min="9507" max="9507" width="1.25" style="990" customWidth="1"/>
    <col min="9508" max="9728" width="3.5" style="990"/>
    <col min="9729" max="9729" width="1.25" style="990" customWidth="1"/>
    <col min="9730" max="9758" width="3.125" style="990" customWidth="1"/>
    <col min="9759" max="9761" width="3.25" style="990" customWidth="1"/>
    <col min="9762" max="9762" width="3.125" style="990" customWidth="1"/>
    <col min="9763" max="9763" width="1.25" style="990" customWidth="1"/>
    <col min="9764" max="9984" width="3.5" style="990"/>
    <col min="9985" max="9985" width="1.25" style="990" customWidth="1"/>
    <col min="9986" max="10014" width="3.125" style="990" customWidth="1"/>
    <col min="10015" max="10017" width="3.25" style="990" customWidth="1"/>
    <col min="10018" max="10018" width="3.125" style="990" customWidth="1"/>
    <col min="10019" max="10019" width="1.25" style="990" customWidth="1"/>
    <col min="10020" max="10240" width="3.5" style="990"/>
    <col min="10241" max="10241" width="1.25" style="990" customWidth="1"/>
    <col min="10242" max="10270" width="3.125" style="990" customWidth="1"/>
    <col min="10271" max="10273" width="3.25" style="990" customWidth="1"/>
    <col min="10274" max="10274" width="3.125" style="990" customWidth="1"/>
    <col min="10275" max="10275" width="1.25" style="990" customWidth="1"/>
    <col min="10276" max="10496" width="3.5" style="990"/>
    <col min="10497" max="10497" width="1.25" style="990" customWidth="1"/>
    <col min="10498" max="10526" width="3.125" style="990" customWidth="1"/>
    <col min="10527" max="10529" width="3.25" style="990" customWidth="1"/>
    <col min="10530" max="10530" width="3.125" style="990" customWidth="1"/>
    <col min="10531" max="10531" width="1.25" style="990" customWidth="1"/>
    <col min="10532" max="10752" width="3.5" style="990"/>
    <col min="10753" max="10753" width="1.25" style="990" customWidth="1"/>
    <col min="10754" max="10782" width="3.125" style="990" customWidth="1"/>
    <col min="10783" max="10785" width="3.25" style="990" customWidth="1"/>
    <col min="10786" max="10786" width="3.125" style="990" customWidth="1"/>
    <col min="10787" max="10787" width="1.25" style="990" customWidth="1"/>
    <col min="10788" max="11008" width="3.5" style="990"/>
    <col min="11009" max="11009" width="1.25" style="990" customWidth="1"/>
    <col min="11010" max="11038" width="3.125" style="990" customWidth="1"/>
    <col min="11039" max="11041" width="3.25" style="990" customWidth="1"/>
    <col min="11042" max="11042" width="3.125" style="990" customWidth="1"/>
    <col min="11043" max="11043" width="1.25" style="990" customWidth="1"/>
    <col min="11044" max="11264" width="3.5" style="990"/>
    <col min="11265" max="11265" width="1.25" style="990" customWidth="1"/>
    <col min="11266" max="11294" width="3.125" style="990" customWidth="1"/>
    <col min="11295" max="11297" width="3.25" style="990" customWidth="1"/>
    <col min="11298" max="11298" width="3.125" style="990" customWidth="1"/>
    <col min="11299" max="11299" width="1.25" style="990" customWidth="1"/>
    <col min="11300" max="11520" width="3.5" style="990"/>
    <col min="11521" max="11521" width="1.25" style="990" customWidth="1"/>
    <col min="11522" max="11550" width="3.125" style="990" customWidth="1"/>
    <col min="11551" max="11553" width="3.25" style="990" customWidth="1"/>
    <col min="11554" max="11554" width="3.125" style="990" customWidth="1"/>
    <col min="11555" max="11555" width="1.25" style="990" customWidth="1"/>
    <col min="11556" max="11776" width="3.5" style="990"/>
    <col min="11777" max="11777" width="1.25" style="990" customWidth="1"/>
    <col min="11778" max="11806" width="3.125" style="990" customWidth="1"/>
    <col min="11807" max="11809" width="3.25" style="990" customWidth="1"/>
    <col min="11810" max="11810" width="3.125" style="990" customWidth="1"/>
    <col min="11811" max="11811" width="1.25" style="990" customWidth="1"/>
    <col min="11812" max="12032" width="3.5" style="990"/>
    <col min="12033" max="12033" width="1.25" style="990" customWidth="1"/>
    <col min="12034" max="12062" width="3.125" style="990" customWidth="1"/>
    <col min="12063" max="12065" width="3.25" style="990" customWidth="1"/>
    <col min="12066" max="12066" width="3.125" style="990" customWidth="1"/>
    <col min="12067" max="12067" width="1.25" style="990" customWidth="1"/>
    <col min="12068" max="12288" width="3.5" style="990"/>
    <col min="12289" max="12289" width="1.25" style="990" customWidth="1"/>
    <col min="12290" max="12318" width="3.125" style="990" customWidth="1"/>
    <col min="12319" max="12321" width="3.25" style="990" customWidth="1"/>
    <col min="12322" max="12322" width="3.125" style="990" customWidth="1"/>
    <col min="12323" max="12323" width="1.25" style="990" customWidth="1"/>
    <col min="12324" max="12544" width="3.5" style="990"/>
    <col min="12545" max="12545" width="1.25" style="990" customWidth="1"/>
    <col min="12546" max="12574" width="3.125" style="990" customWidth="1"/>
    <col min="12575" max="12577" width="3.25" style="990" customWidth="1"/>
    <col min="12578" max="12578" width="3.125" style="990" customWidth="1"/>
    <col min="12579" max="12579" width="1.25" style="990" customWidth="1"/>
    <col min="12580" max="12800" width="3.5" style="990"/>
    <col min="12801" max="12801" width="1.25" style="990" customWidth="1"/>
    <col min="12802" max="12830" width="3.125" style="990" customWidth="1"/>
    <col min="12831" max="12833" width="3.25" style="990" customWidth="1"/>
    <col min="12834" max="12834" width="3.125" style="990" customWidth="1"/>
    <col min="12835" max="12835" width="1.25" style="990" customWidth="1"/>
    <col min="12836" max="13056" width="3.5" style="990"/>
    <col min="13057" max="13057" width="1.25" style="990" customWidth="1"/>
    <col min="13058" max="13086" width="3.125" style="990" customWidth="1"/>
    <col min="13087" max="13089" width="3.25" style="990" customWidth="1"/>
    <col min="13090" max="13090" width="3.125" style="990" customWidth="1"/>
    <col min="13091" max="13091" width="1.25" style="990" customWidth="1"/>
    <col min="13092" max="13312" width="3.5" style="990"/>
    <col min="13313" max="13313" width="1.25" style="990" customWidth="1"/>
    <col min="13314" max="13342" width="3.125" style="990" customWidth="1"/>
    <col min="13343" max="13345" width="3.25" style="990" customWidth="1"/>
    <col min="13346" max="13346" width="3.125" style="990" customWidth="1"/>
    <col min="13347" max="13347" width="1.25" style="990" customWidth="1"/>
    <col min="13348" max="13568" width="3.5" style="990"/>
    <col min="13569" max="13569" width="1.25" style="990" customWidth="1"/>
    <col min="13570" max="13598" width="3.125" style="990" customWidth="1"/>
    <col min="13599" max="13601" width="3.25" style="990" customWidth="1"/>
    <col min="13602" max="13602" width="3.125" style="990" customWidth="1"/>
    <col min="13603" max="13603" width="1.25" style="990" customWidth="1"/>
    <col min="13604" max="13824" width="3.5" style="990"/>
    <col min="13825" max="13825" width="1.25" style="990" customWidth="1"/>
    <col min="13826" max="13854" width="3.125" style="990" customWidth="1"/>
    <col min="13855" max="13857" width="3.25" style="990" customWidth="1"/>
    <col min="13858" max="13858" width="3.125" style="990" customWidth="1"/>
    <col min="13859" max="13859" width="1.25" style="990" customWidth="1"/>
    <col min="13860" max="14080" width="3.5" style="990"/>
    <col min="14081" max="14081" width="1.25" style="990" customWidth="1"/>
    <col min="14082" max="14110" width="3.125" style="990" customWidth="1"/>
    <col min="14111" max="14113" width="3.25" style="990" customWidth="1"/>
    <col min="14114" max="14114" width="3.125" style="990" customWidth="1"/>
    <col min="14115" max="14115" width="1.25" style="990" customWidth="1"/>
    <col min="14116" max="14336" width="3.5" style="990"/>
    <col min="14337" max="14337" width="1.25" style="990" customWidth="1"/>
    <col min="14338" max="14366" width="3.125" style="990" customWidth="1"/>
    <col min="14367" max="14369" width="3.25" style="990" customWidth="1"/>
    <col min="14370" max="14370" width="3.125" style="990" customWidth="1"/>
    <col min="14371" max="14371" width="1.25" style="990" customWidth="1"/>
    <col min="14372" max="14592" width="3.5" style="990"/>
    <col min="14593" max="14593" width="1.25" style="990" customWidth="1"/>
    <col min="14594" max="14622" width="3.125" style="990" customWidth="1"/>
    <col min="14623" max="14625" width="3.25" style="990" customWidth="1"/>
    <col min="14626" max="14626" width="3.125" style="990" customWidth="1"/>
    <col min="14627" max="14627" width="1.25" style="990" customWidth="1"/>
    <col min="14628" max="14848" width="3.5" style="990"/>
    <col min="14849" max="14849" width="1.25" style="990" customWidth="1"/>
    <col min="14850" max="14878" width="3.125" style="990" customWidth="1"/>
    <col min="14879" max="14881" width="3.25" style="990" customWidth="1"/>
    <col min="14882" max="14882" width="3.125" style="990" customWidth="1"/>
    <col min="14883" max="14883" width="1.25" style="990" customWidth="1"/>
    <col min="14884" max="15104" width="3.5" style="990"/>
    <col min="15105" max="15105" width="1.25" style="990" customWidth="1"/>
    <col min="15106" max="15134" width="3.125" style="990" customWidth="1"/>
    <col min="15135" max="15137" width="3.25" style="990" customWidth="1"/>
    <col min="15138" max="15138" width="3.125" style="990" customWidth="1"/>
    <col min="15139" max="15139" width="1.25" style="990" customWidth="1"/>
    <col min="15140" max="15360" width="3.5" style="990"/>
    <col min="15361" max="15361" width="1.25" style="990" customWidth="1"/>
    <col min="15362" max="15390" width="3.125" style="990" customWidth="1"/>
    <col min="15391" max="15393" width="3.25" style="990" customWidth="1"/>
    <col min="15394" max="15394" width="3.125" style="990" customWidth="1"/>
    <col min="15395" max="15395" width="1.25" style="990" customWidth="1"/>
    <col min="15396" max="15616" width="3.5" style="990"/>
    <col min="15617" max="15617" width="1.25" style="990" customWidth="1"/>
    <col min="15618" max="15646" width="3.125" style="990" customWidth="1"/>
    <col min="15647" max="15649" width="3.25" style="990" customWidth="1"/>
    <col min="15650" max="15650" width="3.125" style="990" customWidth="1"/>
    <col min="15651" max="15651" width="1.25" style="990" customWidth="1"/>
    <col min="15652" max="15872" width="3.5" style="990"/>
    <col min="15873" max="15873" width="1.25" style="990" customWidth="1"/>
    <col min="15874" max="15902" width="3.125" style="990" customWidth="1"/>
    <col min="15903" max="15905" width="3.25" style="990" customWidth="1"/>
    <col min="15906" max="15906" width="3.125" style="990" customWidth="1"/>
    <col min="15907" max="15907" width="1.25" style="990" customWidth="1"/>
    <col min="15908" max="16128" width="3.5" style="990"/>
    <col min="16129" max="16129" width="1.25" style="990" customWidth="1"/>
    <col min="16130" max="16158" width="3.125" style="990" customWidth="1"/>
    <col min="16159" max="16161" width="3.25" style="990" customWidth="1"/>
    <col min="16162" max="16162" width="3.125" style="990" customWidth="1"/>
    <col min="16163" max="16163" width="1.25" style="990" customWidth="1"/>
    <col min="16164" max="16384" width="3.5" style="990"/>
  </cols>
  <sheetData>
    <row r="1" spans="2:59" s="985" customFormat="1" ht="14.25">
      <c r="B1" s="510" t="s">
        <v>1114</v>
      </c>
    </row>
    <row r="2" spans="2:59" s="985" customFormat="1">
      <c r="Y2" s="986"/>
      <c r="Z2" s="4717"/>
      <c r="AA2" s="4717"/>
      <c r="AB2" s="986" t="s">
        <v>882</v>
      </c>
      <c r="AC2" s="4717"/>
      <c r="AD2" s="4717"/>
      <c r="AE2" s="986" t="s">
        <v>1518</v>
      </c>
      <c r="AF2" s="4717"/>
      <c r="AG2" s="4717"/>
      <c r="AH2" s="986" t="s">
        <v>883</v>
      </c>
    </row>
    <row r="3" spans="2:59" s="985" customFormat="1">
      <c r="AH3" s="986"/>
    </row>
    <row r="4" spans="2:59" s="985" customFormat="1" ht="17.25">
      <c r="B4" s="4718" t="s">
        <v>1519</v>
      </c>
      <c r="C4" s="4718"/>
      <c r="D4" s="4718"/>
      <c r="E4" s="4718"/>
      <c r="F4" s="4718"/>
      <c r="G4" s="4718"/>
      <c r="H4" s="4718"/>
      <c r="I4" s="4718"/>
      <c r="J4" s="4718"/>
      <c r="K4" s="4718"/>
      <c r="L4" s="4718"/>
      <c r="M4" s="4718"/>
      <c r="N4" s="4718"/>
      <c r="O4" s="4718"/>
      <c r="P4" s="4718"/>
      <c r="Q4" s="4718"/>
      <c r="R4" s="4718"/>
      <c r="S4" s="4718"/>
      <c r="T4" s="4718"/>
      <c r="U4" s="4718"/>
      <c r="V4" s="4718"/>
      <c r="W4" s="4718"/>
      <c r="X4" s="4718"/>
      <c r="Y4" s="4718"/>
      <c r="Z4" s="4718"/>
      <c r="AA4" s="4718"/>
      <c r="AB4" s="4718"/>
      <c r="AC4" s="4718"/>
      <c r="AD4" s="4718"/>
      <c r="AE4" s="4718"/>
      <c r="AF4" s="4718"/>
      <c r="AG4" s="4718"/>
      <c r="AH4" s="4718"/>
    </row>
    <row r="5" spans="2:59" s="985" customFormat="1"/>
    <row r="6" spans="2:59" s="985" customFormat="1" ht="21" customHeight="1">
      <c r="B6" s="4719" t="s">
        <v>1520</v>
      </c>
      <c r="C6" s="4719"/>
      <c r="D6" s="4719"/>
      <c r="E6" s="4719"/>
      <c r="F6" s="4720"/>
      <c r="G6" s="987"/>
      <c r="H6" s="988"/>
      <c r="I6" s="988"/>
      <c r="J6" s="988"/>
      <c r="K6" s="988"/>
      <c r="L6" s="988"/>
      <c r="M6" s="988"/>
      <c r="N6" s="988"/>
      <c r="O6" s="988"/>
      <c r="P6" s="988"/>
      <c r="Q6" s="988"/>
      <c r="R6" s="988"/>
      <c r="S6" s="988"/>
      <c r="T6" s="988"/>
      <c r="U6" s="988"/>
      <c r="V6" s="988"/>
      <c r="W6" s="988"/>
      <c r="X6" s="988"/>
      <c r="Y6" s="988"/>
      <c r="Z6" s="988"/>
      <c r="AA6" s="988"/>
      <c r="AB6" s="988"/>
      <c r="AC6" s="988"/>
      <c r="AD6" s="988"/>
      <c r="AE6" s="988"/>
      <c r="AF6" s="988"/>
      <c r="AG6" s="988"/>
      <c r="AH6" s="989"/>
    </row>
    <row r="7" spans="2:59" ht="21" customHeight="1">
      <c r="B7" s="4720" t="s">
        <v>1521</v>
      </c>
      <c r="C7" s="4721"/>
      <c r="D7" s="4721"/>
      <c r="E7" s="4721"/>
      <c r="F7" s="4722"/>
      <c r="G7" s="4723" t="s">
        <v>1522</v>
      </c>
      <c r="H7" s="4724"/>
      <c r="I7" s="4724"/>
      <c r="J7" s="4724"/>
      <c r="K7" s="4724"/>
      <c r="L7" s="4724"/>
      <c r="M7" s="4724"/>
      <c r="N7" s="4724"/>
      <c r="O7" s="4724"/>
      <c r="P7" s="4724"/>
      <c r="Q7" s="4724"/>
      <c r="R7" s="4724"/>
      <c r="S7" s="4724"/>
      <c r="T7" s="4724"/>
      <c r="U7" s="4724"/>
      <c r="V7" s="4724"/>
      <c r="W7" s="4724"/>
      <c r="X7" s="4724"/>
      <c r="Y7" s="4724"/>
      <c r="Z7" s="4724"/>
      <c r="AA7" s="4724"/>
      <c r="AB7" s="4724"/>
      <c r="AC7" s="4724"/>
      <c r="AD7" s="4724"/>
      <c r="AE7" s="4724"/>
      <c r="AF7" s="4724"/>
      <c r="AG7" s="4724"/>
      <c r="AH7" s="4725"/>
    </row>
    <row r="8" spans="2:59" ht="21" customHeight="1">
      <c r="B8" s="4727" t="s">
        <v>1523</v>
      </c>
      <c r="C8" s="4728"/>
      <c r="D8" s="4728"/>
      <c r="E8" s="4728"/>
      <c r="F8" s="4729"/>
      <c r="G8" s="991"/>
      <c r="H8" s="4728" t="s">
        <v>1524</v>
      </c>
      <c r="I8" s="4728"/>
      <c r="J8" s="4728"/>
      <c r="K8" s="4728"/>
      <c r="L8" s="4728"/>
      <c r="M8" s="4728"/>
      <c r="N8" s="4728"/>
      <c r="O8" s="4728"/>
      <c r="P8" s="4728"/>
      <c r="Q8" s="4728"/>
      <c r="R8" s="4728"/>
      <c r="S8" s="4728"/>
      <c r="T8" s="992"/>
      <c r="U8" s="993"/>
      <c r="V8" s="994" t="s">
        <v>1525</v>
      </c>
      <c r="W8" s="994"/>
      <c r="X8" s="995"/>
      <c r="Y8" s="995"/>
      <c r="Z8" s="995"/>
      <c r="AA8" s="995"/>
      <c r="AB8" s="995"/>
      <c r="AC8" s="995"/>
      <c r="AD8" s="995"/>
      <c r="AE8" s="995"/>
      <c r="AF8" s="995"/>
      <c r="AG8" s="995"/>
      <c r="AH8" s="996"/>
    </row>
    <row r="9" spans="2:59" ht="21" customHeight="1">
      <c r="B9" s="4730"/>
      <c r="C9" s="4731"/>
      <c r="D9" s="4731"/>
      <c r="E9" s="4731"/>
      <c r="F9" s="4731"/>
      <c r="G9" s="997"/>
      <c r="H9" s="985" t="s">
        <v>1526</v>
      </c>
      <c r="I9" s="998"/>
      <c r="J9" s="998"/>
      <c r="K9" s="998"/>
      <c r="L9" s="998"/>
      <c r="M9" s="998"/>
      <c r="N9" s="998"/>
      <c r="O9" s="998"/>
      <c r="P9" s="998"/>
      <c r="Q9" s="998"/>
      <c r="R9" s="998"/>
      <c r="S9" s="999"/>
      <c r="T9" s="992"/>
      <c r="U9" s="1000"/>
      <c r="V9" s="985"/>
      <c r="W9" s="985"/>
      <c r="X9" s="1001"/>
      <c r="Y9" s="1001"/>
      <c r="Z9" s="1001"/>
      <c r="AA9" s="1001"/>
      <c r="AB9" s="1001"/>
      <c r="AC9" s="1001"/>
      <c r="AD9" s="1001"/>
      <c r="AE9" s="1001"/>
      <c r="AF9" s="1001"/>
      <c r="AG9" s="1001"/>
      <c r="AH9" s="1002"/>
    </row>
    <row r="10" spans="2:59" ht="21" customHeight="1">
      <c r="B10" s="4727" t="s">
        <v>1527</v>
      </c>
      <c r="C10" s="4728"/>
      <c r="D10" s="4728"/>
      <c r="E10" s="4728"/>
      <c r="F10" s="4729"/>
      <c r="G10" s="991"/>
      <c r="H10" s="994" t="s">
        <v>1528</v>
      </c>
      <c r="I10" s="1003"/>
      <c r="J10" s="1003"/>
      <c r="K10" s="1003"/>
      <c r="L10" s="1003"/>
      <c r="M10" s="1003"/>
      <c r="N10" s="1003"/>
      <c r="O10" s="1003"/>
      <c r="P10" s="1003"/>
      <c r="Q10" s="1003"/>
      <c r="R10" s="1003"/>
      <c r="S10" s="998"/>
      <c r="T10" s="1003"/>
      <c r="U10" s="993"/>
      <c r="V10" s="993"/>
      <c r="W10" s="993"/>
      <c r="X10" s="994"/>
      <c r="Y10" s="995"/>
      <c r="Z10" s="995"/>
      <c r="AA10" s="995"/>
      <c r="AB10" s="995"/>
      <c r="AC10" s="995"/>
      <c r="AD10" s="995"/>
      <c r="AE10" s="995"/>
      <c r="AF10" s="995"/>
      <c r="AG10" s="995"/>
      <c r="AH10" s="996"/>
    </row>
    <row r="11" spans="2:59" ht="21" customHeight="1">
      <c r="B11" s="4732"/>
      <c r="C11" s="4733"/>
      <c r="D11" s="4733"/>
      <c r="E11" s="4733"/>
      <c r="F11" s="4734"/>
      <c r="G11" s="1004"/>
      <c r="H11" s="1005" t="s">
        <v>1529</v>
      </c>
      <c r="I11" s="999"/>
      <c r="J11" s="999"/>
      <c r="K11" s="999"/>
      <c r="L11" s="999"/>
      <c r="M11" s="999"/>
      <c r="N11" s="999"/>
      <c r="O11" s="999"/>
      <c r="P11" s="999"/>
      <c r="Q11" s="999"/>
      <c r="R11" s="999"/>
      <c r="S11" s="999"/>
      <c r="T11" s="999"/>
      <c r="U11" s="1006"/>
      <c r="V11" s="1006"/>
      <c r="W11" s="1006"/>
      <c r="X11" s="1006"/>
      <c r="Y11" s="1006"/>
      <c r="Z11" s="1006"/>
      <c r="AA11" s="1006"/>
      <c r="AB11" s="1006"/>
      <c r="AC11" s="1006"/>
      <c r="AD11" s="1006"/>
      <c r="AE11" s="1006"/>
      <c r="AF11" s="1006"/>
      <c r="AG11" s="1006"/>
      <c r="AH11" s="1007"/>
    </row>
    <row r="12" spans="2:59" ht="13.5" customHeight="1">
      <c r="B12" s="985"/>
      <c r="C12" s="985"/>
      <c r="D12" s="985"/>
      <c r="E12" s="985"/>
      <c r="F12" s="985"/>
      <c r="G12" s="1000"/>
      <c r="H12" s="985"/>
      <c r="I12" s="998"/>
      <c r="J12" s="998"/>
      <c r="K12" s="998"/>
      <c r="L12" s="998"/>
      <c r="M12" s="998"/>
      <c r="N12" s="998"/>
      <c r="O12" s="998"/>
      <c r="P12" s="998"/>
      <c r="Q12" s="998"/>
      <c r="R12" s="998"/>
      <c r="S12" s="998"/>
      <c r="T12" s="998"/>
      <c r="U12" s="1001"/>
      <c r="V12" s="1001"/>
      <c r="W12" s="1001"/>
      <c r="X12" s="1001"/>
      <c r="Y12" s="1001"/>
      <c r="Z12" s="1001"/>
      <c r="AA12" s="1001"/>
      <c r="AB12" s="1001"/>
      <c r="AC12" s="1001"/>
      <c r="AD12" s="1001"/>
      <c r="AE12" s="1001"/>
      <c r="AF12" s="1001"/>
      <c r="AG12" s="1001"/>
      <c r="AH12" s="1001"/>
    </row>
    <row r="13" spans="2:59" ht="21" customHeight="1">
      <c r="B13" s="1008" t="s">
        <v>1530</v>
      </c>
      <c r="C13" s="994"/>
      <c r="D13" s="994"/>
      <c r="E13" s="994"/>
      <c r="F13" s="994"/>
      <c r="G13" s="993"/>
      <c r="H13" s="994"/>
      <c r="I13" s="1003"/>
      <c r="J13" s="1003"/>
      <c r="K13" s="1003"/>
      <c r="L13" s="1003"/>
      <c r="M13" s="1003"/>
      <c r="N13" s="1003"/>
      <c r="O13" s="1003"/>
      <c r="P13" s="1003"/>
      <c r="Q13" s="1003"/>
      <c r="R13" s="1003"/>
      <c r="S13" s="1003"/>
      <c r="T13" s="1003"/>
      <c r="U13" s="995"/>
      <c r="V13" s="995"/>
      <c r="W13" s="995"/>
      <c r="X13" s="995"/>
      <c r="Y13" s="995"/>
      <c r="Z13" s="995"/>
      <c r="AA13" s="995"/>
      <c r="AB13" s="995"/>
      <c r="AC13" s="995"/>
      <c r="AD13" s="995"/>
      <c r="AE13" s="995"/>
      <c r="AF13" s="995"/>
      <c r="AG13" s="995"/>
      <c r="AH13" s="996"/>
    </row>
    <row r="14" spans="2:59" ht="21" customHeight="1">
      <c r="B14" s="1009"/>
      <c r="C14" s="985" t="s">
        <v>1531</v>
      </c>
      <c r="D14" s="985"/>
      <c r="E14" s="985"/>
      <c r="F14" s="985"/>
      <c r="G14" s="1000"/>
      <c r="H14" s="985"/>
      <c r="I14" s="998"/>
      <c r="J14" s="998"/>
      <c r="K14" s="998"/>
      <c r="L14" s="998"/>
      <c r="M14" s="998"/>
      <c r="N14" s="998"/>
      <c r="O14" s="998"/>
      <c r="P14" s="998"/>
      <c r="Q14" s="998"/>
      <c r="R14" s="998"/>
      <c r="S14" s="998"/>
      <c r="T14" s="998"/>
      <c r="U14" s="1001"/>
      <c r="V14" s="1001"/>
      <c r="W14" s="1001"/>
      <c r="X14" s="1001"/>
      <c r="Y14" s="1001"/>
      <c r="Z14" s="1001"/>
      <c r="AA14" s="1001"/>
      <c r="AB14" s="1001"/>
      <c r="AC14" s="1001"/>
      <c r="AD14" s="1001"/>
      <c r="AE14" s="1001"/>
      <c r="AF14" s="1001"/>
      <c r="AG14" s="1001"/>
      <c r="AH14" s="1002"/>
    </row>
    <row r="15" spans="2:59" ht="21" customHeight="1">
      <c r="B15" s="1010"/>
      <c r="C15" s="4735" t="s">
        <v>1532</v>
      </c>
      <c r="D15" s="4735"/>
      <c r="E15" s="4735"/>
      <c r="F15" s="4735"/>
      <c r="G15" s="4735"/>
      <c r="H15" s="4735"/>
      <c r="I15" s="4735"/>
      <c r="J15" s="4735"/>
      <c r="K15" s="4735"/>
      <c r="L15" s="4735"/>
      <c r="M15" s="4735"/>
      <c r="N15" s="4735"/>
      <c r="O15" s="4735"/>
      <c r="P15" s="4735"/>
      <c r="Q15" s="4735"/>
      <c r="R15" s="4735"/>
      <c r="S15" s="4735"/>
      <c r="T15" s="4735"/>
      <c r="U15" s="4735"/>
      <c r="V15" s="4735"/>
      <c r="W15" s="4735"/>
      <c r="X15" s="4735"/>
      <c r="Y15" s="4735"/>
      <c r="Z15" s="4735"/>
      <c r="AA15" s="4715" t="s">
        <v>1533</v>
      </c>
      <c r="AB15" s="4715"/>
      <c r="AC15" s="4715"/>
      <c r="AD15" s="4715"/>
      <c r="AE15" s="4715"/>
      <c r="AF15" s="4715"/>
      <c r="AG15" s="4715"/>
      <c r="AH15" s="1002"/>
      <c r="AK15" s="1011"/>
      <c r="AL15" s="1011"/>
      <c r="AM15" s="1011"/>
      <c r="AN15" s="1011"/>
      <c r="AO15" s="1011"/>
      <c r="AP15" s="1011"/>
      <c r="AQ15" s="1011"/>
      <c r="AR15" s="1011"/>
      <c r="AS15" s="1011"/>
      <c r="AT15" s="1011"/>
      <c r="AU15" s="1011"/>
      <c r="AV15" s="1011"/>
      <c r="AW15" s="1011"/>
      <c r="AX15" s="1011"/>
      <c r="AY15" s="1011"/>
      <c r="AZ15" s="1011"/>
      <c r="BA15" s="1011"/>
      <c r="BB15" s="1011"/>
      <c r="BC15" s="1011"/>
      <c r="BD15" s="1011"/>
      <c r="BE15" s="1011"/>
      <c r="BF15" s="1011"/>
      <c r="BG15" s="1011"/>
    </row>
    <row r="16" spans="2:59" ht="21" customHeight="1">
      <c r="B16" s="1010"/>
      <c r="C16" s="4716"/>
      <c r="D16" s="4716"/>
      <c r="E16" s="4716"/>
      <c r="F16" s="4716"/>
      <c r="G16" s="4716"/>
      <c r="H16" s="4716"/>
      <c r="I16" s="4716"/>
      <c r="J16" s="4716"/>
      <c r="K16" s="4716"/>
      <c r="L16" s="4716"/>
      <c r="M16" s="4716"/>
      <c r="N16" s="4716"/>
      <c r="O16" s="4716"/>
      <c r="P16" s="4716"/>
      <c r="Q16" s="4716"/>
      <c r="R16" s="4716"/>
      <c r="S16" s="4716"/>
      <c r="T16" s="4716"/>
      <c r="U16" s="4716"/>
      <c r="V16" s="4716"/>
      <c r="W16" s="4716"/>
      <c r="X16" s="4716"/>
      <c r="Y16" s="4716"/>
      <c r="Z16" s="4716"/>
      <c r="AA16" s="1012"/>
      <c r="AB16" s="1012"/>
      <c r="AC16" s="1012"/>
      <c r="AD16" s="1012"/>
      <c r="AE16" s="1012"/>
      <c r="AF16" s="1012"/>
      <c r="AG16" s="1012"/>
      <c r="AH16" s="1002"/>
      <c r="AK16" s="1011"/>
      <c r="AL16" s="1011"/>
      <c r="AM16" s="1011"/>
      <c r="AN16" s="1011"/>
      <c r="AO16" s="1011"/>
      <c r="AP16" s="1011"/>
      <c r="AQ16" s="1011"/>
      <c r="AR16" s="1011"/>
      <c r="AS16" s="1011"/>
      <c r="AT16" s="1011"/>
      <c r="AU16" s="1011"/>
      <c r="AV16" s="1011"/>
      <c r="AW16" s="1011"/>
      <c r="AX16" s="1011"/>
      <c r="AY16" s="1011"/>
      <c r="AZ16" s="1011"/>
      <c r="BA16" s="1011"/>
      <c r="BB16" s="1011"/>
      <c r="BC16" s="1011"/>
      <c r="BD16" s="1011"/>
      <c r="BE16" s="1011"/>
      <c r="BF16" s="1011"/>
      <c r="BG16" s="1011"/>
    </row>
    <row r="17" spans="2:59" ht="9" customHeight="1">
      <c r="B17" s="1010"/>
      <c r="C17" s="1013"/>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995"/>
      <c r="AB17" s="995"/>
      <c r="AC17" s="995"/>
      <c r="AD17" s="995"/>
      <c r="AE17" s="995"/>
      <c r="AF17" s="995"/>
      <c r="AG17" s="995"/>
      <c r="AH17" s="1002"/>
      <c r="AK17" s="1014"/>
      <c r="AL17" s="1014"/>
      <c r="AM17" s="1014"/>
      <c r="AN17" s="1014"/>
      <c r="AO17" s="1014"/>
      <c r="AP17" s="1014"/>
      <c r="AQ17" s="1014"/>
      <c r="AR17" s="1014"/>
      <c r="AS17" s="1014"/>
      <c r="AT17" s="1014"/>
      <c r="AU17" s="1014"/>
      <c r="AV17" s="1014"/>
      <c r="AW17" s="1014"/>
      <c r="AX17" s="1014"/>
      <c r="AY17" s="1014"/>
      <c r="AZ17" s="1014"/>
      <c r="BA17" s="1014"/>
      <c r="BB17" s="1014"/>
      <c r="BC17" s="1014"/>
      <c r="BD17" s="1014"/>
      <c r="BE17" s="1014"/>
      <c r="BF17" s="1014"/>
      <c r="BG17" s="1014"/>
    </row>
    <row r="18" spans="2:59" ht="21" customHeight="1">
      <c r="B18" s="1010"/>
      <c r="C18" s="1015" t="s">
        <v>1534</v>
      </c>
      <c r="D18" s="1016"/>
      <c r="E18" s="1016"/>
      <c r="F18" s="1016"/>
      <c r="G18" s="1017"/>
      <c r="H18" s="1001"/>
      <c r="I18" s="1001"/>
      <c r="J18" s="1001"/>
      <c r="K18" s="1001"/>
      <c r="L18" s="1001"/>
      <c r="M18" s="1001"/>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2"/>
    </row>
    <row r="19" spans="2:59" ht="21" customHeight="1">
      <c r="B19" s="1010"/>
      <c r="C19" s="4735" t="s">
        <v>1535</v>
      </c>
      <c r="D19" s="4735"/>
      <c r="E19" s="4735"/>
      <c r="F19" s="4735"/>
      <c r="G19" s="4735"/>
      <c r="H19" s="4735"/>
      <c r="I19" s="4735"/>
      <c r="J19" s="4735"/>
      <c r="K19" s="4735"/>
      <c r="L19" s="4735"/>
      <c r="M19" s="4735"/>
      <c r="N19" s="4735"/>
      <c r="O19" s="4735"/>
      <c r="P19" s="4735"/>
      <c r="Q19" s="4735"/>
      <c r="R19" s="4735"/>
      <c r="S19" s="4735"/>
      <c r="T19" s="4735"/>
      <c r="U19" s="4735"/>
      <c r="V19" s="4735"/>
      <c r="W19" s="4735"/>
      <c r="X19" s="4735"/>
      <c r="Y19" s="4735"/>
      <c r="Z19" s="4735"/>
      <c r="AA19" s="4715" t="s">
        <v>1533</v>
      </c>
      <c r="AB19" s="4715"/>
      <c r="AC19" s="4715"/>
      <c r="AD19" s="4715"/>
      <c r="AE19" s="4715"/>
      <c r="AF19" s="4715"/>
      <c r="AG19" s="4715"/>
      <c r="AH19" s="1002"/>
    </row>
    <row r="20" spans="2:59" ht="20.100000000000001" customHeight="1">
      <c r="B20" s="1018"/>
      <c r="C20" s="4735"/>
      <c r="D20" s="4735"/>
      <c r="E20" s="4735"/>
      <c r="F20" s="4735"/>
      <c r="G20" s="4735"/>
      <c r="H20" s="4735"/>
      <c r="I20" s="4735"/>
      <c r="J20" s="4735"/>
      <c r="K20" s="4735"/>
      <c r="L20" s="4735"/>
      <c r="M20" s="4735"/>
      <c r="N20" s="4735"/>
      <c r="O20" s="4735"/>
      <c r="P20" s="4735"/>
      <c r="Q20" s="4735"/>
      <c r="R20" s="4735"/>
      <c r="S20" s="4735"/>
      <c r="T20" s="4735"/>
      <c r="U20" s="4735"/>
      <c r="V20" s="4735"/>
      <c r="W20" s="4735"/>
      <c r="X20" s="4735"/>
      <c r="Y20" s="4735"/>
      <c r="Z20" s="4716"/>
      <c r="AA20" s="1019"/>
      <c r="AB20" s="1019"/>
      <c r="AC20" s="1019"/>
      <c r="AD20" s="1019"/>
      <c r="AE20" s="1019"/>
      <c r="AF20" s="1019"/>
      <c r="AG20" s="1019"/>
      <c r="AH20" s="1020"/>
    </row>
    <row r="21" spans="2:59" s="985" customFormat="1" ht="20.100000000000001" customHeight="1">
      <c r="B21" s="1018"/>
      <c r="C21" s="4736" t="s">
        <v>1536</v>
      </c>
      <c r="D21" s="4737"/>
      <c r="E21" s="4737"/>
      <c r="F21" s="4737"/>
      <c r="G21" s="4737"/>
      <c r="H21" s="4737"/>
      <c r="I21" s="4737"/>
      <c r="J21" s="4737"/>
      <c r="K21" s="4737"/>
      <c r="L21" s="4737"/>
      <c r="M21" s="991"/>
      <c r="N21" s="994" t="s">
        <v>1537</v>
      </c>
      <c r="O21" s="994"/>
      <c r="P21" s="994"/>
      <c r="Q21" s="1003"/>
      <c r="R21" s="1003"/>
      <c r="S21" s="1003"/>
      <c r="T21" s="1003"/>
      <c r="U21" s="1003"/>
      <c r="V21" s="1003"/>
      <c r="W21" s="993"/>
      <c r="X21" s="994" t="s">
        <v>1538</v>
      </c>
      <c r="Y21" s="1021"/>
      <c r="Z21" s="1021"/>
      <c r="AA21" s="1003"/>
      <c r="AB21" s="1003"/>
      <c r="AC21" s="1003"/>
      <c r="AD21" s="1003"/>
      <c r="AE21" s="1003"/>
      <c r="AF21" s="1003"/>
      <c r="AG21" s="1022"/>
      <c r="AH21" s="1002"/>
    </row>
    <row r="22" spans="2:59" s="985" customFormat="1" ht="20.100000000000001" customHeight="1">
      <c r="B22" s="1010"/>
      <c r="C22" s="4738"/>
      <c r="D22" s="4739"/>
      <c r="E22" s="4739"/>
      <c r="F22" s="4739"/>
      <c r="G22" s="4739"/>
      <c r="H22" s="4739"/>
      <c r="I22" s="4739"/>
      <c r="J22" s="4739"/>
      <c r="K22" s="4739"/>
      <c r="L22" s="4739"/>
      <c r="M22" s="1004"/>
      <c r="N22" s="1005" t="s">
        <v>1539</v>
      </c>
      <c r="O22" s="1005"/>
      <c r="P22" s="1005"/>
      <c r="Q22" s="999"/>
      <c r="R22" s="999"/>
      <c r="S22" s="999"/>
      <c r="T22" s="999"/>
      <c r="U22" s="999"/>
      <c r="V22" s="999"/>
      <c r="W22" s="1023"/>
      <c r="X22" s="1005" t="s">
        <v>1540</v>
      </c>
      <c r="Y22" s="1024"/>
      <c r="Z22" s="1024"/>
      <c r="AA22" s="999"/>
      <c r="AB22" s="999"/>
      <c r="AC22" s="999"/>
      <c r="AD22" s="999"/>
      <c r="AE22" s="999"/>
      <c r="AF22" s="999"/>
      <c r="AG22" s="1015"/>
      <c r="AH22" s="1002"/>
    </row>
    <row r="23" spans="2:59" s="985" customFormat="1" ht="9" customHeight="1">
      <c r="B23" s="1010"/>
      <c r="C23" s="1025"/>
      <c r="D23" s="1025"/>
      <c r="E23" s="1025"/>
      <c r="F23" s="1025"/>
      <c r="G23" s="1025"/>
      <c r="H23" s="1025"/>
      <c r="I23" s="1025"/>
      <c r="J23" s="1025"/>
      <c r="K23" s="1025"/>
      <c r="L23" s="1025"/>
      <c r="M23" s="1025"/>
      <c r="N23" s="1025"/>
      <c r="O23" s="1025"/>
      <c r="P23" s="1025"/>
      <c r="Q23" s="1025"/>
      <c r="R23" s="1025"/>
      <c r="S23" s="1025"/>
      <c r="T23" s="1025"/>
      <c r="U23" s="1025"/>
      <c r="V23" s="1025"/>
      <c r="W23" s="1025"/>
      <c r="X23" s="1025"/>
      <c r="Y23" s="1025"/>
      <c r="Z23" s="1025"/>
      <c r="AA23" s="992"/>
      <c r="AC23" s="998"/>
      <c r="AD23" s="998"/>
      <c r="AE23" s="998"/>
      <c r="AF23" s="998"/>
      <c r="AG23" s="998"/>
      <c r="AH23" s="1002"/>
    </row>
    <row r="24" spans="2:59" s="985" customFormat="1" ht="20.100000000000001" customHeight="1">
      <c r="B24" s="1010"/>
      <c r="C24" s="4740" t="s">
        <v>1541</v>
      </c>
      <c r="D24" s="4740"/>
      <c r="E24" s="4740"/>
      <c r="F24" s="4740"/>
      <c r="G24" s="4740"/>
      <c r="H24" s="4740"/>
      <c r="I24" s="4740"/>
      <c r="J24" s="4740"/>
      <c r="K24" s="4740"/>
      <c r="L24" s="4740"/>
      <c r="M24" s="4740"/>
      <c r="N24" s="4740"/>
      <c r="O24" s="4740"/>
      <c r="P24" s="4740"/>
      <c r="Q24" s="4740"/>
      <c r="R24" s="4740"/>
      <c r="S24" s="4740"/>
      <c r="T24" s="4740"/>
      <c r="U24" s="4740"/>
      <c r="V24" s="4740"/>
      <c r="W24" s="4740"/>
      <c r="X24" s="4740"/>
      <c r="Y24" s="4740"/>
      <c r="Z24" s="4740"/>
      <c r="AA24" s="1001"/>
      <c r="AB24" s="1001"/>
      <c r="AC24" s="1001"/>
      <c r="AD24" s="1001"/>
      <c r="AE24" s="1001"/>
      <c r="AF24" s="1001"/>
      <c r="AG24" s="1001"/>
      <c r="AH24" s="1002"/>
    </row>
    <row r="25" spans="2:59" s="985" customFormat="1" ht="20.100000000000001" customHeight="1">
      <c r="B25" s="1018"/>
      <c r="C25" s="4726"/>
      <c r="D25" s="4726"/>
      <c r="E25" s="4726"/>
      <c r="F25" s="4726"/>
      <c r="G25" s="4726"/>
      <c r="H25" s="4726"/>
      <c r="I25" s="4726"/>
      <c r="J25" s="4726"/>
      <c r="K25" s="4726"/>
      <c r="L25" s="4726"/>
      <c r="M25" s="4726"/>
      <c r="N25" s="4726"/>
      <c r="O25" s="4726"/>
      <c r="P25" s="4726"/>
      <c r="Q25" s="4726"/>
      <c r="R25" s="4726"/>
      <c r="S25" s="4726"/>
      <c r="T25" s="4726"/>
      <c r="U25" s="4726"/>
      <c r="V25" s="4726"/>
      <c r="W25" s="4726"/>
      <c r="X25" s="4726"/>
      <c r="Y25" s="4726"/>
      <c r="Z25" s="4726"/>
      <c r="AA25" s="1018"/>
      <c r="AB25" s="998"/>
      <c r="AC25" s="998"/>
      <c r="AD25" s="998"/>
      <c r="AE25" s="998"/>
      <c r="AF25" s="998"/>
      <c r="AG25" s="998"/>
      <c r="AH25" s="1026"/>
    </row>
    <row r="26" spans="2:59" s="985" customFormat="1" ht="9" customHeight="1">
      <c r="B26" s="1018"/>
      <c r="C26" s="998"/>
      <c r="D26" s="998"/>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998"/>
      <c r="AC26" s="998"/>
      <c r="AD26" s="998"/>
      <c r="AE26" s="998"/>
      <c r="AF26" s="998"/>
      <c r="AG26" s="998"/>
      <c r="AH26" s="1026"/>
    </row>
    <row r="27" spans="2:59" s="985" customFormat="1" ht="24" customHeight="1">
      <c r="B27" s="1010"/>
      <c r="C27" s="4735" t="s">
        <v>1542</v>
      </c>
      <c r="D27" s="4735"/>
      <c r="E27" s="4735"/>
      <c r="F27" s="4735"/>
      <c r="G27" s="4735"/>
      <c r="H27" s="4735"/>
      <c r="I27" s="4735"/>
      <c r="J27" s="4735"/>
      <c r="K27" s="4741"/>
      <c r="L27" s="4741"/>
      <c r="M27" s="4741"/>
      <c r="N27" s="4741"/>
      <c r="O27" s="4741"/>
      <c r="P27" s="4741"/>
      <c r="Q27" s="4741"/>
      <c r="R27" s="4741" t="s">
        <v>882</v>
      </c>
      <c r="S27" s="4741"/>
      <c r="T27" s="4741"/>
      <c r="U27" s="4741"/>
      <c r="V27" s="4741"/>
      <c r="W27" s="4741"/>
      <c r="X27" s="4741"/>
      <c r="Y27" s="4741"/>
      <c r="Z27" s="4741" t="s">
        <v>898</v>
      </c>
      <c r="AA27" s="4741"/>
      <c r="AB27" s="4741"/>
      <c r="AC27" s="4741"/>
      <c r="AD27" s="4741"/>
      <c r="AE27" s="4741"/>
      <c r="AF27" s="4741"/>
      <c r="AG27" s="4743" t="s">
        <v>883</v>
      </c>
      <c r="AH27" s="1002"/>
    </row>
    <row r="28" spans="2:59" s="985" customFormat="1" ht="20.100000000000001" customHeight="1">
      <c r="B28" s="1010"/>
      <c r="C28" s="4735"/>
      <c r="D28" s="4735"/>
      <c r="E28" s="4735"/>
      <c r="F28" s="4735"/>
      <c r="G28" s="4735"/>
      <c r="H28" s="4735"/>
      <c r="I28" s="4735"/>
      <c r="J28" s="4735"/>
      <c r="K28" s="4742"/>
      <c r="L28" s="4742"/>
      <c r="M28" s="4742"/>
      <c r="N28" s="4742"/>
      <c r="O28" s="4742"/>
      <c r="P28" s="4742"/>
      <c r="Q28" s="4742"/>
      <c r="R28" s="4742"/>
      <c r="S28" s="4742"/>
      <c r="T28" s="4742"/>
      <c r="U28" s="4742"/>
      <c r="V28" s="4742"/>
      <c r="W28" s="4742"/>
      <c r="X28" s="4742"/>
      <c r="Y28" s="4742"/>
      <c r="Z28" s="4742"/>
      <c r="AA28" s="4742"/>
      <c r="AB28" s="4742"/>
      <c r="AC28" s="4742"/>
      <c r="AD28" s="4742"/>
      <c r="AE28" s="4742"/>
      <c r="AF28" s="4742"/>
      <c r="AG28" s="4744"/>
      <c r="AH28" s="1002"/>
    </row>
    <row r="29" spans="2:59" s="985" customFormat="1" ht="13.5" customHeight="1">
      <c r="B29" s="1027"/>
      <c r="C29" s="1005"/>
      <c r="D29" s="1005"/>
      <c r="E29" s="1005"/>
      <c r="F29" s="1005"/>
      <c r="G29" s="1005"/>
      <c r="H29" s="1005"/>
      <c r="I29" s="1005"/>
      <c r="J29" s="1005"/>
      <c r="K29" s="1005"/>
      <c r="L29" s="1005"/>
      <c r="M29" s="1005"/>
      <c r="N29" s="1005"/>
      <c r="O29" s="1005"/>
      <c r="P29" s="1005"/>
      <c r="Q29" s="1005"/>
      <c r="R29" s="1005"/>
      <c r="S29" s="1005"/>
      <c r="T29" s="1005"/>
      <c r="U29" s="1005"/>
      <c r="V29" s="1005"/>
      <c r="W29" s="1005"/>
      <c r="X29" s="1005"/>
      <c r="Y29" s="1005"/>
      <c r="Z29" s="1005"/>
      <c r="AA29" s="1005"/>
      <c r="AB29" s="1005"/>
      <c r="AC29" s="1005"/>
      <c r="AD29" s="1005"/>
      <c r="AE29" s="1005"/>
      <c r="AF29" s="1005"/>
      <c r="AG29" s="1005"/>
      <c r="AH29" s="1028"/>
    </row>
    <row r="30" spans="2:59" s="985" customFormat="1" ht="13.5" customHeight="1"/>
    <row r="31" spans="2:59" s="985" customFormat="1" ht="20.100000000000001" customHeight="1">
      <c r="B31" s="1008" t="s">
        <v>1543</v>
      </c>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1029"/>
    </row>
    <row r="32" spans="2:59" s="985" customFormat="1" ht="20.100000000000001" customHeight="1">
      <c r="B32" s="1010"/>
      <c r="C32" s="4745" t="s">
        <v>1544</v>
      </c>
      <c r="D32" s="4745"/>
      <c r="E32" s="4745"/>
      <c r="F32" s="4745"/>
      <c r="G32" s="4745"/>
      <c r="H32" s="4745"/>
      <c r="I32" s="4745"/>
      <c r="J32" s="4745"/>
      <c r="K32" s="4745"/>
      <c r="L32" s="4745"/>
      <c r="M32" s="4745"/>
      <c r="N32" s="4745"/>
      <c r="O32" s="4745"/>
      <c r="P32" s="4745"/>
      <c r="Q32" s="4745"/>
      <c r="R32" s="4745"/>
      <c r="S32" s="4745"/>
      <c r="T32" s="4745"/>
      <c r="U32" s="4745"/>
      <c r="V32" s="4745"/>
      <c r="W32" s="4745"/>
      <c r="X32" s="4745"/>
      <c r="Y32" s="4745"/>
      <c r="Z32" s="4745"/>
      <c r="AA32" s="4745"/>
      <c r="AB32" s="4745"/>
      <c r="AC32" s="4745"/>
      <c r="AD32" s="4745"/>
      <c r="AE32" s="4745"/>
      <c r="AF32" s="1001"/>
      <c r="AG32" s="1001"/>
      <c r="AH32" s="1002"/>
    </row>
    <row r="33" spans="1:40" s="985" customFormat="1" ht="20.100000000000001" customHeight="1">
      <c r="B33" s="1030"/>
      <c r="C33" s="4746" t="s">
        <v>1532</v>
      </c>
      <c r="D33" s="4735"/>
      <c r="E33" s="4735"/>
      <c r="F33" s="4735"/>
      <c r="G33" s="4735"/>
      <c r="H33" s="4735"/>
      <c r="I33" s="4735"/>
      <c r="J33" s="4735"/>
      <c r="K33" s="4735"/>
      <c r="L33" s="4735"/>
      <c r="M33" s="4735"/>
      <c r="N33" s="4735"/>
      <c r="O33" s="4735"/>
      <c r="P33" s="4735"/>
      <c r="Q33" s="4735"/>
      <c r="R33" s="4735"/>
      <c r="S33" s="4735"/>
      <c r="T33" s="4735"/>
      <c r="U33" s="4735"/>
      <c r="V33" s="4735"/>
      <c r="W33" s="4735"/>
      <c r="X33" s="4735"/>
      <c r="Y33" s="4735"/>
      <c r="Z33" s="4735"/>
      <c r="AA33" s="4715" t="s">
        <v>1533</v>
      </c>
      <c r="AB33" s="4715"/>
      <c r="AC33" s="4715"/>
      <c r="AD33" s="4715"/>
      <c r="AE33" s="4715"/>
      <c r="AF33" s="4715"/>
      <c r="AG33" s="4715"/>
      <c r="AH33" s="1031"/>
    </row>
    <row r="34" spans="1:40" s="985" customFormat="1" ht="20.100000000000001" customHeight="1">
      <c r="B34" s="1032"/>
      <c r="C34" s="4746"/>
      <c r="D34" s="4735"/>
      <c r="E34" s="4735"/>
      <c r="F34" s="4735"/>
      <c r="G34" s="4735"/>
      <c r="H34" s="4735"/>
      <c r="I34" s="4735"/>
      <c r="J34" s="4735"/>
      <c r="K34" s="4735"/>
      <c r="L34" s="4735"/>
      <c r="M34" s="4735"/>
      <c r="N34" s="4735"/>
      <c r="O34" s="4735"/>
      <c r="P34" s="4735"/>
      <c r="Q34" s="4735"/>
      <c r="R34" s="4735"/>
      <c r="S34" s="4735"/>
      <c r="T34" s="4735"/>
      <c r="U34" s="4735"/>
      <c r="V34" s="4735"/>
      <c r="W34" s="4735"/>
      <c r="X34" s="4735"/>
      <c r="Y34" s="4735"/>
      <c r="Z34" s="4735"/>
      <c r="AA34" s="1033"/>
      <c r="AB34" s="1019"/>
      <c r="AC34" s="1019"/>
      <c r="AD34" s="1019"/>
      <c r="AE34" s="1019"/>
      <c r="AF34" s="1019"/>
      <c r="AG34" s="1034"/>
      <c r="AH34" s="1031"/>
    </row>
    <row r="35" spans="1:40" s="985" customFormat="1" ht="9" customHeight="1">
      <c r="B35" s="1018"/>
      <c r="C35" s="1035"/>
      <c r="D35" s="1035"/>
      <c r="E35" s="1035"/>
      <c r="F35" s="1035"/>
      <c r="G35" s="1035"/>
      <c r="H35" s="1035"/>
      <c r="I35" s="1035"/>
      <c r="J35" s="1035"/>
      <c r="K35" s="1035"/>
      <c r="L35" s="1035"/>
      <c r="M35" s="1035"/>
      <c r="N35" s="1035"/>
      <c r="O35" s="1035"/>
      <c r="P35" s="1035"/>
      <c r="Q35" s="1035"/>
      <c r="R35" s="1035"/>
      <c r="S35" s="1035"/>
      <c r="T35" s="1035"/>
      <c r="U35" s="1035"/>
      <c r="V35" s="1035"/>
      <c r="W35" s="1035"/>
      <c r="X35" s="1035"/>
      <c r="Y35" s="1035"/>
      <c r="Z35" s="1035"/>
      <c r="AA35" s="1001"/>
      <c r="AB35" s="1001"/>
      <c r="AC35" s="1001"/>
      <c r="AD35" s="1001"/>
      <c r="AE35" s="1001"/>
      <c r="AF35" s="1001"/>
      <c r="AG35" s="1001"/>
      <c r="AH35" s="1002"/>
    </row>
    <row r="36" spans="1:40" s="985" customFormat="1" ht="20.100000000000001" customHeight="1">
      <c r="B36" s="1018"/>
      <c r="C36" s="4736" t="s">
        <v>1536</v>
      </c>
      <c r="D36" s="4737"/>
      <c r="E36" s="4737"/>
      <c r="F36" s="4737"/>
      <c r="G36" s="4737"/>
      <c r="H36" s="4737"/>
      <c r="I36" s="4737"/>
      <c r="J36" s="4737"/>
      <c r="K36" s="4737"/>
      <c r="L36" s="4737"/>
      <c r="M36" s="991"/>
      <c r="N36" s="994" t="s">
        <v>1545</v>
      </c>
      <c r="O36" s="994"/>
      <c r="P36" s="994"/>
      <c r="Q36" s="1003"/>
      <c r="R36" s="1003"/>
      <c r="S36" s="1003"/>
      <c r="T36" s="1003"/>
      <c r="U36" s="1003"/>
      <c r="V36" s="1003"/>
      <c r="W36" s="993"/>
      <c r="X36" s="994" t="s">
        <v>1538</v>
      </c>
      <c r="Y36" s="1021"/>
      <c r="Z36" s="1021"/>
      <c r="AA36" s="1003"/>
      <c r="AB36" s="1003"/>
      <c r="AC36" s="1003"/>
      <c r="AD36" s="1003"/>
      <c r="AE36" s="1003"/>
      <c r="AF36" s="1003"/>
      <c r="AG36" s="1003"/>
      <c r="AH36" s="1031"/>
    </row>
    <row r="37" spans="1:40" s="985" customFormat="1" ht="20.100000000000001" customHeight="1">
      <c r="B37" s="1018"/>
      <c r="C37" s="4738"/>
      <c r="D37" s="4739"/>
      <c r="E37" s="4739"/>
      <c r="F37" s="4739"/>
      <c r="G37" s="4739"/>
      <c r="H37" s="4739"/>
      <c r="I37" s="4739"/>
      <c r="J37" s="4739"/>
      <c r="K37" s="4739"/>
      <c r="L37" s="4739"/>
      <c r="M37" s="1004"/>
      <c r="N37" s="1005" t="s">
        <v>1546</v>
      </c>
      <c r="O37" s="1005"/>
      <c r="P37" s="1005"/>
      <c r="Q37" s="999"/>
      <c r="R37" s="999"/>
      <c r="S37" s="999"/>
      <c r="T37" s="999"/>
      <c r="U37" s="999"/>
      <c r="V37" s="999"/>
      <c r="W37" s="999"/>
      <c r="X37" s="999"/>
      <c r="Y37" s="1023"/>
      <c r="Z37" s="1005"/>
      <c r="AA37" s="999"/>
      <c r="AB37" s="1024"/>
      <c r="AC37" s="1024"/>
      <c r="AD37" s="1024"/>
      <c r="AE37" s="1024"/>
      <c r="AF37" s="1024"/>
      <c r="AG37" s="999"/>
      <c r="AH37" s="1031"/>
    </row>
    <row r="38" spans="1:40" s="985" customFormat="1" ht="9" customHeight="1">
      <c r="B38" s="1018"/>
      <c r="C38" s="1035"/>
      <c r="D38" s="1035"/>
      <c r="E38" s="1035"/>
      <c r="F38" s="1035"/>
      <c r="G38" s="1035"/>
      <c r="H38" s="1035"/>
      <c r="I38" s="1035"/>
      <c r="J38" s="1035"/>
      <c r="K38" s="1035"/>
      <c r="L38" s="1035"/>
      <c r="M38" s="1000"/>
      <c r="Q38" s="998"/>
      <c r="R38" s="998"/>
      <c r="S38" s="998"/>
      <c r="T38" s="998"/>
      <c r="U38" s="998"/>
      <c r="V38" s="998"/>
      <c r="W38" s="998"/>
      <c r="X38" s="998"/>
      <c r="Y38" s="1000"/>
      <c r="AA38" s="998"/>
      <c r="AB38" s="998"/>
      <c r="AC38" s="998"/>
      <c r="AD38" s="998"/>
      <c r="AE38" s="998"/>
      <c r="AF38" s="998"/>
      <c r="AG38" s="998"/>
      <c r="AH38" s="1002"/>
    </row>
    <row r="39" spans="1:40" s="985" customFormat="1" ht="20.100000000000001" customHeight="1">
      <c r="B39" s="1010"/>
      <c r="C39" s="4735" t="s">
        <v>1547</v>
      </c>
      <c r="D39" s="4735"/>
      <c r="E39" s="4735"/>
      <c r="F39" s="4735"/>
      <c r="G39" s="4735"/>
      <c r="H39" s="4735"/>
      <c r="I39" s="4735"/>
      <c r="J39" s="4735"/>
      <c r="K39" s="4750"/>
      <c r="L39" s="4751"/>
      <c r="M39" s="4751"/>
      <c r="N39" s="4751"/>
      <c r="O39" s="4751"/>
      <c r="P39" s="4751"/>
      <c r="Q39" s="4751"/>
      <c r="R39" s="1036" t="s">
        <v>882</v>
      </c>
      <c r="S39" s="4751"/>
      <c r="T39" s="4751"/>
      <c r="U39" s="4751"/>
      <c r="V39" s="4751"/>
      <c r="W39" s="4751"/>
      <c r="X39" s="4751"/>
      <c r="Y39" s="4751"/>
      <c r="Z39" s="1036" t="s">
        <v>898</v>
      </c>
      <c r="AA39" s="4751"/>
      <c r="AB39" s="4751"/>
      <c r="AC39" s="4751"/>
      <c r="AD39" s="4751"/>
      <c r="AE39" s="4751"/>
      <c r="AF39" s="4751"/>
      <c r="AG39" s="1037" t="s">
        <v>883</v>
      </c>
      <c r="AH39" s="1038"/>
    </row>
    <row r="40" spans="1:40" s="985" customFormat="1" ht="10.5" customHeight="1">
      <c r="B40" s="1039"/>
      <c r="C40" s="1025"/>
      <c r="D40" s="1025"/>
      <c r="E40" s="1025"/>
      <c r="F40" s="1025"/>
      <c r="G40" s="1025"/>
      <c r="H40" s="1025"/>
      <c r="I40" s="1025"/>
      <c r="J40" s="1025"/>
      <c r="K40" s="1040"/>
      <c r="L40" s="1040"/>
      <c r="M40" s="1040"/>
      <c r="N40" s="1040"/>
      <c r="O40" s="1040"/>
      <c r="P40" s="1040"/>
      <c r="Q40" s="1040"/>
      <c r="R40" s="1040"/>
      <c r="S40" s="1040"/>
      <c r="T40" s="1040"/>
      <c r="U40" s="1040"/>
      <c r="V40" s="1040"/>
      <c r="W40" s="1040"/>
      <c r="X40" s="1040"/>
      <c r="Y40" s="1040"/>
      <c r="Z40" s="1040"/>
      <c r="AA40" s="1040"/>
      <c r="AB40" s="1040"/>
      <c r="AC40" s="1040"/>
      <c r="AD40" s="1040"/>
      <c r="AE40" s="1040"/>
      <c r="AF40" s="1040"/>
      <c r="AG40" s="1040"/>
      <c r="AH40" s="1041"/>
    </row>
    <row r="41" spans="1:40" s="985" customFormat="1" ht="6" customHeight="1">
      <c r="B41" s="1035"/>
      <c r="C41" s="1035"/>
      <c r="D41" s="1035"/>
      <c r="E41" s="1035"/>
      <c r="F41" s="1035"/>
      <c r="X41" s="1042"/>
      <c r="Y41" s="1042"/>
    </row>
    <row r="42" spans="1:40" s="985" customFormat="1">
      <c r="B42" s="4747" t="s">
        <v>1162</v>
      </c>
      <c r="C42" s="4747"/>
      <c r="D42" s="1043" t="s">
        <v>1548</v>
      </c>
      <c r="E42" s="1044"/>
      <c r="F42" s="1044"/>
      <c r="G42" s="1044"/>
      <c r="H42" s="1044"/>
      <c r="I42" s="1044"/>
      <c r="J42" s="1044"/>
      <c r="K42" s="1044"/>
      <c r="L42" s="1044"/>
      <c r="M42" s="1044"/>
      <c r="N42" s="1044"/>
      <c r="O42" s="1044"/>
      <c r="P42" s="1044"/>
      <c r="Q42" s="1044"/>
      <c r="R42" s="1044"/>
      <c r="S42" s="1044"/>
      <c r="T42" s="1044"/>
      <c r="U42" s="1044"/>
      <c r="V42" s="1044"/>
      <c r="W42" s="1044"/>
      <c r="X42" s="1044"/>
      <c r="Y42" s="1044"/>
      <c r="Z42" s="1044"/>
      <c r="AA42" s="1044"/>
      <c r="AB42" s="1044"/>
      <c r="AC42" s="1044"/>
      <c r="AD42" s="1044"/>
      <c r="AE42" s="1044"/>
      <c r="AF42" s="1044"/>
      <c r="AG42" s="1044"/>
      <c r="AH42" s="1044"/>
    </row>
    <row r="43" spans="1:40" s="985" customFormat="1" ht="13.5" customHeight="1">
      <c r="B43" s="4747" t="s">
        <v>1160</v>
      </c>
      <c r="C43" s="4747"/>
      <c r="D43" s="1043" t="s">
        <v>1549</v>
      </c>
      <c r="E43" s="1043"/>
      <c r="F43" s="1043"/>
      <c r="G43" s="1043"/>
      <c r="H43" s="1043"/>
      <c r="I43" s="1043"/>
      <c r="J43" s="1043"/>
      <c r="K43" s="1043"/>
      <c r="L43" s="1043"/>
      <c r="M43" s="1043"/>
      <c r="N43" s="1043"/>
      <c r="O43" s="1043"/>
      <c r="P43" s="1043"/>
      <c r="Q43" s="1043"/>
      <c r="R43" s="1043"/>
      <c r="S43" s="1043"/>
      <c r="T43" s="1043"/>
      <c r="U43" s="1043"/>
      <c r="V43" s="1043"/>
      <c r="W43" s="1043"/>
      <c r="X43" s="1043"/>
      <c r="Y43" s="1043"/>
      <c r="Z43" s="1043"/>
      <c r="AA43" s="1043"/>
      <c r="AB43" s="1043"/>
      <c r="AC43" s="1043"/>
      <c r="AD43" s="1043"/>
      <c r="AE43" s="1043"/>
      <c r="AF43" s="1043"/>
      <c r="AG43" s="1043"/>
      <c r="AH43" s="1043"/>
    </row>
    <row r="44" spans="1:40" s="985" customFormat="1">
      <c r="B44" s="4747" t="s">
        <v>1158</v>
      </c>
      <c r="C44" s="4747"/>
      <c r="D44" s="1045" t="s">
        <v>1550</v>
      </c>
      <c r="E44" s="1046"/>
      <c r="F44" s="1046"/>
      <c r="G44" s="1046"/>
      <c r="H44" s="1046"/>
      <c r="I44" s="1046"/>
      <c r="J44" s="1046"/>
      <c r="K44" s="1046"/>
      <c r="L44" s="1046"/>
      <c r="M44" s="1046"/>
      <c r="N44" s="1046"/>
      <c r="O44" s="1046"/>
      <c r="P44" s="1046"/>
      <c r="Q44" s="1046"/>
      <c r="R44" s="1046"/>
      <c r="S44" s="1046"/>
      <c r="T44" s="1046"/>
      <c r="U44" s="1046"/>
      <c r="V44" s="1046"/>
      <c r="W44" s="1046"/>
      <c r="X44" s="1046"/>
      <c r="Y44" s="1046"/>
      <c r="Z44" s="1046"/>
      <c r="AA44" s="1046"/>
      <c r="AB44" s="1046"/>
      <c r="AC44" s="1046"/>
      <c r="AD44" s="1046"/>
      <c r="AE44" s="1046"/>
      <c r="AF44" s="1046"/>
      <c r="AG44" s="1046"/>
      <c r="AH44" s="1046"/>
    </row>
    <row r="45" spans="1:40" ht="13.5" customHeight="1">
      <c r="B45" s="4747" t="s">
        <v>1156</v>
      </c>
      <c r="C45" s="4747"/>
      <c r="D45" s="1043" t="s">
        <v>1551</v>
      </c>
      <c r="E45" s="1044"/>
      <c r="F45" s="1044"/>
      <c r="G45" s="1044"/>
      <c r="H45" s="1044"/>
      <c r="I45" s="1044"/>
      <c r="J45" s="1044"/>
      <c r="K45" s="1044"/>
      <c r="L45" s="1044"/>
      <c r="M45" s="1044"/>
      <c r="N45" s="1044"/>
      <c r="O45" s="1044"/>
      <c r="P45" s="1044"/>
      <c r="Q45" s="1044"/>
      <c r="R45" s="1044"/>
      <c r="S45" s="1044"/>
      <c r="T45" s="1044"/>
      <c r="U45" s="1044"/>
      <c r="V45" s="1044"/>
      <c r="W45" s="1044"/>
      <c r="X45" s="1044"/>
      <c r="Y45" s="1044"/>
      <c r="Z45" s="1044"/>
      <c r="AA45" s="1044"/>
      <c r="AB45" s="1044"/>
      <c r="AC45" s="1044"/>
      <c r="AD45" s="1044"/>
      <c r="AE45" s="1044"/>
      <c r="AF45" s="1044"/>
      <c r="AG45" s="1044"/>
      <c r="AH45" s="1044"/>
    </row>
    <row r="46" spans="1:40" s="1047" customFormat="1">
      <c r="B46" s="1000"/>
      <c r="C46" s="998"/>
      <c r="D46" s="1043" t="s">
        <v>1552</v>
      </c>
      <c r="E46" s="1044"/>
      <c r="F46" s="1044"/>
      <c r="G46" s="1044"/>
      <c r="H46" s="1044"/>
      <c r="I46" s="1044"/>
      <c r="J46" s="1044"/>
      <c r="K46" s="1044"/>
      <c r="L46" s="1044"/>
      <c r="M46" s="1044"/>
      <c r="N46" s="1044"/>
      <c r="O46" s="1044"/>
      <c r="P46" s="1044"/>
      <c r="Q46" s="1044"/>
      <c r="R46" s="1044"/>
      <c r="S46" s="1044"/>
      <c r="T46" s="1044"/>
      <c r="U46" s="1044"/>
      <c r="V46" s="1044"/>
      <c r="W46" s="1044"/>
      <c r="X46" s="1044"/>
      <c r="Y46" s="1044"/>
      <c r="Z46" s="1044"/>
      <c r="AA46" s="1044"/>
      <c r="AB46" s="1044"/>
      <c r="AC46" s="1044"/>
      <c r="AD46" s="1044"/>
      <c r="AE46" s="1044"/>
      <c r="AF46" s="1044"/>
      <c r="AG46" s="1044"/>
      <c r="AH46" s="1044"/>
    </row>
    <row r="47" spans="1:40" s="1047" customFormat="1" ht="13.5" customHeight="1">
      <c r="A47" s="992"/>
      <c r="B47" s="1048" t="s">
        <v>1553</v>
      </c>
      <c r="C47" s="1048"/>
      <c r="D47" s="4748" t="s">
        <v>1554</v>
      </c>
      <c r="E47" s="4748"/>
      <c r="F47" s="4748"/>
      <c r="G47" s="4748"/>
      <c r="H47" s="4748"/>
      <c r="I47" s="4748"/>
      <c r="J47" s="4748"/>
      <c r="K47" s="4748"/>
      <c r="L47" s="4748"/>
      <c r="M47" s="4748"/>
      <c r="N47" s="4748"/>
      <c r="O47" s="4748"/>
      <c r="P47" s="4748"/>
      <c r="Q47" s="4748"/>
      <c r="R47" s="4748"/>
      <c r="S47" s="4748"/>
      <c r="T47" s="4748"/>
      <c r="U47" s="4748"/>
      <c r="V47" s="4748"/>
      <c r="W47" s="4748"/>
      <c r="X47" s="4748"/>
      <c r="Y47" s="4748"/>
      <c r="Z47" s="4748"/>
      <c r="AA47" s="4748"/>
      <c r="AB47" s="4748"/>
      <c r="AC47" s="4748"/>
      <c r="AD47" s="4748"/>
      <c r="AE47" s="4748"/>
      <c r="AF47" s="4748"/>
      <c r="AG47" s="4748"/>
      <c r="AH47" s="4748"/>
      <c r="AI47" s="992"/>
      <c r="AJ47" s="992"/>
      <c r="AK47" s="992"/>
      <c r="AL47" s="992"/>
      <c r="AM47" s="992"/>
      <c r="AN47" s="992"/>
    </row>
    <row r="48" spans="1:40" s="1047" customFormat="1" ht="12.75" customHeight="1">
      <c r="A48" s="992"/>
      <c r="B48" s="1048" t="s">
        <v>1555</v>
      </c>
      <c r="C48" s="992"/>
      <c r="D48" s="4749" t="s">
        <v>1556</v>
      </c>
      <c r="E48" s="4749"/>
      <c r="F48" s="4749"/>
      <c r="G48" s="4749"/>
      <c r="H48" s="4749"/>
      <c r="I48" s="4749"/>
      <c r="J48" s="4749"/>
      <c r="K48" s="4749"/>
      <c r="L48" s="4749"/>
      <c r="M48" s="4749"/>
      <c r="N48" s="4749"/>
      <c r="O48" s="4749"/>
      <c r="P48" s="4749"/>
      <c r="Q48" s="4749"/>
      <c r="R48" s="4749"/>
      <c r="S48" s="4749"/>
      <c r="T48" s="4749"/>
      <c r="U48" s="4749"/>
      <c r="V48" s="4749"/>
      <c r="W48" s="4749"/>
      <c r="X48" s="4749"/>
      <c r="Y48" s="4749"/>
      <c r="Z48" s="4749"/>
      <c r="AA48" s="4749"/>
      <c r="AB48" s="4749"/>
      <c r="AC48" s="4749"/>
      <c r="AD48" s="4749"/>
      <c r="AE48" s="4749"/>
      <c r="AF48" s="4749"/>
      <c r="AG48" s="4749"/>
      <c r="AH48" s="4749"/>
      <c r="AI48" s="992"/>
      <c r="AJ48" s="992"/>
      <c r="AK48" s="992"/>
      <c r="AL48" s="992"/>
      <c r="AM48" s="992"/>
      <c r="AN48" s="992"/>
    </row>
    <row r="49" spans="1:40" s="1047" customFormat="1">
      <c r="A49" s="992"/>
      <c r="B49" s="992"/>
      <c r="C49" s="992"/>
      <c r="D49" s="1048" t="s">
        <v>1557</v>
      </c>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row>
    <row r="50" spans="1:40" s="1047" customFormat="1">
      <c r="A50" s="992"/>
      <c r="B50" s="992"/>
      <c r="C50" s="992"/>
      <c r="D50" s="992"/>
      <c r="E50" s="992"/>
      <c r="F50" s="992"/>
      <c r="G50" s="992"/>
      <c r="H50" s="992"/>
      <c r="I50" s="992"/>
      <c r="J50" s="992"/>
      <c r="K50" s="992"/>
      <c r="L50" s="992"/>
      <c r="M50" s="992"/>
      <c r="N50" s="992"/>
      <c r="O50" s="992"/>
      <c r="P50" s="992"/>
      <c r="Q50" s="992"/>
      <c r="R50" s="992"/>
      <c r="S50" s="992"/>
      <c r="T50" s="992"/>
      <c r="U50" s="992"/>
      <c r="V50" s="992"/>
      <c r="W50" s="992"/>
      <c r="X50" s="992"/>
      <c r="Y50" s="992"/>
      <c r="Z50" s="992"/>
      <c r="AA50" s="992"/>
      <c r="AB50" s="992"/>
      <c r="AC50" s="992"/>
      <c r="AD50" s="992"/>
      <c r="AE50" s="992"/>
      <c r="AF50" s="992"/>
      <c r="AG50" s="992"/>
      <c r="AH50" s="992"/>
      <c r="AI50" s="992"/>
      <c r="AJ50" s="992"/>
      <c r="AK50" s="992"/>
      <c r="AL50" s="992"/>
      <c r="AM50" s="992"/>
      <c r="AN50" s="992"/>
    </row>
    <row r="51" spans="1:40" ht="156" customHeight="1">
      <c r="A51" s="992"/>
      <c r="B51" s="992"/>
      <c r="C51" s="992"/>
      <c r="D51" s="992"/>
      <c r="E51" s="992"/>
      <c r="F51" s="992"/>
      <c r="G51" s="992"/>
      <c r="H51" s="992"/>
      <c r="I51" s="992"/>
      <c r="J51" s="992"/>
      <c r="K51" s="992"/>
      <c r="L51" s="992"/>
      <c r="M51" s="992"/>
      <c r="N51" s="992"/>
      <c r="O51" s="992"/>
      <c r="P51" s="992"/>
      <c r="Q51" s="992"/>
      <c r="R51" s="992"/>
      <c r="S51" s="992"/>
      <c r="T51" s="992"/>
      <c r="U51" s="992"/>
      <c r="V51" s="992"/>
      <c r="W51" s="992"/>
      <c r="X51" s="992"/>
      <c r="Y51" s="992"/>
      <c r="Z51" s="992"/>
      <c r="AA51" s="992"/>
      <c r="AB51" s="992"/>
      <c r="AC51" s="992"/>
      <c r="AD51" s="992"/>
      <c r="AE51" s="992"/>
      <c r="AF51" s="992"/>
      <c r="AG51" s="992"/>
      <c r="AH51" s="992"/>
      <c r="AI51" s="992"/>
      <c r="AJ51" s="992"/>
      <c r="AK51" s="992"/>
      <c r="AL51" s="992"/>
      <c r="AM51" s="992"/>
      <c r="AN51" s="992"/>
    </row>
    <row r="52" spans="1:40">
      <c r="A52" s="992"/>
      <c r="B52" s="992"/>
      <c r="C52" s="992"/>
      <c r="D52" s="992"/>
      <c r="E52" s="992"/>
      <c r="F52" s="992"/>
      <c r="G52" s="992"/>
      <c r="H52" s="992"/>
      <c r="I52" s="992"/>
      <c r="J52" s="992"/>
      <c r="K52" s="992"/>
      <c r="L52" s="992"/>
      <c r="M52" s="992"/>
      <c r="N52" s="992"/>
      <c r="O52" s="992"/>
      <c r="P52" s="992"/>
      <c r="Q52" s="992"/>
      <c r="R52" s="992"/>
      <c r="S52" s="992"/>
      <c r="T52" s="992"/>
      <c r="U52" s="992"/>
      <c r="V52" s="992"/>
      <c r="W52" s="992"/>
      <c r="X52" s="992"/>
      <c r="Y52" s="992"/>
      <c r="Z52" s="992"/>
      <c r="AA52" s="992"/>
      <c r="AB52" s="992"/>
      <c r="AC52" s="992"/>
      <c r="AD52" s="992"/>
      <c r="AE52" s="992"/>
      <c r="AF52" s="992"/>
      <c r="AG52" s="992"/>
      <c r="AH52" s="992"/>
      <c r="AI52" s="992"/>
      <c r="AJ52" s="992"/>
      <c r="AK52" s="992"/>
      <c r="AL52" s="992"/>
      <c r="AM52" s="992"/>
      <c r="AN52" s="992"/>
    </row>
    <row r="53" spans="1:40">
      <c r="A53" s="992"/>
      <c r="B53" s="992"/>
      <c r="C53" s="992"/>
      <c r="D53" s="992"/>
      <c r="E53" s="992"/>
      <c r="F53" s="992"/>
      <c r="G53" s="992"/>
      <c r="H53" s="992"/>
      <c r="I53" s="992"/>
      <c r="J53" s="992"/>
      <c r="K53" s="992"/>
      <c r="L53" s="992"/>
      <c r="M53" s="992"/>
      <c r="N53" s="992"/>
      <c r="O53" s="992"/>
      <c r="P53" s="992"/>
      <c r="Q53" s="992"/>
      <c r="R53" s="992"/>
      <c r="S53" s="992"/>
      <c r="T53" s="992"/>
      <c r="U53" s="992"/>
      <c r="V53" s="992"/>
      <c r="W53" s="992"/>
      <c r="X53" s="992"/>
      <c r="Y53" s="992"/>
      <c r="Z53" s="992"/>
      <c r="AA53" s="992"/>
      <c r="AB53" s="992"/>
      <c r="AC53" s="992"/>
      <c r="AD53" s="992"/>
      <c r="AE53" s="992"/>
      <c r="AF53" s="992"/>
      <c r="AG53" s="992"/>
      <c r="AH53" s="992"/>
      <c r="AI53" s="992"/>
      <c r="AJ53" s="992"/>
      <c r="AK53" s="992"/>
      <c r="AL53" s="992"/>
      <c r="AM53" s="992"/>
      <c r="AN53" s="992"/>
    </row>
    <row r="54" spans="1:40">
      <c r="A54" s="992"/>
      <c r="B54" s="992"/>
      <c r="C54" s="992"/>
      <c r="D54" s="992"/>
      <c r="E54" s="992"/>
      <c r="F54" s="992"/>
      <c r="G54" s="992"/>
      <c r="H54" s="992"/>
      <c r="I54" s="992"/>
      <c r="J54" s="992"/>
      <c r="K54" s="992"/>
      <c r="L54" s="992"/>
      <c r="M54" s="992"/>
      <c r="N54" s="992"/>
      <c r="O54" s="992"/>
      <c r="P54" s="992"/>
      <c r="Q54" s="992"/>
      <c r="R54" s="992"/>
      <c r="S54" s="992"/>
      <c r="T54" s="992"/>
      <c r="U54" s="992"/>
      <c r="V54" s="992"/>
      <c r="W54" s="992"/>
      <c r="X54" s="992"/>
      <c r="Y54" s="992"/>
      <c r="Z54" s="992"/>
      <c r="AA54" s="992"/>
      <c r="AB54" s="992"/>
      <c r="AC54" s="992"/>
      <c r="AD54" s="992"/>
      <c r="AE54" s="992"/>
      <c r="AF54" s="992"/>
      <c r="AG54" s="992"/>
      <c r="AH54" s="992"/>
      <c r="AI54" s="992"/>
      <c r="AJ54" s="992"/>
      <c r="AK54" s="992"/>
      <c r="AL54" s="992"/>
      <c r="AM54" s="992"/>
      <c r="AN54" s="992"/>
    </row>
    <row r="55" spans="1:40">
      <c r="A55" s="992"/>
      <c r="B55" s="992"/>
      <c r="C55" s="992"/>
      <c r="D55" s="992"/>
      <c r="E55" s="992"/>
      <c r="F55" s="992"/>
      <c r="G55" s="992"/>
      <c r="H55" s="992"/>
      <c r="I55" s="992"/>
      <c r="J55" s="992"/>
      <c r="K55" s="992"/>
      <c r="L55" s="992"/>
      <c r="M55" s="992"/>
      <c r="N55" s="992"/>
      <c r="O55" s="992"/>
      <c r="P55" s="992"/>
      <c r="Q55" s="992"/>
      <c r="R55" s="992"/>
      <c r="S55" s="992"/>
      <c r="T55" s="992"/>
      <c r="U55" s="992"/>
      <c r="V55" s="992"/>
      <c r="W55" s="992"/>
      <c r="X55" s="992"/>
      <c r="Y55" s="992"/>
      <c r="Z55" s="992"/>
      <c r="AA55" s="992"/>
      <c r="AB55" s="992"/>
      <c r="AC55" s="992"/>
      <c r="AD55" s="992"/>
      <c r="AE55" s="992"/>
      <c r="AF55" s="992"/>
      <c r="AG55" s="992"/>
      <c r="AH55" s="992"/>
      <c r="AI55" s="992"/>
      <c r="AJ55" s="992"/>
      <c r="AK55" s="992"/>
      <c r="AL55" s="992"/>
      <c r="AM55" s="992"/>
      <c r="AN55" s="992"/>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6"/>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88"/>
  <sheetViews>
    <sheetView view="pageBreakPreview" zoomScale="60" zoomScaleNormal="100" workbookViewId="0"/>
  </sheetViews>
  <sheetFormatPr defaultColWidth="9" defaultRowHeight="21" customHeight="1"/>
  <cols>
    <col min="1" max="1" width="3.75" style="66" customWidth="1"/>
    <col min="2" max="2" width="3" style="66" customWidth="1"/>
    <col min="3" max="3" width="5.375" style="66" customWidth="1"/>
    <col min="4" max="7" width="3.5" style="130"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0"/>
      <c r="C1" s="130"/>
      <c r="G1" s="66"/>
      <c r="W1" s="66" t="s">
        <v>0</v>
      </c>
      <c r="AK1" s="941"/>
      <c r="AO1" s="1116"/>
      <c r="AZ1" s="1116"/>
      <c r="BA1" s="1116"/>
      <c r="BB1" s="1116"/>
      <c r="BC1" s="1116"/>
      <c r="BD1" s="1116"/>
      <c r="BE1" s="1116"/>
      <c r="BF1" s="1116"/>
      <c r="BG1" s="1116"/>
      <c r="BH1" s="1116"/>
      <c r="BI1" s="1116"/>
      <c r="BJ1" s="1116"/>
      <c r="BK1" s="1116"/>
      <c r="BL1" s="1116"/>
      <c r="BM1" s="1116"/>
      <c r="BN1" s="1116"/>
      <c r="BO1" s="1116"/>
      <c r="BP1" s="1116"/>
      <c r="BQ1" s="1116"/>
      <c r="BR1" s="1116"/>
      <c r="BS1" s="941"/>
      <c r="BT1" s="941"/>
      <c r="BU1" s="941"/>
      <c r="BV1" s="941"/>
      <c r="BW1" s="941"/>
      <c r="BX1" s="941"/>
      <c r="BY1" s="941"/>
      <c r="BZ1" s="941"/>
      <c r="CA1" s="941"/>
      <c r="CB1" s="941"/>
      <c r="CC1" s="941"/>
      <c r="CD1" s="941"/>
      <c r="CE1" s="941"/>
    </row>
    <row r="2" spans="2:112" ht="21" customHeight="1">
      <c r="B2" s="130"/>
      <c r="C2" s="130"/>
      <c r="G2" s="66"/>
      <c r="Y2" s="66">
        <v>-1</v>
      </c>
      <c r="AO2" s="2513" t="s">
        <v>1622</v>
      </c>
      <c r="AP2" s="2513"/>
      <c r="AQ2" s="2513"/>
      <c r="AR2" s="2513"/>
      <c r="AS2" s="2513"/>
      <c r="AT2" s="2513"/>
      <c r="AU2" s="2513"/>
      <c r="AV2" s="2513"/>
      <c r="AW2" s="2514"/>
      <c r="AX2" s="2515"/>
      <c r="AY2" s="2515"/>
      <c r="AZ2" s="2515"/>
      <c r="BA2" s="2515"/>
      <c r="BB2" s="2515"/>
      <c r="BC2" s="2515"/>
      <c r="BD2" s="2515"/>
      <c r="BE2" s="2515"/>
      <c r="BF2" s="2515"/>
      <c r="BG2" s="2515"/>
      <c r="BH2" s="2515"/>
      <c r="BI2" s="2515"/>
      <c r="BJ2" s="2515"/>
      <c r="BK2" s="2515"/>
      <c r="BL2" s="2515"/>
      <c r="BM2" s="2515"/>
      <c r="BN2" s="2515"/>
      <c r="BO2" s="2515"/>
      <c r="BP2" s="2515"/>
      <c r="BQ2" s="2515"/>
      <c r="BR2" s="2516"/>
      <c r="BS2" s="1117"/>
      <c r="BT2" s="1117"/>
      <c r="BU2" s="1117"/>
      <c r="BV2" s="1117"/>
      <c r="BW2" s="1117"/>
      <c r="BX2" s="1117"/>
      <c r="BY2" s="1117"/>
      <c r="CA2" s="1117"/>
      <c r="CB2" s="1117"/>
      <c r="CC2" s="1117"/>
      <c r="CD2" s="1117"/>
      <c r="CE2" s="1117"/>
    </row>
    <row r="3" spans="2:112" ht="21" customHeight="1">
      <c r="B3" s="130"/>
      <c r="C3" s="130"/>
      <c r="G3" s="66"/>
      <c r="AO3" s="2513" t="s">
        <v>1439</v>
      </c>
      <c r="AP3" s="2513"/>
      <c r="AQ3" s="2513"/>
      <c r="AR3" s="2513"/>
      <c r="AS3" s="2513"/>
      <c r="AT3" s="2513"/>
      <c r="AU3" s="2513"/>
      <c r="AV3" s="2513"/>
      <c r="AW3" s="2517"/>
      <c r="AX3" s="2517"/>
      <c r="AY3" s="2517"/>
      <c r="AZ3" s="2517"/>
      <c r="BA3" s="2517"/>
      <c r="BB3" s="2517"/>
      <c r="BC3" s="2517"/>
      <c r="BD3" s="2517"/>
      <c r="BE3" s="2517"/>
      <c r="BF3" s="2517"/>
      <c r="BG3" s="2517"/>
      <c r="BH3" s="2517"/>
      <c r="BI3" s="2517"/>
      <c r="BJ3" s="2517"/>
      <c r="BK3" s="2518" t="s">
        <v>1438</v>
      </c>
      <c r="BL3" s="2519"/>
      <c r="BM3" s="2519"/>
      <c r="BN3" s="2520"/>
      <c r="BO3" s="2521"/>
      <c r="BP3" s="2522"/>
      <c r="BQ3" s="2522"/>
      <c r="BR3" s="2523"/>
      <c r="BS3" s="1117"/>
      <c r="BT3" s="1117"/>
      <c r="BU3" s="1117"/>
      <c r="BV3" s="1117"/>
      <c r="BW3" s="1117"/>
      <c r="BX3" s="1117"/>
      <c r="BY3" s="1117"/>
      <c r="CA3" s="1117"/>
      <c r="CB3" s="1117"/>
      <c r="CC3" s="1117"/>
      <c r="CD3" s="1117"/>
      <c r="CE3" s="1117"/>
    </row>
    <row r="4" spans="2:112" ht="21" customHeight="1">
      <c r="B4" s="130"/>
      <c r="C4" s="1118"/>
      <c r="D4" s="2524" t="s">
        <v>1623</v>
      </c>
      <c r="E4" s="2524"/>
      <c r="F4" s="2524"/>
      <c r="G4" s="2524"/>
      <c r="H4" s="2524"/>
      <c r="I4" s="2524"/>
      <c r="J4" s="2524"/>
      <c r="K4" s="1119"/>
      <c r="L4" s="1119"/>
      <c r="M4" s="1120"/>
      <c r="N4" s="1120"/>
      <c r="O4" s="1120"/>
      <c r="P4" s="1120"/>
      <c r="Q4" s="1120"/>
      <c r="R4" s="1120"/>
      <c r="S4" s="1120"/>
      <c r="T4" s="1120"/>
      <c r="U4" s="1121"/>
      <c r="V4" s="1122"/>
      <c r="W4" s="1123"/>
      <c r="X4" s="1124"/>
      <c r="Y4" s="1124"/>
      <c r="Z4" s="1125" t="s">
        <v>61</v>
      </c>
      <c r="AA4" s="1126"/>
      <c r="CA4" s="2279"/>
      <c r="CB4" s="2279"/>
      <c r="CC4" s="2279"/>
      <c r="CD4" s="2279"/>
      <c r="CE4" s="2279"/>
      <c r="CF4" s="2279"/>
      <c r="CG4" s="2279"/>
      <c r="CH4" s="2512"/>
      <c r="CI4" s="2512"/>
      <c r="CJ4" s="2512"/>
      <c r="CK4" s="2512"/>
      <c r="CL4" s="2279"/>
      <c r="CM4" s="2279"/>
      <c r="CN4" s="2279"/>
      <c r="CO4" s="2279"/>
      <c r="CP4" s="2279"/>
      <c r="CQ4" s="2279"/>
      <c r="CR4" s="2279"/>
      <c r="CS4" s="2279"/>
      <c r="CT4" s="2279"/>
      <c r="CU4" s="2279"/>
      <c r="CV4" s="2279"/>
      <c r="CW4" s="2279"/>
      <c r="CX4" s="2279"/>
      <c r="CY4" s="2279"/>
      <c r="CZ4" s="2279"/>
      <c r="DA4" s="2279"/>
      <c r="DB4" s="2279"/>
      <c r="DC4" s="2279"/>
      <c r="DD4" s="2279"/>
      <c r="DE4" s="2279"/>
      <c r="DF4" s="2279"/>
      <c r="DG4" s="2279"/>
      <c r="DH4" s="2279"/>
    </row>
    <row r="5" spans="2:112" ht="27.75" customHeight="1">
      <c r="B5" s="130"/>
      <c r="C5" s="1118"/>
      <c r="D5" s="2509"/>
      <c r="E5" s="2509"/>
      <c r="F5" s="2509"/>
      <c r="G5" s="2475" t="s">
        <v>1624</v>
      </c>
      <c r="H5" s="2475"/>
      <c r="I5" s="2475"/>
      <c r="J5" s="2475"/>
      <c r="K5" s="2475"/>
      <c r="L5" s="2475"/>
      <c r="M5" s="2475"/>
      <c r="N5" s="2475"/>
      <c r="O5" s="2475"/>
      <c r="P5" s="2475"/>
      <c r="Q5" s="2475"/>
      <c r="R5" s="2475"/>
      <c r="S5" s="2475"/>
      <c r="T5" s="2476"/>
      <c r="U5" s="1121"/>
      <c r="V5" s="1121"/>
      <c r="W5" s="1123"/>
      <c r="X5" s="1124"/>
      <c r="Y5" s="1124"/>
      <c r="Z5" s="2474"/>
      <c r="AA5" s="2475"/>
      <c r="AB5" s="2475"/>
      <c r="AC5" s="2475"/>
      <c r="AD5" s="2475"/>
      <c r="AE5" s="2475"/>
      <c r="AF5" s="2476"/>
      <c r="AG5" s="2346" t="s">
        <v>1625</v>
      </c>
      <c r="AH5" s="2347"/>
      <c r="AI5" s="2347"/>
      <c r="AJ5" s="2460"/>
      <c r="AK5" s="2474" t="s">
        <v>1626</v>
      </c>
      <c r="AL5" s="2475"/>
      <c r="AM5" s="2475"/>
      <c r="AN5" s="2476"/>
      <c r="AO5" s="2474" t="s">
        <v>1627</v>
      </c>
      <c r="AP5" s="2475"/>
      <c r="AQ5" s="2475"/>
      <c r="AR5" s="2476"/>
      <c r="AS5" s="2474" t="s">
        <v>1628</v>
      </c>
      <c r="AT5" s="2475"/>
      <c r="AU5" s="2475"/>
      <c r="AV5" s="2476"/>
      <c r="AW5" s="2474" t="s">
        <v>1629</v>
      </c>
      <c r="AX5" s="2475"/>
      <c r="AY5" s="2475"/>
      <c r="AZ5" s="2476"/>
      <c r="BA5" s="2474" t="s">
        <v>1630</v>
      </c>
      <c r="BB5" s="2475"/>
      <c r="BC5" s="2475"/>
      <c r="BD5" s="2476"/>
      <c r="BE5" s="2474" t="s">
        <v>899</v>
      </c>
      <c r="BF5" s="2475"/>
      <c r="BG5" s="2476"/>
      <c r="BK5" s="1564"/>
      <c r="BL5" s="1564"/>
      <c r="BM5" s="1564"/>
      <c r="BN5" s="1564"/>
      <c r="BO5" s="1565"/>
      <c r="BP5" s="1571"/>
      <c r="BQ5" s="1127"/>
      <c r="BR5" s="1127"/>
      <c r="BS5" s="1127"/>
      <c r="CA5" s="2512"/>
      <c r="CB5" s="2512"/>
      <c r="CC5" s="2512"/>
      <c r="CD5" s="2512"/>
      <c r="CE5" s="2512"/>
      <c r="CF5" s="2512"/>
      <c r="CG5" s="2512"/>
      <c r="CH5" s="2508"/>
      <c r="CI5" s="2508"/>
      <c r="CJ5" s="2508"/>
      <c r="CK5" s="2508"/>
      <c r="CL5" s="2508"/>
      <c r="CM5" s="2508"/>
      <c r="CN5" s="2508"/>
      <c r="CO5" s="2508"/>
      <c r="CP5" s="2508"/>
      <c r="CQ5" s="2508"/>
      <c r="CR5" s="2508"/>
      <c r="CS5" s="2508"/>
      <c r="CT5" s="2508"/>
      <c r="CU5" s="2508"/>
      <c r="CV5" s="2508"/>
      <c r="CW5" s="2508"/>
      <c r="CX5" s="2508"/>
      <c r="CY5" s="2508"/>
      <c r="CZ5" s="2508"/>
      <c r="DA5" s="2508"/>
      <c r="DB5" s="2508"/>
      <c r="DC5" s="2508"/>
      <c r="DD5" s="2508"/>
      <c r="DE5" s="2508"/>
      <c r="DF5" s="2496"/>
      <c r="DG5" s="2496"/>
      <c r="DH5" s="2496"/>
    </row>
    <row r="6" spans="2:112" ht="21" customHeight="1">
      <c r="B6" s="130"/>
      <c r="C6" s="1118"/>
      <c r="D6" s="2509"/>
      <c r="E6" s="2509"/>
      <c r="F6" s="2509"/>
      <c r="G6" s="2475" t="s">
        <v>1631</v>
      </c>
      <c r="H6" s="2475"/>
      <c r="I6" s="2475"/>
      <c r="J6" s="2475"/>
      <c r="K6" s="2475"/>
      <c r="L6" s="2475"/>
      <c r="M6" s="2475"/>
      <c r="N6" s="2475"/>
      <c r="O6" s="2475"/>
      <c r="P6" s="2475"/>
      <c r="Q6" s="2475"/>
      <c r="R6" s="2475"/>
      <c r="S6" s="2475"/>
      <c r="T6" s="2476"/>
      <c r="U6" s="1121"/>
      <c r="V6" s="1121"/>
      <c r="W6" s="1123"/>
      <c r="X6" s="1124"/>
      <c r="Y6" s="1124"/>
      <c r="Z6" s="2349" t="s">
        <v>1632</v>
      </c>
      <c r="AA6" s="2350"/>
      <c r="AB6" s="2350"/>
      <c r="AC6" s="2350"/>
      <c r="AD6" s="2350"/>
      <c r="AE6" s="2350"/>
      <c r="AF6" s="2511"/>
      <c r="AG6" s="2501">
        <f>'4 参考表'!Q29</f>
        <v>0</v>
      </c>
      <c r="AH6" s="2502"/>
      <c r="AI6" s="2502"/>
      <c r="AJ6" s="2503"/>
      <c r="AK6" s="2501">
        <f>'4 参考表'!Z29</f>
        <v>0</v>
      </c>
      <c r="AL6" s="2502"/>
      <c r="AM6" s="2502"/>
      <c r="AN6" s="2503"/>
      <c r="AO6" s="2501">
        <f>'4 参考表'!AI29</f>
        <v>0</v>
      </c>
      <c r="AP6" s="2502"/>
      <c r="AQ6" s="2502"/>
      <c r="AR6" s="2503"/>
      <c r="AS6" s="2501">
        <f>'4 参考表'!AR29</f>
        <v>0</v>
      </c>
      <c r="AT6" s="2502"/>
      <c r="AU6" s="2502"/>
      <c r="AV6" s="2503"/>
      <c r="AW6" s="2501">
        <f>'4 参考表'!BA29</f>
        <v>0</v>
      </c>
      <c r="AX6" s="2502"/>
      <c r="AY6" s="2502"/>
      <c r="AZ6" s="2503"/>
      <c r="BA6" s="2501">
        <f>'4 参考表'!BJ29</f>
        <v>0</v>
      </c>
      <c r="BB6" s="2502"/>
      <c r="BC6" s="2502"/>
      <c r="BD6" s="2503"/>
      <c r="BE6" s="2497">
        <f>SUM(AG6:BD6)</f>
        <v>0</v>
      </c>
      <c r="BF6" s="2498"/>
      <c r="BG6" s="2499"/>
      <c r="BL6" s="1128"/>
      <c r="BM6" s="1128"/>
      <c r="BN6" s="1128"/>
      <c r="BW6" s="1129"/>
      <c r="CC6" s="1128"/>
      <c r="CD6" s="1128"/>
      <c r="CE6" s="1128"/>
      <c r="CL6" s="2507"/>
      <c r="CM6" s="2507"/>
      <c r="CN6" s="2507"/>
      <c r="CO6" s="2507"/>
      <c r="CP6" s="2507"/>
      <c r="CQ6" s="2507"/>
      <c r="CR6" s="2507"/>
      <c r="CS6" s="2507"/>
      <c r="CT6" s="2508"/>
      <c r="CU6" s="2508"/>
      <c r="CV6" s="2508"/>
      <c r="CW6" s="2508"/>
      <c r="CX6" s="2508"/>
      <c r="CY6" s="2508"/>
      <c r="CZ6" s="2508"/>
      <c r="DA6" s="2508"/>
      <c r="DB6" s="2508"/>
      <c r="DC6" s="2508"/>
      <c r="DD6" s="2508"/>
      <c r="DE6" s="2508"/>
      <c r="DF6" s="2496"/>
      <c r="DG6" s="2496"/>
      <c r="DH6" s="2496"/>
    </row>
    <row r="7" spans="2:112" ht="21" customHeight="1">
      <c r="B7" s="130"/>
      <c r="C7" s="1118"/>
      <c r="D7" s="2509"/>
      <c r="E7" s="2509"/>
      <c r="F7" s="2509"/>
      <c r="G7" s="2475" t="s">
        <v>1633</v>
      </c>
      <c r="H7" s="2475"/>
      <c r="I7" s="2475"/>
      <c r="J7" s="2475"/>
      <c r="K7" s="2475"/>
      <c r="L7" s="2475"/>
      <c r="M7" s="2475"/>
      <c r="N7" s="2475"/>
      <c r="O7" s="2475"/>
      <c r="P7" s="2475"/>
      <c r="Q7" s="2475"/>
      <c r="R7" s="2475"/>
      <c r="S7" s="2475"/>
      <c r="T7" s="2476"/>
      <c r="U7" s="1130"/>
      <c r="V7" s="1121"/>
      <c r="W7" s="1123"/>
      <c r="X7" s="1124"/>
      <c r="Y7" s="1124"/>
      <c r="Z7" s="1667" t="s">
        <v>493</v>
      </c>
      <c r="AA7" s="2346" t="s">
        <v>1634</v>
      </c>
      <c r="AB7" s="2347"/>
      <c r="AC7" s="2347"/>
      <c r="AD7" s="2347"/>
      <c r="AE7" s="2347"/>
      <c r="AF7" s="2460"/>
      <c r="AG7" s="2504"/>
      <c r="AH7" s="2505"/>
      <c r="AI7" s="2505"/>
      <c r="AJ7" s="2506"/>
      <c r="AK7" s="2504"/>
      <c r="AL7" s="2505"/>
      <c r="AM7" s="2505"/>
      <c r="AN7" s="2506"/>
      <c r="AO7" s="2504"/>
      <c r="AP7" s="2505"/>
      <c r="AQ7" s="2505"/>
      <c r="AR7" s="2506"/>
      <c r="AS7" s="2501">
        <f>'4 参考表'!AU29</f>
        <v>0</v>
      </c>
      <c r="AT7" s="2502"/>
      <c r="AU7" s="2502"/>
      <c r="AV7" s="2503"/>
      <c r="AW7" s="2501">
        <f>'4 参考表'!BD29</f>
        <v>0</v>
      </c>
      <c r="AX7" s="2502"/>
      <c r="AY7" s="2502"/>
      <c r="AZ7" s="2503"/>
      <c r="BA7" s="2501">
        <f>'4 参考表'!BM29</f>
        <v>0</v>
      </c>
      <c r="BB7" s="2502"/>
      <c r="BC7" s="2502"/>
      <c r="BD7" s="2503"/>
      <c r="BE7" s="2497">
        <f>SUM(AG7:BD7)</f>
        <v>0</v>
      </c>
      <c r="BF7" s="2498"/>
      <c r="BG7" s="2499"/>
      <c r="CB7" s="2279"/>
      <c r="CC7" s="2279"/>
      <c r="CD7" s="2279"/>
      <c r="CE7" s="2279"/>
      <c r="CF7" s="2279"/>
      <c r="CG7" s="2279"/>
      <c r="CH7" s="2279"/>
      <c r="CI7" s="2510"/>
      <c r="CJ7" s="2510"/>
      <c r="CK7" s="2510"/>
      <c r="CL7" s="2508"/>
      <c r="CM7" s="2508"/>
      <c r="CN7" s="2508"/>
      <c r="CO7" s="2508"/>
      <c r="CP7" s="2508"/>
      <c r="CQ7" s="2508"/>
      <c r="CR7" s="2508"/>
      <c r="CS7" s="2508"/>
      <c r="CT7" s="2508"/>
      <c r="CU7" s="2508"/>
      <c r="CV7" s="2508"/>
      <c r="CW7" s="2508"/>
      <c r="CX7" s="2508"/>
      <c r="CY7" s="2508"/>
      <c r="CZ7" s="2508"/>
      <c r="DA7" s="2508"/>
      <c r="DB7" s="2508"/>
      <c r="DC7" s="2508"/>
      <c r="DD7" s="2508"/>
      <c r="DE7" s="2508"/>
      <c r="DF7" s="2496"/>
      <c r="DG7" s="2496"/>
      <c r="DH7" s="2496"/>
    </row>
    <row r="8" spans="2:112" ht="21" customHeight="1">
      <c r="B8" s="1124"/>
      <c r="C8" s="1131"/>
      <c r="D8" s="1120"/>
      <c r="E8" s="1120"/>
      <c r="F8" s="1120"/>
      <c r="G8" s="1120"/>
      <c r="H8" s="1120"/>
      <c r="I8" s="1120"/>
      <c r="J8" s="1120"/>
      <c r="K8" s="1120"/>
      <c r="L8" s="1132" t="str">
        <f>IF(COUNTIF(D5:F7,"○")&gt;1,"いずれか１つを選択してください。","")</f>
        <v/>
      </c>
      <c r="M8" s="1120"/>
      <c r="N8" s="1120"/>
      <c r="O8" s="1120"/>
      <c r="P8" s="1120"/>
      <c r="Q8" s="1120"/>
      <c r="R8" s="1120"/>
      <c r="S8" s="1120"/>
      <c r="T8" s="1120"/>
      <c r="U8" s="1133"/>
      <c r="V8" s="1133"/>
      <c r="W8" s="1123"/>
      <c r="X8" s="1124"/>
      <c r="Y8" s="1124"/>
      <c r="Z8" s="2346" t="s">
        <v>1635</v>
      </c>
      <c r="AA8" s="2347"/>
      <c r="AB8" s="2347"/>
      <c r="AC8" s="2347"/>
      <c r="AD8" s="2347"/>
      <c r="AE8" s="2347"/>
      <c r="AF8" s="2460"/>
      <c r="AG8" s="2501">
        <f>'4 参考表'!W29</f>
        <v>0</v>
      </c>
      <c r="AH8" s="2502"/>
      <c r="AI8" s="2502"/>
      <c r="AJ8" s="2503"/>
      <c r="AK8" s="2501">
        <f>'4 参考表'!AF29</f>
        <v>0</v>
      </c>
      <c r="AL8" s="2502"/>
      <c r="AM8" s="2502"/>
      <c r="AN8" s="2503"/>
      <c r="AO8" s="2501">
        <f>'4 参考表'!AO29</f>
        <v>0</v>
      </c>
      <c r="AP8" s="2502"/>
      <c r="AQ8" s="2502"/>
      <c r="AR8" s="2503"/>
      <c r="AS8" s="2501">
        <f>'4 参考表'!AX29</f>
        <v>0</v>
      </c>
      <c r="AT8" s="2502"/>
      <c r="AU8" s="2502"/>
      <c r="AV8" s="2503"/>
      <c r="AW8" s="2501">
        <f>'4 参考表'!BG29</f>
        <v>0</v>
      </c>
      <c r="AX8" s="2502"/>
      <c r="AY8" s="2502"/>
      <c r="AZ8" s="2503"/>
      <c r="BA8" s="2501">
        <f>'4 参考表'!BP29</f>
        <v>0</v>
      </c>
      <c r="BB8" s="2502"/>
      <c r="BC8" s="2502"/>
      <c r="BD8" s="2503"/>
      <c r="BE8" s="2497">
        <f>SUM(AG8:BD8)</f>
        <v>0</v>
      </c>
      <c r="BF8" s="2498"/>
      <c r="BG8" s="2499"/>
      <c r="BU8" s="1129"/>
      <c r="BW8" s="1993"/>
      <c r="BX8" s="1993"/>
      <c r="BY8" s="1993"/>
      <c r="BZ8" s="1993"/>
      <c r="CA8" s="1993"/>
      <c r="CB8" s="2500"/>
      <c r="CC8" s="2500"/>
      <c r="CD8" s="2500"/>
      <c r="CE8" s="2500"/>
      <c r="CF8" s="2500"/>
      <c r="CG8" s="2500"/>
      <c r="CH8" s="2500"/>
      <c r="CI8" s="2510"/>
      <c r="CJ8" s="2510"/>
      <c r="CK8" s="2510"/>
      <c r="CL8" s="2496"/>
      <c r="CM8" s="2496"/>
      <c r="CN8" s="2496"/>
      <c r="CO8" s="2496"/>
      <c r="CP8" s="2496"/>
      <c r="CQ8" s="2496"/>
      <c r="CR8" s="2496"/>
      <c r="CS8" s="2496"/>
      <c r="CT8" s="2496"/>
      <c r="CU8" s="2496"/>
      <c r="CV8" s="2496"/>
      <c r="CW8" s="2496"/>
      <c r="CX8" s="2496"/>
      <c r="CY8" s="2496"/>
      <c r="CZ8" s="2496"/>
      <c r="DA8" s="2496"/>
      <c r="DB8" s="2496"/>
      <c r="DC8" s="2496"/>
      <c r="DD8" s="2496"/>
      <c r="DE8" s="2496"/>
      <c r="DF8" s="2496"/>
      <c r="DG8" s="2496"/>
      <c r="DH8" s="2496"/>
    </row>
    <row r="9" spans="2:112" ht="21" customHeight="1">
      <c r="B9" s="1124"/>
      <c r="C9" s="1131"/>
      <c r="D9" s="1120"/>
      <c r="E9" s="1133"/>
      <c r="F9" s="1121"/>
      <c r="G9" s="1121"/>
      <c r="H9" s="1121"/>
      <c r="I9" s="1121"/>
      <c r="J9" s="1121"/>
      <c r="K9" s="1121"/>
      <c r="L9" s="1121"/>
      <c r="M9" s="1121"/>
      <c r="N9" s="1121"/>
      <c r="O9" s="1121"/>
      <c r="P9" s="1121"/>
      <c r="Q9" s="1121"/>
      <c r="R9" s="1121"/>
      <c r="S9" s="1121"/>
      <c r="T9" s="1121"/>
      <c r="U9" s="1121"/>
      <c r="V9" s="1133"/>
      <c r="W9" s="1123"/>
      <c r="X9" s="1124"/>
      <c r="Y9" s="1124"/>
      <c r="Z9" s="2346" t="s">
        <v>899</v>
      </c>
      <c r="AA9" s="2347"/>
      <c r="AB9" s="2347"/>
      <c r="AC9" s="2347"/>
      <c r="AD9" s="2347"/>
      <c r="AE9" s="2347"/>
      <c r="AF9" s="2460"/>
      <c r="AG9" s="2497">
        <f>AG6+AG8</f>
        <v>0</v>
      </c>
      <c r="AH9" s="2498"/>
      <c r="AI9" s="2498"/>
      <c r="AJ9" s="2499"/>
      <c r="AK9" s="2497">
        <f t="shared" ref="AK9" si="0">AK6+AK8</f>
        <v>0</v>
      </c>
      <c r="AL9" s="2498"/>
      <c r="AM9" s="2498"/>
      <c r="AN9" s="2499"/>
      <c r="AO9" s="2497">
        <f t="shared" ref="AO9" si="1">AO6+AO8</f>
        <v>0</v>
      </c>
      <c r="AP9" s="2498"/>
      <c r="AQ9" s="2498"/>
      <c r="AR9" s="2499"/>
      <c r="AS9" s="2497">
        <f>AS6+AS8</f>
        <v>0</v>
      </c>
      <c r="AT9" s="2498"/>
      <c r="AU9" s="2498"/>
      <c r="AV9" s="2499"/>
      <c r="AW9" s="2497">
        <f t="shared" ref="AW9" si="2">AW6+AW8</f>
        <v>0</v>
      </c>
      <c r="AX9" s="2498"/>
      <c r="AY9" s="2498"/>
      <c r="AZ9" s="2499"/>
      <c r="BA9" s="2497">
        <f t="shared" ref="BA9" si="3">BA6+BA8</f>
        <v>0</v>
      </c>
      <c r="BB9" s="2498"/>
      <c r="BC9" s="2498"/>
      <c r="BD9" s="2499"/>
      <c r="BE9" s="2497">
        <f>BE6+BE8</f>
        <v>0</v>
      </c>
      <c r="BF9" s="2498"/>
      <c r="BG9" s="2499"/>
      <c r="BW9" s="2279"/>
      <c r="BX9" s="2279"/>
      <c r="BY9" s="2279"/>
      <c r="BZ9" s="2279"/>
      <c r="CA9" s="2279"/>
      <c r="CB9" s="2472"/>
      <c r="CC9" s="2472"/>
      <c r="CD9" s="2472"/>
      <c r="CE9" s="2472"/>
      <c r="CF9" s="2473"/>
      <c r="CG9" s="2473"/>
      <c r="CH9" s="2473"/>
      <c r="CI9" s="2473"/>
      <c r="CJ9" s="2473"/>
      <c r="CK9" s="2473"/>
    </row>
    <row r="10" spans="2:112" ht="21" customHeight="1">
      <c r="B10" s="1124"/>
      <c r="C10" s="1131"/>
      <c r="D10" s="1120"/>
      <c r="E10" s="1133"/>
      <c r="F10" s="1121"/>
      <c r="G10" s="1121"/>
      <c r="H10" s="1121"/>
      <c r="I10" s="1121"/>
      <c r="J10" s="1121"/>
      <c r="K10" s="1121"/>
      <c r="L10" s="1121"/>
      <c r="M10" s="1121"/>
      <c r="N10" s="1121"/>
      <c r="O10" s="1121"/>
      <c r="P10" s="1121"/>
      <c r="Q10" s="1121"/>
      <c r="R10" s="1121"/>
      <c r="S10" s="1121"/>
      <c r="T10" s="1121"/>
      <c r="U10" s="1121"/>
      <c r="V10" s="1133"/>
      <c r="W10" s="1134"/>
      <c r="X10" s="1124"/>
      <c r="Y10" s="1124"/>
      <c r="Z10" s="1124"/>
      <c r="AA10" s="1124"/>
      <c r="BG10" s="1666" t="str">
        <f>IF(AND(BE9&lt;&gt;BO3,D12="○"),"「事業者名簿」の定員数と想定される利用者数が一致しません。","")</f>
        <v/>
      </c>
      <c r="BK10" s="1564"/>
      <c r="BL10" s="1564"/>
      <c r="BM10" s="1564"/>
      <c r="BN10" s="1564"/>
      <c r="BO10" s="1565"/>
      <c r="BP10" s="1571"/>
      <c r="BQ10" s="1127"/>
      <c r="BR10" s="1127"/>
      <c r="BS10" s="1127"/>
      <c r="BW10" s="2279"/>
      <c r="BX10" s="2279"/>
      <c r="BY10" s="2279"/>
      <c r="BZ10" s="2279"/>
      <c r="CA10" s="2279"/>
      <c r="CB10" s="2472"/>
      <c r="CC10" s="2472"/>
      <c r="CD10" s="2472"/>
      <c r="CE10" s="2472"/>
      <c r="CF10" s="2473"/>
      <c r="CG10" s="2473"/>
      <c r="CH10" s="2473"/>
      <c r="CI10" s="2473"/>
      <c r="CJ10" s="2473"/>
      <c r="CK10" s="2473"/>
    </row>
    <row r="11" spans="2:112" ht="21" customHeight="1">
      <c r="B11" s="1124"/>
      <c r="C11" s="1131"/>
      <c r="D11" s="1135" t="s">
        <v>1636</v>
      </c>
      <c r="E11" s="1136"/>
      <c r="F11" s="1136"/>
      <c r="G11" s="1136"/>
      <c r="H11" s="1136"/>
      <c r="I11" s="1136"/>
      <c r="J11" s="1121"/>
      <c r="K11" s="1121"/>
      <c r="L11" s="1121"/>
      <c r="M11" s="1121"/>
      <c r="N11" s="1121"/>
      <c r="O11" s="1121"/>
      <c r="P11" s="1121"/>
      <c r="Q11" s="1121"/>
      <c r="R11" s="1121"/>
      <c r="S11" s="1121"/>
      <c r="T11" s="1121"/>
      <c r="U11" s="1121"/>
      <c r="V11" s="1133"/>
      <c r="W11" s="1137"/>
      <c r="Z11" s="1129" t="s">
        <v>1637</v>
      </c>
      <c r="AP11" s="1129" t="s">
        <v>1638</v>
      </c>
      <c r="AQ11" s="1129"/>
      <c r="AW11" s="1128"/>
      <c r="AX11" s="1128"/>
      <c r="AY11" s="1128"/>
      <c r="BG11" s="1138"/>
      <c r="BH11" s="1129" t="s">
        <v>1639</v>
      </c>
      <c r="BN11" s="1128"/>
      <c r="BO11" s="1128"/>
      <c r="BP11" s="1128"/>
      <c r="BW11" s="1124"/>
      <c r="BX11" s="1124"/>
      <c r="BY11" s="1124"/>
      <c r="BZ11" s="1124"/>
      <c r="CA11" s="1124"/>
      <c r="CB11" s="2472"/>
      <c r="CC11" s="2472"/>
      <c r="CD11" s="2472"/>
      <c r="CE11" s="2472"/>
      <c r="CF11" s="2473"/>
      <c r="CG11" s="2473"/>
      <c r="CH11" s="2473"/>
      <c r="CI11" s="2473"/>
      <c r="CJ11" s="2473"/>
      <c r="CK11" s="2473"/>
    </row>
    <row r="12" spans="2:112" ht="21" customHeight="1">
      <c r="B12" s="1124"/>
      <c r="C12" s="1131"/>
      <c r="D12" s="2482"/>
      <c r="E12" s="2487"/>
      <c r="F12" s="2484" t="s">
        <v>1640</v>
      </c>
      <c r="G12" s="2485"/>
      <c r="H12" s="2485"/>
      <c r="I12" s="2485"/>
      <c r="J12" s="2485"/>
      <c r="K12" s="2485"/>
      <c r="L12" s="2485"/>
      <c r="M12" s="2485"/>
      <c r="N12" s="2485"/>
      <c r="O12" s="2485"/>
      <c r="P12" s="2485"/>
      <c r="Q12" s="2485"/>
      <c r="R12" s="2485"/>
      <c r="S12" s="2485"/>
      <c r="T12" s="2485"/>
      <c r="U12" s="2485"/>
      <c r="V12" s="2486"/>
      <c r="W12" s="1134"/>
      <c r="AE12" s="2474" t="s">
        <v>1641</v>
      </c>
      <c r="AF12" s="2475"/>
      <c r="AG12" s="2475"/>
      <c r="AH12" s="2475"/>
      <c r="AI12" s="2475"/>
      <c r="AJ12" s="2475"/>
      <c r="AK12" s="2476"/>
      <c r="AL12" s="2488" t="s">
        <v>1642</v>
      </c>
      <c r="AM12" s="2489"/>
      <c r="AN12" s="2490"/>
      <c r="AV12" s="2474" t="s">
        <v>1641</v>
      </c>
      <c r="AW12" s="2475"/>
      <c r="AX12" s="2475"/>
      <c r="AY12" s="2475"/>
      <c r="AZ12" s="2475"/>
      <c r="BA12" s="2475"/>
      <c r="BB12" s="2476"/>
      <c r="BC12" s="2488" t="s">
        <v>1642</v>
      </c>
      <c r="BD12" s="2489"/>
      <c r="BE12" s="2490"/>
      <c r="BF12" s="884"/>
      <c r="BG12" s="1138"/>
      <c r="BM12" s="2474" t="s">
        <v>1643</v>
      </c>
      <c r="BN12" s="2475"/>
      <c r="BO12" s="2475"/>
      <c r="BP12" s="2475"/>
      <c r="BQ12" s="2475"/>
      <c r="BR12" s="2475"/>
      <c r="BS12" s="2476"/>
      <c r="BW12" s="2494"/>
      <c r="BX12" s="2494"/>
      <c r="BY12" s="2494"/>
      <c r="BZ12" s="2494"/>
      <c r="CA12" s="2494"/>
      <c r="CB12" s="2480"/>
      <c r="CC12" s="2480"/>
      <c r="CD12" s="2480"/>
      <c r="CE12" s="2480"/>
      <c r="CF12" s="2495"/>
      <c r="CG12" s="2495"/>
      <c r="CH12" s="2495"/>
      <c r="CI12" s="2494"/>
      <c r="CJ12" s="2494"/>
      <c r="CK12" s="2494"/>
    </row>
    <row r="13" spans="2:112" ht="26.25" customHeight="1">
      <c r="B13" s="1124"/>
      <c r="C13" s="1131"/>
      <c r="D13" s="2482"/>
      <c r="E13" s="2483"/>
      <c r="F13" s="2484" t="s">
        <v>1644</v>
      </c>
      <c r="G13" s="2485"/>
      <c r="H13" s="2485"/>
      <c r="I13" s="2485"/>
      <c r="J13" s="2485"/>
      <c r="K13" s="2485"/>
      <c r="L13" s="2485"/>
      <c r="M13" s="2485"/>
      <c r="N13" s="2485"/>
      <c r="O13" s="2485"/>
      <c r="P13" s="2485"/>
      <c r="Q13" s="2485"/>
      <c r="R13" s="2485"/>
      <c r="S13" s="2485"/>
      <c r="T13" s="2485"/>
      <c r="U13" s="2485"/>
      <c r="V13" s="2486"/>
      <c r="W13" s="1139"/>
      <c r="AE13" s="2469" t="s">
        <v>1645</v>
      </c>
      <c r="AF13" s="2470"/>
      <c r="AG13" s="2470"/>
      <c r="AH13" s="2471"/>
      <c r="AI13" s="2469" t="s">
        <v>2233</v>
      </c>
      <c r="AJ13" s="2470"/>
      <c r="AK13" s="2471"/>
      <c r="AL13" s="2491"/>
      <c r="AM13" s="2492"/>
      <c r="AN13" s="2493"/>
      <c r="AQ13" s="2484"/>
      <c r="AR13" s="2485"/>
      <c r="AS13" s="2485"/>
      <c r="AT13" s="2485"/>
      <c r="AU13" s="2486"/>
      <c r="AV13" s="2469" t="s">
        <v>1645</v>
      </c>
      <c r="AW13" s="2470"/>
      <c r="AX13" s="2470"/>
      <c r="AY13" s="2471"/>
      <c r="AZ13" s="2469" t="s">
        <v>2233</v>
      </c>
      <c r="BA13" s="2470"/>
      <c r="BB13" s="2471"/>
      <c r="BC13" s="2491"/>
      <c r="BD13" s="2492"/>
      <c r="BE13" s="2493"/>
      <c r="BF13" s="884"/>
      <c r="BG13" s="1140"/>
      <c r="BH13" s="2484"/>
      <c r="BI13" s="2485"/>
      <c r="BJ13" s="2485"/>
      <c r="BK13" s="2485"/>
      <c r="BL13" s="2486"/>
      <c r="BM13" s="2469" t="s">
        <v>1647</v>
      </c>
      <c r="BN13" s="2470"/>
      <c r="BO13" s="2470"/>
      <c r="BP13" s="2471"/>
      <c r="BQ13" s="2469" t="s">
        <v>1646</v>
      </c>
      <c r="BR13" s="2470"/>
      <c r="BS13" s="2471"/>
      <c r="BW13" s="1124"/>
      <c r="BX13" s="1124"/>
      <c r="BY13" s="1124"/>
      <c r="BZ13" s="2472"/>
      <c r="CA13" s="2472"/>
      <c r="CB13" s="2472"/>
      <c r="CC13" s="2472"/>
      <c r="CD13" s="2473"/>
      <c r="CE13" s="2473"/>
      <c r="CF13" s="2473"/>
      <c r="CG13" s="2473"/>
      <c r="CH13" s="2473"/>
      <c r="CI13" s="2473"/>
    </row>
    <row r="14" spans="2:112" ht="21" customHeight="1">
      <c r="B14" s="1124"/>
      <c r="C14" s="1131"/>
      <c r="D14" s="2482"/>
      <c r="E14" s="2483"/>
      <c r="F14" s="2484" t="s">
        <v>1648</v>
      </c>
      <c r="G14" s="2485"/>
      <c r="H14" s="2485"/>
      <c r="I14" s="2485"/>
      <c r="J14" s="2485"/>
      <c r="K14" s="2485"/>
      <c r="L14" s="2485"/>
      <c r="M14" s="2485"/>
      <c r="N14" s="2485"/>
      <c r="O14" s="2485"/>
      <c r="P14" s="2485"/>
      <c r="Q14" s="2485"/>
      <c r="R14" s="2485"/>
      <c r="S14" s="2485"/>
      <c r="T14" s="2485"/>
      <c r="U14" s="2485"/>
      <c r="V14" s="2486"/>
      <c r="W14" s="1139"/>
      <c r="Z14" s="2474" t="s">
        <v>1649</v>
      </c>
      <c r="AA14" s="2475"/>
      <c r="AB14" s="2475"/>
      <c r="AC14" s="2475"/>
      <c r="AD14" s="2476"/>
      <c r="AE14" s="2477" t="b">
        <f>IF((OR($D$5="○",$D$6="○")),ROUNDDOWN(((BE$6+BE$8*0.9))/6,1))</f>
        <v>0</v>
      </c>
      <c r="AF14" s="2478"/>
      <c r="AG14" s="2478"/>
      <c r="AH14" s="2479"/>
      <c r="AI14" s="2464">
        <f>AE14*$AY$60</f>
        <v>0</v>
      </c>
      <c r="AJ14" s="2465"/>
      <c r="AK14" s="2466"/>
      <c r="AL14" s="2464">
        <f>AE14*40</f>
        <v>0</v>
      </c>
      <c r="AM14" s="2465"/>
      <c r="AN14" s="2466"/>
      <c r="AQ14" s="2474" t="s">
        <v>1649</v>
      </c>
      <c r="AR14" s="2475"/>
      <c r="AS14" s="2475"/>
      <c r="AT14" s="2475"/>
      <c r="AU14" s="2476"/>
      <c r="AV14" s="2461" t="b">
        <f>IF((OR($D$5="○",$D$6="○")),$BE$43)</f>
        <v>0</v>
      </c>
      <c r="AW14" s="2462"/>
      <c r="AX14" s="2462"/>
      <c r="AY14" s="2463"/>
      <c r="AZ14" s="2467">
        <f>AV14*$AY$60</f>
        <v>0</v>
      </c>
      <c r="BA14" s="2467"/>
      <c r="BB14" s="2467"/>
      <c r="BC14" s="2464">
        <f>AV14*40</f>
        <v>0</v>
      </c>
      <c r="BD14" s="2465"/>
      <c r="BE14" s="2466"/>
      <c r="BF14" s="1141"/>
      <c r="BG14" s="1138"/>
      <c r="BH14" s="2474" t="s">
        <v>1650</v>
      </c>
      <c r="BI14" s="2475"/>
      <c r="BJ14" s="2475"/>
      <c r="BK14" s="2475"/>
      <c r="BL14" s="2476"/>
      <c r="BM14" s="2461">
        <f>(ROUNDDOWN(BQ14/40,1))</f>
        <v>0</v>
      </c>
      <c r="BN14" s="2462"/>
      <c r="BO14" s="2462"/>
      <c r="BP14" s="2463"/>
      <c r="BQ14" s="2467">
        <f>$BB$73</f>
        <v>0</v>
      </c>
      <c r="BR14" s="2467"/>
      <c r="BS14" s="2467"/>
      <c r="BU14" s="1129"/>
      <c r="BW14" s="1129"/>
      <c r="BX14" s="1129"/>
      <c r="BY14" s="1129"/>
      <c r="BZ14" s="2480"/>
      <c r="CA14" s="2480"/>
      <c r="CB14" s="2480"/>
      <c r="CC14" s="2480"/>
      <c r="CD14" s="2481"/>
      <c r="CE14" s="2481"/>
      <c r="CF14" s="2481"/>
      <c r="CG14" s="2279"/>
      <c r="CH14" s="2279"/>
      <c r="CI14" s="2279"/>
    </row>
    <row r="15" spans="2:112" ht="21" customHeight="1">
      <c r="B15" s="1124"/>
      <c r="C15" s="1142"/>
      <c r="D15" s="1143"/>
      <c r="E15" s="1143"/>
      <c r="F15" s="1143"/>
      <c r="G15" s="1143"/>
      <c r="H15" s="1143"/>
      <c r="I15" s="1143"/>
      <c r="J15" s="1143"/>
      <c r="K15" s="1143"/>
      <c r="L15" s="1144" t="str">
        <f>IF(COUNTIF(D12:E14,"○")&gt;1,"いずれか１つを選択してください。","")</f>
        <v/>
      </c>
      <c r="M15" s="1143"/>
      <c r="N15" s="1143"/>
      <c r="O15" s="1143"/>
      <c r="P15" s="1143"/>
      <c r="Q15" s="1143"/>
      <c r="R15" s="1143"/>
      <c r="S15" s="1143"/>
      <c r="T15" s="1143"/>
      <c r="U15" s="1143"/>
      <c r="V15" s="1145"/>
      <c r="W15" s="1146"/>
      <c r="Z15" s="2474" t="s">
        <v>1651</v>
      </c>
      <c r="AA15" s="2475"/>
      <c r="AB15" s="2475"/>
      <c r="AC15" s="2475"/>
      <c r="AD15" s="2476"/>
      <c r="AE15" s="2477" t="b">
        <f>IF((OR($D$7="○")),ROUNDDOWN((BE$6+BE$8*0.9)/5,1))</f>
        <v>0</v>
      </c>
      <c r="AF15" s="2478"/>
      <c r="AG15" s="2478"/>
      <c r="AH15" s="2479"/>
      <c r="AI15" s="2464">
        <f>AE15*$AY$60</f>
        <v>0</v>
      </c>
      <c r="AJ15" s="2465"/>
      <c r="AK15" s="2466"/>
      <c r="AL15" s="2464">
        <f>AE15*40</f>
        <v>0</v>
      </c>
      <c r="AM15" s="2465"/>
      <c r="AN15" s="2466"/>
      <c r="AQ15" s="2474" t="s">
        <v>1651</v>
      </c>
      <c r="AR15" s="2475"/>
      <c r="AS15" s="2475"/>
      <c r="AT15" s="2475"/>
      <c r="AU15" s="2476"/>
      <c r="AV15" s="2461" t="b">
        <f>IF(($D$7="○"),$BE$43)</f>
        <v>0</v>
      </c>
      <c r="AW15" s="2462"/>
      <c r="AX15" s="2462"/>
      <c r="AY15" s="2463"/>
      <c r="AZ15" s="2467">
        <f>AV15*$AY$60</f>
        <v>0</v>
      </c>
      <c r="BA15" s="2467"/>
      <c r="BB15" s="2467"/>
      <c r="BC15" s="2464">
        <f>AV15*40</f>
        <v>0</v>
      </c>
      <c r="BD15" s="2465"/>
      <c r="BE15" s="2466"/>
      <c r="BF15" s="1141"/>
      <c r="BG15" s="1138"/>
      <c r="BH15" s="2453" t="s">
        <v>60</v>
      </c>
      <c r="BI15" s="2454"/>
      <c r="BJ15" s="2454"/>
      <c r="BK15" s="2454"/>
      <c r="BL15" s="2455"/>
      <c r="BM15" s="2456">
        <f>SUM(BM12:BP14)</f>
        <v>0</v>
      </c>
      <c r="BN15" s="2457"/>
      <c r="BO15" s="2457"/>
      <c r="BP15" s="2458"/>
      <c r="BQ15" s="2468">
        <f>SUMIF(BQ12:BS14,"&lt;&gt;#VALUE!")</f>
        <v>0</v>
      </c>
      <c r="BR15" s="2468"/>
      <c r="BS15" s="2468"/>
      <c r="BW15" s="1147"/>
    </row>
    <row r="16" spans="2:112" ht="21" customHeight="1">
      <c r="B16" s="1124"/>
      <c r="C16" s="1124"/>
      <c r="D16" s="1124"/>
      <c r="E16" s="1564"/>
      <c r="F16" s="1564"/>
      <c r="G16" s="1564"/>
      <c r="H16" s="1564"/>
      <c r="I16" s="1564"/>
      <c r="J16" s="1564"/>
      <c r="K16" s="1564"/>
      <c r="L16" s="1564"/>
      <c r="M16" s="1564"/>
      <c r="N16" s="1564"/>
      <c r="O16" s="1564"/>
      <c r="P16" s="1564"/>
      <c r="Q16" s="1564"/>
      <c r="R16" s="1564"/>
      <c r="S16" s="1564"/>
      <c r="T16" s="1564"/>
      <c r="U16" s="1564"/>
      <c r="V16" s="1124"/>
      <c r="W16" s="1124"/>
      <c r="X16" s="1124"/>
      <c r="Y16" s="1124"/>
      <c r="Z16" s="2346" t="s">
        <v>1652</v>
      </c>
      <c r="AA16" s="2347"/>
      <c r="AB16" s="2347"/>
      <c r="AC16" s="2347"/>
      <c r="AD16" s="2460"/>
      <c r="AE16" s="2461">
        <f>IF($D$6="○","",ROUNDDOWN(($AO$6+$AO$8*0.9)/9,1)+ROUNDDOWN(($AS$6-$AS$7+$AS$8*0.9)/6,1)+ROUNDDOWN($AS$7/12,1)+ROUNDDOWN(($AW$6-$AW$7+$AW$8*0.9)/4,1)+ROUNDDOWN($AW$7/8,1)+ROUNDDOWN(($BA$6-$BA$7+$BA$8*0.9)/2.5,1)+ROUNDDOWN($BA$7/5,1))</f>
        <v>0</v>
      </c>
      <c r="AF16" s="2462"/>
      <c r="AG16" s="2462"/>
      <c r="AH16" s="2463"/>
      <c r="AI16" s="2464">
        <f>AE16*$AY$60</f>
        <v>0</v>
      </c>
      <c r="AJ16" s="2465"/>
      <c r="AK16" s="2466"/>
      <c r="AL16" s="2464">
        <f>AE16*40</f>
        <v>0</v>
      </c>
      <c r="AM16" s="2465"/>
      <c r="AN16" s="2466"/>
      <c r="AO16" s="1124"/>
      <c r="AP16" s="1124"/>
      <c r="AQ16" s="2346" t="s">
        <v>1652</v>
      </c>
      <c r="AR16" s="2347"/>
      <c r="AS16" s="2347"/>
      <c r="AT16" s="2347"/>
      <c r="AU16" s="2460"/>
      <c r="AV16" s="2461" t="e">
        <f>IF(($D$6="○"),"",$BE$51)</f>
        <v>#DIV/0!</v>
      </c>
      <c r="AW16" s="2462"/>
      <c r="AX16" s="2462"/>
      <c r="AY16" s="2463"/>
      <c r="AZ16" s="2467" t="e">
        <f>AV16*$AY$60</f>
        <v>#DIV/0!</v>
      </c>
      <c r="BA16" s="2467"/>
      <c r="BB16" s="2467"/>
      <c r="BC16" s="2464" t="e">
        <f>AV16*40</f>
        <v>#DIV/0!</v>
      </c>
      <c r="BD16" s="2465"/>
      <c r="BE16" s="2466"/>
      <c r="BF16" s="1141"/>
      <c r="BG16" s="1138"/>
      <c r="BH16" s="1124"/>
      <c r="BI16" s="1124"/>
      <c r="BJ16" s="1124"/>
      <c r="BK16" s="1124"/>
      <c r="BL16" s="1124"/>
      <c r="BM16" s="1128"/>
      <c r="BN16" s="1128"/>
      <c r="BO16" s="1128"/>
      <c r="BP16" s="1128"/>
      <c r="BQ16" s="1141"/>
      <c r="BR16" s="1141"/>
      <c r="BS16" s="1141"/>
    </row>
    <row r="17" spans="2:96" ht="21" customHeight="1">
      <c r="B17" s="1124"/>
      <c r="C17" s="1124"/>
      <c r="D17" s="1124"/>
      <c r="E17" s="1564"/>
      <c r="F17" s="1564"/>
      <c r="G17" s="1564"/>
      <c r="H17" s="1564"/>
      <c r="I17" s="1564"/>
      <c r="J17" s="1564"/>
      <c r="K17" s="1564"/>
      <c r="L17" s="1564"/>
      <c r="M17" s="1564"/>
      <c r="N17" s="1564"/>
      <c r="O17" s="1564"/>
      <c r="P17" s="1564"/>
      <c r="Q17" s="1564"/>
      <c r="R17" s="1564"/>
      <c r="S17" s="1564"/>
      <c r="T17" s="1564"/>
      <c r="U17" s="1564"/>
      <c r="V17" s="1124"/>
      <c r="W17" s="1129"/>
      <c r="X17" s="1129"/>
      <c r="Y17" s="1129"/>
      <c r="Z17" s="2453" t="s">
        <v>60</v>
      </c>
      <c r="AA17" s="2454"/>
      <c r="AB17" s="2454"/>
      <c r="AC17" s="2454"/>
      <c r="AD17" s="2455"/>
      <c r="AE17" s="2456">
        <f>SUM(AE14:AH16)</f>
        <v>0</v>
      </c>
      <c r="AF17" s="2457"/>
      <c r="AG17" s="2457"/>
      <c r="AH17" s="2458"/>
      <c r="AI17" s="2459">
        <f>SUMIF(AI14:AK16,"&lt;&gt;#VALUE!")</f>
        <v>0</v>
      </c>
      <c r="AJ17" s="2459"/>
      <c r="AK17" s="2459"/>
      <c r="AL17" s="2459">
        <f>SUMIF(AL14:AN16,"&lt;&gt;#VALUE!")</f>
        <v>0</v>
      </c>
      <c r="AM17" s="2459"/>
      <c r="AN17" s="2459"/>
      <c r="AO17" s="1129"/>
      <c r="AP17" s="1129"/>
      <c r="AQ17" s="2453" t="s">
        <v>60</v>
      </c>
      <c r="AR17" s="2454"/>
      <c r="AS17" s="2454"/>
      <c r="AT17" s="2454"/>
      <c r="AU17" s="2455"/>
      <c r="AV17" s="2456" t="e">
        <f>SUM(AV14:AY16)</f>
        <v>#DIV/0!</v>
      </c>
      <c r="AW17" s="2457"/>
      <c r="AX17" s="2457"/>
      <c r="AY17" s="2458"/>
      <c r="AZ17" s="2468" t="e">
        <f>SUMIF(AZ14:BB16,"&lt;&gt;#VALUE!")</f>
        <v>#DIV/0!</v>
      </c>
      <c r="BA17" s="2468"/>
      <c r="BB17" s="2468"/>
      <c r="BC17" s="2453" t="e">
        <f>SUMIF(BC14:BE16,"&lt;&gt;#VALUE!")</f>
        <v>#DIV/0!</v>
      </c>
      <c r="BD17" s="2454"/>
      <c r="BE17" s="2455"/>
      <c r="BF17" s="1129"/>
      <c r="BG17" s="1148"/>
      <c r="BH17" s="1129"/>
      <c r="BI17" s="1129"/>
      <c r="BJ17" s="1129"/>
      <c r="BK17" s="1129"/>
      <c r="BL17" s="1129"/>
      <c r="BM17" s="1149"/>
      <c r="BN17" s="1149"/>
      <c r="BO17" s="1149"/>
      <c r="BP17" s="1149"/>
      <c r="BQ17" s="1150"/>
      <c r="BR17" s="1150"/>
      <c r="BS17" s="1150"/>
      <c r="BT17" s="1129"/>
      <c r="BU17" s="1129"/>
      <c r="BV17" s="1129"/>
      <c r="BW17" s="1566"/>
      <c r="BX17" s="1151"/>
    </row>
    <row r="18" spans="2:96" ht="21" customHeight="1" thickBot="1">
      <c r="B18" s="1124"/>
      <c r="C18" s="1124"/>
      <c r="D18" s="1124"/>
      <c r="E18" s="1564"/>
      <c r="F18" s="1564"/>
      <c r="G18" s="1564"/>
      <c r="H18" s="1564"/>
      <c r="I18" s="1564"/>
      <c r="J18" s="1564"/>
      <c r="K18" s="1564"/>
      <c r="L18" s="1564"/>
      <c r="M18" s="1564"/>
      <c r="N18" s="1564"/>
      <c r="O18" s="1564"/>
      <c r="P18" s="1564"/>
      <c r="Q18" s="1564"/>
      <c r="R18" s="1564"/>
      <c r="S18" s="1564"/>
      <c r="T18" s="1564"/>
      <c r="U18" s="1564"/>
      <c r="V18" s="1124"/>
      <c r="W18" s="1567"/>
      <c r="X18" s="1567"/>
      <c r="Y18" s="1567"/>
      <c r="Z18" s="1567"/>
      <c r="AA18" s="1567"/>
      <c r="AB18" s="1152"/>
      <c r="AC18" s="1152"/>
      <c r="AD18" s="1152"/>
      <c r="AE18" s="1152"/>
      <c r="AF18" s="1564"/>
      <c r="AG18" s="1564"/>
      <c r="AH18" s="1564"/>
      <c r="AI18" s="1564"/>
      <c r="AJ18" s="1564"/>
      <c r="AK18" s="1564"/>
      <c r="AM18" s="1567"/>
      <c r="AN18" s="1567"/>
      <c r="AO18" s="1567"/>
      <c r="AP18" s="1567"/>
      <c r="AQ18" s="1567"/>
      <c r="AR18" s="1152"/>
      <c r="AS18" s="1152"/>
      <c r="AT18" s="1152"/>
      <c r="AU18" s="1152"/>
      <c r="AV18" s="1568"/>
      <c r="AW18" s="1568"/>
      <c r="AX18" s="1568"/>
      <c r="AY18" s="1564"/>
      <c r="AZ18" s="1564"/>
      <c r="BA18" s="1564"/>
      <c r="BD18" s="1148"/>
      <c r="BE18" s="1148"/>
      <c r="BF18" s="1148"/>
      <c r="BG18" s="1148"/>
      <c r="BH18" s="1148"/>
      <c r="BI18" s="1153"/>
      <c r="BJ18" s="1153"/>
      <c r="BK18" s="1153"/>
      <c r="BL18" s="1153"/>
      <c r="BM18" s="1154"/>
      <c r="BN18" s="1154"/>
      <c r="BO18" s="1154"/>
      <c r="BP18" s="1154"/>
      <c r="BQ18" s="1126"/>
      <c r="BR18" s="1566"/>
      <c r="BS18" s="1566"/>
      <c r="BT18" s="1566"/>
      <c r="BU18" s="1147"/>
      <c r="BV18" s="1147"/>
      <c r="BW18" s="1147"/>
      <c r="BX18" s="1151"/>
    </row>
    <row r="19" spans="2:96" ht="8.25" customHeight="1">
      <c r="B19" s="1155"/>
      <c r="C19" s="736"/>
      <c r="D19" s="736"/>
      <c r="E19" s="1569"/>
      <c r="F19" s="1569"/>
      <c r="G19" s="1569"/>
      <c r="H19" s="1569"/>
      <c r="I19" s="1569"/>
      <c r="J19" s="1569"/>
      <c r="K19" s="1569"/>
      <c r="L19" s="1569"/>
      <c r="M19" s="1569"/>
      <c r="N19" s="1569"/>
      <c r="O19" s="1569"/>
      <c r="P19" s="1569"/>
      <c r="Q19" s="1569"/>
      <c r="R19" s="1569"/>
      <c r="S19" s="1569"/>
      <c r="T19" s="1569"/>
      <c r="U19" s="1569"/>
      <c r="V19" s="736"/>
      <c r="W19" s="1156"/>
      <c r="X19" s="1156"/>
      <c r="Y19" s="1156"/>
      <c r="Z19" s="1156"/>
      <c r="AA19" s="1156"/>
      <c r="AB19" s="1157"/>
      <c r="AC19" s="1157"/>
      <c r="AD19" s="1157"/>
      <c r="AE19" s="1157"/>
      <c r="AF19" s="1569"/>
      <c r="AG19" s="1569"/>
      <c r="AH19" s="1569"/>
      <c r="AI19" s="1569"/>
      <c r="AJ19" s="1569"/>
      <c r="AK19" s="1569"/>
      <c r="AL19" s="107"/>
      <c r="AM19" s="1156"/>
      <c r="AN19" s="1156"/>
      <c r="AO19" s="1156"/>
      <c r="AP19" s="1156"/>
      <c r="AQ19" s="1156"/>
      <c r="AR19" s="1157"/>
      <c r="AS19" s="1157"/>
      <c r="AT19" s="1157"/>
      <c r="AU19" s="1157"/>
      <c r="AV19" s="1158"/>
      <c r="AW19" s="1158"/>
      <c r="AX19" s="1158"/>
      <c r="AY19" s="1569"/>
      <c r="AZ19" s="1569"/>
      <c r="BA19" s="1569"/>
      <c r="BB19" s="107"/>
      <c r="BC19" s="107"/>
      <c r="BD19" s="1159"/>
      <c r="BE19" s="1159"/>
      <c r="BF19" s="1159"/>
      <c r="BG19" s="1159"/>
      <c r="BH19" s="1159"/>
      <c r="BI19" s="1160"/>
      <c r="BJ19" s="1160"/>
      <c r="BK19" s="1160"/>
      <c r="BL19" s="1160"/>
      <c r="BM19" s="1161"/>
      <c r="BN19" s="1162"/>
      <c r="BO19" s="1154"/>
      <c r="BP19" s="1154"/>
      <c r="BQ19" s="1126"/>
      <c r="BR19" s="1566"/>
      <c r="BS19" s="1566"/>
      <c r="BT19" s="1566"/>
      <c r="BU19" s="1147"/>
      <c r="BV19" s="1147"/>
      <c r="BW19" s="1147"/>
      <c r="BX19" s="1151"/>
    </row>
    <row r="20" spans="2:96" ht="21" customHeight="1">
      <c r="B20" s="1163"/>
      <c r="D20" s="1129" t="s">
        <v>1653</v>
      </c>
      <c r="E20" s="118"/>
      <c r="F20" s="118"/>
      <c r="G20" s="118"/>
      <c r="H20" s="118"/>
      <c r="I20" s="883"/>
      <c r="J20" s="1153"/>
      <c r="K20" s="1153"/>
      <c r="L20" s="1153"/>
      <c r="M20" s="1154"/>
      <c r="N20" s="1154"/>
      <c r="O20" s="883"/>
      <c r="P20" s="1154"/>
      <c r="Q20" s="1564"/>
      <c r="R20" s="1564"/>
      <c r="S20" s="1564"/>
      <c r="T20" s="1564"/>
      <c r="U20" s="1564"/>
      <c r="V20" s="1124"/>
      <c r="W20" s="1665"/>
      <c r="X20" s="1664"/>
      <c r="Y20" s="1664"/>
      <c r="Z20" s="2445" t="s">
        <v>1654</v>
      </c>
      <c r="AA20" s="2445"/>
      <c r="AB20" s="2445"/>
      <c r="AC20" s="2445"/>
      <c r="AD20" s="2445"/>
      <c r="AE20" s="2445"/>
      <c r="AF20" s="2445"/>
      <c r="AG20" s="2445"/>
      <c r="AH20" s="2445"/>
      <c r="AI20" s="2445"/>
      <c r="AJ20" s="2445"/>
      <c r="AK20" s="2445"/>
      <c r="AL20" s="2445"/>
      <c r="AM20" s="2445"/>
      <c r="AN20" s="2445"/>
      <c r="AO20" s="2445"/>
      <c r="AP20" s="2445"/>
      <c r="AQ20" s="2445"/>
      <c r="AR20" s="2445"/>
      <c r="AS20" s="2445"/>
      <c r="AT20" s="2445"/>
      <c r="AU20" s="2445"/>
      <c r="AV20" s="2445"/>
      <c r="AW20" s="2445"/>
      <c r="AX20" s="2445"/>
      <c r="AY20" s="2445"/>
      <c r="AZ20" s="2445"/>
      <c r="BA20" s="2445"/>
      <c r="BB20" s="2445"/>
      <c r="BC20" s="2445"/>
      <c r="BD20" s="2445"/>
      <c r="BE20" s="2445"/>
      <c r="BF20" s="2445"/>
      <c r="BG20" s="2445"/>
      <c r="BH20" s="2445"/>
      <c r="BI20" s="2445"/>
      <c r="BJ20" s="2445"/>
      <c r="BK20" s="2445"/>
      <c r="BL20" s="2445"/>
      <c r="BM20" s="2446"/>
      <c r="BN20" s="1164"/>
      <c r="BO20" s="1154"/>
      <c r="BP20" s="1154"/>
      <c r="BQ20" s="1126"/>
      <c r="BR20" s="1566"/>
      <c r="BS20" s="1566"/>
      <c r="BT20" s="1566"/>
      <c r="BU20" s="1147"/>
      <c r="BV20" s="1147"/>
      <c r="BW20" s="1147"/>
      <c r="BX20" s="1154"/>
    </row>
    <row r="21" spans="2:96" ht="16.5" customHeight="1">
      <c r="B21" s="1163"/>
      <c r="C21" s="1124"/>
      <c r="D21" s="1124"/>
      <c r="E21" s="66"/>
      <c r="F21" s="1153"/>
      <c r="G21" s="1153"/>
      <c r="H21" s="1153"/>
      <c r="I21" s="1154"/>
      <c r="J21" s="1154"/>
      <c r="L21" s="1154"/>
      <c r="M21" s="1564"/>
      <c r="N21" s="1564"/>
      <c r="Q21" s="1564"/>
      <c r="S21" s="1153"/>
      <c r="T21" s="1153"/>
      <c r="U21" s="1153"/>
      <c r="V21" s="1154"/>
      <c r="W21" s="1663" t="s">
        <v>1655</v>
      </c>
      <c r="X21" s="1662"/>
      <c r="Y21" s="1165"/>
      <c r="Z21" s="2447"/>
      <c r="AA21" s="2447"/>
      <c r="AB21" s="2447"/>
      <c r="AC21" s="2447"/>
      <c r="AD21" s="2447"/>
      <c r="AE21" s="2447"/>
      <c r="AF21" s="2447"/>
      <c r="AG21" s="2447"/>
      <c r="AH21" s="2447"/>
      <c r="AI21" s="2447"/>
      <c r="AJ21" s="2447"/>
      <c r="AK21" s="2447"/>
      <c r="AL21" s="2447"/>
      <c r="AM21" s="2447"/>
      <c r="AN21" s="2447"/>
      <c r="AO21" s="2447"/>
      <c r="AP21" s="2447"/>
      <c r="AQ21" s="2447"/>
      <c r="AR21" s="2447"/>
      <c r="AS21" s="2447"/>
      <c r="AT21" s="2447"/>
      <c r="AU21" s="2447"/>
      <c r="AV21" s="2447"/>
      <c r="AW21" s="2447"/>
      <c r="AX21" s="2447"/>
      <c r="AY21" s="2447"/>
      <c r="AZ21" s="2447"/>
      <c r="BA21" s="2447"/>
      <c r="BB21" s="2447"/>
      <c r="BC21" s="2447"/>
      <c r="BD21" s="2447"/>
      <c r="BE21" s="2447"/>
      <c r="BF21" s="2447"/>
      <c r="BG21" s="2447"/>
      <c r="BH21" s="2447"/>
      <c r="BI21" s="2447"/>
      <c r="BJ21" s="2447"/>
      <c r="BK21" s="2447"/>
      <c r="BL21" s="2447"/>
      <c r="BM21" s="2448"/>
      <c r="BN21" s="1164"/>
      <c r="BO21" s="1154"/>
      <c r="BQ21" s="118"/>
      <c r="BR21" s="1166"/>
      <c r="BS21" s="1166"/>
      <c r="BT21" s="1167"/>
      <c r="BU21" s="1167"/>
      <c r="BX21" s="1154"/>
    </row>
    <row r="22" spans="2:96" ht="16.5" customHeight="1">
      <c r="B22" s="1163"/>
      <c r="C22" s="1124"/>
      <c r="D22" s="1124"/>
      <c r="E22" s="66"/>
      <c r="F22" s="1153"/>
      <c r="G22" s="1153"/>
      <c r="H22" s="1153"/>
      <c r="I22" s="1154"/>
      <c r="J22" s="1154"/>
      <c r="L22" s="1154"/>
      <c r="M22" s="1564"/>
      <c r="N22" s="1564"/>
      <c r="Q22" s="1564"/>
      <c r="S22" s="1153"/>
      <c r="T22" s="1153"/>
      <c r="U22" s="1153"/>
      <c r="V22" s="1154"/>
      <c r="W22" s="1661"/>
      <c r="X22" s="1660"/>
      <c r="Y22" s="1660"/>
      <c r="Z22" s="2449"/>
      <c r="AA22" s="2449"/>
      <c r="AB22" s="2449"/>
      <c r="AC22" s="2449"/>
      <c r="AD22" s="2449"/>
      <c r="AE22" s="2449"/>
      <c r="AF22" s="2449"/>
      <c r="AG22" s="2449"/>
      <c r="AH22" s="2449"/>
      <c r="AI22" s="2449"/>
      <c r="AJ22" s="2449"/>
      <c r="AK22" s="2449"/>
      <c r="AL22" s="2449"/>
      <c r="AM22" s="2449"/>
      <c r="AN22" s="2449"/>
      <c r="AO22" s="2449"/>
      <c r="AP22" s="2449"/>
      <c r="AQ22" s="2449"/>
      <c r="AR22" s="2449"/>
      <c r="AS22" s="2449"/>
      <c r="AT22" s="2449"/>
      <c r="AU22" s="2449"/>
      <c r="AV22" s="2449"/>
      <c r="AW22" s="2449"/>
      <c r="AX22" s="2449"/>
      <c r="AY22" s="2449"/>
      <c r="AZ22" s="2449"/>
      <c r="BA22" s="2449"/>
      <c r="BB22" s="2449"/>
      <c r="BC22" s="2449"/>
      <c r="BD22" s="2449"/>
      <c r="BE22" s="2449"/>
      <c r="BF22" s="2449"/>
      <c r="BG22" s="2449"/>
      <c r="BH22" s="2449"/>
      <c r="BI22" s="2449"/>
      <c r="BJ22" s="2449"/>
      <c r="BK22" s="2449"/>
      <c r="BL22" s="2449"/>
      <c r="BM22" s="2450"/>
      <c r="BN22" s="1164"/>
      <c r="BO22" s="1566"/>
      <c r="BQ22" s="118"/>
      <c r="BR22" s="1166"/>
      <c r="BS22" s="1166"/>
      <c r="BT22" s="1167"/>
      <c r="BU22" s="1167"/>
      <c r="BX22" s="1154"/>
    </row>
    <row r="23" spans="2:96" ht="12" customHeight="1">
      <c r="B23" s="1163"/>
      <c r="C23" s="1124"/>
      <c r="D23" s="1124"/>
      <c r="E23" s="66"/>
      <c r="F23" s="1153"/>
      <c r="G23" s="1153"/>
      <c r="H23" s="1153"/>
      <c r="I23" s="1154"/>
      <c r="J23" s="1154"/>
      <c r="L23" s="1154"/>
      <c r="M23" s="1564"/>
      <c r="N23" s="1564"/>
      <c r="Q23" s="1564"/>
      <c r="S23" s="1153"/>
      <c r="T23" s="1153"/>
      <c r="U23" s="1153"/>
      <c r="V23" s="1154"/>
      <c r="W23" s="1168"/>
      <c r="X23" s="1169"/>
      <c r="Y23" s="1169"/>
      <c r="Z23" s="1562"/>
      <c r="AA23" s="1170"/>
      <c r="AB23" s="1170"/>
      <c r="AC23" s="1170"/>
      <c r="AD23" s="1170"/>
      <c r="AE23" s="1170"/>
      <c r="AF23" s="1170"/>
      <c r="AG23" s="1170"/>
      <c r="AH23" s="1170"/>
      <c r="AI23" s="1170"/>
      <c r="AJ23" s="1170"/>
      <c r="AK23" s="1170"/>
      <c r="AL23" s="1170"/>
      <c r="AM23" s="1170"/>
      <c r="AN23" s="1170"/>
      <c r="AO23" s="1170"/>
      <c r="AP23" s="1170"/>
      <c r="AQ23" s="1170"/>
      <c r="AR23" s="1170"/>
      <c r="AS23" s="1170"/>
      <c r="AT23" s="1170"/>
      <c r="AU23" s="1170"/>
      <c r="AV23" s="1170"/>
      <c r="AW23" s="1170"/>
      <c r="AX23" s="1170"/>
      <c r="AY23" s="1170"/>
      <c r="AZ23" s="1170"/>
      <c r="BA23" s="1170"/>
      <c r="BB23" s="1170"/>
      <c r="BC23" s="1170"/>
      <c r="BD23" s="1170"/>
      <c r="BE23" s="1170"/>
      <c r="BF23" s="1170"/>
      <c r="BG23" s="1170"/>
      <c r="BH23" s="1170"/>
      <c r="BI23" s="1170"/>
      <c r="BJ23" s="1170"/>
      <c r="BK23" s="1170"/>
      <c r="BL23" s="1170"/>
      <c r="BM23" s="1170"/>
      <c r="BN23" s="1164"/>
      <c r="BO23" s="1566"/>
      <c r="BQ23" s="118"/>
      <c r="BR23" s="1166"/>
      <c r="BS23" s="1166"/>
      <c r="BT23" s="1167"/>
      <c r="BU23" s="1171"/>
      <c r="BV23" s="72"/>
      <c r="BW23" s="72"/>
      <c r="BX23" s="1172"/>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163"/>
      <c r="C24" s="1659"/>
      <c r="D24" s="2451" t="s">
        <v>1656</v>
      </c>
      <c r="E24" s="2451"/>
      <c r="F24" s="2451"/>
      <c r="G24" s="2451"/>
      <c r="H24" s="2451"/>
      <c r="I24" s="2451"/>
      <c r="J24" s="2451"/>
      <c r="K24" s="2451"/>
      <c r="L24" s="2451"/>
      <c r="M24" s="2451"/>
      <c r="N24" s="2451"/>
      <c r="O24" s="2451"/>
      <c r="P24" s="2451"/>
      <c r="Q24" s="2451"/>
      <c r="R24" s="2451"/>
      <c r="S24" s="2451"/>
      <c r="T24" s="2451"/>
      <c r="U24" s="2451"/>
      <c r="V24" s="2451"/>
      <c r="W24" s="2451"/>
      <c r="X24" s="2451"/>
      <c r="Y24" s="2451"/>
      <c r="Z24" s="2451"/>
      <c r="AA24" s="2451"/>
      <c r="AB24" s="2451"/>
      <c r="AC24" s="2451"/>
      <c r="AD24" s="2451"/>
      <c r="AE24" s="2451"/>
      <c r="AF24" s="2451"/>
      <c r="AG24" s="1658"/>
      <c r="AH24" s="1154"/>
      <c r="AI24" s="1657"/>
      <c r="AJ24" s="2452" t="s">
        <v>1657</v>
      </c>
      <c r="AK24" s="2452"/>
      <c r="AL24" s="2452"/>
      <c r="AM24" s="2452"/>
      <c r="AN24" s="2452"/>
      <c r="AO24" s="2452"/>
      <c r="AP24" s="2452"/>
      <c r="AQ24" s="2452"/>
      <c r="AR24" s="2452"/>
      <c r="AS24" s="2452"/>
      <c r="AT24" s="2452"/>
      <c r="AU24" s="2452"/>
      <c r="AV24" s="2452"/>
      <c r="AW24" s="2452"/>
      <c r="AX24" s="2452"/>
      <c r="AY24" s="2452"/>
      <c r="AZ24" s="2452"/>
      <c r="BA24" s="2452"/>
      <c r="BB24" s="2452"/>
      <c r="BC24" s="2452"/>
      <c r="BD24" s="2452"/>
      <c r="BE24" s="2452"/>
      <c r="BF24" s="2452"/>
      <c r="BG24" s="2452"/>
      <c r="BH24" s="2452"/>
      <c r="BI24" s="2452"/>
      <c r="BJ24" s="2452"/>
      <c r="BK24" s="2452"/>
      <c r="BL24" s="2452"/>
      <c r="BM24" s="1656"/>
      <c r="BN24" s="1164"/>
      <c r="BO24" s="1566"/>
      <c r="BQ24" s="118"/>
      <c r="BR24" s="1166"/>
      <c r="BS24" s="1166"/>
      <c r="BT24" s="1167"/>
      <c r="BU24" s="1171"/>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163"/>
      <c r="C25" s="1653"/>
      <c r="D25" s="2444" t="s">
        <v>1658</v>
      </c>
      <c r="E25" s="2444"/>
      <c r="F25" s="2444"/>
      <c r="G25" s="2444"/>
      <c r="H25" s="2444"/>
      <c r="I25" s="1655" t="s">
        <v>1659</v>
      </c>
      <c r="J25" s="1655"/>
      <c r="K25" s="1655"/>
      <c r="L25" s="1655"/>
      <c r="M25" s="1655" t="s">
        <v>1660</v>
      </c>
      <c r="N25" s="1655"/>
      <c r="O25" s="1655"/>
      <c r="P25" s="1655"/>
      <c r="Q25" s="79"/>
      <c r="R25" s="1173"/>
      <c r="S25" s="1173"/>
      <c r="T25" s="2444" t="s">
        <v>1661</v>
      </c>
      <c r="U25" s="2444"/>
      <c r="V25" s="2444"/>
      <c r="W25" s="2444"/>
      <c r="X25" s="2444"/>
      <c r="Y25" s="1655" t="s">
        <v>1659</v>
      </c>
      <c r="Z25" s="1655"/>
      <c r="AA25" s="1655"/>
      <c r="AB25" s="1655"/>
      <c r="AC25" s="1655" t="s">
        <v>1660</v>
      </c>
      <c r="AD25" s="1655"/>
      <c r="AE25" s="1655"/>
      <c r="AF25" s="1655"/>
      <c r="AG25" s="1174"/>
      <c r="AH25" s="1173"/>
      <c r="AI25" s="1654"/>
      <c r="AJ25" s="2444" t="s">
        <v>1662</v>
      </c>
      <c r="AK25" s="2444"/>
      <c r="AL25" s="2444"/>
      <c r="AM25" s="2444"/>
      <c r="AN25" s="2444"/>
      <c r="AO25" s="1655" t="s">
        <v>1659</v>
      </c>
      <c r="AP25" s="1655"/>
      <c r="AQ25" s="1655"/>
      <c r="AR25" s="1655"/>
      <c r="AS25" s="1655" t="s">
        <v>1660</v>
      </c>
      <c r="AT25" s="1655"/>
      <c r="AU25" s="1655"/>
      <c r="AV25" s="1655"/>
      <c r="AW25" s="1561"/>
      <c r="AX25" s="1560"/>
      <c r="AY25" s="1175"/>
      <c r="AZ25" s="2444" t="s">
        <v>1663</v>
      </c>
      <c r="BA25" s="2444"/>
      <c r="BB25" s="2444"/>
      <c r="BC25" s="2444"/>
      <c r="BD25" s="2444"/>
      <c r="BE25" s="1655" t="s">
        <v>1659</v>
      </c>
      <c r="BF25" s="1655"/>
      <c r="BG25" s="1655"/>
      <c r="BH25" s="1655"/>
      <c r="BI25" s="1655" t="s">
        <v>1660</v>
      </c>
      <c r="BJ25" s="1655"/>
      <c r="BK25" s="1655"/>
      <c r="BL25" s="1655"/>
      <c r="BM25" s="1176"/>
      <c r="BN25" s="1177"/>
      <c r="BO25" s="1154"/>
      <c r="BQ25" s="118"/>
      <c r="BR25" s="1166"/>
      <c r="BS25" s="1166"/>
      <c r="BT25" s="1167"/>
      <c r="BU25" s="1171"/>
      <c r="BV25" s="1561"/>
      <c r="BW25" s="1561"/>
      <c r="BX25" s="1561"/>
      <c r="BY25" s="1561"/>
      <c r="BZ25" s="72"/>
      <c r="CA25" s="1561"/>
      <c r="CB25" s="1561"/>
      <c r="CC25" s="1561"/>
      <c r="CD25" s="1561"/>
      <c r="CE25" s="72"/>
      <c r="CF25" s="1561"/>
      <c r="CG25" s="1561"/>
      <c r="CH25" s="1561"/>
      <c r="CI25" s="1561"/>
      <c r="CJ25" s="72"/>
      <c r="CK25" s="1561"/>
      <c r="CL25" s="1561"/>
      <c r="CM25" s="1561"/>
      <c r="CN25" s="1561"/>
      <c r="CO25" s="72"/>
      <c r="CP25" s="72"/>
      <c r="CQ25" s="72"/>
      <c r="CR25" s="72"/>
    </row>
    <row r="26" spans="2:96" ht="21" customHeight="1">
      <c r="B26" s="1163"/>
      <c r="C26" s="1653"/>
      <c r="D26" s="2444" t="s">
        <v>1664</v>
      </c>
      <c r="E26" s="2444"/>
      <c r="F26" s="2444"/>
      <c r="G26" s="2444"/>
      <c r="H26" s="2444"/>
      <c r="I26" s="2440">
        <f>(ROUNDDOWN(M26/40,1))</f>
        <v>0</v>
      </c>
      <c r="J26" s="2440"/>
      <c r="K26" s="2440"/>
      <c r="L26" s="2440"/>
      <c r="M26" s="2440">
        <f>((((ROUNDDOWN($BE$9/12,1))*40)))*-1</f>
        <v>0</v>
      </c>
      <c r="N26" s="2440"/>
      <c r="O26" s="2440"/>
      <c r="P26" s="2440"/>
      <c r="Q26" s="79"/>
      <c r="R26" s="1173"/>
      <c r="S26" s="1173"/>
      <c r="T26" s="2444" t="s">
        <v>1664</v>
      </c>
      <c r="U26" s="2444"/>
      <c r="V26" s="2444"/>
      <c r="W26" s="2444"/>
      <c r="X26" s="2444"/>
      <c r="Y26" s="2440">
        <f>(ROUNDDOWN(AC26/40,1))</f>
        <v>0</v>
      </c>
      <c r="Z26" s="2440"/>
      <c r="AA26" s="2440"/>
      <c r="AB26" s="2440"/>
      <c r="AC26" s="2440">
        <f>((((ROUNDDOWN($BE$9/30,1))*40)))*-1</f>
        <v>0</v>
      </c>
      <c r="AD26" s="2440"/>
      <c r="AE26" s="2440"/>
      <c r="AF26" s="2440"/>
      <c r="AG26" s="1174"/>
      <c r="AH26" s="1173"/>
      <c r="AI26" s="1654"/>
      <c r="AJ26" s="2444" t="s">
        <v>1664</v>
      </c>
      <c r="AK26" s="2444"/>
      <c r="AL26" s="2444"/>
      <c r="AM26" s="2444"/>
      <c r="AN26" s="2444"/>
      <c r="AO26" s="2440">
        <f>(ROUNDDOWN(AS26/40,1))</f>
        <v>0</v>
      </c>
      <c r="AP26" s="2440"/>
      <c r="AQ26" s="2440"/>
      <c r="AR26" s="2440"/>
      <c r="AS26" s="2440">
        <f>((((ROUNDDOWN($BE$9/7.5,1))*40)))*-1</f>
        <v>0</v>
      </c>
      <c r="AT26" s="2440"/>
      <c r="AU26" s="2440"/>
      <c r="AV26" s="2440"/>
      <c r="AW26" s="1178"/>
      <c r="AX26" s="1560"/>
      <c r="AY26" s="1175"/>
      <c r="AZ26" s="2444" t="s">
        <v>1664</v>
      </c>
      <c r="BA26" s="2444"/>
      <c r="BB26" s="2444"/>
      <c r="BC26" s="2444"/>
      <c r="BD26" s="2444"/>
      <c r="BE26" s="2440">
        <f>(ROUNDDOWN(BI26/40,1))</f>
        <v>0</v>
      </c>
      <c r="BF26" s="2440"/>
      <c r="BG26" s="2440"/>
      <c r="BH26" s="2440"/>
      <c r="BI26" s="2441">
        <f>((((ROUNDDOWN($BE$9/20,1))*40)))*-1</f>
        <v>0</v>
      </c>
      <c r="BJ26" s="2442"/>
      <c r="BK26" s="2442"/>
      <c r="BL26" s="2443"/>
      <c r="BM26" s="1176"/>
      <c r="BN26" s="1177"/>
      <c r="BO26" s="1154"/>
      <c r="BQ26" s="118"/>
      <c r="BR26" s="1166"/>
      <c r="BS26" s="1166"/>
      <c r="BT26" s="1167"/>
      <c r="BU26" s="1171"/>
      <c r="BV26" s="1179"/>
      <c r="BW26" s="1179"/>
      <c r="BX26" s="1179"/>
      <c r="BY26" s="1179"/>
      <c r="BZ26" s="72"/>
      <c r="CA26" s="1179"/>
      <c r="CB26" s="1179"/>
      <c r="CC26" s="1179"/>
      <c r="CD26" s="1179"/>
      <c r="CE26" s="72"/>
      <c r="CF26" s="1179"/>
      <c r="CG26" s="1179"/>
      <c r="CH26" s="1179"/>
      <c r="CI26" s="1179"/>
      <c r="CJ26" s="72"/>
      <c r="CK26" s="1179"/>
      <c r="CL26" s="1179"/>
      <c r="CM26" s="1179"/>
      <c r="CN26" s="1179"/>
      <c r="CO26" s="72"/>
      <c r="CP26" s="72"/>
      <c r="CQ26" s="72"/>
      <c r="CR26" s="72"/>
    </row>
    <row r="27" spans="2:96" ht="21" customHeight="1">
      <c r="B27" s="1163"/>
      <c r="C27" s="1653"/>
      <c r="D27" s="2437" t="s">
        <v>1665</v>
      </c>
      <c r="E27" s="2438"/>
      <c r="F27" s="2438"/>
      <c r="G27" s="2438"/>
      <c r="H27" s="2439"/>
      <c r="I27" s="2440">
        <f>(ROUNDDOWN(M27/40,1))</f>
        <v>0</v>
      </c>
      <c r="J27" s="2440"/>
      <c r="K27" s="2440"/>
      <c r="L27" s="2440"/>
      <c r="M27" s="2441">
        <f>($AL$17-$AI$17)*-1</f>
        <v>0</v>
      </c>
      <c r="N27" s="2442"/>
      <c r="O27" s="2442"/>
      <c r="P27" s="2443"/>
      <c r="Q27" s="79"/>
      <c r="R27" s="1173"/>
      <c r="S27" s="1173"/>
      <c r="T27" s="2437" t="s">
        <v>1665</v>
      </c>
      <c r="U27" s="2438"/>
      <c r="V27" s="2438"/>
      <c r="W27" s="2438"/>
      <c r="X27" s="2439"/>
      <c r="Y27" s="2440">
        <f>(ROUNDDOWN(AC27/40,1))</f>
        <v>0</v>
      </c>
      <c r="Z27" s="2440"/>
      <c r="AA27" s="2440"/>
      <c r="AB27" s="2440"/>
      <c r="AC27" s="2441">
        <f>($AL$17-$AI$17)*-1</f>
        <v>0</v>
      </c>
      <c r="AD27" s="2442"/>
      <c r="AE27" s="2442"/>
      <c r="AF27" s="2443"/>
      <c r="AG27" s="1174"/>
      <c r="AH27" s="1173"/>
      <c r="AI27" s="1654"/>
      <c r="AJ27" s="2437" t="s">
        <v>1665</v>
      </c>
      <c r="AK27" s="2438"/>
      <c r="AL27" s="2438"/>
      <c r="AM27" s="2438"/>
      <c r="AN27" s="2439"/>
      <c r="AO27" s="2440">
        <f>(ROUNDDOWN(AS27/40,1))</f>
        <v>0</v>
      </c>
      <c r="AP27" s="2440"/>
      <c r="AQ27" s="2440"/>
      <c r="AR27" s="2440"/>
      <c r="AS27" s="2441">
        <f>($AL$17-$AI$17)*-1</f>
        <v>0</v>
      </c>
      <c r="AT27" s="2442"/>
      <c r="AU27" s="2442"/>
      <c r="AV27" s="2443"/>
      <c r="AW27" s="1178"/>
      <c r="AX27" s="1560"/>
      <c r="AY27" s="1175"/>
      <c r="AZ27" s="2437" t="s">
        <v>1665</v>
      </c>
      <c r="BA27" s="2438"/>
      <c r="BB27" s="2438"/>
      <c r="BC27" s="2438"/>
      <c r="BD27" s="2439"/>
      <c r="BE27" s="2440">
        <f>(ROUNDDOWN(BI27/40,1))</f>
        <v>0</v>
      </c>
      <c r="BF27" s="2440"/>
      <c r="BG27" s="2440"/>
      <c r="BH27" s="2440"/>
      <c r="BI27" s="2441">
        <f>($AL$17-$AI$17)*-1</f>
        <v>0</v>
      </c>
      <c r="BJ27" s="2442"/>
      <c r="BK27" s="2442"/>
      <c r="BL27" s="2443"/>
      <c r="BM27" s="1176"/>
      <c r="BN27" s="1177"/>
      <c r="BO27" s="1154"/>
      <c r="BQ27" s="118"/>
      <c r="BR27" s="1166"/>
      <c r="BS27" s="1166"/>
      <c r="BT27" s="1167"/>
      <c r="BU27" s="1171"/>
      <c r="BV27" s="1179"/>
      <c r="BW27" s="1179"/>
      <c r="BX27" s="1179"/>
      <c r="BY27" s="1179"/>
      <c r="BZ27" s="72"/>
      <c r="CA27" s="1179"/>
      <c r="CB27" s="1179"/>
      <c r="CC27" s="1179"/>
      <c r="CD27" s="1179"/>
      <c r="CE27" s="72"/>
      <c r="CF27" s="1179"/>
      <c r="CG27" s="1179"/>
      <c r="CH27" s="1179"/>
      <c r="CI27" s="1179"/>
      <c r="CJ27" s="72"/>
      <c r="CK27" s="1179"/>
      <c r="CL27" s="1179"/>
      <c r="CM27" s="1179"/>
      <c r="CN27" s="1179"/>
      <c r="CO27" s="72"/>
      <c r="CP27" s="72"/>
      <c r="CQ27" s="72"/>
      <c r="CR27" s="72"/>
    </row>
    <row r="28" spans="2:96" ht="21" customHeight="1" thickBot="1">
      <c r="B28" s="1163"/>
      <c r="C28" s="1653"/>
      <c r="D28" s="2431" t="s">
        <v>1666</v>
      </c>
      <c r="E28" s="2431"/>
      <c r="F28" s="2431"/>
      <c r="G28" s="2431"/>
      <c r="H28" s="2431"/>
      <c r="I28" s="2432" t="e">
        <f>(ROUNDDOWN(M28/40,1))</f>
        <v>#DIV/0!</v>
      </c>
      <c r="J28" s="2432"/>
      <c r="K28" s="2432"/>
      <c r="L28" s="2432"/>
      <c r="M28" s="2433" t="e">
        <f>$BB$73+(AZ17-AI17)</f>
        <v>#DIV/0!</v>
      </c>
      <c r="N28" s="2434"/>
      <c r="O28" s="2434"/>
      <c r="P28" s="2435"/>
      <c r="Q28" s="79"/>
      <c r="R28" s="1173"/>
      <c r="S28" s="1173"/>
      <c r="T28" s="2431" t="s">
        <v>1666</v>
      </c>
      <c r="U28" s="2431"/>
      <c r="V28" s="2431"/>
      <c r="W28" s="2431"/>
      <c r="X28" s="2431"/>
      <c r="Y28" s="2432" t="e">
        <f>(ROUNDDOWN(AC28/40,1))</f>
        <v>#DIV/0!</v>
      </c>
      <c r="Z28" s="2432"/>
      <c r="AA28" s="2432"/>
      <c r="AB28" s="2432"/>
      <c r="AC28" s="2433" t="e">
        <f>$BB$73+(AZ17-AI17)</f>
        <v>#DIV/0!</v>
      </c>
      <c r="AD28" s="2434"/>
      <c r="AE28" s="2434"/>
      <c r="AF28" s="2435"/>
      <c r="AG28" s="1174"/>
      <c r="AH28" s="1173"/>
      <c r="AI28" s="1654"/>
      <c r="AJ28" s="2431" t="s">
        <v>1666</v>
      </c>
      <c r="AK28" s="2431"/>
      <c r="AL28" s="2431"/>
      <c r="AM28" s="2431"/>
      <c r="AN28" s="2431"/>
      <c r="AO28" s="2432" t="e">
        <f>(ROUNDDOWN(AS28/40,1))</f>
        <v>#DIV/0!</v>
      </c>
      <c r="AP28" s="2432"/>
      <c r="AQ28" s="2432"/>
      <c r="AR28" s="2432"/>
      <c r="AS28" s="2433" t="e">
        <f>$BB$73+(AZ17-AI17)</f>
        <v>#DIV/0!</v>
      </c>
      <c r="AT28" s="2434"/>
      <c r="AU28" s="2434"/>
      <c r="AV28" s="2435"/>
      <c r="AW28" s="1178"/>
      <c r="AX28" s="1560"/>
      <c r="AY28" s="1175"/>
      <c r="AZ28" s="2431" t="s">
        <v>1666</v>
      </c>
      <c r="BA28" s="2431"/>
      <c r="BB28" s="2431"/>
      <c r="BC28" s="2431"/>
      <c r="BD28" s="2431"/>
      <c r="BE28" s="2436" t="e">
        <f>(ROUNDDOWN(BI28/40,1))</f>
        <v>#DIV/0!</v>
      </c>
      <c r="BF28" s="2436"/>
      <c r="BG28" s="2436"/>
      <c r="BH28" s="2436"/>
      <c r="BI28" s="2433" t="e">
        <f>$BB$73+(AZ17-AI17)</f>
        <v>#DIV/0!</v>
      </c>
      <c r="BJ28" s="2434"/>
      <c r="BK28" s="2434"/>
      <c r="BL28" s="2435"/>
      <c r="BM28" s="1176"/>
      <c r="BN28" s="1177"/>
      <c r="BO28" s="1154"/>
      <c r="BU28" s="72"/>
      <c r="BV28" s="1180"/>
      <c r="BW28" s="1180"/>
      <c r="BX28" s="1180"/>
      <c r="BY28" s="1180"/>
      <c r="BZ28" s="72"/>
      <c r="CA28" s="1180"/>
      <c r="CB28" s="1180"/>
      <c r="CC28" s="1180"/>
      <c r="CD28" s="1180"/>
      <c r="CE28" s="72"/>
      <c r="CF28" s="1180"/>
      <c r="CG28" s="1180"/>
      <c r="CH28" s="1180"/>
      <c r="CI28" s="1180"/>
      <c r="CJ28" s="72"/>
      <c r="CK28" s="1180"/>
      <c r="CL28" s="1180"/>
      <c r="CM28" s="1180"/>
      <c r="CN28" s="1180"/>
      <c r="CO28" s="72"/>
      <c r="CP28" s="72"/>
      <c r="CQ28" s="72"/>
      <c r="CR28" s="72"/>
    </row>
    <row r="29" spans="2:96" ht="30.75" customHeight="1" thickTop="1">
      <c r="B29" s="1163"/>
      <c r="C29" s="1653"/>
      <c r="D29" s="2427" t="s">
        <v>1667</v>
      </c>
      <c r="E29" s="2428"/>
      <c r="F29" s="2428"/>
      <c r="G29" s="2428"/>
      <c r="H29" s="2428"/>
      <c r="I29" s="2430" t="e">
        <f>SUM(I26:L28)</f>
        <v>#DIV/0!</v>
      </c>
      <c r="J29" s="2430"/>
      <c r="K29" s="2430"/>
      <c r="L29" s="2430"/>
      <c r="M29" s="2430" t="e">
        <f>SUM(M26:P28)</f>
        <v>#DIV/0!</v>
      </c>
      <c r="N29" s="2430"/>
      <c r="O29" s="2430"/>
      <c r="P29" s="2430"/>
      <c r="Q29" s="1173"/>
      <c r="R29" s="1173"/>
      <c r="S29" s="1173"/>
      <c r="T29" s="2427" t="s">
        <v>1667</v>
      </c>
      <c r="U29" s="2428"/>
      <c r="V29" s="2428"/>
      <c r="W29" s="2428"/>
      <c r="X29" s="2428"/>
      <c r="Y29" s="2430" t="e">
        <f>SUM(Y26:AB28)</f>
        <v>#DIV/0!</v>
      </c>
      <c r="Z29" s="2430"/>
      <c r="AA29" s="2430"/>
      <c r="AB29" s="2430"/>
      <c r="AC29" s="2430" t="e">
        <f>SUM(AC26:AF28)</f>
        <v>#DIV/0!</v>
      </c>
      <c r="AD29" s="2430"/>
      <c r="AE29" s="2430"/>
      <c r="AF29" s="2430"/>
      <c r="AG29" s="1174"/>
      <c r="AH29" s="1173"/>
      <c r="AI29" s="1654"/>
      <c r="AJ29" s="2427" t="s">
        <v>1668</v>
      </c>
      <c r="AK29" s="2428"/>
      <c r="AL29" s="2428"/>
      <c r="AM29" s="2428"/>
      <c r="AN29" s="2428"/>
      <c r="AO29" s="2429" t="e">
        <f>SUM(AO26:AR28)</f>
        <v>#DIV/0!</v>
      </c>
      <c r="AP29" s="2429"/>
      <c r="AQ29" s="2429"/>
      <c r="AR29" s="2429"/>
      <c r="AS29" s="2430" t="e">
        <f>SUM(AS26:AV28)</f>
        <v>#DIV/0!</v>
      </c>
      <c r="AT29" s="2430"/>
      <c r="AU29" s="2430"/>
      <c r="AV29" s="2430"/>
      <c r="AW29" s="1178"/>
      <c r="AX29" s="1560"/>
      <c r="AY29" s="1175"/>
      <c r="AZ29" s="2427" t="s">
        <v>1668</v>
      </c>
      <c r="BA29" s="2428"/>
      <c r="BB29" s="2428"/>
      <c r="BC29" s="2428"/>
      <c r="BD29" s="2428"/>
      <c r="BE29" s="2429" t="e">
        <f>SUM(BE26:BH28)</f>
        <v>#DIV/0!</v>
      </c>
      <c r="BF29" s="2429"/>
      <c r="BG29" s="2429"/>
      <c r="BH29" s="2429"/>
      <c r="BI29" s="2430" t="e">
        <f>SUM(BI26:BL28)</f>
        <v>#DIV/0!</v>
      </c>
      <c r="BJ29" s="2430"/>
      <c r="BK29" s="2430"/>
      <c r="BL29" s="2430"/>
      <c r="BM29" s="1176"/>
      <c r="BN29" s="1177"/>
      <c r="BO29" s="1154"/>
      <c r="BQ29" s="118"/>
      <c r="BR29" s="1166"/>
      <c r="BS29" s="1166"/>
      <c r="BT29" s="1167"/>
      <c r="BU29" s="1171"/>
      <c r="BV29" s="1181"/>
      <c r="BW29" s="1181"/>
      <c r="BX29" s="1181"/>
      <c r="BY29" s="1181"/>
      <c r="BZ29" s="72"/>
      <c r="CA29" s="1181"/>
      <c r="CB29" s="1181"/>
      <c r="CC29" s="1181"/>
      <c r="CD29" s="1181"/>
      <c r="CE29" s="72"/>
      <c r="CF29" s="1181"/>
      <c r="CG29" s="1181"/>
      <c r="CH29" s="1181"/>
      <c r="CI29" s="1181"/>
      <c r="CJ29" s="72"/>
      <c r="CK29" s="1181"/>
      <c r="CL29" s="1181"/>
      <c r="CM29" s="1181"/>
      <c r="CN29" s="1181"/>
      <c r="CO29" s="72"/>
      <c r="CP29" s="72"/>
      <c r="CQ29" s="72"/>
      <c r="CR29" s="72"/>
    </row>
    <row r="30" spans="2:96" ht="20.25" customHeight="1">
      <c r="B30" s="1163"/>
      <c r="C30" s="1653"/>
      <c r="D30" s="1182"/>
      <c r="E30" s="1182"/>
      <c r="F30" s="1182"/>
      <c r="G30" s="1182"/>
      <c r="H30" s="1182"/>
      <c r="I30" s="1183"/>
      <c r="J30" s="1183"/>
      <c r="K30" s="1183"/>
      <c r="L30" s="1183"/>
      <c r="M30" s="1183"/>
      <c r="N30" s="1183"/>
      <c r="O30" s="1183"/>
      <c r="P30" s="1183"/>
      <c r="Q30" s="1564"/>
      <c r="R30" s="1564"/>
      <c r="S30" s="1564"/>
      <c r="T30" s="1182"/>
      <c r="U30" s="1182"/>
      <c r="V30" s="1182"/>
      <c r="W30" s="1182"/>
      <c r="X30" s="1182"/>
      <c r="Y30" s="1183"/>
      <c r="Z30" s="1183"/>
      <c r="AA30" s="1183"/>
      <c r="AB30" s="1183"/>
      <c r="AC30" s="1183"/>
      <c r="AD30" s="1183"/>
      <c r="AE30" s="1183"/>
      <c r="AF30" s="1183"/>
      <c r="AG30" s="1570"/>
      <c r="AH30" s="1564"/>
      <c r="AI30" s="1652"/>
      <c r="AJ30" s="1184"/>
      <c r="AK30" s="1184"/>
      <c r="AL30" s="1184"/>
      <c r="AM30" s="1184"/>
      <c r="AN30" s="1184"/>
      <c r="AO30" s="1185"/>
      <c r="AP30" s="1185"/>
      <c r="AQ30" s="1185"/>
      <c r="AR30" s="1185"/>
      <c r="AS30" s="1185"/>
      <c r="AT30" s="1185"/>
      <c r="AU30" s="1185"/>
      <c r="AV30" s="1185"/>
      <c r="AW30" s="1186"/>
      <c r="AX30" s="1187"/>
      <c r="AY30" s="1188"/>
      <c r="AZ30" s="1184"/>
      <c r="BA30" s="1184"/>
      <c r="BB30" s="1184"/>
      <c r="BC30" s="1184"/>
      <c r="BD30" s="1184"/>
      <c r="BE30" s="1185"/>
      <c r="BF30" s="1185"/>
      <c r="BG30" s="1185"/>
      <c r="BH30" s="1185"/>
      <c r="BI30" s="1185"/>
      <c r="BJ30" s="1185"/>
      <c r="BK30" s="1185"/>
      <c r="BL30" s="1185"/>
      <c r="BM30" s="1176"/>
      <c r="BN30" s="1177"/>
      <c r="BO30" s="1154"/>
      <c r="BQ30" s="118"/>
      <c r="BR30" s="1166"/>
      <c r="BS30" s="1166"/>
      <c r="BT30" s="1167"/>
      <c r="BU30" s="1171"/>
      <c r="BV30" s="72"/>
      <c r="BW30" s="72"/>
      <c r="BX30" s="1172"/>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163"/>
      <c r="C31" s="1653"/>
      <c r="D31" s="1182"/>
      <c r="E31" s="1182"/>
      <c r="F31" s="1182"/>
      <c r="G31" s="1182"/>
      <c r="H31" s="1182"/>
      <c r="I31" s="1183"/>
      <c r="J31" s="1183"/>
      <c r="K31" s="2418" t="s">
        <v>1669</v>
      </c>
      <c r="L31" s="2419"/>
      <c r="M31" s="2419"/>
      <c r="N31" s="2421" t="str">
        <f>IF(OR($BE$9&gt;0,),IF(AND(OR($D$5="○",$D$6="○"),$I$29&gt;=0),"可",IF(AND(OR($D$5="○",$D$6="○"),$I$29&lt;0),"不可","")),"")</f>
        <v/>
      </c>
      <c r="O31" s="2422"/>
      <c r="P31" s="2423"/>
      <c r="Q31" s="1564"/>
      <c r="R31" s="1564"/>
      <c r="S31" s="1564"/>
      <c r="T31" s="1182"/>
      <c r="U31" s="1182"/>
      <c r="V31" s="1182"/>
      <c r="W31" s="1182"/>
      <c r="X31" s="1182"/>
      <c r="Y31" s="1183"/>
      <c r="Z31" s="1183"/>
      <c r="AA31" s="2418" t="s">
        <v>1670</v>
      </c>
      <c r="AB31" s="2419"/>
      <c r="AC31" s="2420"/>
      <c r="AD31" s="2421" t="str">
        <f>IF(OR($BE$9&gt;0,),IF(AND(OR($D$5="○",$D$6="○"),$Y$29&gt;=0),"可",IF(AND(OR($D$5="○",$D$6="○"),$Y$29&lt;0),"不可","")),"")</f>
        <v/>
      </c>
      <c r="AE31" s="2422"/>
      <c r="AF31" s="2423"/>
      <c r="AG31" s="1570"/>
      <c r="AH31" s="1564"/>
      <c r="AI31" s="1652"/>
      <c r="AJ31" s="1184"/>
      <c r="AK31" s="1184"/>
      <c r="AL31" s="1184"/>
      <c r="AM31" s="1184"/>
      <c r="AN31" s="1184"/>
      <c r="AO31" s="1185"/>
      <c r="AP31" s="1185"/>
      <c r="AQ31" s="2418" t="s">
        <v>1671</v>
      </c>
      <c r="AR31" s="2419"/>
      <c r="AS31" s="2420"/>
      <c r="AT31" s="2421" t="str">
        <f>IF(OR($BE$9&gt;0,),IF(AND(OR($D$7="○"),$AO$29&gt;=0),"可",IF(AND(OR($D$7="○"),$AO$29&lt;0),"不可","")),"")</f>
        <v/>
      </c>
      <c r="AU31" s="2422"/>
      <c r="AV31" s="2423"/>
      <c r="AW31" s="1186"/>
      <c r="AX31" s="1187"/>
      <c r="AY31" s="1188"/>
      <c r="AZ31" s="1184"/>
      <c r="BA31" s="1184"/>
      <c r="BB31" s="1184"/>
      <c r="BC31" s="1184"/>
      <c r="BD31" s="1184"/>
      <c r="BE31" s="1185"/>
      <c r="BF31" s="1185"/>
      <c r="BG31" s="2418" t="s">
        <v>1672</v>
      </c>
      <c r="BH31" s="2419"/>
      <c r="BI31" s="2420"/>
      <c r="BJ31" s="2421" t="str">
        <f>IF(OR($BE$9&gt;0,),IF(AND(OR($D$7="○"),$BE$29&gt;=0),"可",IF(AND(OR($D$7="○"),$BE$29&lt;0),"不可","")),"")</f>
        <v/>
      </c>
      <c r="BK31" s="2422"/>
      <c r="BL31" s="2423"/>
      <c r="BM31" s="1176"/>
      <c r="BN31" s="1177"/>
      <c r="BO31" s="1154"/>
      <c r="BQ31" s="118"/>
      <c r="BR31" s="1166"/>
      <c r="BS31" s="1166"/>
      <c r="BT31" s="1167"/>
      <c r="BU31" s="1171"/>
      <c r="BV31" s="72"/>
      <c r="BW31" s="72"/>
      <c r="BX31" s="1172"/>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163"/>
      <c r="C32" s="1651"/>
      <c r="D32" s="1645"/>
      <c r="E32" s="1645"/>
      <c r="F32" s="1645"/>
      <c r="G32" s="1645"/>
      <c r="H32" s="1645"/>
      <c r="I32" s="1644"/>
      <c r="J32" s="1644"/>
      <c r="K32" s="1644"/>
      <c r="L32" s="1644"/>
      <c r="M32" s="1644"/>
      <c r="N32" s="1644"/>
      <c r="O32" s="1644"/>
      <c r="P32" s="1644"/>
      <c r="Q32" s="1647"/>
      <c r="R32" s="1647"/>
      <c r="S32" s="1647"/>
      <c r="T32" s="1645"/>
      <c r="U32" s="1645"/>
      <c r="V32" s="1645"/>
      <c r="W32" s="1645"/>
      <c r="X32" s="1645"/>
      <c r="Y32" s="1644"/>
      <c r="Z32" s="1644"/>
      <c r="AA32" s="1644"/>
      <c r="AB32" s="1644"/>
      <c r="AC32" s="1644"/>
      <c r="AD32" s="1644"/>
      <c r="AE32" s="1644"/>
      <c r="AF32" s="1644"/>
      <c r="AG32" s="1650"/>
      <c r="AH32" s="1564"/>
      <c r="AI32" s="1649"/>
      <c r="AJ32" s="1645"/>
      <c r="AK32" s="1645"/>
      <c r="AL32" s="1645"/>
      <c r="AM32" s="1645"/>
      <c r="AN32" s="1645"/>
      <c r="AO32" s="1644"/>
      <c r="AP32" s="1644"/>
      <c r="AQ32" s="1644"/>
      <c r="AR32" s="1644"/>
      <c r="AS32" s="1644"/>
      <c r="AT32" s="1644"/>
      <c r="AU32" s="1644"/>
      <c r="AV32" s="1644"/>
      <c r="AW32" s="1648"/>
      <c r="AX32" s="1647"/>
      <c r="AY32" s="1646"/>
      <c r="AZ32" s="1645"/>
      <c r="BA32" s="1645"/>
      <c r="BB32" s="1645"/>
      <c r="BC32" s="1645"/>
      <c r="BD32" s="1645"/>
      <c r="BE32" s="1644"/>
      <c r="BF32" s="1644"/>
      <c r="BG32" s="1644"/>
      <c r="BH32" s="1644"/>
      <c r="BI32" s="1644"/>
      <c r="BJ32" s="1644"/>
      <c r="BK32" s="1644"/>
      <c r="BL32" s="1644"/>
      <c r="BM32" s="1643"/>
      <c r="BN32" s="1177"/>
      <c r="BO32" s="1154"/>
      <c r="BQ32" s="118"/>
      <c r="BR32" s="1166"/>
      <c r="BS32" s="1166"/>
      <c r="BT32" s="1167"/>
      <c r="BU32" s="1171"/>
      <c r="BV32" s="72"/>
      <c r="BW32" s="72"/>
      <c r="BX32" s="1172"/>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189"/>
      <c r="C33" s="1190"/>
      <c r="D33" s="1191"/>
      <c r="E33" s="1191"/>
      <c r="F33" s="1191"/>
      <c r="G33" s="1191"/>
      <c r="H33" s="1191"/>
      <c r="I33" s="1192"/>
      <c r="J33" s="1192"/>
      <c r="K33" s="1192"/>
      <c r="L33" s="1192"/>
      <c r="M33" s="1192"/>
      <c r="N33" s="1192"/>
      <c r="O33" s="1192"/>
      <c r="P33" s="1192"/>
      <c r="Q33" s="1572"/>
      <c r="R33" s="1572"/>
      <c r="S33" s="1572"/>
      <c r="T33" s="1191"/>
      <c r="U33" s="1191"/>
      <c r="V33" s="1191"/>
      <c r="W33" s="1191"/>
      <c r="X33" s="1191"/>
      <c r="Y33" s="1192"/>
      <c r="Z33" s="1192"/>
      <c r="AA33" s="1192"/>
      <c r="AB33" s="1192"/>
      <c r="AC33" s="1192"/>
      <c r="AD33" s="1192"/>
      <c r="AE33" s="1192"/>
      <c r="AF33" s="1192"/>
      <c r="AG33" s="1572"/>
      <c r="AH33" s="1572"/>
      <c r="AI33" s="1572"/>
      <c r="AJ33" s="1191"/>
      <c r="AK33" s="1191"/>
      <c r="AL33" s="1191"/>
      <c r="AM33" s="1191"/>
      <c r="AN33" s="1191"/>
      <c r="AO33" s="1192"/>
      <c r="AP33" s="1192"/>
      <c r="AQ33" s="1192"/>
      <c r="AR33" s="1192"/>
      <c r="AS33" s="1192"/>
      <c r="AT33" s="1192"/>
      <c r="AU33" s="1192"/>
      <c r="AV33" s="1192"/>
      <c r="AW33" s="1193"/>
      <c r="AX33" s="1572"/>
      <c r="AY33" s="1194"/>
      <c r="AZ33" s="1191"/>
      <c r="BA33" s="1191"/>
      <c r="BB33" s="1191"/>
      <c r="BC33" s="1191"/>
      <c r="BD33" s="1191"/>
      <c r="BE33" s="1192"/>
      <c r="BF33" s="1192"/>
      <c r="BG33" s="1192"/>
      <c r="BH33" s="1192"/>
      <c r="BI33" s="1192"/>
      <c r="BJ33" s="1192"/>
      <c r="BK33" s="1192"/>
      <c r="BL33" s="1192"/>
      <c r="BM33" s="1195"/>
      <c r="BN33" s="1196"/>
      <c r="BO33" s="1566"/>
      <c r="BQ33" s="118"/>
      <c r="BR33" s="1166"/>
      <c r="BS33" s="1166"/>
      <c r="BT33" s="1167"/>
      <c r="BU33" s="1171"/>
      <c r="BV33" s="72"/>
      <c r="BW33" s="72"/>
      <c r="BX33" s="1172"/>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129" t="s">
        <v>1673</v>
      </c>
      <c r="D34" s="1168"/>
      <c r="E34" s="1168"/>
      <c r="F34" s="1168"/>
      <c r="G34" s="1168"/>
      <c r="H34" s="1168"/>
      <c r="I34" s="1168"/>
      <c r="J34" s="1168"/>
      <c r="K34" s="1168"/>
      <c r="L34" s="1168"/>
      <c r="M34" s="1168"/>
      <c r="N34" s="1168"/>
      <c r="O34" s="1168"/>
      <c r="P34" s="1168"/>
      <c r="Q34" s="1168"/>
      <c r="R34" s="1168"/>
      <c r="S34" s="1168"/>
      <c r="T34" s="1168"/>
      <c r="U34" s="1168"/>
      <c r="V34" s="1168"/>
      <c r="W34" s="1168"/>
      <c r="X34" s="1168"/>
      <c r="Y34" s="1168"/>
      <c r="Z34" s="1168"/>
      <c r="AA34" s="1168"/>
      <c r="AB34" s="1168"/>
      <c r="AC34" s="1168"/>
      <c r="AD34" s="1168"/>
      <c r="AE34" s="1168"/>
      <c r="AF34" s="1168"/>
      <c r="AG34" s="1168"/>
      <c r="AH34" s="1168"/>
      <c r="AI34" s="1168"/>
      <c r="AJ34" s="1168"/>
      <c r="AK34" s="1168"/>
      <c r="AL34" s="1168"/>
      <c r="AM34" s="1168"/>
      <c r="AN34" s="1168"/>
      <c r="AO34" s="1168"/>
      <c r="AP34" s="1168"/>
      <c r="AQ34" s="1168"/>
      <c r="AR34" s="1168"/>
      <c r="AS34" s="1168"/>
      <c r="AT34" s="1168"/>
      <c r="AU34" s="1168"/>
      <c r="AV34" s="1168"/>
      <c r="AW34" s="1168"/>
      <c r="AX34" s="1168"/>
      <c r="AY34" s="1168"/>
      <c r="AZ34" s="1168"/>
      <c r="BA34" s="883"/>
      <c r="BB34" s="1168"/>
      <c r="BC34" s="883"/>
      <c r="BD34" s="883"/>
      <c r="BE34" s="1168"/>
      <c r="BF34" s="883"/>
      <c r="BG34" s="1168"/>
      <c r="BH34" s="1168"/>
      <c r="BI34" s="1168"/>
      <c r="BJ34" s="1168"/>
      <c r="BK34" s="1168"/>
      <c r="BL34" s="1168"/>
      <c r="BM34" s="1168"/>
      <c r="BN34" s="1168"/>
      <c r="BO34" s="1566"/>
      <c r="BQ34" s="118"/>
      <c r="BR34" s="1166"/>
      <c r="BS34" s="1166"/>
      <c r="BT34" s="1167"/>
      <c r="BU34" s="1171"/>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275"/>
      <c r="C35" s="1197"/>
      <c r="D35" s="2277" t="s">
        <v>51</v>
      </c>
      <c r="E35" s="2277"/>
      <c r="F35" s="2277"/>
      <c r="G35" s="2277"/>
      <c r="H35" s="2277"/>
      <c r="I35" s="2278"/>
      <c r="J35" s="2281" t="s">
        <v>255</v>
      </c>
      <c r="K35" s="2282"/>
      <c r="L35" s="2282"/>
      <c r="M35" s="2282"/>
      <c r="N35" s="2282"/>
      <c r="O35" s="2283"/>
      <c r="P35" s="2287" t="s">
        <v>52</v>
      </c>
      <c r="Q35" s="2277"/>
      <c r="R35" s="2277"/>
      <c r="S35" s="2277"/>
      <c r="T35" s="2277"/>
      <c r="U35" s="2277"/>
      <c r="V35" s="2288"/>
      <c r="W35" s="2291" t="s">
        <v>367</v>
      </c>
      <c r="X35" s="2292"/>
      <c r="Y35" s="2292"/>
      <c r="Z35" s="2292"/>
      <c r="AA35" s="2292"/>
      <c r="AB35" s="2292"/>
      <c r="AC35" s="2293"/>
      <c r="AD35" s="2291" t="s">
        <v>368</v>
      </c>
      <c r="AE35" s="2292"/>
      <c r="AF35" s="2292"/>
      <c r="AG35" s="2292"/>
      <c r="AH35" s="2292"/>
      <c r="AI35" s="2292"/>
      <c r="AJ35" s="2293"/>
      <c r="AK35" s="2291" t="s">
        <v>369</v>
      </c>
      <c r="AL35" s="2292"/>
      <c r="AM35" s="2292"/>
      <c r="AN35" s="2292"/>
      <c r="AO35" s="2292"/>
      <c r="AP35" s="2292"/>
      <c r="AQ35" s="2293"/>
      <c r="AR35" s="2275" t="s">
        <v>370</v>
      </c>
      <c r="AS35" s="2277"/>
      <c r="AT35" s="2277"/>
      <c r="AU35" s="2277"/>
      <c r="AV35" s="2277"/>
      <c r="AW35" s="2277"/>
      <c r="AX35" s="2288"/>
      <c r="AY35" s="2282" t="s">
        <v>371</v>
      </c>
      <c r="AZ35" s="2282"/>
      <c r="BA35" s="2283"/>
      <c r="BB35" s="2281" t="s">
        <v>372</v>
      </c>
      <c r="BC35" s="2282"/>
      <c r="BD35" s="2283"/>
      <c r="BE35" s="2281" t="s">
        <v>373</v>
      </c>
      <c r="BF35" s="2282"/>
      <c r="BG35" s="2282"/>
      <c r="BH35" s="2281" t="s">
        <v>1674</v>
      </c>
      <c r="BI35" s="2282"/>
      <c r="BJ35" s="2282"/>
      <c r="BK35" s="2287" t="s">
        <v>1675</v>
      </c>
      <c r="BL35" s="2277"/>
      <c r="BM35" s="2277"/>
      <c r="BN35" s="2288"/>
      <c r="BQ35" s="118"/>
      <c r="BR35" s="1166"/>
      <c r="BS35" s="1166"/>
      <c r="BT35" s="1167"/>
      <c r="BU35" s="1167"/>
    </row>
    <row r="36" spans="2:96" ht="32.25" customHeight="1" thickBot="1">
      <c r="B36" s="2276"/>
      <c r="C36" s="1198"/>
      <c r="D36" s="2279"/>
      <c r="E36" s="2279"/>
      <c r="F36" s="2279"/>
      <c r="G36" s="2279"/>
      <c r="H36" s="2279"/>
      <c r="I36" s="2280"/>
      <c r="J36" s="2284"/>
      <c r="K36" s="2285"/>
      <c r="L36" s="2285"/>
      <c r="M36" s="2285"/>
      <c r="N36" s="2285"/>
      <c r="O36" s="2286"/>
      <c r="P36" s="2424"/>
      <c r="Q36" s="2425"/>
      <c r="R36" s="2425"/>
      <c r="S36" s="2425"/>
      <c r="T36" s="2425"/>
      <c r="U36" s="2425"/>
      <c r="V36" s="2426"/>
      <c r="W36" s="1639" t="s">
        <v>1518</v>
      </c>
      <c r="X36" s="1638" t="s">
        <v>1676</v>
      </c>
      <c r="Y36" s="1638" t="s">
        <v>1677</v>
      </c>
      <c r="Z36" s="1638" t="s">
        <v>1678</v>
      </c>
      <c r="AA36" s="1638" t="s">
        <v>1679</v>
      </c>
      <c r="AB36" s="1638" t="s">
        <v>1680</v>
      </c>
      <c r="AC36" s="1637" t="s">
        <v>883</v>
      </c>
      <c r="AD36" s="1639" t="s">
        <v>1518</v>
      </c>
      <c r="AE36" s="1638" t="s">
        <v>1676</v>
      </c>
      <c r="AF36" s="1638" t="s">
        <v>1677</v>
      </c>
      <c r="AG36" s="1638" t="s">
        <v>1678</v>
      </c>
      <c r="AH36" s="1638" t="s">
        <v>1679</v>
      </c>
      <c r="AI36" s="1638" t="s">
        <v>1680</v>
      </c>
      <c r="AJ36" s="1637" t="s">
        <v>883</v>
      </c>
      <c r="AK36" s="1639" t="s">
        <v>1518</v>
      </c>
      <c r="AL36" s="1638" t="s">
        <v>1676</v>
      </c>
      <c r="AM36" s="1638" t="s">
        <v>1677</v>
      </c>
      <c r="AN36" s="1638" t="s">
        <v>1678</v>
      </c>
      <c r="AO36" s="1638" t="s">
        <v>1679</v>
      </c>
      <c r="AP36" s="1638" t="s">
        <v>1680</v>
      </c>
      <c r="AQ36" s="1637" t="s">
        <v>883</v>
      </c>
      <c r="AR36" s="1199" t="s">
        <v>1518</v>
      </c>
      <c r="AS36" s="1200" t="s">
        <v>1676</v>
      </c>
      <c r="AT36" s="1200" t="s">
        <v>1677</v>
      </c>
      <c r="AU36" s="1200" t="s">
        <v>1678</v>
      </c>
      <c r="AV36" s="1200" t="s">
        <v>1679</v>
      </c>
      <c r="AW36" s="1200" t="s">
        <v>1680</v>
      </c>
      <c r="AX36" s="1201" t="s">
        <v>883</v>
      </c>
      <c r="AY36" s="2285"/>
      <c r="AZ36" s="2285"/>
      <c r="BA36" s="2286"/>
      <c r="BB36" s="2284"/>
      <c r="BC36" s="2285"/>
      <c r="BD36" s="2286"/>
      <c r="BE36" s="2284"/>
      <c r="BF36" s="2285"/>
      <c r="BG36" s="2285"/>
      <c r="BH36" s="2284"/>
      <c r="BI36" s="2285"/>
      <c r="BJ36" s="2285"/>
      <c r="BK36" s="2289"/>
      <c r="BL36" s="2279"/>
      <c r="BM36" s="2279"/>
      <c r="BN36" s="2290"/>
      <c r="BQ36" s="118"/>
      <c r="BR36" s="1166"/>
      <c r="BS36" s="1166"/>
      <c r="BT36" s="1167"/>
      <c r="BU36" s="1167"/>
    </row>
    <row r="37" spans="2:96" ht="21" customHeight="1" thickBot="1">
      <c r="B37" s="2397" t="s">
        <v>1681</v>
      </c>
      <c r="C37" s="1202"/>
      <c r="D37" s="2399"/>
      <c r="E37" s="2399"/>
      <c r="F37" s="2399"/>
      <c r="G37" s="2399"/>
      <c r="H37" s="2399"/>
      <c r="I37" s="2400"/>
      <c r="J37" s="2401"/>
      <c r="K37" s="2399"/>
      <c r="L37" s="2400"/>
      <c r="M37" s="2401"/>
      <c r="N37" s="2399"/>
      <c r="O37" s="2400"/>
      <c r="P37" s="2402"/>
      <c r="Q37" s="2273"/>
      <c r="R37" s="2273"/>
      <c r="S37" s="2273"/>
      <c r="T37" s="2273"/>
      <c r="U37" s="2273"/>
      <c r="V37" s="2274"/>
      <c r="W37" s="1203"/>
      <c r="X37" s="1204"/>
      <c r="Y37" s="1204"/>
      <c r="Z37" s="1204"/>
      <c r="AA37" s="1204"/>
      <c r="AB37" s="1204"/>
      <c r="AC37" s="1205"/>
      <c r="AD37" s="1203"/>
      <c r="AE37" s="1204"/>
      <c r="AF37" s="1204"/>
      <c r="AG37" s="1204"/>
      <c r="AH37" s="1204"/>
      <c r="AI37" s="1204"/>
      <c r="AJ37" s="1205"/>
      <c r="AK37" s="1203"/>
      <c r="AL37" s="1204"/>
      <c r="AM37" s="1204"/>
      <c r="AN37" s="1204"/>
      <c r="AO37" s="1204"/>
      <c r="AP37" s="1204"/>
      <c r="AQ37" s="1205"/>
      <c r="AR37" s="1203"/>
      <c r="AS37" s="1204"/>
      <c r="AT37" s="1204"/>
      <c r="AU37" s="1204"/>
      <c r="AV37" s="1204"/>
      <c r="AW37" s="1204"/>
      <c r="AX37" s="1205"/>
      <c r="AY37" s="2403">
        <f t="shared" ref="AY37:AY56" si="4">SUM(W37:AX37)</f>
        <v>0</v>
      </c>
      <c r="AZ37" s="2403"/>
      <c r="BA37" s="2300"/>
      <c r="BB37" s="2404">
        <f t="shared" ref="BB37:BB57" si="5">AY37/4</f>
        <v>0</v>
      </c>
      <c r="BC37" s="2405"/>
      <c r="BD37" s="2406"/>
      <c r="BE37" s="2407"/>
      <c r="BF37" s="2408"/>
      <c r="BG37" s="2408"/>
      <c r="BH37" s="2407"/>
      <c r="BI37" s="2408"/>
      <c r="BJ37" s="2408"/>
      <c r="BK37" s="2383"/>
      <c r="BL37" s="2384"/>
      <c r="BM37" s="2384"/>
      <c r="BN37" s="2385"/>
      <c r="BQ37" s="118"/>
      <c r="BR37" s="1166"/>
      <c r="BS37" s="1166"/>
      <c r="BT37" s="1167"/>
      <c r="BU37" s="1167"/>
    </row>
    <row r="38" spans="2:96" ht="21" customHeight="1">
      <c r="B38" s="2249"/>
      <c r="C38" s="2386" t="s">
        <v>1682</v>
      </c>
      <c r="D38" s="2388"/>
      <c r="E38" s="2388"/>
      <c r="F38" s="2388"/>
      <c r="G38" s="2388"/>
      <c r="H38" s="2388"/>
      <c r="I38" s="2327"/>
      <c r="J38" s="2389"/>
      <c r="K38" s="2388"/>
      <c r="L38" s="2327"/>
      <c r="M38" s="2389"/>
      <c r="N38" s="2388"/>
      <c r="O38" s="2327"/>
      <c r="P38" s="2328"/>
      <c r="Q38" s="2329"/>
      <c r="R38" s="2329"/>
      <c r="S38" s="2329"/>
      <c r="T38" s="2329"/>
      <c r="U38" s="2329"/>
      <c r="V38" s="2330"/>
      <c r="W38" s="1206"/>
      <c r="X38" s="1207"/>
      <c r="Y38" s="1207"/>
      <c r="Z38" s="1207"/>
      <c r="AA38" s="1207"/>
      <c r="AB38" s="1207"/>
      <c r="AC38" s="1208"/>
      <c r="AD38" s="1206"/>
      <c r="AE38" s="1207"/>
      <c r="AF38" s="1207"/>
      <c r="AG38" s="1207"/>
      <c r="AH38" s="1207"/>
      <c r="AI38" s="1207"/>
      <c r="AJ38" s="1208"/>
      <c r="AK38" s="1206"/>
      <c r="AL38" s="1207"/>
      <c r="AM38" s="1207"/>
      <c r="AN38" s="1207"/>
      <c r="AO38" s="1207"/>
      <c r="AP38" s="1207"/>
      <c r="AQ38" s="1208"/>
      <c r="AR38" s="1206"/>
      <c r="AS38" s="1207"/>
      <c r="AT38" s="1207"/>
      <c r="AU38" s="1207"/>
      <c r="AV38" s="1207"/>
      <c r="AW38" s="1207"/>
      <c r="AX38" s="1208"/>
      <c r="AY38" s="2390">
        <f t="shared" si="4"/>
        <v>0</v>
      </c>
      <c r="AZ38" s="2390"/>
      <c r="BA38" s="2354"/>
      <c r="BB38" s="2391">
        <f t="shared" si="5"/>
        <v>0</v>
      </c>
      <c r="BC38" s="2392"/>
      <c r="BD38" s="2393"/>
      <c r="BE38" s="2394"/>
      <c r="BF38" s="2395"/>
      <c r="BG38" s="2396"/>
      <c r="BH38" s="2394"/>
      <c r="BI38" s="2395"/>
      <c r="BJ38" s="2396"/>
      <c r="BK38" s="2372"/>
      <c r="BL38" s="2373"/>
      <c r="BM38" s="2373"/>
      <c r="BN38" s="2374"/>
      <c r="BO38" s="1209"/>
    </row>
    <row r="39" spans="2:96" ht="21" customHeight="1">
      <c r="B39" s="2249"/>
      <c r="C39" s="2387"/>
      <c r="D39" s="2375"/>
      <c r="E39" s="2375"/>
      <c r="F39" s="2375"/>
      <c r="G39" s="2375"/>
      <c r="H39" s="2375"/>
      <c r="I39" s="2319"/>
      <c r="J39" s="2376"/>
      <c r="K39" s="2375"/>
      <c r="L39" s="2319"/>
      <c r="M39" s="2376"/>
      <c r="N39" s="2375"/>
      <c r="O39" s="2319"/>
      <c r="P39" s="2238"/>
      <c r="Q39" s="2239"/>
      <c r="R39" s="2239"/>
      <c r="S39" s="2239"/>
      <c r="T39" s="2239"/>
      <c r="U39" s="2239"/>
      <c r="V39" s="2240"/>
      <c r="W39" s="1631"/>
      <c r="X39" s="1629"/>
      <c r="Y39" s="1629"/>
      <c r="Z39" s="1629"/>
      <c r="AA39" s="1629"/>
      <c r="AB39" s="1629"/>
      <c r="AC39" s="1628"/>
      <c r="AD39" s="1631"/>
      <c r="AE39" s="1629"/>
      <c r="AF39" s="1629"/>
      <c r="AG39" s="1629"/>
      <c r="AH39" s="1629"/>
      <c r="AI39" s="1629"/>
      <c r="AJ39" s="1628"/>
      <c r="AK39" s="1631"/>
      <c r="AL39" s="1629"/>
      <c r="AM39" s="1629"/>
      <c r="AN39" s="1629"/>
      <c r="AO39" s="1629"/>
      <c r="AP39" s="1629"/>
      <c r="AQ39" s="1628"/>
      <c r="AR39" s="1631"/>
      <c r="AS39" s="1629"/>
      <c r="AT39" s="1629"/>
      <c r="AU39" s="1629"/>
      <c r="AV39" s="1629"/>
      <c r="AW39" s="1629"/>
      <c r="AX39" s="1628"/>
      <c r="AY39" s="2377">
        <f t="shared" si="4"/>
        <v>0</v>
      </c>
      <c r="AZ39" s="2377"/>
      <c r="BA39" s="2320"/>
      <c r="BB39" s="2244">
        <f t="shared" si="5"/>
        <v>0</v>
      </c>
      <c r="BC39" s="2378"/>
      <c r="BD39" s="2379"/>
      <c r="BE39" s="2380"/>
      <c r="BF39" s="2381"/>
      <c r="BG39" s="2382"/>
      <c r="BH39" s="2380"/>
      <c r="BI39" s="2381"/>
      <c r="BJ39" s="2382"/>
      <c r="BK39" s="2346"/>
      <c r="BL39" s="2347"/>
      <c r="BM39" s="2347"/>
      <c r="BN39" s="2348"/>
      <c r="BO39" s="1209"/>
    </row>
    <row r="40" spans="2:96" ht="21" customHeight="1">
      <c r="B40" s="2249"/>
      <c r="C40" s="2387"/>
      <c r="D40" s="2375"/>
      <c r="E40" s="2375"/>
      <c r="F40" s="2375"/>
      <c r="G40" s="2375"/>
      <c r="H40" s="2375"/>
      <c r="I40" s="2319"/>
      <c r="J40" s="2376"/>
      <c r="K40" s="2375"/>
      <c r="L40" s="2319"/>
      <c r="M40" s="2376"/>
      <c r="N40" s="2375"/>
      <c r="O40" s="2319"/>
      <c r="P40" s="2238"/>
      <c r="Q40" s="2239"/>
      <c r="R40" s="2239"/>
      <c r="S40" s="2239"/>
      <c r="T40" s="2239"/>
      <c r="U40" s="2239"/>
      <c r="V40" s="2240"/>
      <c r="W40" s="1631"/>
      <c r="X40" s="1629"/>
      <c r="Y40" s="1629"/>
      <c r="Z40" s="1629"/>
      <c r="AA40" s="1629"/>
      <c r="AB40" s="1629"/>
      <c r="AC40" s="1628"/>
      <c r="AD40" s="1631"/>
      <c r="AE40" s="1629"/>
      <c r="AF40" s="1629"/>
      <c r="AG40" s="1629"/>
      <c r="AH40" s="1629"/>
      <c r="AI40" s="1629"/>
      <c r="AJ40" s="1628"/>
      <c r="AK40" s="1631"/>
      <c r="AL40" s="1629"/>
      <c r="AM40" s="1629"/>
      <c r="AN40" s="1629"/>
      <c r="AO40" s="1629"/>
      <c r="AP40" s="1629"/>
      <c r="AQ40" s="1628"/>
      <c r="AR40" s="1631"/>
      <c r="AS40" s="1629"/>
      <c r="AT40" s="1629"/>
      <c r="AU40" s="1629"/>
      <c r="AV40" s="1629"/>
      <c r="AW40" s="1629"/>
      <c r="AX40" s="1628"/>
      <c r="AY40" s="2377">
        <f t="shared" si="4"/>
        <v>0</v>
      </c>
      <c r="AZ40" s="2377"/>
      <c r="BA40" s="2320"/>
      <c r="BB40" s="2244">
        <f t="shared" si="5"/>
        <v>0</v>
      </c>
      <c r="BC40" s="2378"/>
      <c r="BD40" s="2379"/>
      <c r="BE40" s="2380"/>
      <c r="BF40" s="2381"/>
      <c r="BG40" s="2382"/>
      <c r="BH40" s="2380"/>
      <c r="BI40" s="2381"/>
      <c r="BJ40" s="2382"/>
      <c r="BK40" s="2346"/>
      <c r="BL40" s="2347"/>
      <c r="BM40" s="2347"/>
      <c r="BN40" s="2348"/>
      <c r="BO40" s="1209"/>
    </row>
    <row r="41" spans="2:96" ht="21" customHeight="1">
      <c r="B41" s="2249"/>
      <c r="C41" s="2387"/>
      <c r="D41" s="2375"/>
      <c r="E41" s="2375"/>
      <c r="F41" s="2375"/>
      <c r="G41" s="2375"/>
      <c r="H41" s="2375"/>
      <c r="I41" s="2319"/>
      <c r="J41" s="2376"/>
      <c r="K41" s="2375"/>
      <c r="L41" s="2319"/>
      <c r="M41" s="2376"/>
      <c r="N41" s="2375"/>
      <c r="O41" s="2319"/>
      <c r="P41" s="2238"/>
      <c r="Q41" s="2239"/>
      <c r="R41" s="2239"/>
      <c r="S41" s="2239"/>
      <c r="T41" s="2239"/>
      <c r="U41" s="2239"/>
      <c r="V41" s="2240"/>
      <c r="W41" s="1631"/>
      <c r="X41" s="1629"/>
      <c r="Y41" s="1629"/>
      <c r="Z41" s="1629"/>
      <c r="AA41" s="1629"/>
      <c r="AB41" s="1629"/>
      <c r="AC41" s="1628"/>
      <c r="AD41" s="1631"/>
      <c r="AE41" s="1629"/>
      <c r="AF41" s="1629"/>
      <c r="AG41" s="1629"/>
      <c r="AH41" s="1629"/>
      <c r="AI41" s="1629"/>
      <c r="AJ41" s="1628"/>
      <c r="AK41" s="1631"/>
      <c r="AL41" s="1629"/>
      <c r="AM41" s="1629"/>
      <c r="AN41" s="1629"/>
      <c r="AO41" s="1629"/>
      <c r="AP41" s="1629"/>
      <c r="AQ41" s="1628"/>
      <c r="AR41" s="1631"/>
      <c r="AS41" s="1629"/>
      <c r="AT41" s="1629"/>
      <c r="AU41" s="1629"/>
      <c r="AV41" s="1629"/>
      <c r="AW41" s="1629"/>
      <c r="AX41" s="1628"/>
      <c r="AY41" s="2377">
        <f t="shared" si="4"/>
        <v>0</v>
      </c>
      <c r="AZ41" s="2377"/>
      <c r="BA41" s="2320"/>
      <c r="BB41" s="2244">
        <f t="shared" si="5"/>
        <v>0</v>
      </c>
      <c r="BC41" s="2378"/>
      <c r="BD41" s="2379"/>
      <c r="BE41" s="2380"/>
      <c r="BF41" s="2381"/>
      <c r="BG41" s="2382"/>
      <c r="BH41" s="2380"/>
      <c r="BI41" s="2381"/>
      <c r="BJ41" s="2382"/>
      <c r="BK41" s="2346"/>
      <c r="BL41" s="2347"/>
      <c r="BM41" s="2347"/>
      <c r="BN41" s="2348"/>
      <c r="BO41" s="1209"/>
      <c r="CC41" s="959"/>
      <c r="CD41" s="941"/>
      <c r="CE41" s="941"/>
      <c r="CF41" s="941"/>
      <c r="CG41" s="941"/>
      <c r="CH41" s="941"/>
      <c r="CI41" s="941"/>
      <c r="CJ41" s="941"/>
      <c r="CK41" s="941"/>
      <c r="CL41" s="941"/>
      <c r="CM41" s="941"/>
      <c r="CN41" s="941"/>
      <c r="CO41" s="941"/>
      <c r="CP41" s="941"/>
      <c r="CQ41" s="941"/>
      <c r="CR41" s="941"/>
    </row>
    <row r="42" spans="2:96" ht="21" customHeight="1" thickBot="1">
      <c r="B42" s="2249"/>
      <c r="C42" s="2387"/>
      <c r="D42" s="2409"/>
      <c r="E42" s="2409"/>
      <c r="F42" s="2409"/>
      <c r="G42" s="2409"/>
      <c r="H42" s="2409"/>
      <c r="I42" s="2410"/>
      <c r="J42" s="2411"/>
      <c r="K42" s="2409"/>
      <c r="L42" s="2410"/>
      <c r="M42" s="2411"/>
      <c r="N42" s="2409"/>
      <c r="O42" s="2410"/>
      <c r="P42" s="2238"/>
      <c r="Q42" s="2239"/>
      <c r="R42" s="2239"/>
      <c r="S42" s="2239"/>
      <c r="T42" s="2239"/>
      <c r="U42" s="2239"/>
      <c r="V42" s="2240"/>
      <c r="W42" s="1642"/>
      <c r="X42" s="1641"/>
      <c r="Y42" s="1641"/>
      <c r="Z42" s="1641"/>
      <c r="AA42" s="1641"/>
      <c r="AB42" s="1641"/>
      <c r="AC42" s="1640"/>
      <c r="AD42" s="1642"/>
      <c r="AE42" s="1641"/>
      <c r="AF42" s="1641"/>
      <c r="AG42" s="1641"/>
      <c r="AH42" s="1641"/>
      <c r="AI42" s="1641"/>
      <c r="AJ42" s="1640"/>
      <c r="AK42" s="1642"/>
      <c r="AL42" s="1641"/>
      <c r="AM42" s="1641"/>
      <c r="AN42" s="1641"/>
      <c r="AO42" s="1641"/>
      <c r="AP42" s="1641"/>
      <c r="AQ42" s="1640"/>
      <c r="AR42" s="1642"/>
      <c r="AS42" s="1641"/>
      <c r="AT42" s="1641"/>
      <c r="AU42" s="1641"/>
      <c r="AV42" s="1641"/>
      <c r="AW42" s="1641"/>
      <c r="AX42" s="1640"/>
      <c r="AY42" s="2412">
        <f t="shared" si="4"/>
        <v>0</v>
      </c>
      <c r="AZ42" s="2412"/>
      <c r="BA42" s="2315"/>
      <c r="BB42" s="2233">
        <f t="shared" si="5"/>
        <v>0</v>
      </c>
      <c r="BC42" s="2413"/>
      <c r="BD42" s="2414"/>
      <c r="BE42" s="2415"/>
      <c r="BF42" s="2416"/>
      <c r="BG42" s="2417"/>
      <c r="BH42" s="2415"/>
      <c r="BI42" s="2416"/>
      <c r="BJ42" s="2417"/>
      <c r="BK42" s="2349"/>
      <c r="BL42" s="2350"/>
      <c r="BM42" s="2350"/>
      <c r="BN42" s="2351"/>
      <c r="BO42" s="1209"/>
      <c r="CC42" s="941"/>
      <c r="CD42" s="941"/>
      <c r="CE42" s="2352"/>
      <c r="CF42" s="2352"/>
      <c r="CG42" s="2352"/>
      <c r="CH42" s="2352"/>
      <c r="CI42" s="2352"/>
      <c r="CJ42" s="2352"/>
      <c r="CK42" s="2353"/>
      <c r="CL42" s="2353"/>
      <c r="CM42" s="2353"/>
      <c r="CN42" s="2353"/>
      <c r="CO42" s="2353"/>
      <c r="CP42" s="1167"/>
      <c r="CQ42" s="1167"/>
      <c r="CR42" s="1167"/>
    </row>
    <row r="43" spans="2:96" ht="21" customHeight="1">
      <c r="B43" s="2249"/>
      <c r="C43" s="2250" t="s">
        <v>1608</v>
      </c>
      <c r="D43" s="2251"/>
      <c r="E43" s="2252"/>
      <c r="F43" s="2252"/>
      <c r="G43" s="2252"/>
      <c r="H43" s="2252"/>
      <c r="I43" s="2252"/>
      <c r="J43" s="2252"/>
      <c r="K43" s="2252"/>
      <c r="L43" s="2252"/>
      <c r="M43" s="2252"/>
      <c r="N43" s="2252"/>
      <c r="O43" s="2252"/>
      <c r="P43" s="2328"/>
      <c r="Q43" s="2329"/>
      <c r="R43" s="2329"/>
      <c r="S43" s="2329"/>
      <c r="T43" s="2329"/>
      <c r="U43" s="2329"/>
      <c r="V43" s="2330"/>
      <c r="W43" s="1206"/>
      <c r="X43" s="1207"/>
      <c r="Y43" s="1207"/>
      <c r="Z43" s="1207"/>
      <c r="AA43" s="1207"/>
      <c r="AB43" s="1207"/>
      <c r="AC43" s="1208"/>
      <c r="AD43" s="1206"/>
      <c r="AE43" s="1207"/>
      <c r="AF43" s="1207"/>
      <c r="AG43" s="1207"/>
      <c r="AH43" s="1207"/>
      <c r="AI43" s="1207"/>
      <c r="AJ43" s="1208"/>
      <c r="AK43" s="1206"/>
      <c r="AL43" s="1207"/>
      <c r="AM43" s="1207"/>
      <c r="AN43" s="1207"/>
      <c r="AO43" s="1207"/>
      <c r="AP43" s="1207"/>
      <c r="AQ43" s="1208"/>
      <c r="AR43" s="1210"/>
      <c r="AS43" s="1207"/>
      <c r="AT43" s="1207"/>
      <c r="AU43" s="1207"/>
      <c r="AV43" s="1207"/>
      <c r="AW43" s="1207"/>
      <c r="AX43" s="1208"/>
      <c r="AY43" s="2354">
        <f t="shared" si="4"/>
        <v>0</v>
      </c>
      <c r="AZ43" s="2355"/>
      <c r="BA43" s="2355"/>
      <c r="BB43" s="2356">
        <f>AY43/4</f>
        <v>0</v>
      </c>
      <c r="BC43" s="2356"/>
      <c r="BD43" s="2356"/>
      <c r="BE43" s="2357" t="e">
        <f>ROUNDDOWN(SUM(BB43:BD50)/AY60,1)</f>
        <v>#DIV/0!</v>
      </c>
      <c r="BF43" s="2358"/>
      <c r="BG43" s="2359"/>
      <c r="BH43" s="2363">
        <f>ROUNDDOWN(SUM(BB43:BD50)/40,1)</f>
        <v>0</v>
      </c>
      <c r="BI43" s="2364"/>
      <c r="BJ43" s="2365"/>
      <c r="BK43" s="2372"/>
      <c r="BL43" s="2373"/>
      <c r="BM43" s="2373"/>
      <c r="BN43" s="2374"/>
      <c r="BO43" s="1209"/>
      <c r="BP43" s="1211"/>
      <c r="CC43" s="941"/>
      <c r="CD43" s="941"/>
      <c r="CE43" s="2352"/>
      <c r="CF43" s="2352"/>
      <c r="CG43" s="2352"/>
      <c r="CH43" s="2352"/>
      <c r="CI43" s="2352"/>
      <c r="CJ43" s="2352"/>
      <c r="CK43" s="2353"/>
      <c r="CL43" s="2353"/>
      <c r="CM43" s="2353"/>
      <c r="CN43" s="2353"/>
      <c r="CO43" s="2353"/>
      <c r="CP43" s="1167"/>
      <c r="CQ43" s="1167"/>
      <c r="CR43" s="1167"/>
    </row>
    <row r="44" spans="2:96" ht="21" customHeight="1">
      <c r="B44" s="2249"/>
      <c r="C44" s="2249"/>
      <c r="D44" s="2236"/>
      <c r="E44" s="2237"/>
      <c r="F44" s="2237"/>
      <c r="G44" s="2237"/>
      <c r="H44" s="2237"/>
      <c r="I44" s="2237"/>
      <c r="J44" s="2237"/>
      <c r="K44" s="2237"/>
      <c r="L44" s="2237"/>
      <c r="M44" s="2237"/>
      <c r="N44" s="2237"/>
      <c r="O44" s="2237"/>
      <c r="P44" s="2238"/>
      <c r="Q44" s="2239"/>
      <c r="R44" s="2239"/>
      <c r="S44" s="2239"/>
      <c r="T44" s="2239"/>
      <c r="U44" s="2239"/>
      <c r="V44" s="2240"/>
      <c r="W44" s="1631"/>
      <c r="X44" s="1629"/>
      <c r="Y44" s="1629"/>
      <c r="Z44" s="1629"/>
      <c r="AA44" s="1629"/>
      <c r="AB44" s="1629"/>
      <c r="AC44" s="1628"/>
      <c r="AD44" s="1631"/>
      <c r="AE44" s="1629"/>
      <c r="AF44" s="1629"/>
      <c r="AG44" s="1629"/>
      <c r="AH44" s="1629"/>
      <c r="AI44" s="1629"/>
      <c r="AJ44" s="1628"/>
      <c r="AK44" s="1631"/>
      <c r="AL44" s="1629"/>
      <c r="AM44" s="1629"/>
      <c r="AN44" s="1629"/>
      <c r="AO44" s="1629"/>
      <c r="AP44" s="1629"/>
      <c r="AQ44" s="1628"/>
      <c r="AR44" s="1630"/>
      <c r="AS44" s="1629"/>
      <c r="AT44" s="1629"/>
      <c r="AU44" s="1629"/>
      <c r="AV44" s="1629"/>
      <c r="AW44" s="1629"/>
      <c r="AX44" s="1628"/>
      <c r="AY44" s="2320">
        <f t="shared" si="4"/>
        <v>0</v>
      </c>
      <c r="AZ44" s="2242"/>
      <c r="BA44" s="2242"/>
      <c r="BB44" s="2243">
        <f>AY44/4</f>
        <v>0</v>
      </c>
      <c r="BC44" s="2243"/>
      <c r="BD44" s="2243"/>
      <c r="BE44" s="2332"/>
      <c r="BF44" s="2333"/>
      <c r="BG44" s="2334"/>
      <c r="BH44" s="2366"/>
      <c r="BI44" s="2367"/>
      <c r="BJ44" s="2368"/>
      <c r="BK44" s="2346"/>
      <c r="BL44" s="2347"/>
      <c r="BM44" s="2347"/>
      <c r="BN44" s="2348"/>
      <c r="BO44" s="1209"/>
      <c r="CC44" s="941"/>
      <c r="CD44" s="941"/>
      <c r="CE44" s="2352"/>
      <c r="CF44" s="2352"/>
      <c r="CG44" s="2352"/>
      <c r="CH44" s="2352"/>
      <c r="CI44" s="2352"/>
      <c r="CJ44" s="2352"/>
      <c r="CK44" s="2353"/>
      <c r="CL44" s="2353"/>
      <c r="CM44" s="2353"/>
      <c r="CN44" s="2353"/>
      <c r="CO44" s="2353"/>
      <c r="CP44" s="1167"/>
      <c r="CQ44" s="1167"/>
      <c r="CR44" s="1167"/>
    </row>
    <row r="45" spans="2:96" ht="21" customHeight="1">
      <c r="B45" s="2249"/>
      <c r="C45" s="2249"/>
      <c r="D45" s="2236"/>
      <c r="E45" s="2237"/>
      <c r="F45" s="2237"/>
      <c r="G45" s="2237"/>
      <c r="H45" s="2237"/>
      <c r="I45" s="2237"/>
      <c r="J45" s="2237"/>
      <c r="K45" s="2237"/>
      <c r="L45" s="2237"/>
      <c r="M45" s="2237"/>
      <c r="N45" s="2237"/>
      <c r="O45" s="2237"/>
      <c r="P45" s="2238"/>
      <c r="Q45" s="2239"/>
      <c r="R45" s="2239"/>
      <c r="S45" s="2239"/>
      <c r="T45" s="2239"/>
      <c r="U45" s="2239"/>
      <c r="V45" s="2240"/>
      <c r="W45" s="1631"/>
      <c r="X45" s="1629"/>
      <c r="Y45" s="1629"/>
      <c r="Z45" s="1629"/>
      <c r="AA45" s="1629"/>
      <c r="AB45" s="1629"/>
      <c r="AC45" s="1628"/>
      <c r="AD45" s="1631"/>
      <c r="AE45" s="1629"/>
      <c r="AF45" s="1629"/>
      <c r="AG45" s="1629"/>
      <c r="AH45" s="1629"/>
      <c r="AI45" s="1629"/>
      <c r="AJ45" s="1628"/>
      <c r="AK45" s="1631"/>
      <c r="AL45" s="1629"/>
      <c r="AM45" s="1629"/>
      <c r="AN45" s="1629"/>
      <c r="AO45" s="1629"/>
      <c r="AP45" s="1629"/>
      <c r="AQ45" s="1628"/>
      <c r="AR45" s="1630"/>
      <c r="AS45" s="1629"/>
      <c r="AT45" s="1629"/>
      <c r="AU45" s="1629"/>
      <c r="AV45" s="1629"/>
      <c r="AW45" s="1629"/>
      <c r="AX45" s="1628"/>
      <c r="AY45" s="2320">
        <f t="shared" si="4"/>
        <v>0</v>
      </c>
      <c r="AZ45" s="2242"/>
      <c r="BA45" s="2242"/>
      <c r="BB45" s="2243">
        <f t="shared" si="5"/>
        <v>0</v>
      </c>
      <c r="BC45" s="2243"/>
      <c r="BD45" s="2243"/>
      <c r="BE45" s="2332"/>
      <c r="BF45" s="2333"/>
      <c r="BG45" s="2334"/>
      <c r="BH45" s="2366"/>
      <c r="BI45" s="2367"/>
      <c r="BJ45" s="2368"/>
      <c r="BK45" s="2346"/>
      <c r="BL45" s="2347"/>
      <c r="BM45" s="2347"/>
      <c r="BN45" s="2348"/>
      <c r="BO45" s="1209"/>
      <c r="CC45" s="948"/>
      <c r="CD45" s="941"/>
      <c r="CE45" s="2352"/>
      <c r="CF45" s="2352"/>
      <c r="CG45" s="2352"/>
      <c r="CH45" s="2352"/>
      <c r="CI45" s="2352"/>
      <c r="CJ45" s="2352"/>
      <c r="CK45" s="2353"/>
      <c r="CL45" s="2353"/>
      <c r="CM45" s="2353"/>
      <c r="CN45" s="2353"/>
      <c r="CO45" s="2353"/>
      <c r="CP45" s="1167"/>
      <c r="CQ45" s="1167"/>
      <c r="CR45" s="1167"/>
    </row>
    <row r="46" spans="2:96" ht="21" customHeight="1">
      <c r="B46" s="2249"/>
      <c r="C46" s="2249"/>
      <c r="D46" s="2236"/>
      <c r="E46" s="2237"/>
      <c r="F46" s="2237"/>
      <c r="G46" s="2237"/>
      <c r="H46" s="2237"/>
      <c r="I46" s="2237"/>
      <c r="J46" s="2237"/>
      <c r="K46" s="2237"/>
      <c r="L46" s="2237"/>
      <c r="M46" s="2237"/>
      <c r="N46" s="2237"/>
      <c r="O46" s="2237"/>
      <c r="P46" s="2238"/>
      <c r="Q46" s="2239"/>
      <c r="R46" s="2239"/>
      <c r="S46" s="2239"/>
      <c r="T46" s="2239"/>
      <c r="U46" s="2239"/>
      <c r="V46" s="2240"/>
      <c r="W46" s="1631"/>
      <c r="X46" s="1629"/>
      <c r="Y46" s="1629"/>
      <c r="Z46" s="1629"/>
      <c r="AA46" s="1629"/>
      <c r="AB46" s="1629"/>
      <c r="AC46" s="1628"/>
      <c r="AD46" s="1631"/>
      <c r="AE46" s="1629"/>
      <c r="AF46" s="1629"/>
      <c r="AG46" s="1629"/>
      <c r="AH46" s="1629"/>
      <c r="AI46" s="1629"/>
      <c r="AJ46" s="1628"/>
      <c r="AK46" s="1631"/>
      <c r="AL46" s="1629"/>
      <c r="AM46" s="1629"/>
      <c r="AN46" s="1629"/>
      <c r="AO46" s="1629"/>
      <c r="AP46" s="1629"/>
      <c r="AQ46" s="1628"/>
      <c r="AR46" s="1630"/>
      <c r="AS46" s="1629"/>
      <c r="AT46" s="1629"/>
      <c r="AU46" s="1629"/>
      <c r="AV46" s="1629"/>
      <c r="AW46" s="1629"/>
      <c r="AX46" s="1628"/>
      <c r="AY46" s="2320">
        <f t="shared" si="4"/>
        <v>0</v>
      </c>
      <c r="AZ46" s="2242"/>
      <c r="BA46" s="2242"/>
      <c r="BB46" s="2243">
        <f t="shared" si="5"/>
        <v>0</v>
      </c>
      <c r="BC46" s="2243"/>
      <c r="BD46" s="2243"/>
      <c r="BE46" s="2332"/>
      <c r="BF46" s="2333"/>
      <c r="BG46" s="2334"/>
      <c r="BH46" s="2366"/>
      <c r="BI46" s="2367"/>
      <c r="BJ46" s="2368"/>
      <c r="BK46" s="2349"/>
      <c r="BL46" s="2350"/>
      <c r="BM46" s="2350"/>
      <c r="BN46" s="2351"/>
      <c r="BO46" s="1209"/>
    </row>
    <row r="47" spans="2:96" ht="21" customHeight="1">
      <c r="B47" s="2249"/>
      <c r="C47" s="2249"/>
      <c r="D47" s="2236"/>
      <c r="E47" s="2237"/>
      <c r="F47" s="2237"/>
      <c r="G47" s="2237"/>
      <c r="H47" s="2237"/>
      <c r="I47" s="2237"/>
      <c r="J47" s="2237"/>
      <c r="K47" s="2237"/>
      <c r="L47" s="2237"/>
      <c r="M47" s="2237"/>
      <c r="N47" s="2237"/>
      <c r="O47" s="2237"/>
      <c r="P47" s="2238"/>
      <c r="Q47" s="2239"/>
      <c r="R47" s="2239"/>
      <c r="S47" s="2239"/>
      <c r="T47" s="2239"/>
      <c r="U47" s="2239"/>
      <c r="V47" s="2240"/>
      <c r="W47" s="1631"/>
      <c r="X47" s="1629"/>
      <c r="Y47" s="1629"/>
      <c r="Z47" s="1629"/>
      <c r="AA47" s="1629"/>
      <c r="AB47" s="1629"/>
      <c r="AC47" s="1628"/>
      <c r="AD47" s="1631"/>
      <c r="AE47" s="1629"/>
      <c r="AF47" s="1629"/>
      <c r="AG47" s="1629"/>
      <c r="AH47" s="1629"/>
      <c r="AI47" s="1629"/>
      <c r="AJ47" s="1628"/>
      <c r="AK47" s="1631"/>
      <c r="AL47" s="1629"/>
      <c r="AM47" s="1629"/>
      <c r="AN47" s="1629"/>
      <c r="AO47" s="1629"/>
      <c r="AP47" s="1629"/>
      <c r="AQ47" s="1628"/>
      <c r="AR47" s="1630"/>
      <c r="AS47" s="1629"/>
      <c r="AT47" s="1629"/>
      <c r="AU47" s="1629"/>
      <c r="AV47" s="1629"/>
      <c r="AW47" s="1629"/>
      <c r="AX47" s="1628"/>
      <c r="AY47" s="2320">
        <f t="shared" si="4"/>
        <v>0</v>
      </c>
      <c r="AZ47" s="2242"/>
      <c r="BA47" s="2242"/>
      <c r="BB47" s="2243">
        <f t="shared" si="5"/>
        <v>0</v>
      </c>
      <c r="BC47" s="2243"/>
      <c r="BD47" s="2243"/>
      <c r="BE47" s="2332"/>
      <c r="BF47" s="2333"/>
      <c r="BG47" s="2334"/>
      <c r="BH47" s="2366"/>
      <c r="BI47" s="2367"/>
      <c r="BJ47" s="2368"/>
      <c r="BK47" s="2346"/>
      <c r="BL47" s="2347"/>
      <c r="BM47" s="2347"/>
      <c r="BN47" s="2348"/>
      <c r="BO47" s="1209"/>
    </row>
    <row r="48" spans="2:96" ht="21" customHeight="1">
      <c r="B48" s="2249"/>
      <c r="C48" s="2249"/>
      <c r="D48" s="2236"/>
      <c r="E48" s="2237"/>
      <c r="F48" s="2237"/>
      <c r="G48" s="2237"/>
      <c r="H48" s="2237"/>
      <c r="I48" s="2237"/>
      <c r="J48" s="2237"/>
      <c r="K48" s="2237"/>
      <c r="L48" s="2237"/>
      <c r="M48" s="2237"/>
      <c r="N48" s="2237"/>
      <c r="O48" s="2237"/>
      <c r="P48" s="2238"/>
      <c r="Q48" s="2239"/>
      <c r="R48" s="2239"/>
      <c r="S48" s="2239"/>
      <c r="T48" s="2239"/>
      <c r="U48" s="2239"/>
      <c r="V48" s="2240"/>
      <c r="W48" s="1631"/>
      <c r="X48" s="1629"/>
      <c r="Y48" s="1629"/>
      <c r="Z48" s="1629"/>
      <c r="AA48" s="1629"/>
      <c r="AB48" s="1629"/>
      <c r="AC48" s="1628"/>
      <c r="AD48" s="1631"/>
      <c r="AE48" s="1629"/>
      <c r="AF48" s="1629"/>
      <c r="AG48" s="1629"/>
      <c r="AH48" s="1629"/>
      <c r="AI48" s="1629"/>
      <c r="AJ48" s="1628"/>
      <c r="AK48" s="1631"/>
      <c r="AL48" s="1629"/>
      <c r="AM48" s="1629"/>
      <c r="AN48" s="1629"/>
      <c r="AO48" s="1629"/>
      <c r="AP48" s="1629"/>
      <c r="AQ48" s="1628"/>
      <c r="AR48" s="1630"/>
      <c r="AS48" s="1629"/>
      <c r="AT48" s="1629"/>
      <c r="AU48" s="1629"/>
      <c r="AV48" s="1629"/>
      <c r="AW48" s="1629"/>
      <c r="AX48" s="1628"/>
      <c r="AY48" s="2320">
        <f t="shared" si="4"/>
        <v>0</v>
      </c>
      <c r="AZ48" s="2242"/>
      <c r="BA48" s="2242"/>
      <c r="BB48" s="2243">
        <f t="shared" si="5"/>
        <v>0</v>
      </c>
      <c r="BC48" s="2243"/>
      <c r="BD48" s="2243"/>
      <c r="BE48" s="2332"/>
      <c r="BF48" s="2333"/>
      <c r="BG48" s="2334"/>
      <c r="BH48" s="2366"/>
      <c r="BI48" s="2367"/>
      <c r="BJ48" s="2368"/>
      <c r="BK48" s="2346"/>
      <c r="BL48" s="2347"/>
      <c r="BM48" s="2347"/>
      <c r="BN48" s="2348"/>
      <c r="BO48" s="1209"/>
    </row>
    <row r="49" spans="2:85" ht="21" customHeight="1">
      <c r="B49" s="2249"/>
      <c r="C49" s="2249"/>
      <c r="D49" s="2236"/>
      <c r="E49" s="2237"/>
      <c r="F49" s="2237"/>
      <c r="G49" s="2237"/>
      <c r="H49" s="2237"/>
      <c r="I49" s="2237"/>
      <c r="J49" s="2237"/>
      <c r="K49" s="2237"/>
      <c r="L49" s="2237"/>
      <c r="M49" s="2237"/>
      <c r="N49" s="2237"/>
      <c r="O49" s="2237"/>
      <c r="P49" s="2238"/>
      <c r="Q49" s="2239"/>
      <c r="R49" s="2239"/>
      <c r="S49" s="2239"/>
      <c r="T49" s="2239"/>
      <c r="U49" s="2239"/>
      <c r="V49" s="2240"/>
      <c r="W49" s="1631"/>
      <c r="X49" s="1629"/>
      <c r="Y49" s="1629"/>
      <c r="Z49" s="1629"/>
      <c r="AA49" s="1629"/>
      <c r="AB49" s="1629"/>
      <c r="AC49" s="1628"/>
      <c r="AD49" s="1631"/>
      <c r="AE49" s="1629"/>
      <c r="AF49" s="1629"/>
      <c r="AG49" s="1629"/>
      <c r="AH49" s="1629"/>
      <c r="AI49" s="1629"/>
      <c r="AJ49" s="1628"/>
      <c r="AK49" s="1631"/>
      <c r="AL49" s="1629"/>
      <c r="AM49" s="1629"/>
      <c r="AN49" s="1629"/>
      <c r="AO49" s="1629"/>
      <c r="AP49" s="1629"/>
      <c r="AQ49" s="1628"/>
      <c r="AR49" s="1630"/>
      <c r="AS49" s="1629"/>
      <c r="AT49" s="1629"/>
      <c r="AU49" s="1629"/>
      <c r="AV49" s="1629"/>
      <c r="AW49" s="1629"/>
      <c r="AX49" s="1628"/>
      <c r="AY49" s="2320">
        <f t="shared" si="4"/>
        <v>0</v>
      </c>
      <c r="AZ49" s="2242"/>
      <c r="BA49" s="2242"/>
      <c r="BB49" s="2243">
        <f t="shared" si="5"/>
        <v>0</v>
      </c>
      <c r="BC49" s="2243"/>
      <c r="BD49" s="2243"/>
      <c r="BE49" s="2332"/>
      <c r="BF49" s="2333"/>
      <c r="BG49" s="2334"/>
      <c r="BH49" s="2366"/>
      <c r="BI49" s="2367"/>
      <c r="BJ49" s="2368"/>
      <c r="BK49" s="2346"/>
      <c r="BL49" s="2347"/>
      <c r="BM49" s="2347"/>
      <c r="BN49" s="2348"/>
      <c r="BO49" s="1209"/>
    </row>
    <row r="50" spans="2:85" ht="21" customHeight="1" thickBot="1">
      <c r="B50" s="2249"/>
      <c r="C50" s="2249"/>
      <c r="D50" s="2338"/>
      <c r="E50" s="2339"/>
      <c r="F50" s="2339"/>
      <c r="G50" s="2339"/>
      <c r="H50" s="2339"/>
      <c r="I50" s="2339"/>
      <c r="J50" s="2339"/>
      <c r="K50" s="2339"/>
      <c r="L50" s="2339"/>
      <c r="M50" s="2339"/>
      <c r="N50" s="2339"/>
      <c r="O50" s="2339"/>
      <c r="P50" s="2340"/>
      <c r="Q50" s="2341"/>
      <c r="R50" s="2341"/>
      <c r="S50" s="2341"/>
      <c r="T50" s="2341"/>
      <c r="U50" s="2341"/>
      <c r="V50" s="2342"/>
      <c r="W50" s="1627"/>
      <c r="X50" s="1625"/>
      <c r="Y50" s="1625"/>
      <c r="Z50" s="1625"/>
      <c r="AA50" s="1625"/>
      <c r="AB50" s="1625"/>
      <c r="AC50" s="1624"/>
      <c r="AD50" s="1627"/>
      <c r="AE50" s="1625"/>
      <c r="AF50" s="1625"/>
      <c r="AG50" s="1625"/>
      <c r="AH50" s="1625"/>
      <c r="AI50" s="1625"/>
      <c r="AJ50" s="1624"/>
      <c r="AK50" s="1627"/>
      <c r="AL50" s="1625"/>
      <c r="AM50" s="1625"/>
      <c r="AN50" s="1625"/>
      <c r="AO50" s="1625"/>
      <c r="AP50" s="1625"/>
      <c r="AQ50" s="1624"/>
      <c r="AR50" s="1626"/>
      <c r="AS50" s="1625"/>
      <c r="AT50" s="1625"/>
      <c r="AU50" s="1625"/>
      <c r="AV50" s="1625"/>
      <c r="AW50" s="1625"/>
      <c r="AX50" s="1624"/>
      <c r="AY50" s="2343">
        <f t="shared" si="4"/>
        <v>0</v>
      </c>
      <c r="AZ50" s="2344"/>
      <c r="BA50" s="2344"/>
      <c r="BB50" s="2345">
        <f t="shared" si="5"/>
        <v>0</v>
      </c>
      <c r="BC50" s="2345"/>
      <c r="BD50" s="2345"/>
      <c r="BE50" s="2360"/>
      <c r="BF50" s="2361"/>
      <c r="BG50" s="2362"/>
      <c r="BH50" s="2369"/>
      <c r="BI50" s="2370"/>
      <c r="BJ50" s="2371"/>
      <c r="BK50" s="2324"/>
      <c r="BL50" s="2325"/>
      <c r="BM50" s="2325"/>
      <c r="BN50" s="2326"/>
      <c r="BO50" s="1209"/>
    </row>
    <row r="51" spans="2:85" ht="21" customHeight="1">
      <c r="B51" s="2249"/>
      <c r="C51" s="2316" t="s">
        <v>1609</v>
      </c>
      <c r="D51" s="2327"/>
      <c r="E51" s="2252"/>
      <c r="F51" s="2252"/>
      <c r="G51" s="2252"/>
      <c r="H51" s="2252"/>
      <c r="I51" s="2252"/>
      <c r="J51" s="2252"/>
      <c r="K51" s="2252"/>
      <c r="L51" s="2252"/>
      <c r="M51" s="2252"/>
      <c r="N51" s="2252"/>
      <c r="O51" s="2252"/>
      <c r="P51" s="2328"/>
      <c r="Q51" s="2329"/>
      <c r="R51" s="2329"/>
      <c r="S51" s="2329"/>
      <c r="T51" s="2329"/>
      <c r="U51" s="2329"/>
      <c r="V51" s="2330"/>
      <c r="W51" s="1635"/>
      <c r="X51" s="1634"/>
      <c r="Y51" s="1634"/>
      <c r="Z51" s="1634"/>
      <c r="AA51" s="1634"/>
      <c r="AB51" s="1634"/>
      <c r="AC51" s="1633"/>
      <c r="AD51" s="1635"/>
      <c r="AE51" s="1634"/>
      <c r="AF51" s="1634"/>
      <c r="AG51" s="1634"/>
      <c r="AH51" s="1634"/>
      <c r="AI51" s="1634"/>
      <c r="AJ51" s="1633"/>
      <c r="AK51" s="1635"/>
      <c r="AL51" s="1634"/>
      <c r="AM51" s="1634"/>
      <c r="AN51" s="1634"/>
      <c r="AO51" s="1634"/>
      <c r="AP51" s="1634"/>
      <c r="AQ51" s="1633"/>
      <c r="AR51" s="1635"/>
      <c r="AS51" s="1634"/>
      <c r="AT51" s="1634"/>
      <c r="AU51" s="1634"/>
      <c r="AV51" s="1634"/>
      <c r="AW51" s="1634"/>
      <c r="AX51" s="1633"/>
      <c r="AY51" s="2331">
        <f t="shared" si="4"/>
        <v>0</v>
      </c>
      <c r="AZ51" s="2256"/>
      <c r="BA51" s="2256"/>
      <c r="BB51" s="2257">
        <f t="shared" si="5"/>
        <v>0</v>
      </c>
      <c r="BC51" s="2257"/>
      <c r="BD51" s="2257"/>
      <c r="BE51" s="2332" t="e">
        <f>ROUNDDOWN(SUM(BB51:BD57)/AY60,1)</f>
        <v>#DIV/0!</v>
      </c>
      <c r="BF51" s="2333"/>
      <c r="BG51" s="2334"/>
      <c r="BH51" s="2335">
        <f>ROUNDDOWN(SUM(BB51:BD57)/40,1)</f>
        <v>0</v>
      </c>
      <c r="BI51" s="2336"/>
      <c r="BJ51" s="2337"/>
      <c r="BK51" s="2321"/>
      <c r="BL51" s="2322"/>
      <c r="BM51" s="2322"/>
      <c r="BN51" s="2323"/>
      <c r="BO51" s="1209"/>
    </row>
    <row r="52" spans="2:85" ht="21" customHeight="1">
      <c r="B52" s="2249"/>
      <c r="C52" s="2317"/>
      <c r="D52" s="2319"/>
      <c r="E52" s="2237"/>
      <c r="F52" s="2237"/>
      <c r="G52" s="2237"/>
      <c r="H52" s="2237"/>
      <c r="I52" s="2237"/>
      <c r="J52" s="2237"/>
      <c r="K52" s="2237"/>
      <c r="L52" s="2237"/>
      <c r="M52" s="2237"/>
      <c r="N52" s="2237"/>
      <c r="O52" s="2237"/>
      <c r="P52" s="2238"/>
      <c r="Q52" s="2239"/>
      <c r="R52" s="2239"/>
      <c r="S52" s="2239"/>
      <c r="T52" s="2239"/>
      <c r="U52" s="2239"/>
      <c r="V52" s="2240"/>
      <c r="W52" s="1631"/>
      <c r="X52" s="1629"/>
      <c r="Y52" s="1629"/>
      <c r="Z52" s="1629"/>
      <c r="AA52" s="1629"/>
      <c r="AB52" s="1629"/>
      <c r="AC52" s="1628"/>
      <c r="AD52" s="1631"/>
      <c r="AE52" s="1629"/>
      <c r="AF52" s="1629"/>
      <c r="AG52" s="1629"/>
      <c r="AH52" s="1629"/>
      <c r="AI52" s="1629"/>
      <c r="AJ52" s="1628"/>
      <c r="AK52" s="1631"/>
      <c r="AL52" s="1629"/>
      <c r="AM52" s="1629"/>
      <c r="AN52" s="1629"/>
      <c r="AO52" s="1629"/>
      <c r="AP52" s="1629"/>
      <c r="AQ52" s="1628"/>
      <c r="AR52" s="1631"/>
      <c r="AS52" s="1629"/>
      <c r="AT52" s="1629"/>
      <c r="AU52" s="1629"/>
      <c r="AV52" s="1629"/>
      <c r="AW52" s="1629"/>
      <c r="AX52" s="1628"/>
      <c r="AY52" s="2320">
        <f t="shared" si="4"/>
        <v>0</v>
      </c>
      <c r="AZ52" s="2242"/>
      <c r="BA52" s="2242"/>
      <c r="BB52" s="2243">
        <f t="shared" si="5"/>
        <v>0</v>
      </c>
      <c r="BC52" s="2243"/>
      <c r="BD52" s="2243"/>
      <c r="BE52" s="2332"/>
      <c r="BF52" s="2333"/>
      <c r="BG52" s="2334"/>
      <c r="BH52" s="2335"/>
      <c r="BI52" s="2336"/>
      <c r="BJ52" s="2337"/>
      <c r="BK52" s="2223"/>
      <c r="BL52" s="2223"/>
      <c r="BM52" s="2223"/>
      <c r="BN52" s="2224"/>
      <c r="BO52" s="1209"/>
    </row>
    <row r="53" spans="2:85" ht="21" customHeight="1">
      <c r="B53" s="2249"/>
      <c r="C53" s="2317"/>
      <c r="D53" s="2319"/>
      <c r="E53" s="2237"/>
      <c r="F53" s="2237"/>
      <c r="G53" s="2237"/>
      <c r="H53" s="2237"/>
      <c r="I53" s="2237"/>
      <c r="J53" s="2237"/>
      <c r="K53" s="2237"/>
      <c r="L53" s="2237"/>
      <c r="M53" s="2237"/>
      <c r="N53" s="2237"/>
      <c r="O53" s="2237"/>
      <c r="P53" s="2238"/>
      <c r="Q53" s="2239"/>
      <c r="R53" s="2239"/>
      <c r="S53" s="2239"/>
      <c r="T53" s="2239"/>
      <c r="U53" s="2239"/>
      <c r="V53" s="2240"/>
      <c r="W53" s="1631"/>
      <c r="X53" s="1629"/>
      <c r="Y53" s="1629"/>
      <c r="Z53" s="1629"/>
      <c r="AA53" s="1629"/>
      <c r="AB53" s="1629"/>
      <c r="AC53" s="1628"/>
      <c r="AD53" s="1631"/>
      <c r="AE53" s="1629"/>
      <c r="AF53" s="1629"/>
      <c r="AG53" s="1629"/>
      <c r="AH53" s="1629"/>
      <c r="AI53" s="1629"/>
      <c r="AJ53" s="1628"/>
      <c r="AK53" s="1631"/>
      <c r="AL53" s="1629"/>
      <c r="AM53" s="1629"/>
      <c r="AN53" s="1629"/>
      <c r="AO53" s="1629"/>
      <c r="AP53" s="1629"/>
      <c r="AQ53" s="1628"/>
      <c r="AR53" s="1631"/>
      <c r="AS53" s="1629"/>
      <c r="AT53" s="1629"/>
      <c r="AU53" s="1629"/>
      <c r="AV53" s="1629"/>
      <c r="AW53" s="1629"/>
      <c r="AX53" s="1628"/>
      <c r="AY53" s="2320">
        <f t="shared" si="4"/>
        <v>0</v>
      </c>
      <c r="AZ53" s="2242"/>
      <c r="BA53" s="2242"/>
      <c r="BB53" s="2243">
        <f t="shared" si="5"/>
        <v>0</v>
      </c>
      <c r="BC53" s="2243"/>
      <c r="BD53" s="2243"/>
      <c r="BE53" s="2332"/>
      <c r="BF53" s="2333"/>
      <c r="BG53" s="2334"/>
      <c r="BH53" s="2335"/>
      <c r="BI53" s="2336"/>
      <c r="BJ53" s="2337"/>
      <c r="BK53" s="2223"/>
      <c r="BL53" s="2223"/>
      <c r="BM53" s="2223"/>
      <c r="BN53" s="2224"/>
      <c r="BO53" s="1209"/>
    </row>
    <row r="54" spans="2:85" ht="21" customHeight="1">
      <c r="B54" s="2249"/>
      <c r="C54" s="2317"/>
      <c r="D54" s="2319"/>
      <c r="E54" s="2237"/>
      <c r="F54" s="2237"/>
      <c r="G54" s="2237"/>
      <c r="H54" s="2237"/>
      <c r="I54" s="2237"/>
      <c r="J54" s="2237"/>
      <c r="K54" s="2237"/>
      <c r="L54" s="2237"/>
      <c r="M54" s="2237"/>
      <c r="N54" s="2237"/>
      <c r="O54" s="2237"/>
      <c r="P54" s="2238"/>
      <c r="Q54" s="2239"/>
      <c r="R54" s="2239"/>
      <c r="S54" s="2239"/>
      <c r="T54" s="2239"/>
      <c r="U54" s="2239"/>
      <c r="V54" s="2240"/>
      <c r="W54" s="1631"/>
      <c r="X54" s="1629"/>
      <c r="Y54" s="1629"/>
      <c r="Z54" s="1629"/>
      <c r="AA54" s="1629"/>
      <c r="AB54" s="1629"/>
      <c r="AC54" s="1628"/>
      <c r="AD54" s="1631"/>
      <c r="AE54" s="1629"/>
      <c r="AF54" s="1629"/>
      <c r="AG54" s="1629"/>
      <c r="AH54" s="1629"/>
      <c r="AI54" s="1629"/>
      <c r="AJ54" s="1628"/>
      <c r="AK54" s="1631"/>
      <c r="AL54" s="1629"/>
      <c r="AM54" s="1629"/>
      <c r="AN54" s="1629"/>
      <c r="AO54" s="1629"/>
      <c r="AP54" s="1629"/>
      <c r="AQ54" s="1628"/>
      <c r="AR54" s="1631"/>
      <c r="AS54" s="1629"/>
      <c r="AT54" s="1629"/>
      <c r="AU54" s="1629"/>
      <c r="AV54" s="1629"/>
      <c r="AW54" s="1629"/>
      <c r="AX54" s="1628"/>
      <c r="AY54" s="2320">
        <f t="shared" si="4"/>
        <v>0</v>
      </c>
      <c r="AZ54" s="2242"/>
      <c r="BA54" s="2242"/>
      <c r="BB54" s="2243">
        <f t="shared" si="5"/>
        <v>0</v>
      </c>
      <c r="BC54" s="2243"/>
      <c r="BD54" s="2243"/>
      <c r="BE54" s="2332"/>
      <c r="BF54" s="2333"/>
      <c r="BG54" s="2334"/>
      <c r="BH54" s="2335"/>
      <c r="BI54" s="2336"/>
      <c r="BJ54" s="2337"/>
      <c r="BK54" s="2223"/>
      <c r="BL54" s="2223"/>
      <c r="BM54" s="2223"/>
      <c r="BN54" s="2224"/>
    </row>
    <row r="55" spans="2:85" ht="21" customHeight="1">
      <c r="B55" s="2249"/>
      <c r="C55" s="2317"/>
      <c r="D55" s="2319"/>
      <c r="E55" s="2237"/>
      <c r="F55" s="2237"/>
      <c r="G55" s="2237"/>
      <c r="H55" s="2237"/>
      <c r="I55" s="2237"/>
      <c r="J55" s="2237"/>
      <c r="K55" s="2237"/>
      <c r="L55" s="2237"/>
      <c r="M55" s="2237"/>
      <c r="N55" s="2237"/>
      <c r="O55" s="2237"/>
      <c r="P55" s="2238"/>
      <c r="Q55" s="2239"/>
      <c r="R55" s="2239"/>
      <c r="S55" s="2239"/>
      <c r="T55" s="2239"/>
      <c r="U55" s="2239"/>
      <c r="V55" s="2240"/>
      <c r="W55" s="1631"/>
      <c r="X55" s="1629"/>
      <c r="Y55" s="1629"/>
      <c r="Z55" s="1629"/>
      <c r="AA55" s="1629"/>
      <c r="AB55" s="1629"/>
      <c r="AC55" s="1628"/>
      <c r="AD55" s="1631"/>
      <c r="AE55" s="1629"/>
      <c r="AF55" s="1629"/>
      <c r="AG55" s="1629"/>
      <c r="AH55" s="1629"/>
      <c r="AI55" s="1629"/>
      <c r="AJ55" s="1628"/>
      <c r="AK55" s="1631"/>
      <c r="AL55" s="1629"/>
      <c r="AM55" s="1629"/>
      <c r="AN55" s="1629"/>
      <c r="AO55" s="1629"/>
      <c r="AP55" s="1629"/>
      <c r="AQ55" s="1628"/>
      <c r="AR55" s="1631"/>
      <c r="AS55" s="1629"/>
      <c r="AT55" s="1629"/>
      <c r="AU55" s="1629"/>
      <c r="AV55" s="1629"/>
      <c r="AW55" s="1629"/>
      <c r="AX55" s="1628"/>
      <c r="AY55" s="2320">
        <f t="shared" si="4"/>
        <v>0</v>
      </c>
      <c r="AZ55" s="2242"/>
      <c r="BA55" s="2242"/>
      <c r="BB55" s="2243">
        <f t="shared" si="5"/>
        <v>0</v>
      </c>
      <c r="BC55" s="2243"/>
      <c r="BD55" s="2243"/>
      <c r="BE55" s="2332"/>
      <c r="BF55" s="2333"/>
      <c r="BG55" s="2334"/>
      <c r="BH55" s="2335"/>
      <c r="BI55" s="2336"/>
      <c r="BJ55" s="2337"/>
      <c r="BK55" s="2223"/>
      <c r="BL55" s="2223"/>
      <c r="BM55" s="2223"/>
      <c r="BN55" s="2224"/>
      <c r="CE55" s="130"/>
      <c r="CF55" s="130"/>
      <c r="CG55" s="130"/>
    </row>
    <row r="56" spans="2:85" ht="21" customHeight="1">
      <c r="B56" s="2249"/>
      <c r="C56" s="2317"/>
      <c r="D56" s="2319"/>
      <c r="E56" s="2237"/>
      <c r="F56" s="2237"/>
      <c r="G56" s="2237"/>
      <c r="H56" s="2237"/>
      <c r="I56" s="2237"/>
      <c r="J56" s="2237"/>
      <c r="K56" s="2237"/>
      <c r="L56" s="2237"/>
      <c r="M56" s="2237"/>
      <c r="N56" s="2237"/>
      <c r="O56" s="2237"/>
      <c r="P56" s="2238"/>
      <c r="Q56" s="2239"/>
      <c r="R56" s="2239"/>
      <c r="S56" s="2239"/>
      <c r="T56" s="2239"/>
      <c r="U56" s="2239"/>
      <c r="V56" s="2240"/>
      <c r="W56" s="1631"/>
      <c r="X56" s="1629"/>
      <c r="Y56" s="1629"/>
      <c r="Z56" s="1629"/>
      <c r="AA56" s="1629"/>
      <c r="AB56" s="1629"/>
      <c r="AC56" s="1628"/>
      <c r="AD56" s="1631"/>
      <c r="AE56" s="1629"/>
      <c r="AF56" s="1629"/>
      <c r="AG56" s="1629"/>
      <c r="AH56" s="1629"/>
      <c r="AI56" s="1629"/>
      <c r="AJ56" s="1628"/>
      <c r="AK56" s="1631"/>
      <c r="AL56" s="1629"/>
      <c r="AM56" s="1629"/>
      <c r="AN56" s="1629"/>
      <c r="AO56" s="1629"/>
      <c r="AP56" s="1629"/>
      <c r="AQ56" s="1628"/>
      <c r="AR56" s="1631"/>
      <c r="AS56" s="1629"/>
      <c r="AT56" s="1629"/>
      <c r="AU56" s="1629"/>
      <c r="AV56" s="1629"/>
      <c r="AW56" s="1629"/>
      <c r="AX56" s="1628"/>
      <c r="AY56" s="2320">
        <f t="shared" si="4"/>
        <v>0</v>
      </c>
      <c r="AZ56" s="2242"/>
      <c r="BA56" s="2242"/>
      <c r="BB56" s="2243">
        <f t="shared" si="5"/>
        <v>0</v>
      </c>
      <c r="BC56" s="2243"/>
      <c r="BD56" s="2243"/>
      <c r="BE56" s="2332"/>
      <c r="BF56" s="2333"/>
      <c r="BG56" s="2334"/>
      <c r="BH56" s="2335"/>
      <c r="BI56" s="2336"/>
      <c r="BJ56" s="2337"/>
      <c r="BK56" s="2223"/>
      <c r="BL56" s="2223"/>
      <c r="BM56" s="2223"/>
      <c r="BN56" s="2224"/>
      <c r="CE56" s="130"/>
      <c r="CF56" s="130"/>
      <c r="CG56" s="130"/>
    </row>
    <row r="57" spans="2:85" ht="21" customHeight="1" thickBot="1">
      <c r="B57" s="2249"/>
      <c r="C57" s="2318"/>
      <c r="D57" s="2313"/>
      <c r="E57" s="2314"/>
      <c r="F57" s="2314"/>
      <c r="G57" s="2314"/>
      <c r="H57" s="2314"/>
      <c r="I57" s="2314"/>
      <c r="J57" s="2226"/>
      <c r="K57" s="2226"/>
      <c r="L57" s="2226"/>
      <c r="M57" s="2226"/>
      <c r="N57" s="2226"/>
      <c r="O57" s="2226"/>
      <c r="P57" s="2227"/>
      <c r="Q57" s="2228"/>
      <c r="R57" s="2228"/>
      <c r="S57" s="2228"/>
      <c r="T57" s="2228"/>
      <c r="U57" s="2228"/>
      <c r="V57" s="2229"/>
      <c r="W57" s="1627"/>
      <c r="X57" s="1625"/>
      <c r="Y57" s="1625"/>
      <c r="Z57" s="1625"/>
      <c r="AA57" s="1625"/>
      <c r="AB57" s="1625"/>
      <c r="AC57" s="1624"/>
      <c r="AD57" s="1627"/>
      <c r="AE57" s="1625"/>
      <c r="AF57" s="1625"/>
      <c r="AG57" s="1625"/>
      <c r="AH57" s="1625"/>
      <c r="AI57" s="1625"/>
      <c r="AJ57" s="1624"/>
      <c r="AK57" s="1627"/>
      <c r="AL57" s="1625"/>
      <c r="AM57" s="1625"/>
      <c r="AN57" s="1625"/>
      <c r="AO57" s="1625"/>
      <c r="AP57" s="1625"/>
      <c r="AQ57" s="1624"/>
      <c r="AR57" s="1627"/>
      <c r="AS57" s="1625"/>
      <c r="AT57" s="1625"/>
      <c r="AU57" s="1625"/>
      <c r="AV57" s="1625"/>
      <c r="AW57" s="1625"/>
      <c r="AX57" s="1624"/>
      <c r="AY57" s="2315">
        <f>SUM(W57:AX57)</f>
        <v>0</v>
      </c>
      <c r="AZ57" s="2231"/>
      <c r="BA57" s="2231"/>
      <c r="BB57" s="2232">
        <f t="shared" si="5"/>
        <v>0</v>
      </c>
      <c r="BC57" s="2232"/>
      <c r="BD57" s="2232"/>
      <c r="BE57" s="2332"/>
      <c r="BF57" s="2333"/>
      <c r="BG57" s="2334"/>
      <c r="BH57" s="2335"/>
      <c r="BI57" s="2336"/>
      <c r="BJ57" s="2337"/>
      <c r="BK57" s="2234"/>
      <c r="BL57" s="2234"/>
      <c r="BM57" s="2234"/>
      <c r="BN57" s="2235"/>
    </row>
    <row r="58" spans="2:85" ht="21" customHeight="1" thickBot="1">
      <c r="B58" s="2249"/>
      <c r="C58" s="2262" t="s">
        <v>1683</v>
      </c>
      <c r="D58" s="2263"/>
      <c r="E58" s="2263"/>
      <c r="F58" s="2263"/>
      <c r="G58" s="2263"/>
      <c r="H58" s="2263"/>
      <c r="I58" s="2263"/>
      <c r="J58" s="2263"/>
      <c r="K58" s="2263"/>
      <c r="L58" s="2263"/>
      <c r="M58" s="2263"/>
      <c r="N58" s="2263"/>
      <c r="O58" s="2263"/>
      <c r="P58" s="2263"/>
      <c r="Q58" s="2263"/>
      <c r="R58" s="2263"/>
      <c r="S58" s="2263"/>
      <c r="T58" s="2263"/>
      <c r="U58" s="2263"/>
      <c r="V58" s="2264"/>
      <c r="W58" s="1212">
        <f t="shared" ref="W58:AX58" si="6">SUM(W43:W57)</f>
        <v>0</v>
      </c>
      <c r="X58" s="1213">
        <f t="shared" si="6"/>
        <v>0</v>
      </c>
      <c r="Y58" s="1213">
        <f t="shared" si="6"/>
        <v>0</v>
      </c>
      <c r="Z58" s="1213">
        <f t="shared" si="6"/>
        <v>0</v>
      </c>
      <c r="AA58" s="1213">
        <f t="shared" si="6"/>
        <v>0</v>
      </c>
      <c r="AB58" s="1213">
        <f t="shared" si="6"/>
        <v>0</v>
      </c>
      <c r="AC58" s="1214">
        <f t="shared" si="6"/>
        <v>0</v>
      </c>
      <c r="AD58" s="1212">
        <f t="shared" si="6"/>
        <v>0</v>
      </c>
      <c r="AE58" s="1213">
        <f t="shared" si="6"/>
        <v>0</v>
      </c>
      <c r="AF58" s="1213">
        <f t="shared" si="6"/>
        <v>0</v>
      </c>
      <c r="AG58" s="1213">
        <f t="shared" si="6"/>
        <v>0</v>
      </c>
      <c r="AH58" s="1213">
        <f t="shared" si="6"/>
        <v>0</v>
      </c>
      <c r="AI58" s="1213">
        <f t="shared" si="6"/>
        <v>0</v>
      </c>
      <c r="AJ58" s="1214">
        <f t="shared" si="6"/>
        <v>0</v>
      </c>
      <c r="AK58" s="1212">
        <f t="shared" si="6"/>
        <v>0</v>
      </c>
      <c r="AL58" s="1213">
        <f t="shared" si="6"/>
        <v>0</v>
      </c>
      <c r="AM58" s="1213">
        <f t="shared" si="6"/>
        <v>0</v>
      </c>
      <c r="AN58" s="1213">
        <f t="shared" si="6"/>
        <v>0</v>
      </c>
      <c r="AO58" s="1213">
        <f t="shared" si="6"/>
        <v>0</v>
      </c>
      <c r="AP58" s="1213">
        <f t="shared" si="6"/>
        <v>0</v>
      </c>
      <c r="AQ58" s="1214">
        <f t="shared" si="6"/>
        <v>0</v>
      </c>
      <c r="AR58" s="1212">
        <f t="shared" si="6"/>
        <v>0</v>
      </c>
      <c r="AS58" s="1213">
        <f t="shared" si="6"/>
        <v>0</v>
      </c>
      <c r="AT58" s="1213">
        <f t="shared" si="6"/>
        <v>0</v>
      </c>
      <c r="AU58" s="1213">
        <f t="shared" si="6"/>
        <v>0</v>
      </c>
      <c r="AV58" s="1213">
        <f t="shared" si="6"/>
        <v>0</v>
      </c>
      <c r="AW58" s="1213">
        <f t="shared" si="6"/>
        <v>0</v>
      </c>
      <c r="AX58" s="1214">
        <f t="shared" si="6"/>
        <v>0</v>
      </c>
      <c r="AY58" s="2300">
        <f>SUM(AY37:BA53)</f>
        <v>0</v>
      </c>
      <c r="AZ58" s="2301"/>
      <c r="BA58" s="2301"/>
      <c r="BB58" s="2302">
        <f>SUM($BB$43:$BD$57)</f>
        <v>0</v>
      </c>
      <c r="BC58" s="2302"/>
      <c r="BD58" s="2302"/>
      <c r="BE58" s="2310" t="e">
        <f>SUM(BE43:BG57)</f>
        <v>#DIV/0!</v>
      </c>
      <c r="BF58" s="2310"/>
      <c r="BG58" s="2310"/>
      <c r="BH58" s="2311">
        <f>SUM(BH43:BJ57)</f>
        <v>0</v>
      </c>
      <c r="BI58" s="2312"/>
      <c r="BJ58" s="2312"/>
      <c r="BK58" s="2308"/>
      <c r="BL58" s="2308"/>
      <c r="BM58" s="2308"/>
      <c r="BN58" s="2309"/>
    </row>
    <row r="59" spans="2:85" ht="21" customHeight="1" thickBot="1">
      <c r="B59" s="2398"/>
      <c r="C59" s="2262" t="s">
        <v>1684</v>
      </c>
      <c r="D59" s="2263"/>
      <c r="E59" s="2263"/>
      <c r="F59" s="2263"/>
      <c r="G59" s="2263"/>
      <c r="H59" s="2263"/>
      <c r="I59" s="2263"/>
      <c r="J59" s="2263"/>
      <c r="K59" s="2263"/>
      <c r="L59" s="2263"/>
      <c r="M59" s="2263"/>
      <c r="N59" s="2263"/>
      <c r="O59" s="2263"/>
      <c r="P59" s="2263"/>
      <c r="Q59" s="2263"/>
      <c r="R59" s="2263"/>
      <c r="S59" s="2263"/>
      <c r="T59" s="2263"/>
      <c r="U59" s="2263"/>
      <c r="V59" s="2264"/>
      <c r="W59" s="1215">
        <f t="shared" ref="W59:AM59" si="7">SUM(W37:W54)</f>
        <v>0</v>
      </c>
      <c r="X59" s="1216">
        <f t="shared" si="7"/>
        <v>0</v>
      </c>
      <c r="Y59" s="1216">
        <f t="shared" si="7"/>
        <v>0</v>
      </c>
      <c r="Z59" s="1216">
        <f t="shared" si="7"/>
        <v>0</v>
      </c>
      <c r="AA59" s="1216">
        <f t="shared" si="7"/>
        <v>0</v>
      </c>
      <c r="AB59" s="1216">
        <f t="shared" si="7"/>
        <v>0</v>
      </c>
      <c r="AC59" s="1217">
        <f t="shared" si="7"/>
        <v>0</v>
      </c>
      <c r="AD59" s="1215">
        <f t="shared" si="7"/>
        <v>0</v>
      </c>
      <c r="AE59" s="1216">
        <f t="shared" si="7"/>
        <v>0</v>
      </c>
      <c r="AF59" s="1216">
        <f t="shared" si="7"/>
        <v>0</v>
      </c>
      <c r="AG59" s="1216">
        <f t="shared" si="7"/>
        <v>0</v>
      </c>
      <c r="AH59" s="1216">
        <f t="shared" si="7"/>
        <v>0</v>
      </c>
      <c r="AI59" s="1216">
        <f t="shared" si="7"/>
        <v>0</v>
      </c>
      <c r="AJ59" s="1217">
        <f t="shared" si="7"/>
        <v>0</v>
      </c>
      <c r="AK59" s="1215">
        <f t="shared" si="7"/>
        <v>0</v>
      </c>
      <c r="AL59" s="1216">
        <f t="shared" si="7"/>
        <v>0</v>
      </c>
      <c r="AM59" s="1216">
        <f t="shared" si="7"/>
        <v>0</v>
      </c>
      <c r="AN59" s="1216">
        <f>SUM(AN37:AN55)</f>
        <v>0</v>
      </c>
      <c r="AO59" s="1216">
        <f t="shared" ref="AO59:AX59" si="8">SUM(AO37:AO54)</f>
        <v>0</v>
      </c>
      <c r="AP59" s="1216">
        <f t="shared" si="8"/>
        <v>0</v>
      </c>
      <c r="AQ59" s="1217">
        <f t="shared" si="8"/>
        <v>0</v>
      </c>
      <c r="AR59" s="1215">
        <f t="shared" si="8"/>
        <v>0</v>
      </c>
      <c r="AS59" s="1216">
        <f t="shared" si="8"/>
        <v>0</v>
      </c>
      <c r="AT59" s="1216">
        <f t="shared" si="8"/>
        <v>0</v>
      </c>
      <c r="AU59" s="1216">
        <f t="shared" si="8"/>
        <v>0</v>
      </c>
      <c r="AV59" s="1216">
        <f t="shared" si="8"/>
        <v>0</v>
      </c>
      <c r="AW59" s="1216">
        <f t="shared" si="8"/>
        <v>0</v>
      </c>
      <c r="AX59" s="1217">
        <f t="shared" si="8"/>
        <v>0</v>
      </c>
      <c r="AY59" s="2300">
        <f>SUM(AY38:BA54)</f>
        <v>0</v>
      </c>
      <c r="AZ59" s="2301"/>
      <c r="BA59" s="2301"/>
      <c r="BB59" s="2302">
        <f>SUM($BB$37:$BD$57)</f>
        <v>0</v>
      </c>
      <c r="BC59" s="2302"/>
      <c r="BD59" s="2302"/>
      <c r="BE59" s="2303"/>
      <c r="BF59" s="2304"/>
      <c r="BG59" s="2305"/>
      <c r="BH59" s="2306"/>
      <c r="BI59" s="2307"/>
      <c r="BJ59" s="2307"/>
      <c r="BK59" s="2308"/>
      <c r="BL59" s="2308"/>
      <c r="BM59" s="2308"/>
      <c r="BN59" s="2309"/>
    </row>
    <row r="60" spans="2:85" ht="21" customHeight="1" thickBot="1">
      <c r="B60" s="1218" t="s">
        <v>1685</v>
      </c>
      <c r="C60" s="127"/>
      <c r="D60" s="1219"/>
      <c r="E60" s="1575"/>
      <c r="F60" s="1575"/>
      <c r="G60" s="1575"/>
      <c r="H60" s="1575"/>
      <c r="I60" s="1575"/>
      <c r="J60" s="1575"/>
      <c r="K60" s="1575"/>
      <c r="L60" s="1575"/>
      <c r="M60" s="1575"/>
      <c r="N60" s="1575"/>
      <c r="O60" s="1575"/>
      <c r="P60" s="1575"/>
      <c r="Q60" s="1575"/>
      <c r="R60" s="1575"/>
      <c r="S60" s="1575"/>
      <c r="T60" s="1575"/>
      <c r="U60" s="1575"/>
      <c r="V60" s="1575"/>
      <c r="W60" s="1572"/>
      <c r="X60" s="1572"/>
      <c r="Y60" s="1572"/>
      <c r="Z60" s="1572"/>
      <c r="AA60" s="1572"/>
      <c r="AB60" s="1572"/>
      <c r="AC60" s="1572"/>
      <c r="AD60" s="1572"/>
      <c r="AE60" s="1572"/>
      <c r="AF60" s="1572"/>
      <c r="AG60" s="1572"/>
      <c r="AH60" s="1572"/>
      <c r="AI60" s="1572"/>
      <c r="AJ60" s="1572"/>
      <c r="AK60" s="1572"/>
      <c r="AL60" s="1572"/>
      <c r="AM60" s="1572"/>
      <c r="AN60" s="1572"/>
      <c r="AO60" s="1572"/>
      <c r="AP60" s="1572"/>
      <c r="AQ60" s="1572"/>
      <c r="AR60" s="1572"/>
      <c r="AS60" s="1572"/>
      <c r="AT60" s="1572"/>
      <c r="AU60" s="1572"/>
      <c r="AV60" s="1572"/>
      <c r="AW60" s="1572"/>
      <c r="AX60" s="1573"/>
      <c r="AY60" s="2272"/>
      <c r="AZ60" s="2273"/>
      <c r="BA60" s="2273"/>
      <c r="BB60" s="2273"/>
      <c r="BC60" s="2273"/>
      <c r="BD60" s="2273"/>
      <c r="BE60" s="2273"/>
      <c r="BF60" s="2273"/>
      <c r="BG60" s="2273"/>
      <c r="BH60" s="2273"/>
      <c r="BI60" s="2273"/>
      <c r="BJ60" s="2273"/>
      <c r="BK60" s="2273"/>
      <c r="BL60" s="2273"/>
      <c r="BM60" s="2273"/>
      <c r="BN60" s="2274"/>
    </row>
    <row r="61" spans="2:85" ht="21" customHeight="1">
      <c r="G61" s="66"/>
    </row>
    <row r="62" spans="2:85" ht="21" customHeight="1" thickBot="1">
      <c r="B62" s="1129" t="s">
        <v>1686</v>
      </c>
      <c r="D62" s="1168"/>
      <c r="E62" s="1168"/>
      <c r="F62" s="1168"/>
      <c r="G62" s="1168"/>
      <c r="H62" s="1168"/>
      <c r="I62" s="1168"/>
      <c r="J62" s="1168"/>
      <c r="K62" s="1168"/>
      <c r="L62" s="1168"/>
      <c r="M62" s="1168"/>
      <c r="N62" s="1168"/>
      <c r="O62" s="1168"/>
      <c r="P62" s="1168"/>
      <c r="Q62" s="1168"/>
      <c r="R62" s="1168"/>
      <c r="S62" s="1168"/>
      <c r="T62" s="1168"/>
      <c r="U62" s="1168"/>
      <c r="V62" s="1168"/>
      <c r="W62" s="1168"/>
      <c r="X62" s="1168"/>
      <c r="Y62" s="1168"/>
      <c r="Z62" s="1168"/>
      <c r="AA62" s="1168"/>
      <c r="AB62" s="1168"/>
      <c r="AC62" s="1168"/>
      <c r="AD62" s="1168"/>
      <c r="AE62" s="1168"/>
      <c r="AF62" s="1168"/>
      <c r="AG62" s="1168"/>
      <c r="AH62" s="1168"/>
      <c r="AI62" s="1168"/>
      <c r="AJ62" s="1168"/>
      <c r="AK62" s="1168"/>
      <c r="AL62" s="1168"/>
      <c r="AM62" s="1168"/>
      <c r="AN62" s="1168"/>
      <c r="AO62" s="1168"/>
      <c r="AP62" s="1168"/>
      <c r="AQ62" s="1168"/>
      <c r="AR62" s="1168"/>
      <c r="AS62" s="1168"/>
      <c r="AT62" s="1168"/>
      <c r="AU62" s="1168"/>
      <c r="AV62" s="1168"/>
      <c r="AW62" s="1168"/>
      <c r="AX62" s="1168"/>
      <c r="AY62" s="1168"/>
      <c r="AZ62" s="1168"/>
      <c r="BA62" s="883"/>
      <c r="BB62" s="1168"/>
      <c r="BC62" s="883"/>
      <c r="BD62" s="883"/>
      <c r="BE62" s="1168"/>
      <c r="BF62" s="883"/>
      <c r="BG62" s="1168"/>
      <c r="BH62" s="1168"/>
      <c r="BI62" s="1168"/>
      <c r="BJ62" s="1168"/>
      <c r="BK62" s="1168"/>
      <c r="BL62" s="1168"/>
      <c r="BM62" s="1168"/>
      <c r="BN62" s="1168"/>
    </row>
    <row r="63" spans="2:85" ht="21" customHeight="1" thickBot="1">
      <c r="B63" s="2275"/>
      <c r="C63" s="1197"/>
      <c r="D63" s="2277" t="s">
        <v>51</v>
      </c>
      <c r="E63" s="2277"/>
      <c r="F63" s="2277"/>
      <c r="G63" s="2277"/>
      <c r="H63" s="2277"/>
      <c r="I63" s="2278"/>
      <c r="J63" s="2281" t="s">
        <v>255</v>
      </c>
      <c r="K63" s="2282"/>
      <c r="L63" s="2282"/>
      <c r="M63" s="2282"/>
      <c r="N63" s="2282"/>
      <c r="O63" s="2283"/>
      <c r="P63" s="2287" t="s">
        <v>52</v>
      </c>
      <c r="Q63" s="2277"/>
      <c r="R63" s="2277"/>
      <c r="S63" s="2277"/>
      <c r="T63" s="2277"/>
      <c r="U63" s="2277"/>
      <c r="V63" s="2288"/>
      <c r="W63" s="2291" t="s">
        <v>367</v>
      </c>
      <c r="X63" s="2292"/>
      <c r="Y63" s="2292"/>
      <c r="Z63" s="2292"/>
      <c r="AA63" s="2292"/>
      <c r="AB63" s="2292"/>
      <c r="AC63" s="2293"/>
      <c r="AD63" s="2291" t="s">
        <v>368</v>
      </c>
      <c r="AE63" s="2292"/>
      <c r="AF63" s="2292"/>
      <c r="AG63" s="2292"/>
      <c r="AH63" s="2292"/>
      <c r="AI63" s="2292"/>
      <c r="AJ63" s="2293"/>
      <c r="AK63" s="2291" t="s">
        <v>369</v>
      </c>
      <c r="AL63" s="2292"/>
      <c r="AM63" s="2292"/>
      <c r="AN63" s="2292"/>
      <c r="AO63" s="2292"/>
      <c r="AP63" s="2292"/>
      <c r="AQ63" s="2293"/>
      <c r="AR63" s="2275" t="s">
        <v>370</v>
      </c>
      <c r="AS63" s="2277"/>
      <c r="AT63" s="2277"/>
      <c r="AU63" s="2277"/>
      <c r="AV63" s="2277"/>
      <c r="AW63" s="2277"/>
      <c r="AX63" s="2277"/>
      <c r="AY63" s="2294" t="s">
        <v>371</v>
      </c>
      <c r="AZ63" s="2295"/>
      <c r="BA63" s="2295"/>
      <c r="BB63" s="2295" t="s">
        <v>372</v>
      </c>
      <c r="BC63" s="2295"/>
      <c r="BD63" s="2295"/>
      <c r="BE63" s="2295" t="s">
        <v>1674</v>
      </c>
      <c r="BF63" s="2295"/>
      <c r="BG63" s="2295"/>
      <c r="BH63" s="2295"/>
      <c r="BI63" s="2295"/>
      <c r="BJ63" s="2295"/>
      <c r="BK63" s="2292" t="s">
        <v>1675</v>
      </c>
      <c r="BL63" s="2292"/>
      <c r="BM63" s="2292"/>
      <c r="BN63" s="2293"/>
    </row>
    <row r="64" spans="2:85" ht="21" customHeight="1" thickBot="1">
      <c r="B64" s="2276"/>
      <c r="C64" s="1198"/>
      <c r="D64" s="2279"/>
      <c r="E64" s="2279"/>
      <c r="F64" s="2279"/>
      <c r="G64" s="2279"/>
      <c r="H64" s="2279"/>
      <c r="I64" s="2280"/>
      <c r="J64" s="2284"/>
      <c r="K64" s="2285"/>
      <c r="L64" s="2285"/>
      <c r="M64" s="2285"/>
      <c r="N64" s="2285"/>
      <c r="O64" s="2286"/>
      <c r="P64" s="2289"/>
      <c r="Q64" s="2279"/>
      <c r="R64" s="2279"/>
      <c r="S64" s="2279"/>
      <c r="T64" s="2279"/>
      <c r="U64" s="2279"/>
      <c r="V64" s="2290"/>
      <c r="W64" s="1639" t="s">
        <v>1518</v>
      </c>
      <c r="X64" s="1638" t="s">
        <v>1676</v>
      </c>
      <c r="Y64" s="1638" t="s">
        <v>1677</v>
      </c>
      <c r="Z64" s="1638" t="s">
        <v>1678</v>
      </c>
      <c r="AA64" s="1638" t="s">
        <v>1679</v>
      </c>
      <c r="AB64" s="1638" t="s">
        <v>1680</v>
      </c>
      <c r="AC64" s="1637" t="s">
        <v>883</v>
      </c>
      <c r="AD64" s="1639" t="s">
        <v>1518</v>
      </c>
      <c r="AE64" s="1638" t="s">
        <v>1676</v>
      </c>
      <c r="AF64" s="1638" t="s">
        <v>1677</v>
      </c>
      <c r="AG64" s="1638" t="s">
        <v>1678</v>
      </c>
      <c r="AH64" s="1638" t="s">
        <v>1679</v>
      </c>
      <c r="AI64" s="1638" t="s">
        <v>1680</v>
      </c>
      <c r="AJ64" s="1637" t="s">
        <v>883</v>
      </c>
      <c r="AK64" s="1639" t="s">
        <v>1518</v>
      </c>
      <c r="AL64" s="1638" t="s">
        <v>1676</v>
      </c>
      <c r="AM64" s="1638" t="s">
        <v>1677</v>
      </c>
      <c r="AN64" s="1638" t="s">
        <v>1678</v>
      </c>
      <c r="AO64" s="1638" t="s">
        <v>1679</v>
      </c>
      <c r="AP64" s="1638" t="s">
        <v>1680</v>
      </c>
      <c r="AQ64" s="1637" t="s">
        <v>883</v>
      </c>
      <c r="AR64" s="1199" t="s">
        <v>1518</v>
      </c>
      <c r="AS64" s="1200" t="s">
        <v>1676</v>
      </c>
      <c r="AT64" s="1200" t="s">
        <v>1677</v>
      </c>
      <c r="AU64" s="1200" t="s">
        <v>1678</v>
      </c>
      <c r="AV64" s="1200" t="s">
        <v>1679</v>
      </c>
      <c r="AW64" s="1200" t="s">
        <v>1680</v>
      </c>
      <c r="AX64" s="1220" t="s">
        <v>883</v>
      </c>
      <c r="AY64" s="2296"/>
      <c r="AZ64" s="2297"/>
      <c r="BA64" s="2297"/>
      <c r="BB64" s="2297"/>
      <c r="BC64" s="2297"/>
      <c r="BD64" s="2297"/>
      <c r="BE64" s="2297"/>
      <c r="BF64" s="2297"/>
      <c r="BG64" s="2297"/>
      <c r="BH64" s="2297"/>
      <c r="BI64" s="2297"/>
      <c r="BJ64" s="2297"/>
      <c r="BK64" s="2298"/>
      <c r="BL64" s="2298"/>
      <c r="BM64" s="2298"/>
      <c r="BN64" s="2299"/>
    </row>
    <row r="65" spans="2:66" ht="21" customHeight="1">
      <c r="B65" s="2249"/>
      <c r="C65" s="2250" t="s">
        <v>1617</v>
      </c>
      <c r="D65" s="2251"/>
      <c r="E65" s="2252"/>
      <c r="F65" s="2252"/>
      <c r="G65" s="2252"/>
      <c r="H65" s="2252"/>
      <c r="I65" s="2252"/>
      <c r="J65" s="2252"/>
      <c r="K65" s="2252"/>
      <c r="L65" s="2252"/>
      <c r="M65" s="2252"/>
      <c r="N65" s="2252"/>
      <c r="O65" s="2252"/>
      <c r="P65" s="2253"/>
      <c r="Q65" s="2253"/>
      <c r="R65" s="2253"/>
      <c r="S65" s="2253"/>
      <c r="T65" s="2253"/>
      <c r="U65" s="2253"/>
      <c r="V65" s="2254"/>
      <c r="W65" s="1210"/>
      <c r="X65" s="1207"/>
      <c r="Y65" s="1207"/>
      <c r="Z65" s="1207"/>
      <c r="AA65" s="1207"/>
      <c r="AB65" s="1207"/>
      <c r="AC65" s="1208"/>
      <c r="AD65" s="1206"/>
      <c r="AE65" s="1207"/>
      <c r="AF65" s="1207"/>
      <c r="AG65" s="1207"/>
      <c r="AH65" s="1207"/>
      <c r="AI65" s="1207"/>
      <c r="AJ65" s="1208"/>
      <c r="AK65" s="1206"/>
      <c r="AL65" s="1207"/>
      <c r="AM65" s="1207"/>
      <c r="AN65" s="1207"/>
      <c r="AO65" s="1207"/>
      <c r="AP65" s="1207"/>
      <c r="AQ65" s="1208"/>
      <c r="AR65" s="1206"/>
      <c r="AS65" s="1207"/>
      <c r="AT65" s="1207"/>
      <c r="AU65" s="1207"/>
      <c r="AV65" s="1207"/>
      <c r="AW65" s="1207"/>
      <c r="AX65" s="1208"/>
      <c r="AY65" s="2255">
        <f t="shared" ref="AY65:AY72" si="9">SUM(W65:AX65)</f>
        <v>0</v>
      </c>
      <c r="AZ65" s="2256"/>
      <c r="BA65" s="2256"/>
      <c r="BB65" s="2257">
        <f>AY65/4</f>
        <v>0</v>
      </c>
      <c r="BC65" s="2257"/>
      <c r="BD65" s="2258"/>
      <c r="BE65" s="2259">
        <f>ROUNDDOWN(SUM($BB$65:$BD$72)/40,1)</f>
        <v>0</v>
      </c>
      <c r="BF65" s="2259"/>
      <c r="BG65" s="2259"/>
      <c r="BH65" s="2259"/>
      <c r="BI65" s="2259"/>
      <c r="BJ65" s="2259"/>
      <c r="BK65" s="2247"/>
      <c r="BL65" s="2247"/>
      <c r="BM65" s="2247"/>
      <c r="BN65" s="2248"/>
    </row>
    <row r="66" spans="2:66" ht="21" customHeight="1">
      <c r="B66" s="2249"/>
      <c r="C66" s="2249"/>
      <c r="D66" s="2236"/>
      <c r="E66" s="2237"/>
      <c r="F66" s="2237"/>
      <c r="G66" s="2237"/>
      <c r="H66" s="2237"/>
      <c r="I66" s="2237"/>
      <c r="J66" s="2237"/>
      <c r="K66" s="2237"/>
      <c r="L66" s="2237"/>
      <c r="M66" s="2237"/>
      <c r="N66" s="2237"/>
      <c r="O66" s="2237"/>
      <c r="P66" s="2245"/>
      <c r="Q66" s="2245"/>
      <c r="R66" s="2245"/>
      <c r="S66" s="2245"/>
      <c r="T66" s="2245"/>
      <c r="U66" s="2245"/>
      <c r="V66" s="2246"/>
      <c r="W66" s="1630"/>
      <c r="X66" s="1629"/>
      <c r="Y66" s="1629"/>
      <c r="Z66" s="1629"/>
      <c r="AA66" s="1629"/>
      <c r="AB66" s="1629"/>
      <c r="AC66" s="1628"/>
      <c r="AD66" s="1631"/>
      <c r="AE66" s="1629"/>
      <c r="AF66" s="1629"/>
      <c r="AG66" s="1629"/>
      <c r="AH66" s="1629"/>
      <c r="AI66" s="1629"/>
      <c r="AJ66" s="1628"/>
      <c r="AK66" s="1631"/>
      <c r="AL66" s="1629"/>
      <c r="AM66" s="1629"/>
      <c r="AN66" s="1629"/>
      <c r="AO66" s="1629"/>
      <c r="AP66" s="1629"/>
      <c r="AQ66" s="1628"/>
      <c r="AR66" s="1630"/>
      <c r="AS66" s="1629"/>
      <c r="AT66" s="1629"/>
      <c r="AU66" s="1629"/>
      <c r="AV66" s="1629"/>
      <c r="AW66" s="1629"/>
      <c r="AX66" s="1628"/>
      <c r="AY66" s="2241">
        <f t="shared" si="9"/>
        <v>0</v>
      </c>
      <c r="AZ66" s="2242"/>
      <c r="BA66" s="2242"/>
      <c r="BB66" s="2243">
        <f>AY66/4</f>
        <v>0</v>
      </c>
      <c r="BC66" s="2243"/>
      <c r="BD66" s="2244"/>
      <c r="BE66" s="2260"/>
      <c r="BF66" s="2260"/>
      <c r="BG66" s="2260"/>
      <c r="BH66" s="2260"/>
      <c r="BI66" s="2260"/>
      <c r="BJ66" s="2260"/>
      <c r="BK66" s="2223"/>
      <c r="BL66" s="2223"/>
      <c r="BM66" s="2223"/>
      <c r="BN66" s="2224"/>
    </row>
    <row r="67" spans="2:66" ht="21" customHeight="1">
      <c r="B67" s="2249"/>
      <c r="C67" s="2249"/>
      <c r="D67" s="2236"/>
      <c r="E67" s="2237"/>
      <c r="F67" s="2237"/>
      <c r="G67" s="2237"/>
      <c r="H67" s="2237"/>
      <c r="I67" s="2237"/>
      <c r="J67" s="2237"/>
      <c r="K67" s="2237"/>
      <c r="L67" s="2237"/>
      <c r="M67" s="2237"/>
      <c r="N67" s="2237"/>
      <c r="O67" s="2237"/>
      <c r="P67" s="2245"/>
      <c r="Q67" s="2245"/>
      <c r="R67" s="2245"/>
      <c r="S67" s="2245"/>
      <c r="T67" s="2245"/>
      <c r="U67" s="2245"/>
      <c r="V67" s="2246"/>
      <c r="W67" s="1636"/>
      <c r="X67" s="1634"/>
      <c r="Y67" s="1634"/>
      <c r="Z67" s="1634"/>
      <c r="AA67" s="1634"/>
      <c r="AB67" s="1634"/>
      <c r="AC67" s="1633"/>
      <c r="AD67" s="1635"/>
      <c r="AE67" s="1634"/>
      <c r="AF67" s="1634"/>
      <c r="AG67" s="1634"/>
      <c r="AH67" s="1634"/>
      <c r="AI67" s="1634"/>
      <c r="AJ67" s="1633"/>
      <c r="AK67" s="1635"/>
      <c r="AL67" s="1634"/>
      <c r="AM67" s="1634"/>
      <c r="AN67" s="1634"/>
      <c r="AO67" s="1634"/>
      <c r="AP67" s="1634"/>
      <c r="AQ67" s="1633"/>
      <c r="AR67" s="1635"/>
      <c r="AS67" s="1634"/>
      <c r="AT67" s="1634"/>
      <c r="AU67" s="1634"/>
      <c r="AV67" s="1634"/>
      <c r="AW67" s="1634"/>
      <c r="AX67" s="1633"/>
      <c r="AY67" s="2241">
        <f t="shared" si="9"/>
        <v>0</v>
      </c>
      <c r="AZ67" s="2242"/>
      <c r="BA67" s="2242"/>
      <c r="BB67" s="2243">
        <f t="shared" ref="BB67:BB72" si="10">AY67/4</f>
        <v>0</v>
      </c>
      <c r="BC67" s="2243"/>
      <c r="BD67" s="2244"/>
      <c r="BE67" s="2260"/>
      <c r="BF67" s="2260"/>
      <c r="BG67" s="2260"/>
      <c r="BH67" s="2260"/>
      <c r="BI67" s="2260"/>
      <c r="BJ67" s="2260"/>
      <c r="BK67" s="2223"/>
      <c r="BL67" s="2223"/>
      <c r="BM67" s="2223"/>
      <c r="BN67" s="2224"/>
    </row>
    <row r="68" spans="2:66" ht="21" customHeight="1">
      <c r="B68" s="2249"/>
      <c r="C68" s="2249"/>
      <c r="D68" s="2236"/>
      <c r="E68" s="2237"/>
      <c r="F68" s="2237"/>
      <c r="G68" s="2237"/>
      <c r="H68" s="2237"/>
      <c r="I68" s="2237"/>
      <c r="J68" s="2237"/>
      <c r="K68" s="2237"/>
      <c r="L68" s="2237"/>
      <c r="M68" s="2237"/>
      <c r="N68" s="2237"/>
      <c r="O68" s="2237"/>
      <c r="P68" s="2238"/>
      <c r="Q68" s="2239"/>
      <c r="R68" s="2239"/>
      <c r="S68" s="2239"/>
      <c r="T68" s="2239"/>
      <c r="U68" s="2239"/>
      <c r="V68" s="2240"/>
      <c r="W68" s="1630"/>
      <c r="X68" s="1629"/>
      <c r="Y68" s="1629"/>
      <c r="Z68" s="1634"/>
      <c r="AA68" s="1634"/>
      <c r="AB68" s="1629"/>
      <c r="AC68" s="1628"/>
      <c r="AD68" s="1631"/>
      <c r="AE68" s="1629"/>
      <c r="AF68" s="1629"/>
      <c r="AG68" s="1634"/>
      <c r="AH68" s="1634"/>
      <c r="AI68" s="1629"/>
      <c r="AJ68" s="1628"/>
      <c r="AK68" s="1631"/>
      <c r="AL68" s="1629"/>
      <c r="AM68" s="1629"/>
      <c r="AN68" s="1634"/>
      <c r="AO68" s="1634"/>
      <c r="AP68" s="1629"/>
      <c r="AQ68" s="1628"/>
      <c r="AR68" s="1630"/>
      <c r="AS68" s="1629"/>
      <c r="AT68" s="1629"/>
      <c r="AU68" s="1634"/>
      <c r="AV68" s="1629"/>
      <c r="AW68" s="1629"/>
      <c r="AX68" s="1628"/>
      <c r="AY68" s="2241">
        <f t="shared" si="9"/>
        <v>0</v>
      </c>
      <c r="AZ68" s="2242"/>
      <c r="BA68" s="2242"/>
      <c r="BB68" s="2243">
        <f t="shared" si="10"/>
        <v>0</v>
      </c>
      <c r="BC68" s="2243"/>
      <c r="BD68" s="2244"/>
      <c r="BE68" s="2260"/>
      <c r="BF68" s="2260"/>
      <c r="BG68" s="2260"/>
      <c r="BH68" s="2260"/>
      <c r="BI68" s="2260"/>
      <c r="BJ68" s="2260"/>
      <c r="BK68" s="2223"/>
      <c r="BL68" s="2223"/>
      <c r="BM68" s="2223"/>
      <c r="BN68" s="2224"/>
    </row>
    <row r="69" spans="2:66" ht="21" customHeight="1">
      <c r="B69" s="2249"/>
      <c r="C69" s="2249"/>
      <c r="D69" s="2236"/>
      <c r="E69" s="2237"/>
      <c r="F69" s="2237"/>
      <c r="G69" s="2237"/>
      <c r="H69" s="2237"/>
      <c r="I69" s="2237"/>
      <c r="J69" s="2237"/>
      <c r="K69" s="2237"/>
      <c r="L69" s="2237"/>
      <c r="M69" s="2237"/>
      <c r="N69" s="2237"/>
      <c r="O69" s="2237"/>
      <c r="P69" s="2245"/>
      <c r="Q69" s="2245"/>
      <c r="R69" s="2245"/>
      <c r="S69" s="2245"/>
      <c r="T69" s="2245"/>
      <c r="U69" s="2245"/>
      <c r="V69" s="2246"/>
      <c r="W69" s="1636"/>
      <c r="X69" s="1634"/>
      <c r="Y69" s="1634"/>
      <c r="Z69" s="1634"/>
      <c r="AA69" s="1634"/>
      <c r="AB69" s="1634"/>
      <c r="AC69" s="1633"/>
      <c r="AD69" s="1635"/>
      <c r="AE69" s="1634"/>
      <c r="AF69" s="1634"/>
      <c r="AG69" s="1634"/>
      <c r="AH69" s="1634"/>
      <c r="AI69" s="1634"/>
      <c r="AJ69" s="1633"/>
      <c r="AK69" s="1635"/>
      <c r="AL69" s="1634"/>
      <c r="AM69" s="1634"/>
      <c r="AN69" s="1634"/>
      <c r="AO69" s="1634"/>
      <c r="AP69" s="1634"/>
      <c r="AQ69" s="1633"/>
      <c r="AR69" s="1635"/>
      <c r="AS69" s="1634"/>
      <c r="AT69" s="1634"/>
      <c r="AU69" s="1634"/>
      <c r="AV69" s="1634"/>
      <c r="AW69" s="1634"/>
      <c r="AX69" s="1633"/>
      <c r="AY69" s="2241">
        <f t="shared" si="9"/>
        <v>0</v>
      </c>
      <c r="AZ69" s="2242"/>
      <c r="BA69" s="2242"/>
      <c r="BB69" s="2243">
        <f t="shared" si="10"/>
        <v>0</v>
      </c>
      <c r="BC69" s="2243"/>
      <c r="BD69" s="2244"/>
      <c r="BE69" s="2260"/>
      <c r="BF69" s="2260"/>
      <c r="BG69" s="2260"/>
      <c r="BH69" s="2260"/>
      <c r="BI69" s="2260"/>
      <c r="BJ69" s="2260"/>
      <c r="BK69" s="2223"/>
      <c r="BL69" s="2223"/>
      <c r="BM69" s="2223"/>
      <c r="BN69" s="2224"/>
    </row>
    <row r="70" spans="2:66" ht="21" customHeight="1">
      <c r="B70" s="2249"/>
      <c r="C70" s="2249"/>
      <c r="D70" s="2236"/>
      <c r="E70" s="2237"/>
      <c r="F70" s="2237"/>
      <c r="G70" s="2237"/>
      <c r="H70" s="2237"/>
      <c r="I70" s="2237"/>
      <c r="J70" s="2237"/>
      <c r="K70" s="2237"/>
      <c r="L70" s="2237"/>
      <c r="M70" s="2237"/>
      <c r="N70" s="2237"/>
      <c r="O70" s="2237"/>
      <c r="P70" s="2238"/>
      <c r="Q70" s="2239"/>
      <c r="R70" s="2239"/>
      <c r="S70" s="2239"/>
      <c r="T70" s="2239"/>
      <c r="U70" s="2239"/>
      <c r="V70" s="2240"/>
      <c r="W70" s="1630"/>
      <c r="X70" s="1629"/>
      <c r="Y70" s="1629"/>
      <c r="Z70" s="1629"/>
      <c r="AA70" s="1629"/>
      <c r="AB70" s="1629"/>
      <c r="AC70" s="1632"/>
      <c r="AD70" s="1631"/>
      <c r="AE70" s="1629"/>
      <c r="AF70" s="1629"/>
      <c r="AG70" s="1629"/>
      <c r="AH70" s="1629"/>
      <c r="AI70" s="1629"/>
      <c r="AJ70" s="1632"/>
      <c r="AK70" s="1631"/>
      <c r="AL70" s="1629"/>
      <c r="AM70" s="1629"/>
      <c r="AN70" s="1629"/>
      <c r="AO70" s="1629"/>
      <c r="AP70" s="1629"/>
      <c r="AQ70" s="1632"/>
      <c r="AR70" s="1631"/>
      <c r="AS70" s="1629"/>
      <c r="AT70" s="1629"/>
      <c r="AU70" s="1629"/>
      <c r="AV70" s="1629"/>
      <c r="AW70" s="1629"/>
      <c r="AX70" s="1632"/>
      <c r="AY70" s="2241">
        <f t="shared" si="9"/>
        <v>0</v>
      </c>
      <c r="AZ70" s="2242"/>
      <c r="BA70" s="2242"/>
      <c r="BB70" s="2243">
        <f t="shared" si="10"/>
        <v>0</v>
      </c>
      <c r="BC70" s="2243"/>
      <c r="BD70" s="2244"/>
      <c r="BE70" s="2260"/>
      <c r="BF70" s="2260"/>
      <c r="BG70" s="2260"/>
      <c r="BH70" s="2260"/>
      <c r="BI70" s="2260"/>
      <c r="BJ70" s="2260"/>
      <c r="BK70" s="2223"/>
      <c r="BL70" s="2223"/>
      <c r="BM70" s="2223"/>
      <c r="BN70" s="2224"/>
    </row>
    <row r="71" spans="2:66" ht="21" customHeight="1">
      <c r="B71" s="2249"/>
      <c r="C71" s="2249"/>
      <c r="D71" s="2236"/>
      <c r="E71" s="2237"/>
      <c r="F71" s="2237"/>
      <c r="G71" s="2237"/>
      <c r="H71" s="2237"/>
      <c r="I71" s="2237"/>
      <c r="J71" s="2237"/>
      <c r="K71" s="2237"/>
      <c r="L71" s="2237"/>
      <c r="M71" s="2237"/>
      <c r="N71" s="2237"/>
      <c r="O71" s="2237"/>
      <c r="P71" s="2238"/>
      <c r="Q71" s="2239"/>
      <c r="R71" s="2239"/>
      <c r="S71" s="2239"/>
      <c r="T71" s="2239"/>
      <c r="U71" s="2239"/>
      <c r="V71" s="2240"/>
      <c r="W71" s="1630"/>
      <c r="X71" s="1629"/>
      <c r="Y71" s="1629"/>
      <c r="Z71" s="1629"/>
      <c r="AA71" s="1629"/>
      <c r="AB71" s="1629"/>
      <c r="AC71" s="1628"/>
      <c r="AD71" s="1631"/>
      <c r="AE71" s="1629"/>
      <c r="AF71" s="1629"/>
      <c r="AG71" s="1629"/>
      <c r="AH71" s="1629"/>
      <c r="AI71" s="1629"/>
      <c r="AJ71" s="1628"/>
      <c r="AK71" s="1631"/>
      <c r="AL71" s="1629"/>
      <c r="AM71" s="1629"/>
      <c r="AN71" s="1629"/>
      <c r="AO71" s="1629"/>
      <c r="AP71" s="1629"/>
      <c r="AQ71" s="1628"/>
      <c r="AR71" s="1630"/>
      <c r="AS71" s="1629"/>
      <c r="AT71" s="1629"/>
      <c r="AU71" s="1629"/>
      <c r="AV71" s="1629"/>
      <c r="AW71" s="1629"/>
      <c r="AX71" s="1628"/>
      <c r="AY71" s="2241">
        <f t="shared" si="9"/>
        <v>0</v>
      </c>
      <c r="AZ71" s="2242"/>
      <c r="BA71" s="2242"/>
      <c r="BB71" s="2243">
        <f t="shared" si="10"/>
        <v>0</v>
      </c>
      <c r="BC71" s="2243"/>
      <c r="BD71" s="2244"/>
      <c r="BE71" s="2260"/>
      <c r="BF71" s="2260"/>
      <c r="BG71" s="2260"/>
      <c r="BH71" s="2260"/>
      <c r="BI71" s="2260"/>
      <c r="BJ71" s="2260"/>
      <c r="BK71" s="2223"/>
      <c r="BL71" s="2223"/>
      <c r="BM71" s="2223"/>
      <c r="BN71" s="2224"/>
    </row>
    <row r="72" spans="2:66" ht="21" customHeight="1" thickBot="1">
      <c r="B72" s="2249"/>
      <c r="C72" s="2249"/>
      <c r="D72" s="2225"/>
      <c r="E72" s="2226"/>
      <c r="F72" s="2226"/>
      <c r="G72" s="2226"/>
      <c r="H72" s="2226"/>
      <c r="I72" s="2226"/>
      <c r="J72" s="2226"/>
      <c r="K72" s="2226"/>
      <c r="L72" s="2226"/>
      <c r="M72" s="2226"/>
      <c r="N72" s="2226"/>
      <c r="O72" s="2226"/>
      <c r="P72" s="2227"/>
      <c r="Q72" s="2228"/>
      <c r="R72" s="2228"/>
      <c r="S72" s="2228"/>
      <c r="T72" s="2228"/>
      <c r="U72" s="2228"/>
      <c r="V72" s="2229"/>
      <c r="W72" s="1626"/>
      <c r="X72" s="1625"/>
      <c r="Y72" s="1625"/>
      <c r="Z72" s="1625"/>
      <c r="AA72" s="1625"/>
      <c r="AB72" s="1625"/>
      <c r="AC72" s="1624"/>
      <c r="AD72" s="1627"/>
      <c r="AE72" s="1625"/>
      <c r="AF72" s="1625"/>
      <c r="AG72" s="1625"/>
      <c r="AH72" s="1625"/>
      <c r="AI72" s="1625"/>
      <c r="AJ72" s="1624"/>
      <c r="AK72" s="1627"/>
      <c r="AL72" s="1625"/>
      <c r="AM72" s="1625"/>
      <c r="AN72" s="1625"/>
      <c r="AO72" s="1625"/>
      <c r="AP72" s="1625"/>
      <c r="AQ72" s="1624"/>
      <c r="AR72" s="1626"/>
      <c r="AS72" s="1625"/>
      <c r="AT72" s="1625"/>
      <c r="AU72" s="1625"/>
      <c r="AV72" s="1625"/>
      <c r="AW72" s="1625"/>
      <c r="AX72" s="1624"/>
      <c r="AY72" s="2230">
        <f t="shared" si="9"/>
        <v>0</v>
      </c>
      <c r="AZ72" s="2231"/>
      <c r="BA72" s="2231"/>
      <c r="BB72" s="2232">
        <f t="shared" si="10"/>
        <v>0</v>
      </c>
      <c r="BC72" s="2232"/>
      <c r="BD72" s="2233"/>
      <c r="BE72" s="2261"/>
      <c r="BF72" s="2261"/>
      <c r="BG72" s="2261"/>
      <c r="BH72" s="2261"/>
      <c r="BI72" s="2261"/>
      <c r="BJ72" s="2261"/>
      <c r="BK72" s="2234"/>
      <c r="BL72" s="2234"/>
      <c r="BM72" s="2234"/>
      <c r="BN72" s="2235"/>
    </row>
    <row r="73" spans="2:66" ht="21" customHeight="1" thickBot="1">
      <c r="B73" s="2249"/>
      <c r="C73" s="2262" t="s">
        <v>1683</v>
      </c>
      <c r="D73" s="2263"/>
      <c r="E73" s="2263"/>
      <c r="F73" s="2263"/>
      <c r="G73" s="2263"/>
      <c r="H73" s="2263"/>
      <c r="I73" s="2263"/>
      <c r="J73" s="2263"/>
      <c r="K73" s="2263"/>
      <c r="L73" s="2263"/>
      <c r="M73" s="2263"/>
      <c r="N73" s="2263"/>
      <c r="O73" s="2263"/>
      <c r="P73" s="2263"/>
      <c r="Q73" s="2263"/>
      <c r="R73" s="2263"/>
      <c r="S73" s="2263"/>
      <c r="T73" s="2263"/>
      <c r="U73" s="2263"/>
      <c r="V73" s="2264"/>
      <c r="W73" s="1212">
        <f t="shared" ref="W73:AX73" si="11">SUM(W65:W72)</f>
        <v>0</v>
      </c>
      <c r="X73" s="1213">
        <f t="shared" si="11"/>
        <v>0</v>
      </c>
      <c r="Y73" s="1213">
        <f t="shared" si="11"/>
        <v>0</v>
      </c>
      <c r="Z73" s="1213">
        <f t="shared" si="11"/>
        <v>0</v>
      </c>
      <c r="AA73" s="1213">
        <f t="shared" si="11"/>
        <v>0</v>
      </c>
      <c r="AB73" s="1213">
        <f t="shared" si="11"/>
        <v>0</v>
      </c>
      <c r="AC73" s="1214">
        <f t="shared" si="11"/>
        <v>0</v>
      </c>
      <c r="AD73" s="1212">
        <f t="shared" si="11"/>
        <v>0</v>
      </c>
      <c r="AE73" s="1213">
        <f t="shared" si="11"/>
        <v>0</v>
      </c>
      <c r="AF73" s="1213">
        <f t="shared" si="11"/>
        <v>0</v>
      </c>
      <c r="AG73" s="1213">
        <f t="shared" si="11"/>
        <v>0</v>
      </c>
      <c r="AH73" s="1213">
        <f t="shared" si="11"/>
        <v>0</v>
      </c>
      <c r="AI73" s="1213">
        <f t="shared" si="11"/>
        <v>0</v>
      </c>
      <c r="AJ73" s="1214">
        <f t="shared" si="11"/>
        <v>0</v>
      </c>
      <c r="AK73" s="1212">
        <f t="shared" si="11"/>
        <v>0</v>
      </c>
      <c r="AL73" s="1213">
        <f t="shared" si="11"/>
        <v>0</v>
      </c>
      <c r="AM73" s="1213">
        <f t="shared" si="11"/>
        <v>0</v>
      </c>
      <c r="AN73" s="1213">
        <f t="shared" si="11"/>
        <v>0</v>
      </c>
      <c r="AO73" s="1213">
        <f t="shared" si="11"/>
        <v>0</v>
      </c>
      <c r="AP73" s="1213">
        <f t="shared" si="11"/>
        <v>0</v>
      </c>
      <c r="AQ73" s="1214">
        <f t="shared" si="11"/>
        <v>0</v>
      </c>
      <c r="AR73" s="1212">
        <f t="shared" si="11"/>
        <v>0</v>
      </c>
      <c r="AS73" s="1213">
        <f t="shared" si="11"/>
        <v>0</v>
      </c>
      <c r="AT73" s="1213">
        <f t="shared" si="11"/>
        <v>0</v>
      </c>
      <c r="AU73" s="1213">
        <f t="shared" si="11"/>
        <v>0</v>
      </c>
      <c r="AV73" s="1213">
        <f t="shared" si="11"/>
        <v>0</v>
      </c>
      <c r="AW73" s="1213">
        <f t="shared" si="11"/>
        <v>0</v>
      </c>
      <c r="AX73" s="1214">
        <f t="shared" si="11"/>
        <v>0</v>
      </c>
      <c r="AY73" s="2265">
        <f>SUM(AY65:BA72)</f>
        <v>0</v>
      </c>
      <c r="AZ73" s="2266"/>
      <c r="BA73" s="2266"/>
      <c r="BB73" s="2267">
        <f>SUM($BB$65:$BD$72)</f>
        <v>0</v>
      </c>
      <c r="BC73" s="2267"/>
      <c r="BD73" s="2268"/>
      <c r="BE73" s="2269">
        <f>SUM(BE65)</f>
        <v>0</v>
      </c>
      <c r="BF73" s="2270"/>
      <c r="BG73" s="2270"/>
      <c r="BH73" s="2270"/>
      <c r="BI73" s="2270"/>
      <c r="BJ73" s="2271"/>
      <c r="BK73" s="2218"/>
      <c r="BL73" s="2218"/>
      <c r="BM73" s="2218"/>
      <c r="BN73" s="2219"/>
    </row>
    <row r="74" spans="2:66" ht="21" customHeight="1" thickBot="1">
      <c r="B74" s="1218" t="s">
        <v>1685</v>
      </c>
      <c r="C74" s="127"/>
      <c r="D74" s="1219"/>
      <c r="E74" s="1575"/>
      <c r="F74" s="1575"/>
      <c r="G74" s="1575"/>
      <c r="H74" s="1575"/>
      <c r="I74" s="1575"/>
      <c r="J74" s="1575"/>
      <c r="K74" s="1575"/>
      <c r="L74" s="1575"/>
      <c r="M74" s="1575"/>
      <c r="N74" s="1575"/>
      <c r="O74" s="1575"/>
      <c r="P74" s="1575"/>
      <c r="Q74" s="1575"/>
      <c r="R74" s="1575"/>
      <c r="S74" s="1575"/>
      <c r="T74" s="1575"/>
      <c r="U74" s="1575"/>
      <c r="V74" s="1575"/>
      <c r="W74" s="1572"/>
      <c r="X74" s="1572"/>
      <c r="Y74" s="1572"/>
      <c r="Z74" s="1572"/>
      <c r="AA74" s="1572"/>
      <c r="AB74" s="1572"/>
      <c r="AC74" s="1572"/>
      <c r="AD74" s="1572"/>
      <c r="AE74" s="1572"/>
      <c r="AF74" s="1572"/>
      <c r="AG74" s="1572"/>
      <c r="AH74" s="1572"/>
      <c r="AI74" s="1572"/>
      <c r="AJ74" s="1572"/>
      <c r="AK74" s="1572"/>
      <c r="AL74" s="1572"/>
      <c r="AM74" s="1572"/>
      <c r="AN74" s="1572"/>
      <c r="AO74" s="1572"/>
      <c r="AP74" s="1572"/>
      <c r="AQ74" s="1572"/>
      <c r="AR74" s="1572"/>
      <c r="AS74" s="1572"/>
      <c r="AT74" s="1572"/>
      <c r="AU74" s="1572"/>
      <c r="AV74" s="1572"/>
      <c r="AW74" s="1572"/>
      <c r="AX74" s="1573"/>
      <c r="AY74" s="2220">
        <v>40</v>
      </c>
      <c r="AZ74" s="2221"/>
      <c r="BA74" s="2221"/>
      <c r="BB74" s="2221"/>
      <c r="BC74" s="2221"/>
      <c r="BD74" s="2221"/>
      <c r="BE74" s="2221"/>
      <c r="BF74" s="2221"/>
      <c r="BG74" s="2221"/>
      <c r="BH74" s="2221"/>
      <c r="BI74" s="2221"/>
      <c r="BJ74" s="2221"/>
      <c r="BK74" s="2221"/>
      <c r="BL74" s="2221"/>
      <c r="BM74" s="2221"/>
      <c r="BN74" s="2222"/>
    </row>
    <row r="75" spans="2:66" ht="21" customHeight="1">
      <c r="B75" s="66" t="s">
        <v>1687</v>
      </c>
    </row>
    <row r="76" spans="2:66" ht="21" customHeight="1">
      <c r="B76" s="66" t="s">
        <v>1688</v>
      </c>
      <c r="G76" s="66"/>
    </row>
    <row r="77" spans="2:66" ht="21" customHeight="1">
      <c r="G77" s="66"/>
    </row>
    <row r="88" spans="2:2" ht="21" customHeight="1">
      <c r="B88" s="1623" t="s">
        <v>2232</v>
      </c>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6"/>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F11"/>
  <sheetViews>
    <sheetView view="pageBreakPreview" zoomScale="60" zoomScaleNormal="100" workbookViewId="0"/>
  </sheetViews>
  <sheetFormatPr defaultRowHeight="13.5"/>
  <cols>
    <col min="1" max="1" width="19.125" style="754" customWidth="1"/>
    <col min="2" max="2" width="15.625" style="754" customWidth="1"/>
    <col min="3" max="3" width="15.25" style="754" customWidth="1"/>
    <col min="4" max="4" width="17.5" style="754" customWidth="1"/>
    <col min="5" max="5" width="15.125" style="754" customWidth="1"/>
    <col min="6" max="6" width="15.25" style="754" customWidth="1"/>
    <col min="7" max="7" width="3.75" style="754" customWidth="1"/>
    <col min="8" max="8" width="2.5" style="754" customWidth="1"/>
    <col min="9" max="255" width="9" style="754"/>
    <col min="256" max="256" width="1.125" style="754" customWidth="1"/>
    <col min="257" max="258" width="15.625" style="754" customWidth="1"/>
    <col min="259" max="259" width="15.25" style="754" customWidth="1"/>
    <col min="260" max="260" width="17.5" style="754" customWidth="1"/>
    <col min="261" max="261" width="15.125" style="754" customWidth="1"/>
    <col min="262" max="262" width="15.25" style="754" customWidth="1"/>
    <col min="263" max="263" width="3.75" style="754" customWidth="1"/>
    <col min="264" max="264" width="2.5" style="754" customWidth="1"/>
    <col min="265" max="511" width="9" style="754"/>
    <col min="512" max="512" width="1.125" style="754" customWidth="1"/>
    <col min="513" max="514" width="15.625" style="754" customWidth="1"/>
    <col min="515" max="515" width="15.25" style="754" customWidth="1"/>
    <col min="516" max="516" width="17.5" style="754" customWidth="1"/>
    <col min="517" max="517" width="15.125" style="754" customWidth="1"/>
    <col min="518" max="518" width="15.25" style="754" customWidth="1"/>
    <col min="519" max="519" width="3.75" style="754" customWidth="1"/>
    <col min="520" max="520" width="2.5" style="754" customWidth="1"/>
    <col min="521" max="767" width="9" style="754"/>
    <col min="768" max="768" width="1.125" style="754" customWidth="1"/>
    <col min="769" max="770" width="15.625" style="754" customWidth="1"/>
    <col min="771" max="771" width="15.25" style="754" customWidth="1"/>
    <col min="772" max="772" width="17.5" style="754" customWidth="1"/>
    <col min="773" max="773" width="15.125" style="754" customWidth="1"/>
    <col min="774" max="774" width="15.25" style="754" customWidth="1"/>
    <col min="775" max="775" width="3.75" style="754" customWidth="1"/>
    <col min="776" max="776" width="2.5" style="754" customWidth="1"/>
    <col min="777" max="1023" width="9" style="754"/>
    <col min="1024" max="1024" width="1.125" style="754" customWidth="1"/>
    <col min="1025" max="1026" width="15.625" style="754" customWidth="1"/>
    <col min="1027" max="1027" width="15.25" style="754" customWidth="1"/>
    <col min="1028" max="1028" width="17.5" style="754" customWidth="1"/>
    <col min="1029" max="1029" width="15.125" style="754" customWidth="1"/>
    <col min="1030" max="1030" width="15.25" style="754" customWidth="1"/>
    <col min="1031" max="1031" width="3.75" style="754" customWidth="1"/>
    <col min="1032" max="1032" width="2.5" style="754" customWidth="1"/>
    <col min="1033" max="1279" width="9" style="754"/>
    <col min="1280" max="1280" width="1.125" style="754" customWidth="1"/>
    <col min="1281" max="1282" width="15.625" style="754" customWidth="1"/>
    <col min="1283" max="1283" width="15.25" style="754" customWidth="1"/>
    <col min="1284" max="1284" width="17.5" style="754" customWidth="1"/>
    <col min="1285" max="1285" width="15.125" style="754" customWidth="1"/>
    <col min="1286" max="1286" width="15.25" style="754" customWidth="1"/>
    <col min="1287" max="1287" width="3.75" style="754" customWidth="1"/>
    <col min="1288" max="1288" width="2.5" style="754" customWidth="1"/>
    <col min="1289" max="1535" width="9" style="754"/>
    <col min="1536" max="1536" width="1.125" style="754" customWidth="1"/>
    <col min="1537" max="1538" width="15.625" style="754" customWidth="1"/>
    <col min="1539" max="1539" width="15.25" style="754" customWidth="1"/>
    <col min="1540" max="1540" width="17.5" style="754" customWidth="1"/>
    <col min="1541" max="1541" width="15.125" style="754" customWidth="1"/>
    <col min="1542" max="1542" width="15.25" style="754" customWidth="1"/>
    <col min="1543" max="1543" width="3.75" style="754" customWidth="1"/>
    <col min="1544" max="1544" width="2.5" style="754" customWidth="1"/>
    <col min="1545" max="1791" width="9" style="754"/>
    <col min="1792" max="1792" width="1.125" style="754" customWidth="1"/>
    <col min="1793" max="1794" width="15.625" style="754" customWidth="1"/>
    <col min="1795" max="1795" width="15.25" style="754" customWidth="1"/>
    <col min="1796" max="1796" width="17.5" style="754" customWidth="1"/>
    <col min="1797" max="1797" width="15.125" style="754" customWidth="1"/>
    <col min="1798" max="1798" width="15.25" style="754" customWidth="1"/>
    <col min="1799" max="1799" width="3.75" style="754" customWidth="1"/>
    <col min="1800" max="1800" width="2.5" style="754" customWidth="1"/>
    <col min="1801" max="2047" width="9" style="754"/>
    <col min="2048" max="2048" width="1.125" style="754" customWidth="1"/>
    <col min="2049" max="2050" width="15.625" style="754" customWidth="1"/>
    <col min="2051" max="2051" width="15.25" style="754" customWidth="1"/>
    <col min="2052" max="2052" width="17.5" style="754" customWidth="1"/>
    <col min="2053" max="2053" width="15.125" style="754" customWidth="1"/>
    <col min="2054" max="2054" width="15.25" style="754" customWidth="1"/>
    <col min="2055" max="2055" width="3.75" style="754" customWidth="1"/>
    <col min="2056" max="2056" width="2.5" style="754" customWidth="1"/>
    <col min="2057" max="2303" width="9" style="754"/>
    <col min="2304" max="2304" width="1.125" style="754" customWidth="1"/>
    <col min="2305" max="2306" width="15.625" style="754" customWidth="1"/>
    <col min="2307" max="2307" width="15.25" style="754" customWidth="1"/>
    <col min="2308" max="2308" width="17.5" style="754" customWidth="1"/>
    <col min="2309" max="2309" width="15.125" style="754" customWidth="1"/>
    <col min="2310" max="2310" width="15.25" style="754" customWidth="1"/>
    <col min="2311" max="2311" width="3.75" style="754" customWidth="1"/>
    <col min="2312" max="2312" width="2.5" style="754" customWidth="1"/>
    <col min="2313" max="2559" width="9" style="754"/>
    <col min="2560" max="2560" width="1.125" style="754" customWidth="1"/>
    <col min="2561" max="2562" width="15.625" style="754" customWidth="1"/>
    <col min="2563" max="2563" width="15.25" style="754" customWidth="1"/>
    <col min="2564" max="2564" width="17.5" style="754" customWidth="1"/>
    <col min="2565" max="2565" width="15.125" style="754" customWidth="1"/>
    <col min="2566" max="2566" width="15.25" style="754" customWidth="1"/>
    <col min="2567" max="2567" width="3.75" style="754" customWidth="1"/>
    <col min="2568" max="2568" width="2.5" style="754" customWidth="1"/>
    <col min="2569" max="2815" width="9" style="754"/>
    <col min="2816" max="2816" width="1.125" style="754" customWidth="1"/>
    <col min="2817" max="2818" width="15.625" style="754" customWidth="1"/>
    <col min="2819" max="2819" width="15.25" style="754" customWidth="1"/>
    <col min="2820" max="2820" width="17.5" style="754" customWidth="1"/>
    <col min="2821" max="2821" width="15.125" style="754" customWidth="1"/>
    <col min="2822" max="2822" width="15.25" style="754" customWidth="1"/>
    <col min="2823" max="2823" width="3.75" style="754" customWidth="1"/>
    <col min="2824" max="2824" width="2.5" style="754" customWidth="1"/>
    <col min="2825" max="3071" width="9" style="754"/>
    <col min="3072" max="3072" width="1.125" style="754" customWidth="1"/>
    <col min="3073" max="3074" width="15.625" style="754" customWidth="1"/>
    <col min="3075" max="3075" width="15.25" style="754" customWidth="1"/>
    <col min="3076" max="3076" width="17.5" style="754" customWidth="1"/>
    <col min="3077" max="3077" width="15.125" style="754" customWidth="1"/>
    <col min="3078" max="3078" width="15.25" style="754" customWidth="1"/>
    <col min="3079" max="3079" width="3.75" style="754" customWidth="1"/>
    <col min="3080" max="3080" width="2.5" style="754" customWidth="1"/>
    <col min="3081" max="3327" width="9" style="754"/>
    <col min="3328" max="3328" width="1.125" style="754" customWidth="1"/>
    <col min="3329" max="3330" width="15.625" style="754" customWidth="1"/>
    <col min="3331" max="3331" width="15.25" style="754" customWidth="1"/>
    <col min="3332" max="3332" width="17.5" style="754" customWidth="1"/>
    <col min="3333" max="3333" width="15.125" style="754" customWidth="1"/>
    <col min="3334" max="3334" width="15.25" style="754" customWidth="1"/>
    <col min="3335" max="3335" width="3.75" style="754" customWidth="1"/>
    <col min="3336" max="3336" width="2.5" style="754" customWidth="1"/>
    <col min="3337" max="3583" width="9" style="754"/>
    <col min="3584" max="3584" width="1.125" style="754" customWidth="1"/>
    <col min="3585" max="3586" width="15.625" style="754" customWidth="1"/>
    <col min="3587" max="3587" width="15.25" style="754" customWidth="1"/>
    <col min="3588" max="3588" width="17.5" style="754" customWidth="1"/>
    <col min="3589" max="3589" width="15.125" style="754" customWidth="1"/>
    <col min="3590" max="3590" width="15.25" style="754" customWidth="1"/>
    <col min="3591" max="3591" width="3.75" style="754" customWidth="1"/>
    <col min="3592" max="3592" width="2.5" style="754" customWidth="1"/>
    <col min="3593" max="3839" width="9" style="754"/>
    <col min="3840" max="3840" width="1.125" style="754" customWidth="1"/>
    <col min="3841" max="3842" width="15.625" style="754" customWidth="1"/>
    <col min="3843" max="3843" width="15.25" style="754" customWidth="1"/>
    <col min="3844" max="3844" width="17.5" style="754" customWidth="1"/>
    <col min="3845" max="3845" width="15.125" style="754" customWidth="1"/>
    <col min="3846" max="3846" width="15.25" style="754" customWidth="1"/>
    <col min="3847" max="3847" width="3.75" style="754" customWidth="1"/>
    <col min="3848" max="3848" width="2.5" style="754" customWidth="1"/>
    <col min="3849" max="4095" width="9" style="754"/>
    <col min="4096" max="4096" width="1.125" style="754" customWidth="1"/>
    <col min="4097" max="4098" width="15.625" style="754" customWidth="1"/>
    <col min="4099" max="4099" width="15.25" style="754" customWidth="1"/>
    <col min="4100" max="4100" width="17.5" style="754" customWidth="1"/>
    <col min="4101" max="4101" width="15.125" style="754" customWidth="1"/>
    <col min="4102" max="4102" width="15.25" style="754" customWidth="1"/>
    <col min="4103" max="4103" width="3.75" style="754" customWidth="1"/>
    <col min="4104" max="4104" width="2.5" style="754" customWidth="1"/>
    <col min="4105" max="4351" width="9" style="754"/>
    <col min="4352" max="4352" width="1.125" style="754" customWidth="1"/>
    <col min="4353" max="4354" width="15.625" style="754" customWidth="1"/>
    <col min="4355" max="4355" width="15.25" style="754" customWidth="1"/>
    <col min="4356" max="4356" width="17.5" style="754" customWidth="1"/>
    <col min="4357" max="4357" width="15.125" style="754" customWidth="1"/>
    <col min="4358" max="4358" width="15.25" style="754" customWidth="1"/>
    <col min="4359" max="4359" width="3.75" style="754" customWidth="1"/>
    <col min="4360" max="4360" width="2.5" style="754" customWidth="1"/>
    <col min="4361" max="4607" width="9" style="754"/>
    <col min="4608" max="4608" width="1.125" style="754" customWidth="1"/>
    <col min="4609" max="4610" width="15.625" style="754" customWidth="1"/>
    <col min="4611" max="4611" width="15.25" style="754" customWidth="1"/>
    <col min="4612" max="4612" width="17.5" style="754" customWidth="1"/>
    <col min="4613" max="4613" width="15.125" style="754" customWidth="1"/>
    <col min="4614" max="4614" width="15.25" style="754" customWidth="1"/>
    <col min="4615" max="4615" width="3.75" style="754" customWidth="1"/>
    <col min="4616" max="4616" width="2.5" style="754" customWidth="1"/>
    <col min="4617" max="4863" width="9" style="754"/>
    <col min="4864" max="4864" width="1.125" style="754" customWidth="1"/>
    <col min="4865" max="4866" width="15.625" style="754" customWidth="1"/>
    <col min="4867" max="4867" width="15.25" style="754" customWidth="1"/>
    <col min="4868" max="4868" width="17.5" style="754" customWidth="1"/>
    <col min="4869" max="4869" width="15.125" style="754" customWidth="1"/>
    <col min="4870" max="4870" width="15.25" style="754" customWidth="1"/>
    <col min="4871" max="4871" width="3.75" style="754" customWidth="1"/>
    <col min="4872" max="4872" width="2.5" style="754" customWidth="1"/>
    <col min="4873" max="5119" width="9" style="754"/>
    <col min="5120" max="5120" width="1.125" style="754" customWidth="1"/>
    <col min="5121" max="5122" width="15.625" style="754" customWidth="1"/>
    <col min="5123" max="5123" width="15.25" style="754" customWidth="1"/>
    <col min="5124" max="5124" width="17.5" style="754" customWidth="1"/>
    <col min="5125" max="5125" width="15.125" style="754" customWidth="1"/>
    <col min="5126" max="5126" width="15.25" style="754" customWidth="1"/>
    <col min="5127" max="5127" width="3.75" style="754" customWidth="1"/>
    <col min="5128" max="5128" width="2.5" style="754" customWidth="1"/>
    <col min="5129" max="5375" width="9" style="754"/>
    <col min="5376" max="5376" width="1.125" style="754" customWidth="1"/>
    <col min="5377" max="5378" width="15.625" style="754" customWidth="1"/>
    <col min="5379" max="5379" width="15.25" style="754" customWidth="1"/>
    <col min="5380" max="5380" width="17.5" style="754" customWidth="1"/>
    <col min="5381" max="5381" width="15.125" style="754" customWidth="1"/>
    <col min="5382" max="5382" width="15.25" style="754" customWidth="1"/>
    <col min="5383" max="5383" width="3.75" style="754" customWidth="1"/>
    <col min="5384" max="5384" width="2.5" style="754" customWidth="1"/>
    <col min="5385" max="5631" width="9" style="754"/>
    <col min="5632" max="5632" width="1.125" style="754" customWidth="1"/>
    <col min="5633" max="5634" width="15.625" style="754" customWidth="1"/>
    <col min="5635" max="5635" width="15.25" style="754" customWidth="1"/>
    <col min="5636" max="5636" width="17.5" style="754" customWidth="1"/>
    <col min="5637" max="5637" width="15.125" style="754" customWidth="1"/>
    <col min="5638" max="5638" width="15.25" style="754" customWidth="1"/>
    <col min="5639" max="5639" width="3.75" style="754" customWidth="1"/>
    <col min="5640" max="5640" width="2.5" style="754" customWidth="1"/>
    <col min="5641" max="5887" width="9" style="754"/>
    <col min="5888" max="5888" width="1.125" style="754" customWidth="1"/>
    <col min="5889" max="5890" width="15.625" style="754" customWidth="1"/>
    <col min="5891" max="5891" width="15.25" style="754" customWidth="1"/>
    <col min="5892" max="5892" width="17.5" style="754" customWidth="1"/>
    <col min="5893" max="5893" width="15.125" style="754" customWidth="1"/>
    <col min="5894" max="5894" width="15.25" style="754" customWidth="1"/>
    <col min="5895" max="5895" width="3.75" style="754" customWidth="1"/>
    <col min="5896" max="5896" width="2.5" style="754" customWidth="1"/>
    <col min="5897" max="6143" width="9" style="754"/>
    <col min="6144" max="6144" width="1.125" style="754" customWidth="1"/>
    <col min="6145" max="6146" width="15.625" style="754" customWidth="1"/>
    <col min="6147" max="6147" width="15.25" style="754" customWidth="1"/>
    <col min="6148" max="6148" width="17.5" style="754" customWidth="1"/>
    <col min="6149" max="6149" width="15.125" style="754" customWidth="1"/>
    <col min="6150" max="6150" width="15.25" style="754" customWidth="1"/>
    <col min="6151" max="6151" width="3.75" style="754" customWidth="1"/>
    <col min="6152" max="6152" width="2.5" style="754" customWidth="1"/>
    <col min="6153" max="6399" width="9" style="754"/>
    <col min="6400" max="6400" width="1.125" style="754" customWidth="1"/>
    <col min="6401" max="6402" width="15.625" style="754" customWidth="1"/>
    <col min="6403" max="6403" width="15.25" style="754" customWidth="1"/>
    <col min="6404" max="6404" width="17.5" style="754" customWidth="1"/>
    <col min="6405" max="6405" width="15.125" style="754" customWidth="1"/>
    <col min="6406" max="6406" width="15.25" style="754" customWidth="1"/>
    <col min="6407" max="6407" width="3.75" style="754" customWidth="1"/>
    <col min="6408" max="6408" width="2.5" style="754" customWidth="1"/>
    <col min="6409" max="6655" width="9" style="754"/>
    <col min="6656" max="6656" width="1.125" style="754" customWidth="1"/>
    <col min="6657" max="6658" width="15.625" style="754" customWidth="1"/>
    <col min="6659" max="6659" width="15.25" style="754" customWidth="1"/>
    <col min="6660" max="6660" width="17.5" style="754" customWidth="1"/>
    <col min="6661" max="6661" width="15.125" style="754" customWidth="1"/>
    <col min="6662" max="6662" width="15.25" style="754" customWidth="1"/>
    <col min="6663" max="6663" width="3.75" style="754" customWidth="1"/>
    <col min="6664" max="6664" width="2.5" style="754" customWidth="1"/>
    <col min="6665" max="6911" width="9" style="754"/>
    <col min="6912" max="6912" width="1.125" style="754" customWidth="1"/>
    <col min="6913" max="6914" width="15.625" style="754" customWidth="1"/>
    <col min="6915" max="6915" width="15.25" style="754" customWidth="1"/>
    <col min="6916" max="6916" width="17.5" style="754" customWidth="1"/>
    <col min="6917" max="6917" width="15.125" style="754" customWidth="1"/>
    <col min="6918" max="6918" width="15.25" style="754" customWidth="1"/>
    <col min="6919" max="6919" width="3.75" style="754" customWidth="1"/>
    <col min="6920" max="6920" width="2.5" style="754" customWidth="1"/>
    <col min="6921" max="7167" width="9" style="754"/>
    <col min="7168" max="7168" width="1.125" style="754" customWidth="1"/>
    <col min="7169" max="7170" width="15.625" style="754" customWidth="1"/>
    <col min="7171" max="7171" width="15.25" style="754" customWidth="1"/>
    <col min="7172" max="7172" width="17.5" style="754" customWidth="1"/>
    <col min="7173" max="7173" width="15.125" style="754" customWidth="1"/>
    <col min="7174" max="7174" width="15.25" style="754" customWidth="1"/>
    <col min="7175" max="7175" width="3.75" style="754" customWidth="1"/>
    <col min="7176" max="7176" width="2.5" style="754" customWidth="1"/>
    <col min="7177" max="7423" width="9" style="754"/>
    <col min="7424" max="7424" width="1.125" style="754" customWidth="1"/>
    <col min="7425" max="7426" width="15.625" style="754" customWidth="1"/>
    <col min="7427" max="7427" width="15.25" style="754" customWidth="1"/>
    <col min="7428" max="7428" width="17.5" style="754" customWidth="1"/>
    <col min="7429" max="7429" width="15.125" style="754" customWidth="1"/>
    <col min="7430" max="7430" width="15.25" style="754" customWidth="1"/>
    <col min="7431" max="7431" width="3.75" style="754" customWidth="1"/>
    <col min="7432" max="7432" width="2.5" style="754" customWidth="1"/>
    <col min="7433" max="7679" width="9" style="754"/>
    <col min="7680" max="7680" width="1.125" style="754" customWidth="1"/>
    <col min="7681" max="7682" width="15.625" style="754" customWidth="1"/>
    <col min="7683" max="7683" width="15.25" style="754" customWidth="1"/>
    <col min="7684" max="7684" width="17.5" style="754" customWidth="1"/>
    <col min="7685" max="7685" width="15.125" style="754" customWidth="1"/>
    <col min="7686" max="7686" width="15.25" style="754" customWidth="1"/>
    <col min="7687" max="7687" width="3.75" style="754" customWidth="1"/>
    <col min="7688" max="7688" width="2.5" style="754" customWidth="1"/>
    <col min="7689" max="7935" width="9" style="754"/>
    <col min="7936" max="7936" width="1.125" style="754" customWidth="1"/>
    <col min="7937" max="7938" width="15.625" style="754" customWidth="1"/>
    <col min="7939" max="7939" width="15.25" style="754" customWidth="1"/>
    <col min="7940" max="7940" width="17.5" style="754" customWidth="1"/>
    <col min="7941" max="7941" width="15.125" style="754" customWidth="1"/>
    <col min="7942" max="7942" width="15.25" style="754" customWidth="1"/>
    <col min="7943" max="7943" width="3.75" style="754" customWidth="1"/>
    <col min="7944" max="7944" width="2.5" style="754" customWidth="1"/>
    <col min="7945" max="8191" width="9" style="754"/>
    <col min="8192" max="8192" width="1.125" style="754" customWidth="1"/>
    <col min="8193" max="8194" width="15.625" style="754" customWidth="1"/>
    <col min="8195" max="8195" width="15.25" style="754" customWidth="1"/>
    <col min="8196" max="8196" width="17.5" style="754" customWidth="1"/>
    <col min="8197" max="8197" width="15.125" style="754" customWidth="1"/>
    <col min="8198" max="8198" width="15.25" style="754" customWidth="1"/>
    <col min="8199" max="8199" width="3.75" style="754" customWidth="1"/>
    <col min="8200" max="8200" width="2.5" style="754" customWidth="1"/>
    <col min="8201" max="8447" width="9" style="754"/>
    <col min="8448" max="8448" width="1.125" style="754" customWidth="1"/>
    <col min="8449" max="8450" width="15.625" style="754" customWidth="1"/>
    <col min="8451" max="8451" width="15.25" style="754" customWidth="1"/>
    <col min="8452" max="8452" width="17.5" style="754" customWidth="1"/>
    <col min="8453" max="8453" width="15.125" style="754" customWidth="1"/>
    <col min="8454" max="8454" width="15.25" style="754" customWidth="1"/>
    <col min="8455" max="8455" width="3.75" style="754" customWidth="1"/>
    <col min="8456" max="8456" width="2.5" style="754" customWidth="1"/>
    <col min="8457" max="8703" width="9" style="754"/>
    <col min="8704" max="8704" width="1.125" style="754" customWidth="1"/>
    <col min="8705" max="8706" width="15.625" style="754" customWidth="1"/>
    <col min="8707" max="8707" width="15.25" style="754" customWidth="1"/>
    <col min="8708" max="8708" width="17.5" style="754" customWidth="1"/>
    <col min="8709" max="8709" width="15.125" style="754" customWidth="1"/>
    <col min="8710" max="8710" width="15.25" style="754" customWidth="1"/>
    <col min="8711" max="8711" width="3.75" style="754" customWidth="1"/>
    <col min="8712" max="8712" width="2.5" style="754" customWidth="1"/>
    <col min="8713" max="8959" width="9" style="754"/>
    <col min="8960" max="8960" width="1.125" style="754" customWidth="1"/>
    <col min="8961" max="8962" width="15.625" style="754" customWidth="1"/>
    <col min="8963" max="8963" width="15.25" style="754" customWidth="1"/>
    <col min="8964" max="8964" width="17.5" style="754" customWidth="1"/>
    <col min="8965" max="8965" width="15.125" style="754" customWidth="1"/>
    <col min="8966" max="8966" width="15.25" style="754" customWidth="1"/>
    <col min="8967" max="8967" width="3.75" style="754" customWidth="1"/>
    <col min="8968" max="8968" width="2.5" style="754" customWidth="1"/>
    <col min="8969" max="9215" width="9" style="754"/>
    <col min="9216" max="9216" width="1.125" style="754" customWidth="1"/>
    <col min="9217" max="9218" width="15.625" style="754" customWidth="1"/>
    <col min="9219" max="9219" width="15.25" style="754" customWidth="1"/>
    <col min="9220" max="9220" width="17.5" style="754" customWidth="1"/>
    <col min="9221" max="9221" width="15.125" style="754" customWidth="1"/>
    <col min="9222" max="9222" width="15.25" style="754" customWidth="1"/>
    <col min="9223" max="9223" width="3.75" style="754" customWidth="1"/>
    <col min="9224" max="9224" width="2.5" style="754" customWidth="1"/>
    <col min="9225" max="9471" width="9" style="754"/>
    <col min="9472" max="9472" width="1.125" style="754" customWidth="1"/>
    <col min="9473" max="9474" width="15.625" style="754" customWidth="1"/>
    <col min="9475" max="9475" width="15.25" style="754" customWidth="1"/>
    <col min="9476" max="9476" width="17.5" style="754" customWidth="1"/>
    <col min="9477" max="9477" width="15.125" style="754" customWidth="1"/>
    <col min="9478" max="9478" width="15.25" style="754" customWidth="1"/>
    <col min="9479" max="9479" width="3.75" style="754" customWidth="1"/>
    <col min="9480" max="9480" width="2.5" style="754" customWidth="1"/>
    <col min="9481" max="9727" width="9" style="754"/>
    <col min="9728" max="9728" width="1.125" style="754" customWidth="1"/>
    <col min="9729" max="9730" width="15.625" style="754" customWidth="1"/>
    <col min="9731" max="9731" width="15.25" style="754" customWidth="1"/>
    <col min="9732" max="9732" width="17.5" style="754" customWidth="1"/>
    <col min="9733" max="9733" width="15.125" style="754" customWidth="1"/>
    <col min="9734" max="9734" width="15.25" style="754" customWidth="1"/>
    <col min="9735" max="9735" width="3.75" style="754" customWidth="1"/>
    <col min="9736" max="9736" width="2.5" style="754" customWidth="1"/>
    <col min="9737" max="9983" width="9" style="754"/>
    <col min="9984" max="9984" width="1.125" style="754" customWidth="1"/>
    <col min="9985" max="9986" width="15.625" style="754" customWidth="1"/>
    <col min="9987" max="9987" width="15.25" style="754" customWidth="1"/>
    <col min="9988" max="9988" width="17.5" style="754" customWidth="1"/>
    <col min="9989" max="9989" width="15.125" style="754" customWidth="1"/>
    <col min="9990" max="9990" width="15.25" style="754" customWidth="1"/>
    <col min="9991" max="9991" width="3.75" style="754" customWidth="1"/>
    <col min="9992" max="9992" width="2.5" style="754" customWidth="1"/>
    <col min="9993" max="10239" width="9" style="754"/>
    <col min="10240" max="10240" width="1.125" style="754" customWidth="1"/>
    <col min="10241" max="10242" width="15.625" style="754" customWidth="1"/>
    <col min="10243" max="10243" width="15.25" style="754" customWidth="1"/>
    <col min="10244" max="10244" width="17.5" style="754" customWidth="1"/>
    <col min="10245" max="10245" width="15.125" style="754" customWidth="1"/>
    <col min="10246" max="10246" width="15.25" style="754" customWidth="1"/>
    <col min="10247" max="10247" width="3.75" style="754" customWidth="1"/>
    <col min="10248" max="10248" width="2.5" style="754" customWidth="1"/>
    <col min="10249" max="10495" width="9" style="754"/>
    <col min="10496" max="10496" width="1.125" style="754" customWidth="1"/>
    <col min="10497" max="10498" width="15.625" style="754" customWidth="1"/>
    <col min="10499" max="10499" width="15.25" style="754" customWidth="1"/>
    <col min="10500" max="10500" width="17.5" style="754" customWidth="1"/>
    <col min="10501" max="10501" width="15.125" style="754" customWidth="1"/>
    <col min="10502" max="10502" width="15.25" style="754" customWidth="1"/>
    <col min="10503" max="10503" width="3.75" style="754" customWidth="1"/>
    <col min="10504" max="10504" width="2.5" style="754" customWidth="1"/>
    <col min="10505" max="10751" width="9" style="754"/>
    <col min="10752" max="10752" width="1.125" style="754" customWidth="1"/>
    <col min="10753" max="10754" width="15.625" style="754" customWidth="1"/>
    <col min="10755" max="10755" width="15.25" style="754" customWidth="1"/>
    <col min="10756" max="10756" width="17.5" style="754" customWidth="1"/>
    <col min="10757" max="10757" width="15.125" style="754" customWidth="1"/>
    <col min="10758" max="10758" width="15.25" style="754" customWidth="1"/>
    <col min="10759" max="10759" width="3.75" style="754" customWidth="1"/>
    <col min="10760" max="10760" width="2.5" style="754" customWidth="1"/>
    <col min="10761" max="11007" width="9" style="754"/>
    <col min="11008" max="11008" width="1.125" style="754" customWidth="1"/>
    <col min="11009" max="11010" width="15.625" style="754" customWidth="1"/>
    <col min="11011" max="11011" width="15.25" style="754" customWidth="1"/>
    <col min="11012" max="11012" width="17.5" style="754" customWidth="1"/>
    <col min="11013" max="11013" width="15.125" style="754" customWidth="1"/>
    <col min="11014" max="11014" width="15.25" style="754" customWidth="1"/>
    <col min="11015" max="11015" width="3.75" style="754" customWidth="1"/>
    <col min="11016" max="11016" width="2.5" style="754" customWidth="1"/>
    <col min="11017" max="11263" width="9" style="754"/>
    <col min="11264" max="11264" width="1.125" style="754" customWidth="1"/>
    <col min="11265" max="11266" width="15.625" style="754" customWidth="1"/>
    <col min="11267" max="11267" width="15.25" style="754" customWidth="1"/>
    <col min="11268" max="11268" width="17.5" style="754" customWidth="1"/>
    <col min="11269" max="11269" width="15.125" style="754" customWidth="1"/>
    <col min="11270" max="11270" width="15.25" style="754" customWidth="1"/>
    <col min="11271" max="11271" width="3.75" style="754" customWidth="1"/>
    <col min="11272" max="11272" width="2.5" style="754" customWidth="1"/>
    <col min="11273" max="11519" width="9" style="754"/>
    <col min="11520" max="11520" width="1.125" style="754" customWidth="1"/>
    <col min="11521" max="11522" width="15.625" style="754" customWidth="1"/>
    <col min="11523" max="11523" width="15.25" style="754" customWidth="1"/>
    <col min="11524" max="11524" width="17.5" style="754" customWidth="1"/>
    <col min="11525" max="11525" width="15.125" style="754" customWidth="1"/>
    <col min="11526" max="11526" width="15.25" style="754" customWidth="1"/>
    <col min="11527" max="11527" width="3.75" style="754" customWidth="1"/>
    <col min="11528" max="11528" width="2.5" style="754" customWidth="1"/>
    <col min="11529" max="11775" width="9" style="754"/>
    <col min="11776" max="11776" width="1.125" style="754" customWidth="1"/>
    <col min="11777" max="11778" width="15.625" style="754" customWidth="1"/>
    <col min="11779" max="11779" width="15.25" style="754" customWidth="1"/>
    <col min="11780" max="11780" width="17.5" style="754" customWidth="1"/>
    <col min="11781" max="11781" width="15.125" style="754" customWidth="1"/>
    <col min="11782" max="11782" width="15.25" style="754" customWidth="1"/>
    <col min="11783" max="11783" width="3.75" style="754" customWidth="1"/>
    <col min="11784" max="11784" width="2.5" style="754" customWidth="1"/>
    <col min="11785" max="12031" width="9" style="754"/>
    <col min="12032" max="12032" width="1.125" style="754" customWidth="1"/>
    <col min="12033" max="12034" width="15.625" style="754" customWidth="1"/>
    <col min="12035" max="12035" width="15.25" style="754" customWidth="1"/>
    <col min="12036" max="12036" width="17.5" style="754" customWidth="1"/>
    <col min="12037" max="12037" width="15.125" style="754" customWidth="1"/>
    <col min="12038" max="12038" width="15.25" style="754" customWidth="1"/>
    <col min="12039" max="12039" width="3.75" style="754" customWidth="1"/>
    <col min="12040" max="12040" width="2.5" style="754" customWidth="1"/>
    <col min="12041" max="12287" width="9" style="754"/>
    <col min="12288" max="12288" width="1.125" style="754" customWidth="1"/>
    <col min="12289" max="12290" width="15.625" style="754" customWidth="1"/>
    <col min="12291" max="12291" width="15.25" style="754" customWidth="1"/>
    <col min="12292" max="12292" width="17.5" style="754" customWidth="1"/>
    <col min="12293" max="12293" width="15.125" style="754" customWidth="1"/>
    <col min="12294" max="12294" width="15.25" style="754" customWidth="1"/>
    <col min="12295" max="12295" width="3.75" style="754" customWidth="1"/>
    <col min="12296" max="12296" width="2.5" style="754" customWidth="1"/>
    <col min="12297" max="12543" width="9" style="754"/>
    <col min="12544" max="12544" width="1.125" style="754" customWidth="1"/>
    <col min="12545" max="12546" width="15.625" style="754" customWidth="1"/>
    <col min="12547" max="12547" width="15.25" style="754" customWidth="1"/>
    <col min="12548" max="12548" width="17.5" style="754" customWidth="1"/>
    <col min="12549" max="12549" width="15.125" style="754" customWidth="1"/>
    <col min="12550" max="12550" width="15.25" style="754" customWidth="1"/>
    <col min="12551" max="12551" width="3.75" style="754" customWidth="1"/>
    <col min="12552" max="12552" width="2.5" style="754" customWidth="1"/>
    <col min="12553" max="12799" width="9" style="754"/>
    <col min="12800" max="12800" width="1.125" style="754" customWidth="1"/>
    <col min="12801" max="12802" width="15.625" style="754" customWidth="1"/>
    <col min="12803" max="12803" width="15.25" style="754" customWidth="1"/>
    <col min="12804" max="12804" width="17.5" style="754" customWidth="1"/>
    <col min="12805" max="12805" width="15.125" style="754" customWidth="1"/>
    <col min="12806" max="12806" width="15.25" style="754" customWidth="1"/>
    <col min="12807" max="12807" width="3.75" style="754" customWidth="1"/>
    <col min="12808" max="12808" width="2.5" style="754" customWidth="1"/>
    <col min="12809" max="13055" width="9" style="754"/>
    <col min="13056" max="13056" width="1.125" style="754" customWidth="1"/>
    <col min="13057" max="13058" width="15.625" style="754" customWidth="1"/>
    <col min="13059" max="13059" width="15.25" style="754" customWidth="1"/>
    <col min="13060" max="13060" width="17.5" style="754" customWidth="1"/>
    <col min="13061" max="13061" width="15.125" style="754" customWidth="1"/>
    <col min="13062" max="13062" width="15.25" style="754" customWidth="1"/>
    <col min="13063" max="13063" width="3.75" style="754" customWidth="1"/>
    <col min="13064" max="13064" width="2.5" style="754" customWidth="1"/>
    <col min="13065" max="13311" width="9" style="754"/>
    <col min="13312" max="13312" width="1.125" style="754" customWidth="1"/>
    <col min="13313" max="13314" width="15.625" style="754" customWidth="1"/>
    <col min="13315" max="13315" width="15.25" style="754" customWidth="1"/>
    <col min="13316" max="13316" width="17.5" style="754" customWidth="1"/>
    <col min="13317" max="13317" width="15.125" style="754" customWidth="1"/>
    <col min="13318" max="13318" width="15.25" style="754" customWidth="1"/>
    <col min="13319" max="13319" width="3.75" style="754" customWidth="1"/>
    <col min="13320" max="13320" width="2.5" style="754" customWidth="1"/>
    <col min="13321" max="13567" width="9" style="754"/>
    <col min="13568" max="13568" width="1.125" style="754" customWidth="1"/>
    <col min="13569" max="13570" width="15.625" style="754" customWidth="1"/>
    <col min="13571" max="13571" width="15.25" style="754" customWidth="1"/>
    <col min="13572" max="13572" width="17.5" style="754" customWidth="1"/>
    <col min="13573" max="13573" width="15.125" style="754" customWidth="1"/>
    <col min="13574" max="13574" width="15.25" style="754" customWidth="1"/>
    <col min="13575" max="13575" width="3.75" style="754" customWidth="1"/>
    <col min="13576" max="13576" width="2.5" style="754" customWidth="1"/>
    <col min="13577" max="13823" width="9" style="754"/>
    <col min="13824" max="13824" width="1.125" style="754" customWidth="1"/>
    <col min="13825" max="13826" width="15.625" style="754" customWidth="1"/>
    <col min="13827" max="13827" width="15.25" style="754" customWidth="1"/>
    <col min="13828" max="13828" width="17.5" style="754" customWidth="1"/>
    <col min="13829" max="13829" width="15.125" style="754" customWidth="1"/>
    <col min="13830" max="13830" width="15.25" style="754" customWidth="1"/>
    <col min="13831" max="13831" width="3.75" style="754" customWidth="1"/>
    <col min="13832" max="13832" width="2.5" style="754" customWidth="1"/>
    <col min="13833" max="14079" width="9" style="754"/>
    <col min="14080" max="14080" width="1.125" style="754" customWidth="1"/>
    <col min="14081" max="14082" width="15.625" style="754" customWidth="1"/>
    <col min="14083" max="14083" width="15.25" style="754" customWidth="1"/>
    <col min="14084" max="14084" width="17.5" style="754" customWidth="1"/>
    <col min="14085" max="14085" width="15.125" style="754" customWidth="1"/>
    <col min="14086" max="14086" width="15.25" style="754" customWidth="1"/>
    <col min="14087" max="14087" width="3.75" style="754" customWidth="1"/>
    <col min="14088" max="14088" width="2.5" style="754" customWidth="1"/>
    <col min="14089" max="14335" width="9" style="754"/>
    <col min="14336" max="14336" width="1.125" style="754" customWidth="1"/>
    <col min="14337" max="14338" width="15.625" style="754" customWidth="1"/>
    <col min="14339" max="14339" width="15.25" style="754" customWidth="1"/>
    <col min="14340" max="14340" width="17.5" style="754" customWidth="1"/>
    <col min="14341" max="14341" width="15.125" style="754" customWidth="1"/>
    <col min="14342" max="14342" width="15.25" style="754" customWidth="1"/>
    <col min="14343" max="14343" width="3.75" style="754" customWidth="1"/>
    <col min="14344" max="14344" width="2.5" style="754" customWidth="1"/>
    <col min="14345" max="14591" width="9" style="754"/>
    <col min="14592" max="14592" width="1.125" style="754" customWidth="1"/>
    <col min="14593" max="14594" width="15.625" style="754" customWidth="1"/>
    <col min="14595" max="14595" width="15.25" style="754" customWidth="1"/>
    <col min="14596" max="14596" width="17.5" style="754" customWidth="1"/>
    <col min="14597" max="14597" width="15.125" style="754" customWidth="1"/>
    <col min="14598" max="14598" width="15.25" style="754" customWidth="1"/>
    <col min="14599" max="14599" width="3.75" style="754" customWidth="1"/>
    <col min="14600" max="14600" width="2.5" style="754" customWidth="1"/>
    <col min="14601" max="14847" width="9" style="754"/>
    <col min="14848" max="14848" width="1.125" style="754" customWidth="1"/>
    <col min="14849" max="14850" width="15.625" style="754" customWidth="1"/>
    <col min="14851" max="14851" width="15.25" style="754" customWidth="1"/>
    <col min="14852" max="14852" width="17.5" style="754" customWidth="1"/>
    <col min="14853" max="14853" width="15.125" style="754" customWidth="1"/>
    <col min="14854" max="14854" width="15.25" style="754" customWidth="1"/>
    <col min="14855" max="14855" width="3.75" style="754" customWidth="1"/>
    <col min="14856" max="14856" width="2.5" style="754" customWidth="1"/>
    <col min="14857" max="15103" width="9" style="754"/>
    <col min="15104" max="15104" width="1.125" style="754" customWidth="1"/>
    <col min="15105" max="15106" width="15.625" style="754" customWidth="1"/>
    <col min="15107" max="15107" width="15.25" style="754" customWidth="1"/>
    <col min="15108" max="15108" width="17.5" style="754" customWidth="1"/>
    <col min="15109" max="15109" width="15.125" style="754" customWidth="1"/>
    <col min="15110" max="15110" width="15.25" style="754" customWidth="1"/>
    <col min="15111" max="15111" width="3.75" style="754" customWidth="1"/>
    <col min="15112" max="15112" width="2.5" style="754" customWidth="1"/>
    <col min="15113" max="15359" width="9" style="754"/>
    <col min="15360" max="15360" width="1.125" style="754" customWidth="1"/>
    <col min="15361" max="15362" width="15.625" style="754" customWidth="1"/>
    <col min="15363" max="15363" width="15.25" style="754" customWidth="1"/>
    <col min="15364" max="15364" width="17.5" style="754" customWidth="1"/>
    <col min="15365" max="15365" width="15.125" style="754" customWidth="1"/>
    <col min="15366" max="15366" width="15.25" style="754" customWidth="1"/>
    <col min="15367" max="15367" width="3.75" style="754" customWidth="1"/>
    <col min="15368" max="15368" width="2.5" style="754" customWidth="1"/>
    <col min="15369" max="15615" width="9" style="754"/>
    <col min="15616" max="15616" width="1.125" style="754" customWidth="1"/>
    <col min="15617" max="15618" width="15.625" style="754" customWidth="1"/>
    <col min="15619" max="15619" width="15.25" style="754" customWidth="1"/>
    <col min="15620" max="15620" width="17.5" style="754" customWidth="1"/>
    <col min="15621" max="15621" width="15.125" style="754" customWidth="1"/>
    <col min="15622" max="15622" width="15.25" style="754" customWidth="1"/>
    <col min="15623" max="15623" width="3.75" style="754" customWidth="1"/>
    <col min="15624" max="15624" width="2.5" style="754" customWidth="1"/>
    <col min="15625" max="15871" width="9" style="754"/>
    <col min="15872" max="15872" width="1.125" style="754" customWidth="1"/>
    <col min="15873" max="15874" width="15.625" style="754" customWidth="1"/>
    <col min="15875" max="15875" width="15.25" style="754" customWidth="1"/>
    <col min="15876" max="15876" width="17.5" style="754" customWidth="1"/>
    <col min="15877" max="15877" width="15.125" style="754" customWidth="1"/>
    <col min="15878" max="15878" width="15.25" style="754" customWidth="1"/>
    <col min="15879" max="15879" width="3.75" style="754" customWidth="1"/>
    <col min="15880" max="15880" width="2.5" style="754" customWidth="1"/>
    <col min="15881" max="16127" width="9" style="754"/>
    <col min="16128" max="16128" width="1.125" style="754" customWidth="1"/>
    <col min="16129" max="16130" width="15.625" style="754" customWidth="1"/>
    <col min="16131" max="16131" width="15.25" style="754" customWidth="1"/>
    <col min="16132" max="16132" width="17.5" style="754" customWidth="1"/>
    <col min="16133" max="16133" width="15.125" style="754" customWidth="1"/>
    <col min="16134" max="16134" width="15.25" style="754" customWidth="1"/>
    <col min="16135" max="16135" width="3.75" style="754" customWidth="1"/>
    <col min="16136" max="16136" width="2.5" style="754" customWidth="1"/>
    <col min="16137" max="16384" width="9" style="754"/>
  </cols>
  <sheetData>
    <row r="1" spans="1:6" ht="20.100000000000001" customHeight="1">
      <c r="A1" s="510" t="s">
        <v>2109</v>
      </c>
    </row>
    <row r="2" spans="1:6" ht="20.100000000000001" customHeight="1">
      <c r="E2" s="4124" t="s">
        <v>849</v>
      </c>
      <c r="F2" s="4124"/>
    </row>
    <row r="3" spans="1:6" ht="20.100000000000001" customHeight="1">
      <c r="E3" s="974"/>
      <c r="F3" s="974"/>
    </row>
    <row r="4" spans="1:6" ht="20.100000000000001" customHeight="1">
      <c r="A4" s="4752" t="s">
        <v>1727</v>
      </c>
      <c r="B4" s="4752"/>
      <c r="C4" s="4752"/>
      <c r="D4" s="4752"/>
      <c r="E4" s="4752"/>
      <c r="F4" s="4752"/>
    </row>
    <row r="5" spans="1:6" ht="20.100000000000001" customHeight="1">
      <c r="A5" s="1232"/>
      <c r="B5" s="1232"/>
      <c r="C5" s="1232"/>
      <c r="D5" s="1232"/>
      <c r="E5" s="1232"/>
      <c r="F5" s="1232"/>
    </row>
    <row r="6" spans="1:6" ht="50.1" customHeight="1">
      <c r="A6" s="973" t="s">
        <v>1728</v>
      </c>
      <c r="B6" s="4425"/>
      <c r="C6" s="4426"/>
      <c r="D6" s="4426"/>
      <c r="E6" s="4426"/>
      <c r="F6" s="4427"/>
    </row>
    <row r="7" spans="1:6" ht="50.1" customHeight="1">
      <c r="A7" s="1233" t="s">
        <v>77</v>
      </c>
      <c r="B7" s="4753" t="s">
        <v>42</v>
      </c>
      <c r="C7" s="4753"/>
      <c r="D7" s="4753"/>
      <c r="E7" s="4753"/>
      <c r="F7" s="4754"/>
    </row>
    <row r="8" spans="1:6" ht="28.5" customHeight="1">
      <c r="A8" s="4755" t="s">
        <v>1729</v>
      </c>
      <c r="B8" s="4758" t="s">
        <v>1730</v>
      </c>
      <c r="C8" s="4759"/>
      <c r="D8" s="4759"/>
      <c r="E8" s="4760"/>
      <c r="F8" s="1234"/>
    </row>
    <row r="9" spans="1:6" ht="112.5" customHeight="1">
      <c r="A9" s="4756"/>
      <c r="B9" s="4130" t="s">
        <v>1731</v>
      </c>
      <c r="C9" s="4761"/>
      <c r="D9" s="4761"/>
      <c r="E9" s="4762"/>
      <c r="F9" s="1235" t="s">
        <v>1732</v>
      </c>
    </row>
    <row r="10" spans="1:6" ht="103.5" customHeight="1">
      <c r="A10" s="4757"/>
      <c r="B10" s="4763" t="s">
        <v>1733</v>
      </c>
      <c r="C10" s="4764"/>
      <c r="D10" s="4765"/>
      <c r="E10" s="1235" t="s">
        <v>1732</v>
      </c>
      <c r="F10" s="1235" t="s">
        <v>1732</v>
      </c>
    </row>
    <row r="11" spans="1:6">
      <c r="A11" s="1236"/>
    </row>
  </sheetData>
  <mergeCells count="8">
    <mergeCell ref="E2:F2"/>
    <mergeCell ref="A4:F4"/>
    <mergeCell ref="B6:F6"/>
    <mergeCell ref="B7:F7"/>
    <mergeCell ref="A8:A10"/>
    <mergeCell ref="B8:E8"/>
    <mergeCell ref="B9:E9"/>
    <mergeCell ref="B10:D10"/>
  </mergeCells>
  <phoneticPr fontId="6"/>
  <pageMargins left="0.7" right="0.7" top="0.75" bottom="0.75" header="0.3" footer="0.3"/>
  <pageSetup paperSize="9" scale="83"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F62"/>
  <sheetViews>
    <sheetView view="pageBreakPreview" zoomScale="60" zoomScaleNormal="100" workbookViewId="0"/>
  </sheetViews>
  <sheetFormatPr defaultColWidth="3.375" defaultRowHeight="17.25" customHeight="1"/>
  <cols>
    <col min="1" max="1" width="1.625" style="1237" customWidth="1"/>
    <col min="2" max="6" width="4.875" style="1237" customWidth="1"/>
    <col min="7" max="7" width="5.25" style="1237" customWidth="1"/>
    <col min="8" max="11" width="3.375" style="1237" customWidth="1"/>
    <col min="12" max="12" width="2" style="1237" customWidth="1"/>
    <col min="13" max="13" width="3.875" style="1237" customWidth="1"/>
    <col min="14" max="16" width="4.875" style="1237" customWidth="1"/>
    <col min="17" max="28" width="3.375" style="1237" customWidth="1"/>
    <col min="29" max="29" width="2" style="1237" customWidth="1"/>
    <col min="30" max="16384" width="3.375" style="1237"/>
  </cols>
  <sheetData>
    <row r="1" spans="1:29" ht="20.100000000000001" customHeight="1"/>
    <row r="2" spans="1:29" ht="20.100000000000001" customHeight="1">
      <c r="A2" s="1238"/>
      <c r="B2" s="510" t="s">
        <v>2110</v>
      </c>
      <c r="C2" s="1238"/>
      <c r="D2" s="1238"/>
      <c r="E2" s="1238"/>
      <c r="F2" s="1238"/>
      <c r="G2" s="1238"/>
      <c r="H2" s="1238"/>
      <c r="I2" s="1238"/>
      <c r="J2" s="1238"/>
      <c r="K2" s="1238"/>
      <c r="L2" s="1238"/>
      <c r="M2" s="1238"/>
      <c r="N2" s="1238"/>
      <c r="O2" s="1238"/>
      <c r="P2" s="1238"/>
      <c r="Q2" s="1238"/>
      <c r="R2" s="1238"/>
      <c r="S2" s="1238"/>
      <c r="T2" s="4766" t="s">
        <v>1734</v>
      </c>
      <c r="U2" s="4766"/>
      <c r="V2" s="4766"/>
      <c r="W2" s="4766"/>
      <c r="X2" s="4766"/>
      <c r="Y2" s="4766"/>
      <c r="Z2" s="4766"/>
      <c r="AA2" s="4766"/>
      <c r="AB2" s="4766"/>
      <c r="AC2" s="1238"/>
    </row>
    <row r="3" spans="1:29" ht="20.100000000000001" customHeight="1">
      <c r="A3" s="1238"/>
      <c r="B3" s="1238"/>
      <c r="C3" s="1238"/>
      <c r="D3" s="1238"/>
      <c r="E3" s="1238"/>
      <c r="F3" s="1238"/>
      <c r="G3" s="1238"/>
      <c r="H3" s="1238"/>
      <c r="I3" s="1238"/>
      <c r="J3" s="1238"/>
      <c r="K3" s="1238"/>
      <c r="L3" s="1238"/>
      <c r="M3" s="1238"/>
      <c r="N3" s="1238"/>
      <c r="O3" s="1238"/>
      <c r="P3" s="1238"/>
      <c r="Q3" s="1238"/>
      <c r="R3" s="1238"/>
      <c r="S3" s="1238"/>
      <c r="T3" s="1239"/>
      <c r="U3" s="1239"/>
      <c r="V3" s="1239"/>
      <c r="W3" s="1239"/>
      <c r="X3" s="1239"/>
      <c r="Y3" s="1239"/>
      <c r="Z3" s="1239"/>
      <c r="AA3" s="1239"/>
      <c r="AB3" s="1239"/>
      <c r="AC3" s="1238"/>
    </row>
    <row r="4" spans="1:29" ht="20.100000000000001" customHeight="1">
      <c r="A4" s="4767" t="s">
        <v>1735</v>
      </c>
      <c r="B4" s="4768"/>
      <c r="C4" s="4768"/>
      <c r="D4" s="4768"/>
      <c r="E4" s="4768"/>
      <c r="F4" s="4768"/>
      <c r="G4" s="4768"/>
      <c r="H4" s="4768"/>
      <c r="I4" s="4768"/>
      <c r="J4" s="4768"/>
      <c r="K4" s="4768"/>
      <c r="L4" s="4768"/>
      <c r="M4" s="4768"/>
      <c r="N4" s="4768"/>
      <c r="O4" s="4768"/>
      <c r="P4" s="4768"/>
      <c r="Q4" s="4768"/>
      <c r="R4" s="4768"/>
      <c r="S4" s="4768"/>
      <c r="T4" s="4768"/>
      <c r="U4" s="4768"/>
      <c r="V4" s="4768"/>
      <c r="W4" s="4768"/>
      <c r="X4" s="4768"/>
      <c r="Y4" s="4768"/>
      <c r="Z4" s="4768"/>
      <c r="AA4" s="4768"/>
      <c r="AB4" s="4768"/>
      <c r="AC4" s="4768"/>
    </row>
    <row r="5" spans="1:29" s="1241" customFormat="1" ht="20.100000000000001" customHeight="1">
      <c r="A5" s="1238"/>
      <c r="B5" s="1238"/>
      <c r="C5" s="1238"/>
      <c r="D5" s="1238"/>
      <c r="E5" s="1238"/>
      <c r="F5" s="1238"/>
      <c r="G5" s="1238"/>
      <c r="H5" s="1238"/>
      <c r="I5" s="1238"/>
      <c r="J5" s="1238"/>
      <c r="K5" s="1238"/>
      <c r="L5" s="1238"/>
      <c r="M5" s="1240"/>
      <c r="N5" s="1238"/>
      <c r="O5" s="1240"/>
      <c r="P5" s="1240"/>
      <c r="Q5" s="1240"/>
      <c r="R5" s="1240"/>
      <c r="S5" s="1240"/>
      <c r="T5" s="1240"/>
      <c r="U5" s="1240"/>
      <c r="V5" s="1240"/>
      <c r="W5" s="1240"/>
      <c r="X5" s="1240"/>
      <c r="Y5" s="1240"/>
      <c r="Z5" s="1240"/>
      <c r="AA5" s="1240"/>
      <c r="AB5" s="1240"/>
      <c r="AC5" s="1238"/>
    </row>
    <row r="6" spans="1:29" s="1244" customFormat="1" ht="20.100000000000001" customHeight="1">
      <c r="A6" s="1242"/>
      <c r="B6" s="1242" t="s">
        <v>1736</v>
      </c>
      <c r="C6" s="1242"/>
      <c r="D6" s="1242"/>
      <c r="E6" s="1242"/>
      <c r="F6" s="1242"/>
      <c r="G6" s="1242"/>
      <c r="H6" s="1242"/>
      <c r="I6" s="1242"/>
      <c r="J6" s="1242"/>
      <c r="K6" s="1242"/>
      <c r="L6" s="1242"/>
      <c r="M6" s="1243"/>
      <c r="N6" s="1243"/>
      <c r="O6" s="1243"/>
      <c r="P6" s="1243"/>
      <c r="Q6" s="1243"/>
      <c r="R6" s="1243"/>
      <c r="S6" s="1243"/>
      <c r="T6" s="1243"/>
      <c r="U6" s="1243"/>
      <c r="V6" s="1243"/>
      <c r="W6" s="1243"/>
      <c r="X6" s="1243"/>
      <c r="Y6" s="1243"/>
      <c r="Z6" s="1243"/>
      <c r="AA6" s="1243"/>
      <c r="AB6" s="1243"/>
      <c r="AC6" s="1242"/>
    </row>
    <row r="7" spans="1:29" ht="20.100000000000001" customHeight="1" thickBot="1">
      <c r="A7" s="1238"/>
      <c r="B7" s="1238"/>
      <c r="C7" s="1238"/>
      <c r="D7" s="1238"/>
      <c r="E7" s="1238"/>
      <c r="F7" s="1238"/>
      <c r="G7" s="1238"/>
      <c r="H7" s="1238"/>
      <c r="I7" s="1238"/>
      <c r="J7" s="1238"/>
      <c r="K7" s="1238"/>
      <c r="L7" s="1238"/>
      <c r="M7" s="1238"/>
      <c r="N7" s="1238"/>
      <c r="O7" s="1238"/>
      <c r="P7" s="1238"/>
      <c r="Q7" s="1238"/>
      <c r="R7" s="1238"/>
      <c r="S7" s="1238"/>
      <c r="T7" s="1238"/>
      <c r="U7" s="1238"/>
      <c r="V7" s="1238"/>
      <c r="W7" s="1238"/>
      <c r="X7" s="1238"/>
      <c r="Y7" s="1238"/>
      <c r="Z7" s="1238"/>
      <c r="AA7" s="1238"/>
      <c r="AB7" s="1238"/>
      <c r="AC7" s="1238"/>
    </row>
    <row r="8" spans="1:29" ht="30" customHeight="1">
      <c r="A8" s="1238"/>
      <c r="B8" s="4769" t="s">
        <v>1737</v>
      </c>
      <c r="C8" s="4770"/>
      <c r="D8" s="4770"/>
      <c r="E8" s="4770"/>
      <c r="F8" s="4771"/>
      <c r="G8" s="4772" t="s">
        <v>1738</v>
      </c>
      <c r="H8" s="4773"/>
      <c r="I8" s="4773"/>
      <c r="J8" s="4773"/>
      <c r="K8" s="4773"/>
      <c r="L8" s="4773"/>
      <c r="M8" s="4773"/>
      <c r="N8" s="4773"/>
      <c r="O8" s="4773"/>
      <c r="P8" s="4773"/>
      <c r="Q8" s="4773"/>
      <c r="R8" s="4773"/>
      <c r="S8" s="4773"/>
      <c r="T8" s="4773"/>
      <c r="U8" s="4773"/>
      <c r="V8" s="4773"/>
      <c r="W8" s="4773"/>
      <c r="X8" s="4773"/>
      <c r="Y8" s="4773"/>
      <c r="Z8" s="4773"/>
      <c r="AA8" s="4773"/>
      <c r="AB8" s="4774"/>
      <c r="AC8" s="1240"/>
    </row>
    <row r="9" spans="1:29" ht="36" customHeight="1">
      <c r="A9" s="1238"/>
      <c r="B9" s="4775" t="s">
        <v>1739</v>
      </c>
      <c r="C9" s="4776"/>
      <c r="D9" s="4776"/>
      <c r="E9" s="4776"/>
      <c r="F9" s="4777"/>
      <c r="G9" s="4778"/>
      <c r="H9" s="4779"/>
      <c r="I9" s="4779"/>
      <c r="J9" s="4779"/>
      <c r="K9" s="4779"/>
      <c r="L9" s="4779"/>
      <c r="M9" s="4779"/>
      <c r="N9" s="4779"/>
      <c r="O9" s="4779"/>
      <c r="P9" s="4779"/>
      <c r="Q9" s="4779"/>
      <c r="R9" s="4779"/>
      <c r="S9" s="4779"/>
      <c r="T9" s="4779"/>
      <c r="U9" s="4779"/>
      <c r="V9" s="4779"/>
      <c r="W9" s="4779"/>
      <c r="X9" s="4779"/>
      <c r="Y9" s="4779"/>
      <c r="Z9" s="4779"/>
      <c r="AA9" s="4779"/>
      <c r="AB9" s="4780"/>
      <c r="AC9" s="1240"/>
    </row>
    <row r="10" spans="1:29" ht="19.5" customHeight="1">
      <c r="A10" s="1238"/>
      <c r="B10" s="4781" t="s">
        <v>1740</v>
      </c>
      <c r="C10" s="4782"/>
      <c r="D10" s="4782"/>
      <c r="E10" s="4782"/>
      <c r="F10" s="4783"/>
      <c r="G10" s="4790" t="s">
        <v>1741</v>
      </c>
      <c r="H10" s="4791"/>
      <c r="I10" s="4791"/>
      <c r="J10" s="4791"/>
      <c r="K10" s="4791"/>
      <c r="L10" s="4791"/>
      <c r="M10" s="4791"/>
      <c r="N10" s="4791"/>
      <c r="O10" s="4791"/>
      <c r="P10" s="4791"/>
      <c r="Q10" s="4791"/>
      <c r="R10" s="4791"/>
      <c r="S10" s="4791"/>
      <c r="T10" s="4792"/>
      <c r="U10" s="4796" t="s">
        <v>1742</v>
      </c>
      <c r="V10" s="4797"/>
      <c r="W10" s="4797"/>
      <c r="X10" s="4797"/>
      <c r="Y10" s="4797"/>
      <c r="Z10" s="4797"/>
      <c r="AA10" s="4797"/>
      <c r="AB10" s="4798"/>
      <c r="AC10" s="1240"/>
    </row>
    <row r="11" spans="1:29" ht="19.5" customHeight="1">
      <c r="A11" s="1238"/>
      <c r="B11" s="4784"/>
      <c r="C11" s="4785"/>
      <c r="D11" s="4785"/>
      <c r="E11" s="4785"/>
      <c r="F11" s="4786"/>
      <c r="G11" s="4793"/>
      <c r="H11" s="4794"/>
      <c r="I11" s="4794"/>
      <c r="J11" s="4794"/>
      <c r="K11" s="4794"/>
      <c r="L11" s="4794"/>
      <c r="M11" s="4794"/>
      <c r="N11" s="4794"/>
      <c r="O11" s="4794"/>
      <c r="P11" s="4794"/>
      <c r="Q11" s="4794"/>
      <c r="R11" s="4794"/>
      <c r="S11" s="4794"/>
      <c r="T11" s="4795"/>
      <c r="U11" s="4799"/>
      <c r="V11" s="4800"/>
      <c r="W11" s="4800"/>
      <c r="X11" s="4800"/>
      <c r="Y11" s="4800"/>
      <c r="Z11" s="4800"/>
      <c r="AA11" s="4800"/>
      <c r="AB11" s="4801"/>
      <c r="AC11" s="1240"/>
    </row>
    <row r="12" spans="1:29" ht="24.75" customHeight="1">
      <c r="A12" s="1238"/>
      <c r="B12" s="4787"/>
      <c r="C12" s="4788"/>
      <c r="D12" s="4788"/>
      <c r="E12" s="4788"/>
      <c r="F12" s="4789"/>
      <c r="G12" s="4802" t="s">
        <v>1743</v>
      </c>
      <c r="H12" s="4803"/>
      <c r="I12" s="4803"/>
      <c r="J12" s="4803"/>
      <c r="K12" s="4803"/>
      <c r="L12" s="4803"/>
      <c r="M12" s="4803"/>
      <c r="N12" s="4803"/>
      <c r="O12" s="4803"/>
      <c r="P12" s="4803"/>
      <c r="Q12" s="4803"/>
      <c r="R12" s="4803"/>
      <c r="S12" s="4803"/>
      <c r="T12" s="4804"/>
      <c r="U12" s="1245"/>
      <c r="V12" s="1245"/>
      <c r="W12" s="1245"/>
      <c r="X12" s="1245" t="s">
        <v>1744</v>
      </c>
      <c r="Y12" s="1245"/>
      <c r="Z12" s="1245" t="s">
        <v>1745</v>
      </c>
      <c r="AA12" s="1245"/>
      <c r="AB12" s="1246" t="s">
        <v>1746</v>
      </c>
      <c r="AC12" s="1240"/>
    </row>
    <row r="13" spans="1:29" ht="62.25" customHeight="1" thickBot="1">
      <c r="A13" s="1238"/>
      <c r="B13" s="4781" t="s">
        <v>1747</v>
      </c>
      <c r="C13" s="4782"/>
      <c r="D13" s="4782"/>
      <c r="E13" s="4782"/>
      <c r="F13" s="4783"/>
      <c r="G13" s="4805" t="s">
        <v>1748</v>
      </c>
      <c r="H13" s="4806"/>
      <c r="I13" s="4806"/>
      <c r="J13" s="4806"/>
      <c r="K13" s="4806"/>
      <c r="L13" s="4806"/>
      <c r="M13" s="4806"/>
      <c r="N13" s="4806"/>
      <c r="O13" s="4806"/>
      <c r="P13" s="4806"/>
      <c r="Q13" s="4806"/>
      <c r="R13" s="4806"/>
      <c r="S13" s="4806"/>
      <c r="T13" s="4806"/>
      <c r="U13" s="4806"/>
      <c r="V13" s="4806"/>
      <c r="W13" s="4806"/>
      <c r="X13" s="4806"/>
      <c r="Y13" s="4806"/>
      <c r="Z13" s="4806"/>
      <c r="AA13" s="4806"/>
      <c r="AB13" s="4807"/>
      <c r="AC13" s="1240"/>
    </row>
    <row r="14" spans="1:29" ht="33.75" customHeight="1">
      <c r="A14" s="1238"/>
      <c r="B14" s="4809" t="s">
        <v>1749</v>
      </c>
      <c r="C14" s="1247"/>
      <c r="D14" s="4812" t="s">
        <v>1750</v>
      </c>
      <c r="E14" s="4813"/>
      <c r="F14" s="4813"/>
      <c r="G14" s="4813"/>
      <c r="H14" s="4813"/>
      <c r="I14" s="4813"/>
      <c r="J14" s="4813"/>
      <c r="K14" s="4813"/>
      <c r="L14" s="4813"/>
      <c r="M14" s="4813"/>
      <c r="N14" s="4813"/>
      <c r="O14" s="4813"/>
      <c r="P14" s="4813"/>
      <c r="Q14" s="4814" t="s">
        <v>1751</v>
      </c>
      <c r="R14" s="4814"/>
      <c r="S14" s="4814"/>
      <c r="T14" s="4814"/>
      <c r="U14" s="4814"/>
      <c r="V14" s="4814"/>
      <c r="W14" s="4814"/>
      <c r="X14" s="4814"/>
      <c r="Y14" s="4814"/>
      <c r="Z14" s="4814"/>
      <c r="AA14" s="4814"/>
      <c r="AB14" s="4815"/>
      <c r="AC14" s="1240"/>
    </row>
    <row r="15" spans="1:29" ht="33.75" customHeight="1">
      <c r="A15" s="1238"/>
      <c r="B15" s="4810"/>
      <c r="C15" s="1245"/>
      <c r="D15" s="4802" t="s">
        <v>1752</v>
      </c>
      <c r="E15" s="4803"/>
      <c r="F15" s="4803"/>
      <c r="G15" s="4803"/>
      <c r="H15" s="4803"/>
      <c r="I15" s="4803"/>
      <c r="J15" s="4803"/>
      <c r="K15" s="4803"/>
      <c r="L15" s="4803"/>
      <c r="M15" s="4803"/>
      <c r="N15" s="4803"/>
      <c r="O15" s="4803"/>
      <c r="P15" s="4803"/>
      <c r="Q15" s="4816" t="s">
        <v>1753</v>
      </c>
      <c r="R15" s="4816"/>
      <c r="S15" s="4816"/>
      <c r="T15" s="4816"/>
      <c r="U15" s="4816"/>
      <c r="V15" s="4816"/>
      <c r="W15" s="4816"/>
      <c r="X15" s="4816"/>
      <c r="Y15" s="4816"/>
      <c r="Z15" s="4816"/>
      <c r="AA15" s="4816"/>
      <c r="AB15" s="4817"/>
      <c r="AC15" s="1240"/>
    </row>
    <row r="16" spans="1:29" ht="33.75" customHeight="1">
      <c r="A16" s="1238"/>
      <c r="B16" s="4810"/>
      <c r="C16" s="1245"/>
      <c r="D16" s="4802" t="s">
        <v>1754</v>
      </c>
      <c r="E16" s="4803"/>
      <c r="F16" s="4803"/>
      <c r="G16" s="4803"/>
      <c r="H16" s="4803"/>
      <c r="I16" s="4803"/>
      <c r="J16" s="4803"/>
      <c r="K16" s="4803"/>
      <c r="L16" s="4803"/>
      <c r="M16" s="4803"/>
      <c r="N16" s="4803"/>
      <c r="O16" s="4803"/>
      <c r="P16" s="4803"/>
      <c r="Q16" s="1248" t="s">
        <v>1755</v>
      </c>
      <c r="R16" s="1248"/>
      <c r="S16" s="1248"/>
      <c r="T16" s="1248"/>
      <c r="U16" s="1248"/>
      <c r="V16" s="1248"/>
      <c r="W16" s="1248"/>
      <c r="X16" s="1248"/>
      <c r="Y16" s="1248"/>
      <c r="Z16" s="1248"/>
      <c r="AA16" s="1248"/>
      <c r="AB16" s="1249"/>
      <c r="AC16" s="1240"/>
    </row>
    <row r="17" spans="1:32" ht="33.75" customHeight="1">
      <c r="A17" s="1238"/>
      <c r="B17" s="4810"/>
      <c r="C17" s="1245"/>
      <c r="D17" s="4802" t="s">
        <v>1756</v>
      </c>
      <c r="E17" s="4803"/>
      <c r="F17" s="4803"/>
      <c r="G17" s="4803"/>
      <c r="H17" s="4803"/>
      <c r="I17" s="4803"/>
      <c r="J17" s="4803"/>
      <c r="K17" s="4803"/>
      <c r="L17" s="4803"/>
      <c r="M17" s="4803"/>
      <c r="N17" s="4803"/>
      <c r="O17" s="4803"/>
      <c r="P17" s="4803"/>
      <c r="Q17" s="1248" t="s">
        <v>1757</v>
      </c>
      <c r="R17" s="1248"/>
      <c r="S17" s="1248"/>
      <c r="T17" s="1248"/>
      <c r="U17" s="1248"/>
      <c r="V17" s="1248"/>
      <c r="W17" s="1248"/>
      <c r="X17" s="1248"/>
      <c r="Y17" s="1248"/>
      <c r="Z17" s="1248"/>
      <c r="AA17" s="1248"/>
      <c r="AB17" s="1249"/>
      <c r="AC17" s="1240"/>
    </row>
    <row r="18" spans="1:32" ht="33.75" customHeight="1">
      <c r="A18" s="1238"/>
      <c r="B18" s="4810"/>
      <c r="C18" s="1250"/>
      <c r="D18" s="4818" t="s">
        <v>1758</v>
      </c>
      <c r="E18" s="4819"/>
      <c r="F18" s="4819"/>
      <c r="G18" s="4819"/>
      <c r="H18" s="4819"/>
      <c r="I18" s="4819"/>
      <c r="J18" s="4819"/>
      <c r="K18" s="4819"/>
      <c r="L18" s="4819"/>
      <c r="M18" s="4819"/>
      <c r="N18" s="4819"/>
      <c r="O18" s="4819"/>
      <c r="P18" s="4819"/>
      <c r="Q18" s="1251" t="s">
        <v>1757</v>
      </c>
      <c r="R18" s="1251"/>
      <c r="S18" s="1251"/>
      <c r="T18" s="1251"/>
      <c r="U18" s="1251"/>
      <c r="V18" s="1251"/>
      <c r="W18" s="1251"/>
      <c r="X18" s="1251"/>
      <c r="Y18" s="1251"/>
      <c r="Z18" s="1251"/>
      <c r="AA18" s="1251"/>
      <c r="AB18" s="1252"/>
      <c r="AC18" s="1240"/>
    </row>
    <row r="19" spans="1:32" ht="33.75" customHeight="1">
      <c r="A19" s="1238"/>
      <c r="B19" s="4810"/>
      <c r="C19" s="1253"/>
      <c r="D19" s="4802" t="s">
        <v>1759</v>
      </c>
      <c r="E19" s="4803"/>
      <c r="F19" s="4803"/>
      <c r="G19" s="4803"/>
      <c r="H19" s="4803"/>
      <c r="I19" s="4803"/>
      <c r="J19" s="4803"/>
      <c r="K19" s="4803"/>
      <c r="L19" s="4803"/>
      <c r="M19" s="4803"/>
      <c r="N19" s="4803"/>
      <c r="O19" s="4803"/>
      <c r="P19" s="4803"/>
      <c r="Q19" s="1248" t="s">
        <v>1760</v>
      </c>
      <c r="R19" s="1248"/>
      <c r="S19" s="1248"/>
      <c r="T19" s="1248"/>
      <c r="U19" s="1248"/>
      <c r="V19" s="1248"/>
      <c r="W19" s="1248"/>
      <c r="X19" s="1248"/>
      <c r="Y19" s="1248"/>
      <c r="Z19" s="1248"/>
      <c r="AA19" s="1248"/>
      <c r="AB19" s="1249"/>
      <c r="AC19" s="1240"/>
    </row>
    <row r="20" spans="1:32" ht="33.75" customHeight="1">
      <c r="A20" s="1238"/>
      <c r="B20" s="4810"/>
      <c r="C20" s="1253"/>
      <c r="D20" s="4802" t="s">
        <v>1761</v>
      </c>
      <c r="E20" s="4803"/>
      <c r="F20" s="4803"/>
      <c r="G20" s="4803"/>
      <c r="H20" s="4803"/>
      <c r="I20" s="4803"/>
      <c r="J20" s="4803"/>
      <c r="K20" s="4803"/>
      <c r="L20" s="4803"/>
      <c r="M20" s="4803"/>
      <c r="N20" s="4803"/>
      <c r="O20" s="4803"/>
      <c r="P20" s="4803"/>
      <c r="Q20" s="1254" t="s">
        <v>1762</v>
      </c>
      <c r="R20" s="1254"/>
      <c r="S20" s="1254"/>
      <c r="T20" s="1254"/>
      <c r="U20" s="1255"/>
      <c r="V20" s="1255"/>
      <c r="W20" s="1254"/>
      <c r="X20" s="1254"/>
      <c r="Y20" s="1254"/>
      <c r="Z20" s="1254"/>
      <c r="AA20" s="1254"/>
      <c r="AB20" s="1256"/>
      <c r="AC20" s="1240"/>
    </row>
    <row r="21" spans="1:32" ht="33.75" customHeight="1" thickBot="1">
      <c r="A21" s="1238"/>
      <c r="B21" s="4811"/>
      <c r="C21" s="1257"/>
      <c r="D21" s="4820" t="s">
        <v>1763</v>
      </c>
      <c r="E21" s="4821"/>
      <c r="F21" s="4821"/>
      <c r="G21" s="4821"/>
      <c r="H21" s="4821"/>
      <c r="I21" s="4821"/>
      <c r="J21" s="4821"/>
      <c r="K21" s="4821"/>
      <c r="L21" s="4821"/>
      <c r="M21" s="4821"/>
      <c r="N21" s="4821"/>
      <c r="O21" s="4821"/>
      <c r="P21" s="4821"/>
      <c r="Q21" s="1258" t="s">
        <v>1764</v>
      </c>
      <c r="R21" s="1258"/>
      <c r="S21" s="1258"/>
      <c r="T21" s="1258"/>
      <c r="U21" s="1258"/>
      <c r="V21" s="1258"/>
      <c r="W21" s="1258"/>
      <c r="X21" s="1258"/>
      <c r="Y21" s="1258"/>
      <c r="Z21" s="1258"/>
      <c r="AA21" s="1258"/>
      <c r="AB21" s="1259"/>
      <c r="AC21" s="1240"/>
    </row>
    <row r="22" spans="1:32" ht="6.75" customHeight="1">
      <c r="A22" s="1238"/>
      <c r="B22" s="4822"/>
      <c r="C22" s="4822"/>
      <c r="D22" s="4822"/>
      <c r="E22" s="4822"/>
      <c r="F22" s="4822"/>
      <c r="G22" s="4822"/>
      <c r="H22" s="4822"/>
      <c r="I22" s="4822"/>
      <c r="J22" s="4822"/>
      <c r="K22" s="4822"/>
      <c r="L22" s="4822"/>
      <c r="M22" s="4822"/>
      <c r="N22" s="4822"/>
      <c r="O22" s="4822"/>
      <c r="P22" s="4822"/>
      <c r="Q22" s="4822"/>
      <c r="R22" s="4822"/>
      <c r="S22" s="4822"/>
      <c r="T22" s="4822"/>
      <c r="U22" s="4822"/>
      <c r="V22" s="4822"/>
      <c r="W22" s="4822"/>
      <c r="X22" s="4822"/>
      <c r="Y22" s="4822"/>
      <c r="Z22" s="4822"/>
      <c r="AA22" s="4822"/>
      <c r="AB22" s="4822"/>
      <c r="AC22" s="1240"/>
    </row>
    <row r="23" spans="1:32" ht="21" customHeight="1">
      <c r="A23" s="1260"/>
      <c r="B23" s="4823" t="s">
        <v>1765</v>
      </c>
      <c r="C23" s="4823"/>
      <c r="D23" s="4823"/>
      <c r="E23" s="4823"/>
      <c r="F23" s="4823"/>
      <c r="G23" s="4823"/>
      <c r="H23" s="4823"/>
      <c r="I23" s="4823"/>
      <c r="J23" s="4823"/>
      <c r="K23" s="4823"/>
      <c r="L23" s="4823"/>
      <c r="M23" s="4823"/>
      <c r="N23" s="4823"/>
      <c r="O23" s="4823"/>
      <c r="P23" s="4823"/>
      <c r="Q23" s="4823"/>
      <c r="R23" s="4823"/>
      <c r="S23" s="4823"/>
      <c r="T23" s="4823"/>
      <c r="U23" s="4823"/>
      <c r="V23" s="4823"/>
      <c r="W23" s="4823"/>
      <c r="X23" s="4823"/>
      <c r="Y23" s="4823"/>
      <c r="Z23" s="4823"/>
      <c r="AA23" s="4823"/>
      <c r="AB23" s="4823"/>
      <c r="AC23" s="1261"/>
    </row>
    <row r="24" spans="1:32" ht="21" customHeight="1">
      <c r="A24" s="1260"/>
      <c r="B24" s="4823"/>
      <c r="C24" s="4823"/>
      <c r="D24" s="4823"/>
      <c r="E24" s="4823"/>
      <c r="F24" s="4823"/>
      <c r="G24" s="4823"/>
      <c r="H24" s="4823"/>
      <c r="I24" s="4823"/>
      <c r="J24" s="4823"/>
      <c r="K24" s="4823"/>
      <c r="L24" s="4823"/>
      <c r="M24" s="4823"/>
      <c r="N24" s="4823"/>
      <c r="O24" s="4823"/>
      <c r="P24" s="4823"/>
      <c r="Q24" s="4823"/>
      <c r="R24" s="4823"/>
      <c r="S24" s="4823"/>
      <c r="T24" s="4823"/>
      <c r="U24" s="4823"/>
      <c r="V24" s="4823"/>
      <c r="W24" s="4823"/>
      <c r="X24" s="4823"/>
      <c r="Y24" s="4823"/>
      <c r="Z24" s="4823"/>
      <c r="AA24" s="4823"/>
      <c r="AB24" s="4823"/>
      <c r="AC24" s="1261"/>
    </row>
    <row r="25" spans="1:32" ht="21" customHeight="1">
      <c r="A25" s="1238"/>
      <c r="B25" s="4823"/>
      <c r="C25" s="4823"/>
      <c r="D25" s="4823"/>
      <c r="E25" s="4823"/>
      <c r="F25" s="4823"/>
      <c r="G25" s="4823"/>
      <c r="H25" s="4823"/>
      <c r="I25" s="4823"/>
      <c r="J25" s="4823"/>
      <c r="K25" s="4823"/>
      <c r="L25" s="4823"/>
      <c r="M25" s="4823"/>
      <c r="N25" s="4823"/>
      <c r="O25" s="4823"/>
      <c r="P25" s="4823"/>
      <c r="Q25" s="4823"/>
      <c r="R25" s="4823"/>
      <c r="S25" s="4823"/>
      <c r="T25" s="4823"/>
      <c r="U25" s="4823"/>
      <c r="V25" s="4823"/>
      <c r="W25" s="4823"/>
      <c r="X25" s="4823"/>
      <c r="Y25" s="4823"/>
      <c r="Z25" s="4823"/>
      <c r="AA25" s="4823"/>
      <c r="AB25" s="4823"/>
      <c r="AC25" s="1261"/>
      <c r="AD25" s="1241"/>
      <c r="AE25" s="1241"/>
      <c r="AF25" s="1241"/>
    </row>
    <row r="26" spans="1:32" ht="16.5" customHeight="1">
      <c r="A26" s="1242"/>
      <c r="B26" s="4823"/>
      <c r="C26" s="4823"/>
      <c r="D26" s="4823"/>
      <c r="E26" s="4823"/>
      <c r="F26" s="4823"/>
      <c r="G26" s="4823"/>
      <c r="H26" s="4823"/>
      <c r="I26" s="4823"/>
      <c r="J26" s="4823"/>
      <c r="K26" s="4823"/>
      <c r="L26" s="4823"/>
      <c r="M26" s="4823"/>
      <c r="N26" s="4823"/>
      <c r="O26" s="4823"/>
      <c r="P26" s="4823"/>
      <c r="Q26" s="4823"/>
      <c r="R26" s="4823"/>
      <c r="S26" s="4823"/>
      <c r="T26" s="4823"/>
      <c r="U26" s="4823"/>
      <c r="V26" s="4823"/>
      <c r="W26" s="4823"/>
      <c r="X26" s="4823"/>
      <c r="Y26" s="4823"/>
      <c r="Z26" s="4823"/>
      <c r="AA26" s="4823"/>
      <c r="AB26" s="4823"/>
      <c r="AC26" s="1261"/>
      <c r="AD26" s="1241"/>
      <c r="AE26" s="1241"/>
      <c r="AF26" s="1241"/>
    </row>
    <row r="27" spans="1:32" ht="24" customHeight="1">
      <c r="A27" s="1242"/>
      <c r="B27" s="4823"/>
      <c r="C27" s="4823"/>
      <c r="D27" s="4823"/>
      <c r="E27" s="4823"/>
      <c r="F27" s="4823"/>
      <c r="G27" s="4823"/>
      <c r="H27" s="4823"/>
      <c r="I27" s="4823"/>
      <c r="J27" s="4823"/>
      <c r="K27" s="4823"/>
      <c r="L27" s="4823"/>
      <c r="M27" s="4823"/>
      <c r="N27" s="4823"/>
      <c r="O27" s="4823"/>
      <c r="P27" s="4823"/>
      <c r="Q27" s="4823"/>
      <c r="R27" s="4823"/>
      <c r="S27" s="4823"/>
      <c r="T27" s="4823"/>
      <c r="U27" s="4823"/>
      <c r="V27" s="4823"/>
      <c r="W27" s="4823"/>
      <c r="X27" s="4823"/>
      <c r="Y27" s="4823"/>
      <c r="Z27" s="4823"/>
      <c r="AA27" s="4823"/>
      <c r="AB27" s="4823"/>
      <c r="AC27" s="1261"/>
      <c r="AD27" s="1241"/>
      <c r="AE27" s="1241"/>
      <c r="AF27" s="1241"/>
    </row>
    <row r="28" spans="1:32" ht="24" customHeight="1">
      <c r="A28" s="1242"/>
      <c r="B28" s="4823"/>
      <c r="C28" s="4823"/>
      <c r="D28" s="4823"/>
      <c r="E28" s="4823"/>
      <c r="F28" s="4823"/>
      <c r="G28" s="4823"/>
      <c r="H28" s="4823"/>
      <c r="I28" s="4823"/>
      <c r="J28" s="4823"/>
      <c r="K28" s="4823"/>
      <c r="L28" s="4823"/>
      <c r="M28" s="4823"/>
      <c r="N28" s="4823"/>
      <c r="O28" s="4823"/>
      <c r="P28" s="4823"/>
      <c r="Q28" s="4823"/>
      <c r="R28" s="4823"/>
      <c r="S28" s="4823"/>
      <c r="T28" s="4823"/>
      <c r="U28" s="4823"/>
      <c r="V28" s="4823"/>
      <c r="W28" s="4823"/>
      <c r="X28" s="4823"/>
      <c r="Y28" s="4823"/>
      <c r="Z28" s="4823"/>
      <c r="AA28" s="4823"/>
      <c r="AB28" s="4823"/>
      <c r="AC28" s="1261"/>
      <c r="AD28" s="1241"/>
      <c r="AE28" s="1241"/>
      <c r="AF28" s="1241"/>
    </row>
    <row r="29" spans="1:32" ht="3" customHeight="1">
      <c r="A29" s="1262"/>
      <c r="B29" s="1263"/>
      <c r="C29" s="1264"/>
      <c r="D29" s="1265"/>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41"/>
      <c r="AE29" s="1241"/>
      <c r="AF29" s="1241"/>
    </row>
    <row r="30" spans="1:32" ht="24" customHeight="1">
      <c r="A30" s="1242"/>
      <c r="B30" s="1266"/>
      <c r="C30" s="4808"/>
      <c r="D30" s="4808"/>
      <c r="E30" s="4808"/>
      <c r="F30" s="4808"/>
      <c r="G30" s="4808"/>
      <c r="H30" s="4808"/>
      <c r="I30" s="4808"/>
      <c r="J30" s="4808"/>
      <c r="K30" s="4808"/>
      <c r="L30" s="4808"/>
      <c r="M30" s="4808"/>
      <c r="N30" s="4808"/>
      <c r="O30" s="4808"/>
      <c r="P30" s="4808"/>
      <c r="Q30" s="4808"/>
      <c r="R30" s="4808"/>
      <c r="S30" s="4808"/>
      <c r="T30" s="4808"/>
      <c r="U30" s="4808"/>
      <c r="V30" s="4808"/>
      <c r="W30" s="4808"/>
      <c r="X30" s="4808"/>
      <c r="Y30" s="4808"/>
      <c r="Z30" s="4808"/>
      <c r="AA30" s="4808"/>
      <c r="AB30" s="4808"/>
      <c r="AC30" s="4808"/>
      <c r="AD30" s="1241"/>
      <c r="AE30" s="1241"/>
      <c r="AF30" s="1241"/>
    </row>
    <row r="31" spans="1:32" ht="24" customHeight="1">
      <c r="A31" s="1242"/>
      <c r="B31" s="1266"/>
      <c r="C31" s="4808"/>
      <c r="D31" s="4808"/>
      <c r="E31" s="4808"/>
      <c r="F31" s="4808"/>
      <c r="G31" s="4808"/>
      <c r="H31" s="4808"/>
      <c r="I31" s="4808"/>
      <c r="J31" s="4808"/>
      <c r="K31" s="4808"/>
      <c r="L31" s="4808"/>
      <c r="M31" s="4808"/>
      <c r="N31" s="4808"/>
      <c r="O31" s="4808"/>
      <c r="P31" s="4808"/>
      <c r="Q31" s="4808"/>
      <c r="R31" s="4808"/>
      <c r="S31" s="4808"/>
      <c r="T31" s="4808"/>
      <c r="U31" s="4808"/>
      <c r="V31" s="4808"/>
      <c r="W31" s="4808"/>
      <c r="X31" s="4808"/>
      <c r="Y31" s="4808"/>
      <c r="Z31" s="4808"/>
      <c r="AA31" s="4808"/>
      <c r="AB31" s="4808"/>
      <c r="AC31" s="4808"/>
      <c r="AD31" s="1241"/>
      <c r="AE31" s="1241"/>
      <c r="AF31" s="1241"/>
    </row>
    <row r="32" spans="1:32" ht="24" customHeight="1">
      <c r="A32" s="1242"/>
      <c r="B32" s="1267"/>
      <c r="C32" s="1243"/>
      <c r="D32" s="1243"/>
      <c r="E32" s="1243"/>
      <c r="F32" s="1243"/>
      <c r="G32" s="1243"/>
      <c r="H32" s="1243"/>
      <c r="I32" s="1243"/>
      <c r="J32" s="1243"/>
      <c r="K32" s="1243"/>
      <c r="L32" s="1243"/>
      <c r="M32" s="1243"/>
      <c r="N32" s="1243"/>
      <c r="O32" s="1243"/>
      <c r="P32" s="1243"/>
      <c r="Q32" s="1243"/>
      <c r="R32" s="1243"/>
      <c r="S32" s="1243"/>
      <c r="T32" s="1243"/>
      <c r="U32" s="1243"/>
      <c r="V32" s="1243"/>
      <c r="W32" s="1243"/>
      <c r="X32" s="1243"/>
      <c r="Y32" s="1243"/>
      <c r="Z32" s="1243"/>
      <c r="AA32" s="1243"/>
      <c r="AB32" s="1243"/>
      <c r="AC32" s="1243"/>
      <c r="AD32" s="1241"/>
      <c r="AE32" s="1241"/>
      <c r="AF32" s="1241"/>
    </row>
    <row r="33" spans="1:32" ht="24" customHeight="1">
      <c r="A33" s="1242"/>
      <c r="B33" s="1266"/>
      <c r="C33" s="4808"/>
      <c r="D33" s="4808"/>
      <c r="E33" s="4808"/>
      <c r="F33" s="4808"/>
      <c r="G33" s="4808"/>
      <c r="H33" s="4808"/>
      <c r="I33" s="4808"/>
      <c r="J33" s="4808"/>
      <c r="K33" s="4808"/>
      <c r="L33" s="4808"/>
      <c r="M33" s="4808"/>
      <c r="N33" s="4808"/>
      <c r="O33" s="4808"/>
      <c r="P33" s="4808"/>
      <c r="Q33" s="4808"/>
      <c r="R33" s="4808"/>
      <c r="S33" s="4808"/>
      <c r="T33" s="4808"/>
      <c r="U33" s="4808"/>
      <c r="V33" s="4808"/>
      <c r="W33" s="4808"/>
      <c r="X33" s="4808"/>
      <c r="Y33" s="4808"/>
      <c r="Z33" s="4808"/>
      <c r="AA33" s="4808"/>
      <c r="AB33" s="4808"/>
      <c r="AC33" s="4808"/>
      <c r="AD33" s="1241"/>
      <c r="AE33" s="1241"/>
      <c r="AF33" s="1241"/>
    </row>
    <row r="34" spans="1:32" ht="24" customHeight="1">
      <c r="A34" s="1242"/>
      <c r="B34" s="1266"/>
      <c r="C34" s="4808"/>
      <c r="D34" s="4808"/>
      <c r="E34" s="4808"/>
      <c r="F34" s="4808"/>
      <c r="G34" s="4808"/>
      <c r="H34" s="4808"/>
      <c r="I34" s="4808"/>
      <c r="J34" s="4808"/>
      <c r="K34" s="4808"/>
      <c r="L34" s="4808"/>
      <c r="M34" s="4808"/>
      <c r="N34" s="4808"/>
      <c r="O34" s="4808"/>
      <c r="P34" s="4808"/>
      <c r="Q34" s="4808"/>
      <c r="R34" s="4808"/>
      <c r="S34" s="4808"/>
      <c r="T34" s="4808"/>
      <c r="U34" s="4808"/>
      <c r="V34" s="4808"/>
      <c r="W34" s="4808"/>
      <c r="X34" s="4808"/>
      <c r="Y34" s="4808"/>
      <c r="Z34" s="4808"/>
      <c r="AA34" s="4808"/>
      <c r="AB34" s="4808"/>
      <c r="AC34" s="4808"/>
      <c r="AD34" s="1241"/>
      <c r="AE34" s="1241"/>
      <c r="AF34" s="1241"/>
    </row>
    <row r="35" spans="1:32" ht="24" customHeight="1">
      <c r="A35" s="1242"/>
      <c r="B35" s="1267"/>
      <c r="C35" s="1243"/>
      <c r="D35" s="1243"/>
      <c r="E35" s="1243"/>
      <c r="F35" s="1243"/>
      <c r="G35" s="1243"/>
      <c r="H35" s="1243"/>
      <c r="I35" s="1243"/>
      <c r="J35" s="1243"/>
      <c r="K35" s="1243"/>
      <c r="L35" s="1243"/>
      <c r="M35" s="1243"/>
      <c r="N35" s="1243"/>
      <c r="O35" s="1243"/>
      <c r="P35" s="1243"/>
      <c r="Q35" s="1243"/>
      <c r="R35" s="1243"/>
      <c r="S35" s="1243"/>
      <c r="T35" s="1243"/>
      <c r="U35" s="1243"/>
      <c r="V35" s="1243"/>
      <c r="W35" s="1243"/>
      <c r="X35" s="1243"/>
      <c r="Y35" s="1243"/>
      <c r="Z35" s="1243"/>
      <c r="AA35" s="1243"/>
      <c r="AB35" s="1243"/>
      <c r="AC35" s="1243"/>
      <c r="AD35" s="1241"/>
      <c r="AE35" s="1241"/>
      <c r="AF35" s="1241"/>
    </row>
    <row r="36" spans="1:32" ht="24" customHeight="1">
      <c r="A36" s="1242"/>
      <c r="B36" s="1266"/>
      <c r="C36" s="4808"/>
      <c r="D36" s="4808"/>
      <c r="E36" s="4808"/>
      <c r="F36" s="4808"/>
      <c r="G36" s="4808"/>
      <c r="H36" s="4808"/>
      <c r="I36" s="4808"/>
      <c r="J36" s="4808"/>
      <c r="K36" s="4808"/>
      <c r="L36" s="4808"/>
      <c r="M36" s="4808"/>
      <c r="N36" s="4808"/>
      <c r="O36" s="4808"/>
      <c r="P36" s="4808"/>
      <c r="Q36" s="4808"/>
      <c r="R36" s="4808"/>
      <c r="S36" s="4808"/>
      <c r="T36" s="4808"/>
      <c r="U36" s="4808"/>
      <c r="V36" s="4808"/>
      <c r="W36" s="4808"/>
      <c r="X36" s="4808"/>
      <c r="Y36" s="4808"/>
      <c r="Z36" s="4808"/>
      <c r="AA36" s="4808"/>
      <c r="AB36" s="4808"/>
      <c r="AC36" s="4808"/>
      <c r="AD36" s="1241"/>
      <c r="AE36" s="1241"/>
      <c r="AF36" s="1241"/>
    </row>
    <row r="37" spans="1:32" ht="24" customHeight="1">
      <c r="A37" s="1242"/>
      <c r="B37" s="1266"/>
      <c r="C37" s="4808"/>
      <c r="D37" s="4808"/>
      <c r="E37" s="4808"/>
      <c r="F37" s="4808"/>
      <c r="G37" s="4808"/>
      <c r="H37" s="4808"/>
      <c r="I37" s="4808"/>
      <c r="J37" s="4808"/>
      <c r="K37" s="4808"/>
      <c r="L37" s="4808"/>
      <c r="M37" s="4808"/>
      <c r="N37" s="4808"/>
      <c r="O37" s="4808"/>
      <c r="P37" s="4808"/>
      <c r="Q37" s="4808"/>
      <c r="R37" s="4808"/>
      <c r="S37" s="4808"/>
      <c r="T37" s="4808"/>
      <c r="U37" s="4808"/>
      <c r="V37" s="4808"/>
      <c r="W37" s="4808"/>
      <c r="X37" s="4808"/>
      <c r="Y37" s="4808"/>
      <c r="Z37" s="4808"/>
      <c r="AA37" s="4808"/>
      <c r="AB37" s="4808"/>
      <c r="AC37" s="4808"/>
      <c r="AD37" s="1241"/>
      <c r="AE37" s="1241"/>
      <c r="AF37" s="1241"/>
    </row>
    <row r="38" spans="1:32" ht="24" customHeight="1">
      <c r="A38" s="1242"/>
      <c r="B38" s="1266"/>
      <c r="C38" s="1268"/>
      <c r="D38" s="1268"/>
      <c r="E38" s="1268"/>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41"/>
      <c r="AE38" s="1241"/>
      <c r="AF38" s="1241"/>
    </row>
    <row r="39" spans="1:32" ht="24" customHeight="1">
      <c r="A39" s="1242"/>
      <c r="B39" s="1266"/>
      <c r="C39" s="4808"/>
      <c r="D39" s="4808"/>
      <c r="E39" s="4808"/>
      <c r="F39" s="4808"/>
      <c r="G39" s="4808"/>
      <c r="H39" s="4808"/>
      <c r="I39" s="4808"/>
      <c r="J39" s="4808"/>
      <c r="K39" s="4808"/>
      <c r="L39" s="4808"/>
      <c r="M39" s="4808"/>
      <c r="N39" s="4808"/>
      <c r="O39" s="4808"/>
      <c r="P39" s="4808"/>
      <c r="Q39" s="4808"/>
      <c r="R39" s="4808"/>
      <c r="S39" s="4808"/>
      <c r="T39" s="4808"/>
      <c r="U39" s="4808"/>
      <c r="V39" s="4808"/>
      <c r="W39" s="4808"/>
      <c r="X39" s="4808"/>
      <c r="Y39" s="4808"/>
      <c r="Z39" s="4808"/>
      <c r="AA39" s="4808"/>
      <c r="AB39" s="4808"/>
      <c r="AC39" s="4808"/>
      <c r="AD39" s="1241"/>
      <c r="AE39" s="1241"/>
      <c r="AF39" s="1241"/>
    </row>
    <row r="40" spans="1:32" ht="24" customHeight="1">
      <c r="A40" s="1244"/>
      <c r="B40" s="1269"/>
      <c r="C40" s="4824"/>
      <c r="D40" s="4824"/>
      <c r="E40" s="4824"/>
      <c r="F40" s="4824"/>
      <c r="G40" s="4824"/>
      <c r="H40" s="4824"/>
      <c r="I40" s="4824"/>
      <c r="J40" s="4824"/>
      <c r="K40" s="4824"/>
      <c r="L40" s="4824"/>
      <c r="M40" s="4824"/>
      <c r="N40" s="4824"/>
      <c r="O40" s="4824"/>
      <c r="P40" s="4824"/>
      <c r="Q40" s="4824"/>
      <c r="R40" s="4824"/>
      <c r="S40" s="4824"/>
      <c r="T40" s="4824"/>
      <c r="U40" s="4824"/>
      <c r="V40" s="4824"/>
      <c r="W40" s="4824"/>
      <c r="X40" s="4824"/>
      <c r="Y40" s="4824"/>
      <c r="Z40" s="4824"/>
      <c r="AA40" s="4824"/>
      <c r="AB40" s="4824"/>
      <c r="AC40" s="4824"/>
      <c r="AD40" s="1241"/>
      <c r="AE40" s="1241"/>
      <c r="AF40" s="1241"/>
    </row>
    <row r="41" spans="1:32" ht="24" customHeight="1">
      <c r="A41" s="1244"/>
      <c r="B41" s="1244"/>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41"/>
      <c r="AE41" s="1241"/>
      <c r="AF41" s="1241"/>
    </row>
    <row r="42" spans="1:32" ht="24" customHeight="1">
      <c r="A42" s="1271"/>
      <c r="B42" s="1241"/>
      <c r="C42" s="1272"/>
      <c r="D42" s="1272"/>
      <c r="E42" s="1272"/>
      <c r="F42" s="1272"/>
      <c r="G42" s="1272"/>
      <c r="H42" s="1272"/>
      <c r="I42" s="1272"/>
      <c r="J42" s="1272"/>
      <c r="K42" s="1272"/>
      <c r="L42" s="1272"/>
      <c r="M42" s="1272"/>
      <c r="N42" s="1272"/>
      <c r="O42" s="1272"/>
      <c r="P42" s="1272"/>
      <c r="Q42" s="1272"/>
      <c r="R42" s="1272"/>
      <c r="S42" s="1272"/>
      <c r="T42" s="1272"/>
      <c r="U42" s="1272"/>
      <c r="V42" s="1272"/>
      <c r="W42" s="1272"/>
      <c r="X42" s="1272"/>
      <c r="Y42" s="1272"/>
      <c r="Z42" s="1272"/>
      <c r="AA42" s="1272"/>
      <c r="AB42" s="1272"/>
      <c r="AC42" s="1272"/>
      <c r="AD42" s="1241"/>
      <c r="AE42" s="1241"/>
      <c r="AF42" s="1241"/>
    </row>
    <row r="43" spans="1:32" ht="24" customHeight="1">
      <c r="A43" s="1244"/>
      <c r="B43" s="1273"/>
      <c r="C43" s="1272"/>
      <c r="D43" s="1272"/>
      <c r="E43" s="1272"/>
      <c r="F43" s="1272"/>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41"/>
      <c r="AE43" s="1241"/>
      <c r="AF43" s="1241"/>
    </row>
    <row r="44" spans="1:32" ht="24" customHeight="1">
      <c r="A44" s="1244"/>
      <c r="B44" s="1269"/>
      <c r="C44" s="4824"/>
      <c r="D44" s="4824"/>
      <c r="E44" s="4824"/>
      <c r="F44" s="4824"/>
      <c r="G44" s="4824"/>
      <c r="H44" s="4824"/>
      <c r="I44" s="4824"/>
      <c r="J44" s="4824"/>
      <c r="K44" s="4824"/>
      <c r="L44" s="4824"/>
      <c r="M44" s="4824"/>
      <c r="N44" s="4824"/>
      <c r="O44" s="4824"/>
      <c r="P44" s="4824"/>
      <c r="Q44" s="4824"/>
      <c r="R44" s="4824"/>
      <c r="S44" s="4824"/>
      <c r="T44" s="4824"/>
      <c r="U44" s="4824"/>
      <c r="V44" s="4824"/>
      <c r="W44" s="4824"/>
      <c r="X44" s="4824"/>
      <c r="Y44" s="4824"/>
      <c r="Z44" s="4824"/>
      <c r="AA44" s="4824"/>
      <c r="AB44" s="4824"/>
      <c r="AC44" s="4824"/>
      <c r="AD44" s="1241"/>
      <c r="AE44" s="1241"/>
      <c r="AF44" s="1241"/>
    </row>
    <row r="45" spans="1:32" ht="24" customHeight="1">
      <c r="A45" s="1244"/>
      <c r="B45" s="1269"/>
      <c r="C45" s="4824"/>
      <c r="D45" s="4824"/>
      <c r="E45" s="4824"/>
      <c r="F45" s="4824"/>
      <c r="G45" s="4824"/>
      <c r="H45" s="4824"/>
      <c r="I45" s="4824"/>
      <c r="J45" s="4824"/>
      <c r="K45" s="4824"/>
      <c r="L45" s="4824"/>
      <c r="M45" s="4824"/>
      <c r="N45" s="4824"/>
      <c r="O45" s="4824"/>
      <c r="P45" s="4824"/>
      <c r="Q45" s="4824"/>
      <c r="R45" s="4824"/>
      <c r="S45" s="4824"/>
      <c r="T45" s="4824"/>
      <c r="U45" s="4824"/>
      <c r="V45" s="4824"/>
      <c r="W45" s="4824"/>
      <c r="X45" s="4824"/>
      <c r="Y45" s="4824"/>
      <c r="Z45" s="4824"/>
      <c r="AA45" s="4824"/>
      <c r="AB45" s="4824"/>
      <c r="AC45" s="4824"/>
      <c r="AD45" s="1241"/>
      <c r="AE45" s="1241"/>
      <c r="AF45" s="1241"/>
    </row>
    <row r="46" spans="1:32" ht="24" customHeight="1">
      <c r="A46" s="1244"/>
      <c r="B46" s="1273"/>
      <c r="C46" s="1272"/>
      <c r="D46" s="1272"/>
      <c r="E46" s="1272"/>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41"/>
      <c r="AE46" s="1241"/>
      <c r="AF46" s="1241"/>
    </row>
    <row r="47" spans="1:32" ht="24" customHeight="1">
      <c r="A47" s="1244"/>
      <c r="B47" s="1269"/>
      <c r="C47" s="4824"/>
      <c r="D47" s="4824"/>
      <c r="E47" s="4824"/>
      <c r="F47" s="4824"/>
      <c r="G47" s="4824"/>
      <c r="H47" s="4824"/>
      <c r="I47" s="4824"/>
      <c r="J47" s="4824"/>
      <c r="K47" s="4824"/>
      <c r="L47" s="4824"/>
      <c r="M47" s="4824"/>
      <c r="N47" s="4824"/>
      <c r="O47" s="4824"/>
      <c r="P47" s="4824"/>
      <c r="Q47" s="4824"/>
      <c r="R47" s="4824"/>
      <c r="S47" s="4824"/>
      <c r="T47" s="4824"/>
      <c r="U47" s="4824"/>
      <c r="V47" s="4824"/>
      <c r="W47" s="4824"/>
      <c r="X47" s="4824"/>
      <c r="Y47" s="4824"/>
      <c r="Z47" s="4824"/>
      <c r="AA47" s="4824"/>
      <c r="AB47" s="4824"/>
      <c r="AC47" s="4824"/>
      <c r="AD47" s="1241"/>
      <c r="AE47" s="1241"/>
      <c r="AF47" s="1241"/>
    </row>
    <row r="48" spans="1:32" ht="24" customHeight="1">
      <c r="A48" s="1244"/>
      <c r="B48" s="1269"/>
      <c r="C48" s="4824"/>
      <c r="D48" s="4824"/>
      <c r="E48" s="4824"/>
      <c r="F48" s="4824"/>
      <c r="G48" s="4824"/>
      <c r="H48" s="4824"/>
      <c r="I48" s="4824"/>
      <c r="J48" s="4824"/>
      <c r="K48" s="4824"/>
      <c r="L48" s="4824"/>
      <c r="M48" s="4824"/>
      <c r="N48" s="4824"/>
      <c r="O48" s="4824"/>
      <c r="P48" s="4824"/>
      <c r="Q48" s="4824"/>
      <c r="R48" s="4824"/>
      <c r="S48" s="4824"/>
      <c r="T48" s="4824"/>
      <c r="U48" s="4824"/>
      <c r="V48" s="4824"/>
      <c r="W48" s="4824"/>
      <c r="X48" s="4824"/>
      <c r="Y48" s="4824"/>
      <c r="Z48" s="4824"/>
      <c r="AA48" s="4824"/>
      <c r="AB48" s="4824"/>
      <c r="AC48" s="4824"/>
      <c r="AD48" s="1241"/>
      <c r="AE48" s="1241"/>
      <c r="AF48" s="1241"/>
    </row>
    <row r="49" spans="1:32" ht="24" customHeight="1">
      <c r="A49" s="1244"/>
      <c r="B49" s="1244"/>
      <c r="C49" s="1270"/>
      <c r="D49" s="1270"/>
      <c r="E49" s="1270"/>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41"/>
      <c r="AE49" s="1241"/>
      <c r="AF49" s="1241"/>
    </row>
    <row r="50" spans="1:32" ht="24" customHeight="1">
      <c r="A50" s="1244"/>
      <c r="B50" s="1241"/>
      <c r="C50" s="1272"/>
      <c r="D50" s="1272"/>
      <c r="E50" s="1272"/>
      <c r="F50" s="1272"/>
      <c r="G50" s="1272"/>
      <c r="H50" s="1272"/>
      <c r="I50" s="1272"/>
      <c r="J50" s="1272"/>
      <c r="K50" s="1272"/>
      <c r="L50" s="1272"/>
      <c r="M50" s="1272"/>
      <c r="N50" s="1272"/>
      <c r="O50" s="1272"/>
      <c r="P50" s="1272"/>
      <c r="Q50" s="1272"/>
      <c r="R50" s="1272"/>
      <c r="S50" s="1272"/>
      <c r="T50" s="1272"/>
      <c r="U50" s="1272"/>
      <c r="V50" s="1272"/>
      <c r="W50" s="1272"/>
      <c r="X50" s="1272"/>
      <c r="Y50" s="1272"/>
      <c r="Z50" s="1272"/>
      <c r="AA50" s="1272"/>
      <c r="AB50" s="1272"/>
      <c r="AC50" s="1272"/>
      <c r="AD50" s="1241"/>
      <c r="AE50" s="1241"/>
      <c r="AF50" s="1241"/>
    </row>
    <row r="51" spans="1:32" ht="24" customHeight="1">
      <c r="A51" s="1244"/>
      <c r="B51" s="1273"/>
      <c r="C51" s="1272"/>
      <c r="D51" s="1272"/>
      <c r="E51" s="1272"/>
      <c r="F51" s="1272"/>
      <c r="G51" s="1272"/>
      <c r="H51" s="1272"/>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41"/>
      <c r="AE51" s="1241"/>
      <c r="AF51" s="1241"/>
    </row>
    <row r="52" spans="1:32" ht="24" customHeight="1">
      <c r="A52" s="1244"/>
      <c r="B52" s="1269"/>
      <c r="C52" s="4824"/>
      <c r="D52" s="4824"/>
      <c r="E52" s="4824"/>
      <c r="F52" s="4824"/>
      <c r="G52" s="4824"/>
      <c r="H52" s="4824"/>
      <c r="I52" s="4824"/>
      <c r="J52" s="4824"/>
      <c r="K52" s="4824"/>
      <c r="L52" s="4824"/>
      <c r="M52" s="4824"/>
      <c r="N52" s="4824"/>
      <c r="O52" s="4824"/>
      <c r="P52" s="4824"/>
      <c r="Q52" s="4824"/>
      <c r="R52" s="4824"/>
      <c r="S52" s="4824"/>
      <c r="T52" s="4824"/>
      <c r="U52" s="4824"/>
      <c r="V52" s="4824"/>
      <c r="W52" s="4824"/>
      <c r="X52" s="4824"/>
      <c r="Y52" s="4824"/>
      <c r="Z52" s="4824"/>
      <c r="AA52" s="4824"/>
      <c r="AB52" s="4824"/>
      <c r="AC52" s="4824"/>
      <c r="AD52" s="1241"/>
      <c r="AE52" s="1241"/>
      <c r="AF52" s="1241"/>
    </row>
    <row r="53" spans="1:32" ht="24" customHeight="1">
      <c r="A53" s="1244"/>
      <c r="B53" s="1269"/>
      <c r="C53" s="4824"/>
      <c r="D53" s="4824"/>
      <c r="E53" s="4824"/>
      <c r="F53" s="4824"/>
      <c r="G53" s="4824"/>
      <c r="H53" s="4824"/>
      <c r="I53" s="4824"/>
      <c r="J53" s="4824"/>
      <c r="K53" s="4824"/>
      <c r="L53" s="4824"/>
      <c r="M53" s="4824"/>
      <c r="N53" s="4824"/>
      <c r="O53" s="4824"/>
      <c r="P53" s="4824"/>
      <c r="Q53" s="4824"/>
      <c r="R53" s="4824"/>
      <c r="S53" s="4824"/>
      <c r="T53" s="4824"/>
      <c r="U53" s="4824"/>
      <c r="V53" s="4824"/>
      <c r="W53" s="4824"/>
      <c r="X53" s="4824"/>
      <c r="Y53" s="4824"/>
      <c r="Z53" s="4824"/>
      <c r="AA53" s="4824"/>
      <c r="AB53" s="4824"/>
      <c r="AC53" s="4824"/>
      <c r="AD53" s="1241"/>
      <c r="AE53" s="1241"/>
      <c r="AF53" s="1241"/>
    </row>
    <row r="54" spans="1:32" ht="24" customHeight="1">
      <c r="A54" s="1244"/>
      <c r="B54" s="1269"/>
      <c r="C54" s="4824"/>
      <c r="D54" s="4824"/>
      <c r="E54" s="4824"/>
      <c r="F54" s="4824"/>
      <c r="G54" s="4824"/>
      <c r="H54" s="4824"/>
      <c r="I54" s="4824"/>
      <c r="J54" s="4824"/>
      <c r="K54" s="4824"/>
      <c r="L54" s="4824"/>
      <c r="M54" s="4824"/>
      <c r="N54" s="4824"/>
      <c r="O54" s="4824"/>
      <c r="P54" s="4824"/>
      <c r="Q54" s="4824"/>
      <c r="R54" s="4824"/>
      <c r="S54" s="4824"/>
      <c r="T54" s="4824"/>
      <c r="U54" s="4824"/>
      <c r="V54" s="4824"/>
      <c r="W54" s="4824"/>
      <c r="X54" s="4824"/>
      <c r="Y54" s="4824"/>
      <c r="Z54" s="4824"/>
      <c r="AA54" s="4824"/>
      <c r="AB54" s="4824"/>
      <c r="AC54" s="4824"/>
      <c r="AD54" s="1241"/>
      <c r="AE54" s="1241"/>
      <c r="AF54" s="1241"/>
    </row>
    <row r="55" spans="1:32" ht="24" customHeight="1">
      <c r="A55" s="1244"/>
      <c r="B55" s="1269"/>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41"/>
      <c r="AE55" s="1241"/>
      <c r="AF55" s="1241"/>
    </row>
    <row r="56" spans="1:32" ht="24" customHeight="1">
      <c r="A56" s="1244"/>
      <c r="B56" s="1269"/>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41"/>
      <c r="AE56" s="1241"/>
      <c r="AF56" s="1241"/>
    </row>
    <row r="57" spans="1:32" ht="17.25" customHeight="1">
      <c r="A57" s="1241"/>
      <c r="B57" s="1241"/>
      <c r="C57" s="1272"/>
      <c r="D57" s="1272"/>
      <c r="E57" s="1272"/>
      <c r="F57" s="1272"/>
      <c r="G57" s="1272"/>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41"/>
      <c r="AE57" s="1241"/>
      <c r="AF57" s="1241"/>
    </row>
    <row r="58" spans="1:32" ht="17.25" customHeight="1">
      <c r="A58" s="1241"/>
      <c r="B58" s="1241"/>
      <c r="C58" s="1272"/>
      <c r="D58" s="1272"/>
      <c r="E58" s="1272"/>
      <c r="F58" s="1272"/>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41"/>
      <c r="AE58" s="1241"/>
      <c r="AF58" s="1241"/>
    </row>
    <row r="59" spans="1:32" ht="17.25" customHeight="1">
      <c r="A59" s="1241"/>
      <c r="B59" s="1241"/>
      <c r="C59" s="1272"/>
      <c r="D59" s="1272"/>
      <c r="E59" s="1272"/>
      <c r="F59" s="1272"/>
      <c r="G59" s="1272"/>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41"/>
      <c r="AE59" s="1241"/>
      <c r="AF59" s="1241"/>
    </row>
    <row r="60" spans="1:32" ht="17.25" customHeight="1">
      <c r="A60" s="1241"/>
      <c r="B60" s="1241"/>
      <c r="C60" s="1272"/>
      <c r="D60" s="1272"/>
      <c r="E60" s="1272"/>
      <c r="F60" s="1272"/>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41"/>
      <c r="AE60" s="1241"/>
      <c r="AF60" s="1241"/>
    </row>
    <row r="61" spans="1:32" ht="17.25" customHeight="1">
      <c r="A61" s="1241"/>
      <c r="B61" s="1241"/>
      <c r="C61" s="1272"/>
      <c r="D61" s="1272"/>
      <c r="E61" s="1272"/>
      <c r="F61" s="1272"/>
      <c r="G61" s="1272"/>
      <c r="H61" s="1272"/>
      <c r="I61" s="1272"/>
      <c r="J61" s="1272"/>
      <c r="K61" s="1272"/>
      <c r="L61" s="1272"/>
      <c r="M61" s="1272"/>
      <c r="N61" s="1272"/>
      <c r="O61" s="1272"/>
      <c r="P61" s="1272"/>
      <c r="Q61" s="1272"/>
      <c r="R61" s="1272"/>
      <c r="S61" s="1272"/>
      <c r="T61" s="1272"/>
      <c r="U61" s="1272"/>
      <c r="V61" s="1272"/>
      <c r="W61" s="1272"/>
      <c r="X61" s="1272"/>
      <c r="Y61" s="1272"/>
      <c r="Z61" s="1272"/>
      <c r="AA61" s="1272"/>
      <c r="AB61" s="1272"/>
      <c r="AC61" s="1272"/>
      <c r="AD61" s="1241"/>
      <c r="AE61" s="1241"/>
      <c r="AF61" s="1241"/>
    </row>
    <row r="62" spans="1:32" ht="17.25" customHeight="1">
      <c r="A62" s="1241"/>
      <c r="B62" s="1241"/>
      <c r="C62" s="1241"/>
      <c r="D62" s="1241"/>
      <c r="E62" s="1241"/>
      <c r="F62" s="1241"/>
      <c r="G62" s="1241"/>
      <c r="H62" s="1241"/>
      <c r="I62" s="1241"/>
      <c r="J62" s="1241"/>
      <c r="K62" s="1241"/>
      <c r="L62" s="1241"/>
      <c r="M62" s="1241"/>
      <c r="N62" s="1241"/>
      <c r="O62" s="1241"/>
      <c r="P62" s="1241"/>
      <c r="Q62" s="1241"/>
      <c r="R62" s="1241"/>
      <c r="S62" s="1241"/>
      <c r="T62" s="1241"/>
      <c r="U62" s="1241"/>
      <c r="V62" s="1241"/>
      <c r="W62" s="1241"/>
      <c r="X62" s="1241"/>
      <c r="Y62" s="1241"/>
      <c r="Z62" s="1241"/>
      <c r="AA62" s="1241"/>
      <c r="AB62" s="1241"/>
      <c r="AC62" s="1241"/>
      <c r="AD62" s="1241"/>
      <c r="AE62" s="1241"/>
      <c r="AF62" s="1241"/>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6"/>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AF53"/>
  <sheetViews>
    <sheetView view="pageBreakPreview" zoomScale="60" zoomScaleNormal="100" workbookViewId="0"/>
  </sheetViews>
  <sheetFormatPr defaultColWidth="4" defaultRowHeight="13.5"/>
  <cols>
    <col min="1" max="1" width="10.25" style="1277" customWidth="1"/>
    <col min="2" max="2" width="2.125" style="1277" customWidth="1"/>
    <col min="3" max="3" width="2.375" style="1277" customWidth="1"/>
    <col min="4" max="22" width="4" style="1277" customWidth="1"/>
    <col min="23" max="23" width="2.625" style="1277" customWidth="1"/>
    <col min="24" max="24" width="5.5" style="1277" customWidth="1"/>
    <col min="25" max="28" width="4" style="1277" customWidth="1"/>
    <col min="29" max="29" width="2.125" style="1277" customWidth="1"/>
    <col min="30" max="258" width="4" style="1277"/>
    <col min="259" max="259" width="1.75" style="1277" customWidth="1"/>
    <col min="260" max="260" width="2.125" style="1277" customWidth="1"/>
    <col min="261" max="261" width="2.375" style="1277" customWidth="1"/>
    <col min="262" max="280" width="4" style="1277" customWidth="1"/>
    <col min="281" max="284" width="2.375" style="1277" customWidth="1"/>
    <col min="285" max="285" width="2.125" style="1277" customWidth="1"/>
    <col min="286" max="514" width="4" style="1277"/>
    <col min="515" max="515" width="1.75" style="1277" customWidth="1"/>
    <col min="516" max="516" width="2.125" style="1277" customWidth="1"/>
    <col min="517" max="517" width="2.375" style="1277" customWidth="1"/>
    <col min="518" max="536" width="4" style="1277" customWidth="1"/>
    <col min="537" max="540" width="2.375" style="1277" customWidth="1"/>
    <col min="541" max="541" width="2.125" style="1277" customWidth="1"/>
    <col min="542" max="770" width="4" style="1277"/>
    <col min="771" max="771" width="1.75" style="1277" customWidth="1"/>
    <col min="772" max="772" width="2.125" style="1277" customWidth="1"/>
    <col min="773" max="773" width="2.375" style="1277" customWidth="1"/>
    <col min="774" max="792" width="4" style="1277" customWidth="1"/>
    <col min="793" max="796" width="2.375" style="1277" customWidth="1"/>
    <col min="797" max="797" width="2.125" style="1277" customWidth="1"/>
    <col min="798" max="1026" width="4" style="1277"/>
    <col min="1027" max="1027" width="1.75" style="1277" customWidth="1"/>
    <col min="1028" max="1028" width="2.125" style="1277" customWidth="1"/>
    <col min="1029" max="1029" width="2.375" style="1277" customWidth="1"/>
    <col min="1030" max="1048" width="4" style="1277" customWidth="1"/>
    <col min="1049" max="1052" width="2.375" style="1277" customWidth="1"/>
    <col min="1053" max="1053" width="2.125" style="1277" customWidth="1"/>
    <col min="1054" max="1282" width="4" style="1277"/>
    <col min="1283" max="1283" width="1.75" style="1277" customWidth="1"/>
    <col min="1284" max="1284" width="2.125" style="1277" customWidth="1"/>
    <col min="1285" max="1285" width="2.375" style="1277" customWidth="1"/>
    <col min="1286" max="1304" width="4" style="1277" customWidth="1"/>
    <col min="1305" max="1308" width="2.375" style="1277" customWidth="1"/>
    <col min="1309" max="1309" width="2.125" style="1277" customWidth="1"/>
    <col min="1310" max="1538" width="4" style="1277"/>
    <col min="1539" max="1539" width="1.75" style="1277" customWidth="1"/>
    <col min="1540" max="1540" width="2.125" style="1277" customWidth="1"/>
    <col min="1541" max="1541" width="2.375" style="1277" customWidth="1"/>
    <col min="1542" max="1560" width="4" style="1277" customWidth="1"/>
    <col min="1561" max="1564" width="2.375" style="1277" customWidth="1"/>
    <col min="1565" max="1565" width="2.125" style="1277" customWidth="1"/>
    <col min="1566" max="1794" width="4" style="1277"/>
    <col min="1795" max="1795" width="1.75" style="1277" customWidth="1"/>
    <col min="1796" max="1796" width="2.125" style="1277" customWidth="1"/>
    <col min="1797" max="1797" width="2.375" style="1277" customWidth="1"/>
    <col min="1798" max="1816" width="4" style="1277" customWidth="1"/>
    <col min="1817" max="1820" width="2.375" style="1277" customWidth="1"/>
    <col min="1821" max="1821" width="2.125" style="1277" customWidth="1"/>
    <col min="1822" max="2050" width="4" style="1277"/>
    <col min="2051" max="2051" width="1.75" style="1277" customWidth="1"/>
    <col min="2052" max="2052" width="2.125" style="1277" customWidth="1"/>
    <col min="2053" max="2053" width="2.375" style="1277" customWidth="1"/>
    <col min="2054" max="2072" width="4" style="1277" customWidth="1"/>
    <col min="2073" max="2076" width="2.375" style="1277" customWidth="1"/>
    <col min="2077" max="2077" width="2.125" style="1277" customWidth="1"/>
    <col min="2078" max="2306" width="4" style="1277"/>
    <col min="2307" max="2307" width="1.75" style="1277" customWidth="1"/>
    <col min="2308" max="2308" width="2.125" style="1277" customWidth="1"/>
    <col min="2309" max="2309" width="2.375" style="1277" customWidth="1"/>
    <col min="2310" max="2328" width="4" style="1277" customWidth="1"/>
    <col min="2329" max="2332" width="2.375" style="1277" customWidth="1"/>
    <col min="2333" max="2333" width="2.125" style="1277" customWidth="1"/>
    <col min="2334" max="2562" width="4" style="1277"/>
    <col min="2563" max="2563" width="1.75" style="1277" customWidth="1"/>
    <col min="2564" max="2564" width="2.125" style="1277" customWidth="1"/>
    <col min="2565" max="2565" width="2.375" style="1277" customWidth="1"/>
    <col min="2566" max="2584" width="4" style="1277" customWidth="1"/>
    <col min="2585" max="2588" width="2.375" style="1277" customWidth="1"/>
    <col min="2589" max="2589" width="2.125" style="1277" customWidth="1"/>
    <col min="2590" max="2818" width="4" style="1277"/>
    <col min="2819" max="2819" width="1.75" style="1277" customWidth="1"/>
    <col min="2820" max="2820" width="2.125" style="1277" customWidth="1"/>
    <col min="2821" max="2821" width="2.375" style="1277" customWidth="1"/>
    <col min="2822" max="2840" width="4" style="1277" customWidth="1"/>
    <col min="2841" max="2844" width="2.375" style="1277" customWidth="1"/>
    <col min="2845" max="2845" width="2.125" style="1277" customWidth="1"/>
    <col min="2846" max="3074" width="4" style="1277"/>
    <col min="3075" max="3075" width="1.75" style="1277" customWidth="1"/>
    <col min="3076" max="3076" width="2.125" style="1277" customWidth="1"/>
    <col min="3077" max="3077" width="2.375" style="1277" customWidth="1"/>
    <col min="3078" max="3096" width="4" style="1277" customWidth="1"/>
    <col min="3097" max="3100" width="2.375" style="1277" customWidth="1"/>
    <col min="3101" max="3101" width="2.125" style="1277" customWidth="1"/>
    <col min="3102" max="3330" width="4" style="1277"/>
    <col min="3331" max="3331" width="1.75" style="1277" customWidth="1"/>
    <col min="3332" max="3332" width="2.125" style="1277" customWidth="1"/>
    <col min="3333" max="3333" width="2.375" style="1277" customWidth="1"/>
    <col min="3334" max="3352" width="4" style="1277" customWidth="1"/>
    <col min="3353" max="3356" width="2.375" style="1277" customWidth="1"/>
    <col min="3357" max="3357" width="2.125" style="1277" customWidth="1"/>
    <col min="3358" max="3586" width="4" style="1277"/>
    <col min="3587" max="3587" width="1.75" style="1277" customWidth="1"/>
    <col min="3588" max="3588" width="2.125" style="1277" customWidth="1"/>
    <col min="3589" max="3589" width="2.375" style="1277" customWidth="1"/>
    <col min="3590" max="3608" width="4" style="1277" customWidth="1"/>
    <col min="3609" max="3612" width="2.375" style="1277" customWidth="1"/>
    <col min="3613" max="3613" width="2.125" style="1277" customWidth="1"/>
    <col min="3614" max="3842" width="4" style="1277"/>
    <col min="3843" max="3843" width="1.75" style="1277" customWidth="1"/>
    <col min="3844" max="3844" width="2.125" style="1277" customWidth="1"/>
    <col min="3845" max="3845" width="2.375" style="1277" customWidth="1"/>
    <col min="3846" max="3864" width="4" style="1277" customWidth="1"/>
    <col min="3865" max="3868" width="2.375" style="1277" customWidth="1"/>
    <col min="3869" max="3869" width="2.125" style="1277" customWidth="1"/>
    <col min="3870" max="4098" width="4" style="1277"/>
    <col min="4099" max="4099" width="1.75" style="1277" customWidth="1"/>
    <col min="4100" max="4100" width="2.125" style="1277" customWidth="1"/>
    <col min="4101" max="4101" width="2.375" style="1277" customWidth="1"/>
    <col min="4102" max="4120" width="4" style="1277" customWidth="1"/>
    <col min="4121" max="4124" width="2.375" style="1277" customWidth="1"/>
    <col min="4125" max="4125" width="2.125" style="1277" customWidth="1"/>
    <col min="4126" max="4354" width="4" style="1277"/>
    <col min="4355" max="4355" width="1.75" style="1277" customWidth="1"/>
    <col min="4356" max="4356" width="2.125" style="1277" customWidth="1"/>
    <col min="4357" max="4357" width="2.375" style="1277" customWidth="1"/>
    <col min="4358" max="4376" width="4" style="1277" customWidth="1"/>
    <col min="4377" max="4380" width="2.375" style="1277" customWidth="1"/>
    <col min="4381" max="4381" width="2.125" style="1277" customWidth="1"/>
    <col min="4382" max="4610" width="4" style="1277"/>
    <col min="4611" max="4611" width="1.75" style="1277" customWidth="1"/>
    <col min="4612" max="4612" width="2.125" style="1277" customWidth="1"/>
    <col min="4613" max="4613" width="2.375" style="1277" customWidth="1"/>
    <col min="4614" max="4632" width="4" style="1277" customWidth="1"/>
    <col min="4633" max="4636" width="2.375" style="1277" customWidth="1"/>
    <col min="4637" max="4637" width="2.125" style="1277" customWidth="1"/>
    <col min="4638" max="4866" width="4" style="1277"/>
    <col min="4867" max="4867" width="1.75" style="1277" customWidth="1"/>
    <col min="4868" max="4868" width="2.125" style="1277" customWidth="1"/>
    <col min="4869" max="4869" width="2.375" style="1277" customWidth="1"/>
    <col min="4870" max="4888" width="4" style="1277" customWidth="1"/>
    <col min="4889" max="4892" width="2.375" style="1277" customWidth="1"/>
    <col min="4893" max="4893" width="2.125" style="1277" customWidth="1"/>
    <col min="4894" max="5122" width="4" style="1277"/>
    <col min="5123" max="5123" width="1.75" style="1277" customWidth="1"/>
    <col min="5124" max="5124" width="2.125" style="1277" customWidth="1"/>
    <col min="5125" max="5125" width="2.375" style="1277" customWidth="1"/>
    <col min="5126" max="5144" width="4" style="1277" customWidth="1"/>
    <col min="5145" max="5148" width="2.375" style="1277" customWidth="1"/>
    <col min="5149" max="5149" width="2.125" style="1277" customWidth="1"/>
    <col min="5150" max="5378" width="4" style="1277"/>
    <col min="5379" max="5379" width="1.75" style="1277" customWidth="1"/>
    <col min="5380" max="5380" width="2.125" style="1277" customWidth="1"/>
    <col min="5381" max="5381" width="2.375" style="1277" customWidth="1"/>
    <col min="5382" max="5400" width="4" style="1277" customWidth="1"/>
    <col min="5401" max="5404" width="2.375" style="1277" customWidth="1"/>
    <col min="5405" max="5405" width="2.125" style="1277" customWidth="1"/>
    <col min="5406" max="5634" width="4" style="1277"/>
    <col min="5635" max="5635" width="1.75" style="1277" customWidth="1"/>
    <col min="5636" max="5636" width="2.125" style="1277" customWidth="1"/>
    <col min="5637" max="5637" width="2.375" style="1277" customWidth="1"/>
    <col min="5638" max="5656" width="4" style="1277" customWidth="1"/>
    <col min="5657" max="5660" width="2.375" style="1277" customWidth="1"/>
    <col min="5661" max="5661" width="2.125" style="1277" customWidth="1"/>
    <col min="5662" max="5890" width="4" style="1277"/>
    <col min="5891" max="5891" width="1.75" style="1277" customWidth="1"/>
    <col min="5892" max="5892" width="2.125" style="1277" customWidth="1"/>
    <col min="5893" max="5893" width="2.375" style="1277" customWidth="1"/>
    <col min="5894" max="5912" width="4" style="1277" customWidth="1"/>
    <col min="5913" max="5916" width="2.375" style="1277" customWidth="1"/>
    <col min="5917" max="5917" width="2.125" style="1277" customWidth="1"/>
    <col min="5918" max="6146" width="4" style="1277"/>
    <col min="6147" max="6147" width="1.75" style="1277" customWidth="1"/>
    <col min="6148" max="6148" width="2.125" style="1277" customWidth="1"/>
    <col min="6149" max="6149" width="2.375" style="1277" customWidth="1"/>
    <col min="6150" max="6168" width="4" style="1277" customWidth="1"/>
    <col min="6169" max="6172" width="2.375" style="1277" customWidth="1"/>
    <col min="6173" max="6173" width="2.125" style="1277" customWidth="1"/>
    <col min="6174" max="6402" width="4" style="1277"/>
    <col min="6403" max="6403" width="1.75" style="1277" customWidth="1"/>
    <col min="6404" max="6404" width="2.125" style="1277" customWidth="1"/>
    <col min="6405" max="6405" width="2.375" style="1277" customWidth="1"/>
    <col min="6406" max="6424" width="4" style="1277" customWidth="1"/>
    <col min="6425" max="6428" width="2.375" style="1277" customWidth="1"/>
    <col min="6429" max="6429" width="2.125" style="1277" customWidth="1"/>
    <col min="6430" max="6658" width="4" style="1277"/>
    <col min="6659" max="6659" width="1.75" style="1277" customWidth="1"/>
    <col min="6660" max="6660" width="2.125" style="1277" customWidth="1"/>
    <col min="6661" max="6661" width="2.375" style="1277" customWidth="1"/>
    <col min="6662" max="6680" width="4" style="1277" customWidth="1"/>
    <col min="6681" max="6684" width="2.375" style="1277" customWidth="1"/>
    <col min="6685" max="6685" width="2.125" style="1277" customWidth="1"/>
    <col min="6686" max="6914" width="4" style="1277"/>
    <col min="6915" max="6915" width="1.75" style="1277" customWidth="1"/>
    <col min="6916" max="6916" width="2.125" style="1277" customWidth="1"/>
    <col min="6917" max="6917" width="2.375" style="1277" customWidth="1"/>
    <col min="6918" max="6936" width="4" style="1277" customWidth="1"/>
    <col min="6937" max="6940" width="2.375" style="1277" customWidth="1"/>
    <col min="6941" max="6941" width="2.125" style="1277" customWidth="1"/>
    <col min="6942" max="7170" width="4" style="1277"/>
    <col min="7171" max="7171" width="1.75" style="1277" customWidth="1"/>
    <col min="7172" max="7172" width="2.125" style="1277" customWidth="1"/>
    <col min="7173" max="7173" width="2.375" style="1277" customWidth="1"/>
    <col min="7174" max="7192" width="4" style="1277" customWidth="1"/>
    <col min="7193" max="7196" width="2.375" style="1277" customWidth="1"/>
    <col min="7197" max="7197" width="2.125" style="1277" customWidth="1"/>
    <col min="7198" max="7426" width="4" style="1277"/>
    <col min="7427" max="7427" width="1.75" style="1277" customWidth="1"/>
    <col min="7428" max="7428" width="2.125" style="1277" customWidth="1"/>
    <col min="7429" max="7429" width="2.375" style="1277" customWidth="1"/>
    <col min="7430" max="7448" width="4" style="1277" customWidth="1"/>
    <col min="7449" max="7452" width="2.375" style="1277" customWidth="1"/>
    <col min="7453" max="7453" width="2.125" style="1277" customWidth="1"/>
    <col min="7454" max="7682" width="4" style="1277"/>
    <col min="7683" max="7683" width="1.75" style="1277" customWidth="1"/>
    <col min="7684" max="7684" width="2.125" style="1277" customWidth="1"/>
    <col min="7685" max="7685" width="2.375" style="1277" customWidth="1"/>
    <col min="7686" max="7704" width="4" style="1277" customWidth="1"/>
    <col min="7705" max="7708" width="2.375" style="1277" customWidth="1"/>
    <col min="7709" max="7709" width="2.125" style="1277" customWidth="1"/>
    <col min="7710" max="7938" width="4" style="1277"/>
    <col min="7939" max="7939" width="1.75" style="1277" customWidth="1"/>
    <col min="7940" max="7940" width="2.125" style="1277" customWidth="1"/>
    <col min="7941" max="7941" width="2.375" style="1277" customWidth="1"/>
    <col min="7942" max="7960" width="4" style="1277" customWidth="1"/>
    <col min="7961" max="7964" width="2.375" style="1277" customWidth="1"/>
    <col min="7965" max="7965" width="2.125" style="1277" customWidth="1"/>
    <col min="7966" max="8194" width="4" style="1277"/>
    <col min="8195" max="8195" width="1.75" style="1277" customWidth="1"/>
    <col min="8196" max="8196" width="2.125" style="1277" customWidth="1"/>
    <col min="8197" max="8197" width="2.375" style="1277" customWidth="1"/>
    <col min="8198" max="8216" width="4" style="1277" customWidth="1"/>
    <col min="8217" max="8220" width="2.375" style="1277" customWidth="1"/>
    <col min="8221" max="8221" width="2.125" style="1277" customWidth="1"/>
    <col min="8222" max="8450" width="4" style="1277"/>
    <col min="8451" max="8451" width="1.75" style="1277" customWidth="1"/>
    <col min="8452" max="8452" width="2.125" style="1277" customWidth="1"/>
    <col min="8453" max="8453" width="2.375" style="1277" customWidth="1"/>
    <col min="8454" max="8472" width="4" style="1277" customWidth="1"/>
    <col min="8473" max="8476" width="2.375" style="1277" customWidth="1"/>
    <col min="8477" max="8477" width="2.125" style="1277" customWidth="1"/>
    <col min="8478" max="8706" width="4" style="1277"/>
    <col min="8707" max="8707" width="1.75" style="1277" customWidth="1"/>
    <col min="8708" max="8708" width="2.125" style="1277" customWidth="1"/>
    <col min="8709" max="8709" width="2.375" style="1277" customWidth="1"/>
    <col min="8710" max="8728" width="4" style="1277" customWidth="1"/>
    <col min="8729" max="8732" width="2.375" style="1277" customWidth="1"/>
    <col min="8733" max="8733" width="2.125" style="1277" customWidth="1"/>
    <col min="8734" max="8962" width="4" style="1277"/>
    <col min="8963" max="8963" width="1.75" style="1277" customWidth="1"/>
    <col min="8964" max="8964" width="2.125" style="1277" customWidth="1"/>
    <col min="8965" max="8965" width="2.375" style="1277" customWidth="1"/>
    <col min="8966" max="8984" width="4" style="1277" customWidth="1"/>
    <col min="8985" max="8988" width="2.375" style="1277" customWidth="1"/>
    <col min="8989" max="8989" width="2.125" style="1277" customWidth="1"/>
    <col min="8990" max="9218" width="4" style="1277"/>
    <col min="9219" max="9219" width="1.75" style="1277" customWidth="1"/>
    <col min="9220" max="9220" width="2.125" style="1277" customWidth="1"/>
    <col min="9221" max="9221" width="2.375" style="1277" customWidth="1"/>
    <col min="9222" max="9240" width="4" style="1277" customWidth="1"/>
    <col min="9241" max="9244" width="2.375" style="1277" customWidth="1"/>
    <col min="9245" max="9245" width="2.125" style="1277" customWidth="1"/>
    <col min="9246" max="9474" width="4" style="1277"/>
    <col min="9475" max="9475" width="1.75" style="1277" customWidth="1"/>
    <col min="9476" max="9476" width="2.125" style="1277" customWidth="1"/>
    <col min="9477" max="9477" width="2.375" style="1277" customWidth="1"/>
    <col min="9478" max="9496" width="4" style="1277" customWidth="1"/>
    <col min="9497" max="9500" width="2.375" style="1277" customWidth="1"/>
    <col min="9501" max="9501" width="2.125" style="1277" customWidth="1"/>
    <col min="9502" max="9730" width="4" style="1277"/>
    <col min="9731" max="9731" width="1.75" style="1277" customWidth="1"/>
    <col min="9732" max="9732" width="2.125" style="1277" customWidth="1"/>
    <col min="9733" max="9733" width="2.375" style="1277" customWidth="1"/>
    <col min="9734" max="9752" width="4" style="1277" customWidth="1"/>
    <col min="9753" max="9756" width="2.375" style="1277" customWidth="1"/>
    <col min="9757" max="9757" width="2.125" style="1277" customWidth="1"/>
    <col min="9758" max="9986" width="4" style="1277"/>
    <col min="9987" max="9987" width="1.75" style="1277" customWidth="1"/>
    <col min="9988" max="9988" width="2.125" style="1277" customWidth="1"/>
    <col min="9989" max="9989" width="2.375" style="1277" customWidth="1"/>
    <col min="9990" max="10008" width="4" style="1277" customWidth="1"/>
    <col min="10009" max="10012" width="2.375" style="1277" customWidth="1"/>
    <col min="10013" max="10013" width="2.125" style="1277" customWidth="1"/>
    <col min="10014" max="10242" width="4" style="1277"/>
    <col min="10243" max="10243" width="1.75" style="1277" customWidth="1"/>
    <col min="10244" max="10244" width="2.125" style="1277" customWidth="1"/>
    <col min="10245" max="10245" width="2.375" style="1277" customWidth="1"/>
    <col min="10246" max="10264" width="4" style="1277" customWidth="1"/>
    <col min="10265" max="10268" width="2.375" style="1277" customWidth="1"/>
    <col min="10269" max="10269" width="2.125" style="1277" customWidth="1"/>
    <col min="10270" max="10498" width="4" style="1277"/>
    <col min="10499" max="10499" width="1.75" style="1277" customWidth="1"/>
    <col min="10500" max="10500" width="2.125" style="1277" customWidth="1"/>
    <col min="10501" max="10501" width="2.375" style="1277" customWidth="1"/>
    <col min="10502" max="10520" width="4" style="1277" customWidth="1"/>
    <col min="10521" max="10524" width="2.375" style="1277" customWidth="1"/>
    <col min="10525" max="10525" width="2.125" style="1277" customWidth="1"/>
    <col min="10526" max="10754" width="4" style="1277"/>
    <col min="10755" max="10755" width="1.75" style="1277" customWidth="1"/>
    <col min="10756" max="10756" width="2.125" style="1277" customWidth="1"/>
    <col min="10757" max="10757" width="2.375" style="1277" customWidth="1"/>
    <col min="10758" max="10776" width="4" style="1277" customWidth="1"/>
    <col min="10777" max="10780" width="2.375" style="1277" customWidth="1"/>
    <col min="10781" max="10781" width="2.125" style="1277" customWidth="1"/>
    <col min="10782" max="11010" width="4" style="1277"/>
    <col min="11011" max="11011" width="1.75" style="1277" customWidth="1"/>
    <col min="11012" max="11012" width="2.125" style="1277" customWidth="1"/>
    <col min="11013" max="11013" width="2.375" style="1277" customWidth="1"/>
    <col min="11014" max="11032" width="4" style="1277" customWidth="1"/>
    <col min="11033" max="11036" width="2.375" style="1277" customWidth="1"/>
    <col min="11037" max="11037" width="2.125" style="1277" customWidth="1"/>
    <col min="11038" max="11266" width="4" style="1277"/>
    <col min="11267" max="11267" width="1.75" style="1277" customWidth="1"/>
    <col min="11268" max="11268" width="2.125" style="1277" customWidth="1"/>
    <col min="11269" max="11269" width="2.375" style="1277" customWidth="1"/>
    <col min="11270" max="11288" width="4" style="1277" customWidth="1"/>
    <col min="11289" max="11292" width="2.375" style="1277" customWidth="1"/>
    <col min="11293" max="11293" width="2.125" style="1277" customWidth="1"/>
    <col min="11294" max="11522" width="4" style="1277"/>
    <col min="11523" max="11523" width="1.75" style="1277" customWidth="1"/>
    <col min="11524" max="11524" width="2.125" style="1277" customWidth="1"/>
    <col min="11525" max="11525" width="2.375" style="1277" customWidth="1"/>
    <col min="11526" max="11544" width="4" style="1277" customWidth="1"/>
    <col min="11545" max="11548" width="2.375" style="1277" customWidth="1"/>
    <col min="11549" max="11549" width="2.125" style="1277" customWidth="1"/>
    <col min="11550" max="11778" width="4" style="1277"/>
    <col min="11779" max="11779" width="1.75" style="1277" customWidth="1"/>
    <col min="11780" max="11780" width="2.125" style="1277" customWidth="1"/>
    <col min="11781" max="11781" width="2.375" style="1277" customWidth="1"/>
    <col min="11782" max="11800" width="4" style="1277" customWidth="1"/>
    <col min="11801" max="11804" width="2.375" style="1277" customWidth="1"/>
    <col min="11805" max="11805" width="2.125" style="1277" customWidth="1"/>
    <col min="11806" max="12034" width="4" style="1277"/>
    <col min="12035" max="12035" width="1.75" style="1277" customWidth="1"/>
    <col min="12036" max="12036" width="2.125" style="1277" customWidth="1"/>
    <col min="12037" max="12037" width="2.375" style="1277" customWidth="1"/>
    <col min="12038" max="12056" width="4" style="1277" customWidth="1"/>
    <col min="12057" max="12060" width="2.375" style="1277" customWidth="1"/>
    <col min="12061" max="12061" width="2.125" style="1277" customWidth="1"/>
    <col min="12062" max="12290" width="4" style="1277"/>
    <col min="12291" max="12291" width="1.75" style="1277" customWidth="1"/>
    <col min="12292" max="12292" width="2.125" style="1277" customWidth="1"/>
    <col min="12293" max="12293" width="2.375" style="1277" customWidth="1"/>
    <col min="12294" max="12312" width="4" style="1277" customWidth="1"/>
    <col min="12313" max="12316" width="2.375" style="1277" customWidth="1"/>
    <col min="12317" max="12317" width="2.125" style="1277" customWidth="1"/>
    <col min="12318" max="12546" width="4" style="1277"/>
    <col min="12547" max="12547" width="1.75" style="1277" customWidth="1"/>
    <col min="12548" max="12548" width="2.125" style="1277" customWidth="1"/>
    <col min="12549" max="12549" width="2.375" style="1277" customWidth="1"/>
    <col min="12550" max="12568" width="4" style="1277" customWidth="1"/>
    <col min="12569" max="12572" width="2.375" style="1277" customWidth="1"/>
    <col min="12573" max="12573" width="2.125" style="1277" customWidth="1"/>
    <col min="12574" max="12802" width="4" style="1277"/>
    <col min="12803" max="12803" width="1.75" style="1277" customWidth="1"/>
    <col min="12804" max="12804" width="2.125" style="1277" customWidth="1"/>
    <col min="12805" max="12805" width="2.375" style="1277" customWidth="1"/>
    <col min="12806" max="12824" width="4" style="1277" customWidth="1"/>
    <col min="12825" max="12828" width="2.375" style="1277" customWidth="1"/>
    <col min="12829" max="12829" width="2.125" style="1277" customWidth="1"/>
    <col min="12830" max="13058" width="4" style="1277"/>
    <col min="13059" max="13059" width="1.75" style="1277" customWidth="1"/>
    <col min="13060" max="13060" width="2.125" style="1277" customWidth="1"/>
    <col min="13061" max="13061" width="2.375" style="1277" customWidth="1"/>
    <col min="13062" max="13080" width="4" style="1277" customWidth="1"/>
    <col min="13081" max="13084" width="2.375" style="1277" customWidth="1"/>
    <col min="13085" max="13085" width="2.125" style="1277" customWidth="1"/>
    <col min="13086" max="13314" width="4" style="1277"/>
    <col min="13315" max="13315" width="1.75" style="1277" customWidth="1"/>
    <col min="13316" max="13316" width="2.125" style="1277" customWidth="1"/>
    <col min="13317" max="13317" width="2.375" style="1277" customWidth="1"/>
    <col min="13318" max="13336" width="4" style="1277" customWidth="1"/>
    <col min="13337" max="13340" width="2.375" style="1277" customWidth="1"/>
    <col min="13341" max="13341" width="2.125" style="1277" customWidth="1"/>
    <col min="13342" max="13570" width="4" style="1277"/>
    <col min="13571" max="13571" width="1.75" style="1277" customWidth="1"/>
    <col min="13572" max="13572" width="2.125" style="1277" customWidth="1"/>
    <col min="13573" max="13573" width="2.375" style="1277" customWidth="1"/>
    <col min="13574" max="13592" width="4" style="1277" customWidth="1"/>
    <col min="13593" max="13596" width="2.375" style="1277" customWidth="1"/>
    <col min="13597" max="13597" width="2.125" style="1277" customWidth="1"/>
    <col min="13598" max="13826" width="4" style="1277"/>
    <col min="13827" max="13827" width="1.75" style="1277" customWidth="1"/>
    <col min="13828" max="13828" width="2.125" style="1277" customWidth="1"/>
    <col min="13829" max="13829" width="2.375" style="1277" customWidth="1"/>
    <col min="13830" max="13848" width="4" style="1277" customWidth="1"/>
    <col min="13849" max="13852" width="2.375" style="1277" customWidth="1"/>
    <col min="13853" max="13853" width="2.125" style="1277" customWidth="1"/>
    <col min="13854" max="14082" width="4" style="1277"/>
    <col min="14083" max="14083" width="1.75" style="1277" customWidth="1"/>
    <col min="14084" max="14084" width="2.125" style="1277" customWidth="1"/>
    <col min="14085" max="14085" width="2.375" style="1277" customWidth="1"/>
    <col min="14086" max="14104" width="4" style="1277" customWidth="1"/>
    <col min="14105" max="14108" width="2.375" style="1277" customWidth="1"/>
    <col min="14109" max="14109" width="2.125" style="1277" customWidth="1"/>
    <col min="14110" max="14338" width="4" style="1277"/>
    <col min="14339" max="14339" width="1.75" style="1277" customWidth="1"/>
    <col min="14340" max="14340" width="2.125" style="1277" customWidth="1"/>
    <col min="14341" max="14341" width="2.375" style="1277" customWidth="1"/>
    <col min="14342" max="14360" width="4" style="1277" customWidth="1"/>
    <col min="14361" max="14364" width="2.375" style="1277" customWidth="1"/>
    <col min="14365" max="14365" width="2.125" style="1277" customWidth="1"/>
    <col min="14366" max="14594" width="4" style="1277"/>
    <col min="14595" max="14595" width="1.75" style="1277" customWidth="1"/>
    <col min="14596" max="14596" width="2.125" style="1277" customWidth="1"/>
    <col min="14597" max="14597" width="2.375" style="1277" customWidth="1"/>
    <col min="14598" max="14616" width="4" style="1277" customWidth="1"/>
    <col min="14617" max="14620" width="2.375" style="1277" customWidth="1"/>
    <col min="14621" max="14621" width="2.125" style="1277" customWidth="1"/>
    <col min="14622" max="14850" width="4" style="1277"/>
    <col min="14851" max="14851" width="1.75" style="1277" customWidth="1"/>
    <col min="14852" max="14852" width="2.125" style="1277" customWidth="1"/>
    <col min="14853" max="14853" width="2.375" style="1277" customWidth="1"/>
    <col min="14854" max="14872" width="4" style="1277" customWidth="1"/>
    <col min="14873" max="14876" width="2.375" style="1277" customWidth="1"/>
    <col min="14877" max="14877" width="2.125" style="1277" customWidth="1"/>
    <col min="14878" max="15106" width="4" style="1277"/>
    <col min="15107" max="15107" width="1.75" style="1277" customWidth="1"/>
    <col min="15108" max="15108" width="2.125" style="1277" customWidth="1"/>
    <col min="15109" max="15109" width="2.375" style="1277" customWidth="1"/>
    <col min="15110" max="15128" width="4" style="1277" customWidth="1"/>
    <col min="15129" max="15132" width="2.375" style="1277" customWidth="1"/>
    <col min="15133" max="15133" width="2.125" style="1277" customWidth="1"/>
    <col min="15134" max="15362" width="4" style="1277"/>
    <col min="15363" max="15363" width="1.75" style="1277" customWidth="1"/>
    <col min="15364" max="15364" width="2.125" style="1277" customWidth="1"/>
    <col min="15365" max="15365" width="2.375" style="1277" customWidth="1"/>
    <col min="15366" max="15384" width="4" style="1277" customWidth="1"/>
    <col min="15385" max="15388" width="2.375" style="1277" customWidth="1"/>
    <col min="15389" max="15389" width="2.125" style="1277" customWidth="1"/>
    <col min="15390" max="15618" width="4" style="1277"/>
    <col min="15619" max="15619" width="1.75" style="1277" customWidth="1"/>
    <col min="15620" max="15620" width="2.125" style="1277" customWidth="1"/>
    <col min="15621" max="15621" width="2.375" style="1277" customWidth="1"/>
    <col min="15622" max="15640" width="4" style="1277" customWidth="1"/>
    <col min="15641" max="15644" width="2.375" style="1277" customWidth="1"/>
    <col min="15645" max="15645" width="2.125" style="1277" customWidth="1"/>
    <col min="15646" max="15874" width="4" style="1277"/>
    <col min="15875" max="15875" width="1.75" style="1277" customWidth="1"/>
    <col min="15876" max="15876" width="2.125" style="1277" customWidth="1"/>
    <col min="15877" max="15877" width="2.375" style="1277" customWidth="1"/>
    <col min="15878" max="15896" width="4" style="1277" customWidth="1"/>
    <col min="15897" max="15900" width="2.375" style="1277" customWidth="1"/>
    <col min="15901" max="15901" width="2.125" style="1277" customWidth="1"/>
    <col min="15902" max="16130" width="4" style="1277"/>
    <col min="16131" max="16131" width="1.75" style="1277" customWidth="1"/>
    <col min="16132" max="16132" width="2.125" style="1277" customWidth="1"/>
    <col min="16133" max="16133" width="2.375" style="1277" customWidth="1"/>
    <col min="16134" max="16152" width="4" style="1277" customWidth="1"/>
    <col min="16153" max="16156" width="2.375" style="1277" customWidth="1"/>
    <col min="16157" max="16157" width="2.125" style="1277" customWidth="1"/>
    <col min="16158" max="16384" width="4" style="1277"/>
  </cols>
  <sheetData>
    <row r="1" spans="1:32" ht="14.25">
      <c r="A1" s="510" t="s">
        <v>2111</v>
      </c>
      <c r="B1" s="1274"/>
      <c r="C1" s="1274"/>
      <c r="D1" s="1274"/>
      <c r="E1" s="1274"/>
      <c r="F1" s="1274"/>
      <c r="G1" s="1274"/>
      <c r="H1" s="1274"/>
      <c r="I1" s="1274"/>
      <c r="J1" s="1274"/>
      <c r="K1" s="1274"/>
      <c r="L1" s="1274"/>
      <c r="M1" s="1274"/>
      <c r="N1" s="1274"/>
      <c r="O1" s="1274"/>
      <c r="P1" s="1274"/>
      <c r="Q1" s="1274"/>
      <c r="R1" s="1274"/>
      <c r="S1" s="1274"/>
      <c r="T1" s="1274"/>
      <c r="U1" s="1274"/>
      <c r="V1" s="1274"/>
      <c r="W1" s="1275"/>
      <c r="X1" s="1275"/>
      <c r="Y1" s="1274"/>
      <c r="Z1" s="1274"/>
      <c r="AA1" s="1274"/>
      <c r="AB1" s="1274"/>
      <c r="AC1" s="1274"/>
      <c r="AD1" s="1276"/>
    </row>
    <row r="2" spans="1:32">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row>
    <row r="3" spans="1:32">
      <c r="B3" s="1274"/>
      <c r="C3" s="1274"/>
      <c r="D3" s="1274"/>
      <c r="E3" s="1274"/>
      <c r="F3" s="1274"/>
      <c r="G3" s="1274"/>
      <c r="H3" s="1274"/>
      <c r="I3" s="1274"/>
      <c r="J3" s="1274"/>
      <c r="K3" s="1274"/>
      <c r="L3" s="1274"/>
      <c r="M3" s="1274"/>
      <c r="N3" s="1274"/>
      <c r="O3" s="1274"/>
      <c r="P3" s="1274"/>
      <c r="Q3" s="1274"/>
      <c r="R3" s="1274"/>
      <c r="S3" s="1274"/>
      <c r="T3" s="1274"/>
      <c r="U3" s="4825" t="s">
        <v>1091</v>
      </c>
      <c r="V3" s="4825"/>
      <c r="W3" s="4825"/>
      <c r="X3" s="4825"/>
      <c r="Y3" s="4825"/>
      <c r="Z3" s="4825"/>
      <c r="AA3" s="4825"/>
      <c r="AB3" s="4825"/>
      <c r="AC3" s="1274"/>
    </row>
    <row r="4" spans="1:32">
      <c r="B4" s="1274"/>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row>
    <row r="5" spans="1:32">
      <c r="B5" s="735"/>
      <c r="C5" s="4826"/>
      <c r="D5" s="4826"/>
      <c r="E5" s="4826"/>
      <c r="F5" s="4826"/>
      <c r="G5" s="4826"/>
      <c r="H5" s="4826"/>
      <c r="I5" s="4826"/>
      <c r="J5" s="4826"/>
      <c r="K5" s="4826"/>
      <c r="L5" s="4826"/>
      <c r="M5" s="4826"/>
      <c r="N5" s="4826"/>
      <c r="O5" s="4826"/>
      <c r="P5" s="4826"/>
      <c r="Q5" s="4826"/>
      <c r="R5" s="4826"/>
      <c r="S5" s="4826"/>
      <c r="T5" s="4826"/>
      <c r="U5" s="4826"/>
      <c r="V5" s="4826"/>
      <c r="W5" s="4826"/>
      <c r="X5" s="4826"/>
      <c r="Y5" s="4826"/>
      <c r="Z5" s="4826"/>
      <c r="AA5" s="4826"/>
      <c r="AB5" s="4826"/>
      <c r="AC5" s="735"/>
    </row>
    <row r="6" spans="1:32" ht="17.25">
      <c r="B6" s="735"/>
      <c r="C6" s="4827" t="s">
        <v>1766</v>
      </c>
      <c r="D6" s="4827"/>
      <c r="E6" s="4827"/>
      <c r="F6" s="4827"/>
      <c r="G6" s="4827"/>
      <c r="H6" s="4827"/>
      <c r="I6" s="4827"/>
      <c r="J6" s="4827"/>
      <c r="K6" s="4827"/>
      <c r="L6" s="4827"/>
      <c r="M6" s="4827"/>
      <c r="N6" s="4827"/>
      <c r="O6" s="4827"/>
      <c r="P6" s="4827"/>
      <c r="Q6" s="4827"/>
      <c r="R6" s="4827"/>
      <c r="S6" s="4827"/>
      <c r="T6" s="4827"/>
      <c r="U6" s="4827"/>
      <c r="V6" s="4827"/>
      <c r="W6" s="4827"/>
      <c r="X6" s="4827"/>
      <c r="Y6" s="4827"/>
      <c r="Z6" s="4827"/>
      <c r="AA6" s="4827"/>
      <c r="AB6" s="4827"/>
      <c r="AC6" s="735"/>
    </row>
    <row r="7" spans="1:32">
      <c r="B7" s="735"/>
      <c r="C7" s="735"/>
      <c r="D7" s="735"/>
      <c r="E7" s="735"/>
      <c r="F7" s="735"/>
      <c r="G7" s="735"/>
      <c r="H7" s="735"/>
      <c r="I7" s="735"/>
      <c r="J7" s="735"/>
      <c r="K7" s="735"/>
      <c r="L7" s="735"/>
      <c r="M7" s="735"/>
      <c r="N7" s="735"/>
      <c r="O7" s="735"/>
      <c r="P7" s="735"/>
      <c r="Q7" s="735"/>
      <c r="R7" s="735"/>
      <c r="S7" s="735"/>
      <c r="T7" s="735"/>
      <c r="U7" s="735"/>
      <c r="V7" s="735"/>
      <c r="W7" s="735"/>
      <c r="X7" s="735"/>
      <c r="Y7" s="735"/>
      <c r="Z7" s="735"/>
      <c r="AA7" s="735"/>
      <c r="AB7" s="735"/>
      <c r="AC7" s="735"/>
    </row>
    <row r="8" spans="1:32" ht="23.25" customHeight="1">
      <c r="B8" s="735"/>
      <c r="C8" s="2737" t="s">
        <v>1767</v>
      </c>
      <c r="D8" s="2738"/>
      <c r="E8" s="2738"/>
      <c r="F8" s="2738"/>
      <c r="G8" s="2739"/>
      <c r="H8" s="4828"/>
      <c r="I8" s="4828"/>
      <c r="J8" s="4828"/>
      <c r="K8" s="4828"/>
      <c r="L8" s="4828"/>
      <c r="M8" s="4828"/>
      <c r="N8" s="4828"/>
      <c r="O8" s="4828"/>
      <c r="P8" s="4828"/>
      <c r="Q8" s="4828"/>
      <c r="R8" s="4828"/>
      <c r="S8" s="4828"/>
      <c r="T8" s="4828"/>
      <c r="U8" s="4828"/>
      <c r="V8" s="4828"/>
      <c r="W8" s="4828"/>
      <c r="X8" s="4828"/>
      <c r="Y8" s="4828"/>
      <c r="Z8" s="4828"/>
      <c r="AA8" s="4828"/>
      <c r="AB8" s="4829"/>
      <c r="AC8" s="735"/>
    </row>
    <row r="9" spans="1:32" ht="23.25" customHeight="1">
      <c r="B9" s="735"/>
      <c r="C9" s="2737" t="s">
        <v>730</v>
      </c>
      <c r="D9" s="2738"/>
      <c r="E9" s="2738"/>
      <c r="F9" s="2738"/>
      <c r="G9" s="2739"/>
      <c r="H9" s="2738" t="s">
        <v>731</v>
      </c>
      <c r="I9" s="2738"/>
      <c r="J9" s="2738"/>
      <c r="K9" s="2738"/>
      <c r="L9" s="2738"/>
      <c r="M9" s="2738"/>
      <c r="N9" s="2738"/>
      <c r="O9" s="2738"/>
      <c r="P9" s="2738"/>
      <c r="Q9" s="2738"/>
      <c r="R9" s="2738"/>
      <c r="S9" s="2738"/>
      <c r="T9" s="2738"/>
      <c r="U9" s="2738"/>
      <c r="V9" s="2738"/>
      <c r="W9" s="2738"/>
      <c r="X9" s="2738"/>
      <c r="Y9" s="2738"/>
      <c r="Z9" s="2738"/>
      <c r="AA9" s="2738"/>
      <c r="AB9" s="2739"/>
      <c r="AC9" s="735"/>
    </row>
    <row r="10" spans="1:32" ht="3" customHeight="1">
      <c r="B10" s="735"/>
      <c r="C10" s="1278"/>
      <c r="D10" s="1278"/>
      <c r="E10" s="1278"/>
      <c r="F10" s="1278"/>
      <c r="G10" s="1278"/>
      <c r="H10" s="1279"/>
      <c r="I10" s="1279"/>
      <c r="J10" s="1279"/>
      <c r="K10" s="1279"/>
      <c r="L10" s="1279"/>
      <c r="M10" s="1279"/>
      <c r="N10" s="1279"/>
      <c r="O10" s="1279"/>
      <c r="P10" s="1279"/>
      <c r="Q10" s="1279"/>
      <c r="R10" s="1279"/>
      <c r="S10" s="1279"/>
      <c r="T10" s="1279"/>
      <c r="U10" s="1279"/>
      <c r="V10" s="1279"/>
      <c r="W10" s="1279"/>
      <c r="X10" s="1279"/>
      <c r="Y10" s="1279"/>
      <c r="Z10" s="1279"/>
      <c r="AA10" s="1279"/>
      <c r="AB10" s="1279"/>
      <c r="AC10" s="735"/>
      <c r="AF10" s="1280"/>
    </row>
    <row r="11" spans="1:32" ht="13.5" customHeight="1">
      <c r="B11" s="735"/>
      <c r="C11" s="4830"/>
      <c r="D11" s="4830"/>
      <c r="E11" s="4830"/>
      <c r="F11" s="4830"/>
      <c r="G11" s="4830"/>
      <c r="H11" s="4830"/>
      <c r="I11" s="4830"/>
      <c r="J11" s="4830"/>
      <c r="K11" s="4830"/>
      <c r="L11" s="4830"/>
      <c r="M11" s="4830"/>
      <c r="N11" s="4830"/>
      <c r="O11" s="4830"/>
      <c r="P11" s="4830"/>
      <c r="Q11" s="4830"/>
      <c r="R11" s="4830"/>
      <c r="S11" s="4830"/>
      <c r="T11" s="4830"/>
      <c r="U11" s="4830"/>
      <c r="V11" s="4830"/>
      <c r="W11" s="4830"/>
      <c r="X11" s="4830"/>
      <c r="Y11" s="4830"/>
      <c r="Z11" s="4830"/>
      <c r="AA11" s="4830"/>
      <c r="AB11" s="4830"/>
      <c r="AC11" s="735"/>
      <c r="AF11" s="1280"/>
    </row>
    <row r="12" spans="1:32" ht="6"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row>
    <row r="13" spans="1:32" ht="17.25" customHeight="1">
      <c r="B13" s="1282"/>
      <c r="C13" s="1283"/>
      <c r="D13" s="1283"/>
      <c r="E13" s="1283"/>
      <c r="F13" s="1283"/>
      <c r="G13" s="1283"/>
      <c r="H13" s="1283"/>
      <c r="I13" s="1283"/>
      <c r="J13" s="1283"/>
      <c r="K13" s="1283"/>
      <c r="L13" s="1283"/>
      <c r="M13" s="1283"/>
      <c r="N13" s="1283"/>
      <c r="O13" s="1283"/>
      <c r="P13" s="1283"/>
      <c r="Q13" s="1283"/>
      <c r="R13" s="1283"/>
      <c r="S13" s="1283"/>
      <c r="T13" s="1283"/>
      <c r="U13" s="1283"/>
      <c r="V13" s="1283"/>
      <c r="W13" s="1283"/>
      <c r="X13" s="1283"/>
      <c r="Y13" s="1283"/>
      <c r="Z13" s="1283"/>
      <c r="AA13" s="1283"/>
      <c r="AB13" s="1283"/>
      <c r="AC13" s="1284"/>
    </row>
    <row r="14" spans="1:32" ht="37.5" customHeight="1">
      <c r="B14" s="1285"/>
      <c r="C14" s="735"/>
      <c r="D14" s="4831" t="s">
        <v>1768</v>
      </c>
      <c r="E14" s="4832"/>
      <c r="F14" s="4832"/>
      <c r="G14" s="4832"/>
      <c r="H14" s="4832"/>
      <c r="I14" s="4832"/>
      <c r="J14" s="4832"/>
      <c r="K14" s="4832"/>
      <c r="L14" s="4832"/>
      <c r="M14" s="4832"/>
      <c r="N14" s="4832"/>
      <c r="O14" s="4832"/>
      <c r="P14" s="4832"/>
      <c r="Q14" s="4832"/>
      <c r="R14" s="4832"/>
      <c r="S14" s="4832"/>
      <c r="T14" s="4832"/>
      <c r="U14" s="4832"/>
      <c r="V14" s="4832"/>
      <c r="W14" s="4832"/>
      <c r="X14" s="4832"/>
      <c r="Y14" s="4832"/>
      <c r="Z14" s="4832"/>
      <c r="AA14" s="4832"/>
      <c r="AB14" s="4832"/>
      <c r="AC14" s="1286"/>
    </row>
    <row r="15" spans="1:32" ht="9" customHeight="1" thickBot="1">
      <c r="B15" s="1285"/>
      <c r="C15" s="735"/>
      <c r="D15" s="1287"/>
      <c r="E15" s="1288"/>
      <c r="F15" s="1288"/>
      <c r="G15" s="1288"/>
      <c r="H15" s="1288"/>
      <c r="I15" s="1288"/>
      <c r="J15" s="1289"/>
      <c r="K15" s="1289"/>
      <c r="L15" s="1289"/>
      <c r="M15" s="1289"/>
      <c r="N15" s="1289"/>
      <c r="O15" s="1289"/>
      <c r="P15" s="1289"/>
      <c r="Q15" s="1289"/>
      <c r="R15" s="1289"/>
      <c r="S15" s="1289"/>
      <c r="T15" s="1289"/>
      <c r="U15" s="1289"/>
      <c r="V15" s="1289"/>
      <c r="W15" s="1289"/>
      <c r="X15" s="1289"/>
      <c r="Y15" s="1290"/>
      <c r="Z15" s="1290"/>
      <c r="AA15" s="1290"/>
      <c r="AB15" s="1290"/>
      <c r="AC15" s="1286"/>
    </row>
    <row r="16" spans="1:32" ht="17.25" customHeight="1" thickBot="1">
      <c r="B16" s="1285"/>
      <c r="C16" s="735"/>
      <c r="D16" s="1290"/>
      <c r="E16" s="1288"/>
      <c r="F16" s="1288"/>
      <c r="G16" s="1288"/>
      <c r="H16" s="1288"/>
      <c r="I16" s="1288"/>
      <c r="J16" s="1289"/>
      <c r="K16" s="1289"/>
      <c r="L16" s="1289"/>
      <c r="M16" s="1289"/>
      <c r="N16" s="1289"/>
      <c r="O16" s="1289"/>
      <c r="P16" s="1289"/>
      <c r="Q16" s="1289"/>
      <c r="R16" s="1289"/>
      <c r="S16" s="1289"/>
      <c r="T16" s="1289"/>
      <c r="U16" s="1291"/>
      <c r="V16" s="1292" t="s">
        <v>1769</v>
      </c>
      <c r="W16" s="1289"/>
      <c r="X16" s="1289"/>
      <c r="Y16" s="4833" t="s">
        <v>1770</v>
      </c>
      <c r="Z16" s="4834"/>
      <c r="AA16" s="4835"/>
      <c r="AB16" s="735"/>
      <c r="AC16" s="1293"/>
    </row>
    <row r="17" spans="2:29" ht="17.25" customHeight="1">
      <c r="B17" s="1285"/>
      <c r="C17" s="735"/>
      <c r="D17" s="1290"/>
      <c r="E17" s="1288"/>
      <c r="F17" s="1288"/>
      <c r="G17" s="1288"/>
      <c r="H17" s="1288"/>
      <c r="I17" s="1288"/>
      <c r="J17" s="1289"/>
      <c r="K17" s="1289"/>
      <c r="L17" s="1289"/>
      <c r="M17" s="1289"/>
      <c r="N17" s="1289"/>
      <c r="O17" s="1289"/>
      <c r="P17" s="1289"/>
      <c r="Q17" s="1289"/>
      <c r="R17" s="1289"/>
      <c r="S17" s="1289"/>
      <c r="T17" s="1289"/>
      <c r="U17" s="1289"/>
      <c r="V17" s="1289"/>
      <c r="W17" s="1289"/>
      <c r="X17" s="1289"/>
      <c r="Y17" s="843"/>
      <c r="Z17" s="843"/>
      <c r="AA17" s="843"/>
      <c r="AB17" s="735"/>
      <c r="AC17" s="1293"/>
    </row>
    <row r="18" spans="2:29" ht="37.5" customHeight="1">
      <c r="B18" s="1285"/>
      <c r="C18" s="735"/>
      <c r="D18" s="4831" t="s">
        <v>1771</v>
      </c>
      <c r="E18" s="4831"/>
      <c r="F18" s="4831"/>
      <c r="G18" s="4831"/>
      <c r="H18" s="4831"/>
      <c r="I18" s="4831"/>
      <c r="J18" s="4831"/>
      <c r="K18" s="4831"/>
      <c r="L18" s="4831"/>
      <c r="M18" s="4831"/>
      <c r="N18" s="4831"/>
      <c r="O18" s="4831"/>
      <c r="P18" s="4831"/>
      <c r="Q18" s="4831"/>
      <c r="R18" s="4831"/>
      <c r="S18" s="4831"/>
      <c r="T18" s="4831"/>
      <c r="U18" s="4831"/>
      <c r="V18" s="4831"/>
      <c r="W18" s="4831"/>
      <c r="X18" s="4831"/>
      <c r="Y18" s="4831"/>
      <c r="Z18" s="4831"/>
      <c r="AA18" s="4831"/>
      <c r="AB18" s="4831"/>
      <c r="AC18" s="1293"/>
    </row>
    <row r="19" spans="2:29" ht="20.25" customHeight="1">
      <c r="B19" s="1285"/>
      <c r="C19" s="735"/>
      <c r="D19" s="1290"/>
      <c r="E19" s="1290" t="s">
        <v>1772</v>
      </c>
      <c r="F19" s="735"/>
      <c r="G19" s="735"/>
      <c r="H19" s="735"/>
      <c r="I19" s="735"/>
      <c r="J19" s="735"/>
      <c r="K19" s="735"/>
      <c r="L19" s="735"/>
      <c r="M19" s="735"/>
      <c r="N19" s="735"/>
      <c r="O19" s="735"/>
      <c r="P19" s="735"/>
      <c r="Q19" s="735"/>
      <c r="R19" s="735"/>
      <c r="S19" s="735"/>
      <c r="T19" s="735"/>
      <c r="U19" s="735"/>
      <c r="V19" s="735"/>
      <c r="W19" s="735"/>
      <c r="X19" s="735"/>
      <c r="Y19" s="735"/>
      <c r="Z19" s="735"/>
      <c r="AA19" s="1294"/>
      <c r="AB19" s="735"/>
      <c r="AC19" s="1293"/>
    </row>
    <row r="20" spans="2:29" ht="18.75" customHeight="1">
      <c r="B20" s="1285"/>
      <c r="C20" s="735"/>
      <c r="D20" s="735"/>
      <c r="E20" s="1295" t="s">
        <v>1773</v>
      </c>
      <c r="F20" s="1295"/>
      <c r="G20" s="1296"/>
      <c r="H20" s="1296"/>
      <c r="I20" s="1297"/>
      <c r="J20" s="1298"/>
      <c r="K20" s="1298"/>
      <c r="L20" s="1298"/>
      <c r="M20" s="1298"/>
      <c r="N20" s="1298"/>
      <c r="O20" s="1298"/>
      <c r="P20" s="1298"/>
      <c r="Q20" s="1298"/>
      <c r="R20" s="1298"/>
      <c r="S20" s="1298"/>
      <c r="T20" s="1298"/>
      <c r="U20" s="1298"/>
      <c r="V20" s="735"/>
      <c r="W20" s="735"/>
      <c r="X20" s="735"/>
      <c r="Y20" s="735"/>
      <c r="Z20" s="735"/>
      <c r="AA20" s="1294"/>
      <c r="AB20" s="735"/>
      <c r="AC20" s="1293"/>
    </row>
    <row r="21" spans="2:29" ht="18.75" customHeight="1">
      <c r="B21" s="1285"/>
      <c r="C21" s="735"/>
      <c r="D21" s="735"/>
      <c r="E21" s="1290"/>
      <c r="F21" s="735"/>
      <c r="G21" s="1290"/>
      <c r="H21" s="1299" t="s">
        <v>1774</v>
      </c>
      <c r="I21" s="1300"/>
      <c r="J21" s="1301"/>
      <c r="K21" s="1301"/>
      <c r="L21" s="1301"/>
      <c r="M21" s="1301"/>
      <c r="N21" s="1301"/>
      <c r="O21" s="1302"/>
      <c r="P21" s="1302"/>
      <c r="Q21" s="1302"/>
      <c r="R21" s="1302"/>
      <c r="S21" s="1302"/>
      <c r="T21" s="1302"/>
      <c r="U21" s="1302"/>
      <c r="V21" s="735"/>
      <c r="W21" s="735"/>
      <c r="X21" s="735"/>
      <c r="Y21" s="735"/>
      <c r="Z21" s="735"/>
      <c r="AA21" s="1294"/>
      <c r="AB21" s="735"/>
      <c r="AC21" s="1293"/>
    </row>
    <row r="22" spans="2:29" ht="8.25" customHeight="1">
      <c r="B22" s="1285"/>
      <c r="C22" s="735"/>
      <c r="D22" s="735"/>
      <c r="E22" s="735"/>
      <c r="F22" s="735"/>
      <c r="G22" s="735"/>
      <c r="H22" s="735"/>
      <c r="I22" s="735"/>
      <c r="J22" s="735"/>
      <c r="K22" s="735"/>
      <c r="L22" s="735"/>
      <c r="M22" s="735"/>
      <c r="N22" s="735"/>
      <c r="O22" s="735"/>
      <c r="P22" s="735"/>
      <c r="Q22" s="735"/>
      <c r="R22" s="735"/>
      <c r="S22" s="735"/>
      <c r="T22" s="735"/>
      <c r="U22" s="735"/>
      <c r="V22" s="735"/>
      <c r="W22" s="735"/>
      <c r="X22" s="735"/>
      <c r="Y22" s="735"/>
      <c r="Z22" s="735"/>
      <c r="AA22" s="1294"/>
      <c r="AB22" s="735"/>
      <c r="AC22" s="1293"/>
    </row>
    <row r="23" spans="2:29" ht="18.75" customHeight="1">
      <c r="B23" s="1285"/>
      <c r="C23" s="735"/>
      <c r="D23" s="735"/>
      <c r="E23" s="1295" t="s">
        <v>1775</v>
      </c>
      <c r="F23" s="1295"/>
      <c r="G23" s="1296"/>
      <c r="H23" s="1296"/>
      <c r="I23" s="1297"/>
      <c r="J23" s="1298"/>
      <c r="K23" s="1298"/>
      <c r="L23" s="1298"/>
      <c r="M23" s="1298"/>
      <c r="N23" s="1298"/>
      <c r="O23" s="1303"/>
      <c r="P23" s="1303"/>
      <c r="Q23" s="1303"/>
      <c r="R23" s="1303"/>
      <c r="S23" s="1303"/>
      <c r="T23" s="1303"/>
      <c r="U23" s="1303"/>
      <c r="V23" s="735"/>
      <c r="W23" s="735"/>
      <c r="X23" s="735"/>
      <c r="Y23" s="735"/>
      <c r="Z23" s="735"/>
      <c r="AA23" s="1294"/>
      <c r="AB23" s="735"/>
      <c r="AC23" s="1293"/>
    </row>
    <row r="24" spans="2:29" ht="18.75" customHeight="1">
      <c r="B24" s="1285"/>
      <c r="C24" s="735"/>
      <c r="D24" s="735"/>
      <c r="E24" s="735"/>
      <c r="F24" s="735"/>
      <c r="G24" s="1290"/>
      <c r="H24" s="1299" t="s">
        <v>1774</v>
      </c>
      <c r="I24" s="1300"/>
      <c r="J24" s="1301"/>
      <c r="K24" s="1301"/>
      <c r="L24" s="1301"/>
      <c r="M24" s="1301"/>
      <c r="N24" s="1301"/>
      <c r="O24" s="1302"/>
      <c r="P24" s="1302"/>
      <c r="Q24" s="1302"/>
      <c r="R24" s="1302"/>
      <c r="S24" s="1302"/>
      <c r="T24" s="1302"/>
      <c r="U24" s="1302"/>
      <c r="V24" s="735"/>
      <c r="W24" s="735"/>
      <c r="X24" s="735"/>
      <c r="Y24" s="735"/>
      <c r="Z24" s="735"/>
      <c r="AA24" s="1294"/>
      <c r="AB24" s="735"/>
      <c r="AC24" s="1293"/>
    </row>
    <row r="25" spans="2:29" ht="13.5" customHeight="1" thickBot="1">
      <c r="B25" s="128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1294"/>
      <c r="AB25" s="735"/>
      <c r="AC25" s="1293"/>
    </row>
    <row r="26" spans="2:29" ht="15" customHeight="1" thickBot="1">
      <c r="B26" s="1285"/>
      <c r="C26" s="735"/>
      <c r="D26" s="735"/>
      <c r="E26" s="735"/>
      <c r="F26" s="735"/>
      <c r="G26" s="735"/>
      <c r="H26" s="735"/>
      <c r="I26" s="735"/>
      <c r="J26" s="4836" t="s">
        <v>1776</v>
      </c>
      <c r="K26" s="4836"/>
      <c r="L26" s="4836"/>
      <c r="M26" s="4836"/>
      <c r="N26" s="4836"/>
      <c r="O26" s="4836"/>
      <c r="P26" s="4836"/>
      <c r="Q26" s="4836"/>
      <c r="R26" s="4836"/>
      <c r="S26" s="4836"/>
      <c r="T26" s="4836"/>
      <c r="U26" s="4836"/>
      <c r="V26" s="4836"/>
      <c r="W26" s="735" t="s">
        <v>857</v>
      </c>
      <c r="X26" s="1304" t="s">
        <v>32</v>
      </c>
      <c r="Y26" s="4833"/>
      <c r="Z26" s="4835"/>
      <c r="AA26" s="1305" t="s">
        <v>1394</v>
      </c>
      <c r="AB26" s="735"/>
      <c r="AC26" s="1293"/>
    </row>
    <row r="27" spans="2:29" ht="15" customHeight="1" thickBot="1">
      <c r="B27" s="1285"/>
      <c r="C27" s="735"/>
      <c r="D27" s="735"/>
      <c r="E27" s="735"/>
      <c r="F27" s="735"/>
      <c r="G27" s="735"/>
      <c r="H27" s="735"/>
      <c r="I27" s="735"/>
      <c r="J27" s="735"/>
      <c r="K27" s="1290"/>
      <c r="L27" s="735"/>
      <c r="M27" s="735"/>
      <c r="N27" s="735"/>
      <c r="O27" s="735"/>
      <c r="P27" s="735"/>
      <c r="Q27" s="735"/>
      <c r="R27" s="735"/>
      <c r="S27" s="735"/>
      <c r="T27" s="735"/>
      <c r="U27" s="735"/>
      <c r="V27" s="735"/>
      <c r="W27" s="735"/>
      <c r="X27" s="735"/>
      <c r="Y27" s="843"/>
      <c r="Z27" s="843"/>
      <c r="AA27" s="735"/>
      <c r="AB27" s="735"/>
      <c r="AC27" s="1293"/>
    </row>
    <row r="28" spans="2:29" ht="19.5" customHeight="1" thickBot="1">
      <c r="B28" s="1285"/>
      <c r="C28" s="735"/>
      <c r="D28" s="1290"/>
      <c r="E28" s="1288"/>
      <c r="F28" s="1306"/>
      <c r="G28" s="4836" t="s">
        <v>1777</v>
      </c>
      <c r="H28" s="4836"/>
      <c r="I28" s="4836"/>
      <c r="J28" s="4836"/>
      <c r="K28" s="4836"/>
      <c r="L28" s="4836"/>
      <c r="M28" s="4836"/>
      <c r="N28" s="4836"/>
      <c r="O28" s="4836"/>
      <c r="P28" s="4836"/>
      <c r="Q28" s="4836"/>
      <c r="R28" s="4836"/>
      <c r="S28" s="4836"/>
      <c r="T28" s="4836"/>
      <c r="U28" s="4836"/>
      <c r="V28" s="4836"/>
      <c r="W28" s="735" t="s">
        <v>857</v>
      </c>
      <c r="X28" s="1304" t="s">
        <v>439</v>
      </c>
      <c r="Y28" s="4837">
        <f>Y26*100</f>
        <v>0</v>
      </c>
      <c r="Z28" s="4838"/>
      <c r="AA28" s="1305" t="s">
        <v>490</v>
      </c>
      <c r="AB28" s="735"/>
      <c r="AC28" s="1307"/>
    </row>
    <row r="29" spans="2:29" ht="19.5" customHeight="1">
      <c r="B29" s="1285"/>
      <c r="C29" s="735"/>
      <c r="D29" s="1290"/>
      <c r="E29" s="1288"/>
      <c r="F29" s="1288"/>
      <c r="G29" s="1290"/>
      <c r="H29" s="1288"/>
      <c r="I29" s="1288"/>
      <c r="J29" s="1289"/>
      <c r="K29" s="1289"/>
      <c r="L29" s="1289"/>
      <c r="M29" s="1289"/>
      <c r="N29" s="1289"/>
      <c r="O29" s="1289"/>
      <c r="P29" s="1289"/>
      <c r="Q29" s="1289"/>
      <c r="R29" s="1289"/>
      <c r="S29" s="1289"/>
      <c r="T29" s="1289"/>
      <c r="U29" s="1289"/>
      <c r="V29" s="843"/>
      <c r="W29" s="735" t="s">
        <v>1778</v>
      </c>
      <c r="X29" s="735"/>
      <c r="Y29" s="735"/>
      <c r="Z29" s="843"/>
      <c r="AA29" s="843"/>
      <c r="AB29" s="735"/>
      <c r="AC29" s="1307"/>
    </row>
    <row r="30" spans="2:29" ht="19.5" customHeight="1">
      <c r="B30" s="1285"/>
      <c r="C30" s="735"/>
      <c r="D30" s="1290"/>
      <c r="E30" s="1288"/>
      <c r="F30" s="1288"/>
      <c r="G30" s="1290"/>
      <c r="H30" s="1288"/>
      <c r="I30" s="1288"/>
      <c r="J30" s="1289"/>
      <c r="K30" s="1289"/>
      <c r="L30" s="1289"/>
      <c r="M30" s="1289"/>
      <c r="N30" s="1289"/>
      <c r="O30" s="1289"/>
      <c r="P30" s="1289"/>
      <c r="Q30" s="1289"/>
      <c r="R30" s="1289"/>
      <c r="S30" s="735"/>
      <c r="T30" s="1289"/>
      <c r="U30" s="1289"/>
      <c r="V30" s="1289"/>
      <c r="W30" s="1289"/>
      <c r="X30" s="1289"/>
      <c r="Y30" s="843"/>
      <c r="Z30" s="843"/>
      <c r="AA30" s="843"/>
      <c r="AB30" s="735"/>
      <c r="AC30" s="1307"/>
    </row>
    <row r="31" spans="2:29" ht="18.75" customHeight="1">
      <c r="B31" s="1285"/>
      <c r="C31" s="735"/>
      <c r="D31" s="1287" t="s">
        <v>1779</v>
      </c>
      <c r="E31" s="1288"/>
      <c r="F31" s="1288"/>
      <c r="G31" s="1288"/>
      <c r="H31" s="1288"/>
      <c r="I31" s="1288"/>
      <c r="J31" s="1289"/>
      <c r="K31" s="1289"/>
      <c r="L31" s="1289"/>
      <c r="M31" s="1289"/>
      <c r="N31" s="1289"/>
      <c r="O31" s="1289"/>
      <c r="P31" s="1289"/>
      <c r="Q31" s="1289"/>
      <c r="R31" s="1289"/>
      <c r="S31" s="1289"/>
      <c r="T31" s="1289"/>
      <c r="U31" s="1289"/>
      <c r="V31" s="1289"/>
      <c r="W31" s="1289"/>
      <c r="X31" s="1289"/>
      <c r="Y31" s="843"/>
      <c r="Z31" s="843"/>
      <c r="AA31" s="843"/>
      <c r="AB31" s="735"/>
      <c r="AC31" s="1293"/>
    </row>
    <row r="32" spans="2:29" ht="18.75" customHeight="1" thickBot="1">
      <c r="B32" s="1285"/>
      <c r="C32" s="735"/>
      <c r="D32" s="1287"/>
      <c r="E32" s="1287" t="s">
        <v>1780</v>
      </c>
      <c r="F32" s="1308"/>
      <c r="G32" s="1308"/>
      <c r="H32" s="1308"/>
      <c r="I32" s="1308"/>
      <c r="J32" s="1309"/>
      <c r="K32" s="1309"/>
      <c r="L32" s="1309"/>
      <c r="M32" s="1309"/>
      <c r="N32" s="1309"/>
      <c r="O32" s="1310"/>
      <c r="P32" s="1310"/>
      <c r="Q32" s="1309"/>
      <c r="R32" s="1309"/>
      <c r="S32" s="1289"/>
      <c r="T32" s="1289"/>
      <c r="U32" s="1289"/>
      <c r="V32" s="1289"/>
      <c r="W32" s="1289"/>
      <c r="X32" s="1289"/>
      <c r="Y32" s="843"/>
      <c r="Z32" s="843"/>
      <c r="AA32" s="843"/>
      <c r="AB32" s="735"/>
      <c r="AC32" s="1293"/>
    </row>
    <row r="33" spans="2:29" ht="21" customHeight="1" thickBot="1">
      <c r="B33" s="1285"/>
      <c r="C33" s="735"/>
      <c r="D33" s="1287"/>
      <c r="E33" s="1288"/>
      <c r="F33" s="1288"/>
      <c r="G33" s="1288"/>
      <c r="H33" s="1288"/>
      <c r="I33" s="1288"/>
      <c r="J33" s="1289"/>
      <c r="K33" s="1289"/>
      <c r="L33" s="1310" t="s">
        <v>1769</v>
      </c>
      <c r="M33" s="1289"/>
      <c r="N33" s="1289"/>
      <c r="O33" s="4839" t="s">
        <v>1781</v>
      </c>
      <c r="P33" s="4840"/>
      <c r="Q33" s="4840"/>
      <c r="R33" s="4840"/>
      <c r="S33" s="4840"/>
      <c r="T33" s="4840"/>
      <c r="U33" s="4840"/>
      <c r="V33" s="4840"/>
      <c r="W33" s="4840"/>
      <c r="X33" s="4840"/>
      <c r="Y33" s="4840"/>
      <c r="Z33" s="4841"/>
      <c r="AA33" s="1293"/>
      <c r="AB33" s="735"/>
      <c r="AC33" s="1293"/>
    </row>
    <row r="34" spans="2:29" ht="12.75" customHeight="1">
      <c r="B34" s="1285"/>
      <c r="C34" s="735"/>
      <c r="D34" s="1287"/>
      <c r="E34" s="1288"/>
      <c r="F34" s="1288"/>
      <c r="G34" s="1288"/>
      <c r="H34" s="1288"/>
      <c r="I34" s="1288"/>
      <c r="J34" s="1289"/>
      <c r="K34" s="1311"/>
      <c r="L34" s="1312"/>
      <c r="M34" s="1311"/>
      <c r="N34" s="1311"/>
      <c r="O34" s="1311"/>
      <c r="P34" s="1311"/>
      <c r="Q34" s="1311"/>
      <c r="R34" s="1311"/>
      <c r="S34" s="1311"/>
      <c r="T34" s="1311"/>
      <c r="U34" s="1313"/>
      <c r="V34" s="1313"/>
      <c r="W34" s="1313"/>
      <c r="X34" s="1314"/>
      <c r="Y34" s="1311"/>
      <c r="Z34" s="843"/>
      <c r="AA34" s="735"/>
      <c r="AB34" s="735"/>
      <c r="AC34" s="1293"/>
    </row>
    <row r="35" spans="2:29" ht="18.75" customHeight="1" thickBot="1">
      <c r="B35" s="1285"/>
      <c r="C35" s="843"/>
      <c r="D35" s="735"/>
      <c r="E35" s="1315" t="s">
        <v>1782</v>
      </c>
      <c r="F35" s="1316"/>
      <c r="G35" s="1316"/>
      <c r="H35" s="1316"/>
      <c r="I35" s="1316"/>
      <c r="J35" s="843"/>
      <c r="K35" s="843"/>
      <c r="L35" s="843"/>
      <c r="M35" s="843"/>
      <c r="N35" s="843"/>
      <c r="O35" s="843"/>
      <c r="P35" s="843"/>
      <c r="Q35" s="843"/>
      <c r="R35" s="843"/>
      <c r="S35" s="843"/>
      <c r="T35" s="843"/>
      <c r="U35" s="843"/>
      <c r="V35" s="843"/>
      <c r="W35" s="843"/>
      <c r="X35" s="843"/>
      <c r="Y35" s="843"/>
      <c r="Z35" s="843"/>
      <c r="AA35" s="843"/>
      <c r="AB35" s="735"/>
      <c r="AC35" s="1293"/>
    </row>
    <row r="36" spans="2:29" ht="18.75" customHeight="1">
      <c r="B36" s="1285"/>
      <c r="C36" s="4842" t="s">
        <v>1783</v>
      </c>
      <c r="D36" s="4843"/>
      <c r="E36" s="4846" t="s">
        <v>1784</v>
      </c>
      <c r="F36" s="4847"/>
      <c r="G36" s="4847"/>
      <c r="H36" s="4847"/>
      <c r="I36" s="4847"/>
      <c r="J36" s="4847"/>
      <c r="K36" s="4847"/>
      <c r="L36" s="4847"/>
      <c r="M36" s="4847"/>
      <c r="N36" s="4847"/>
      <c r="O36" s="4848"/>
      <c r="P36" s="4852" t="s">
        <v>1785</v>
      </c>
      <c r="Q36" s="4853"/>
      <c r="R36" s="4853"/>
      <c r="S36" s="4853"/>
      <c r="T36" s="4853"/>
      <c r="U36" s="4853"/>
      <c r="V36" s="4853"/>
      <c r="W36" s="4853"/>
      <c r="X36" s="4854"/>
      <c r="Y36" s="4858" t="s">
        <v>1786</v>
      </c>
      <c r="Z36" s="4859"/>
      <c r="AA36" s="4860"/>
      <c r="AB36" s="735"/>
      <c r="AC36" s="1293"/>
    </row>
    <row r="37" spans="2:29" ht="18.75" customHeight="1" thickBot="1">
      <c r="B37" s="1285"/>
      <c r="C37" s="4844"/>
      <c r="D37" s="4845"/>
      <c r="E37" s="4849"/>
      <c r="F37" s="4850"/>
      <c r="G37" s="4850"/>
      <c r="H37" s="4850"/>
      <c r="I37" s="4850"/>
      <c r="J37" s="4850"/>
      <c r="K37" s="4850"/>
      <c r="L37" s="4850"/>
      <c r="M37" s="4850"/>
      <c r="N37" s="4850"/>
      <c r="O37" s="4851"/>
      <c r="P37" s="4855"/>
      <c r="Q37" s="4856"/>
      <c r="R37" s="4856"/>
      <c r="S37" s="4856"/>
      <c r="T37" s="4856"/>
      <c r="U37" s="4856"/>
      <c r="V37" s="4856"/>
      <c r="W37" s="4856"/>
      <c r="X37" s="4857"/>
      <c r="Y37" s="4861"/>
      <c r="Z37" s="4862"/>
      <c r="AA37" s="4863"/>
      <c r="AB37" s="735"/>
      <c r="AC37" s="1293"/>
    </row>
    <row r="38" spans="2:29" ht="56.25" customHeight="1" thickBot="1">
      <c r="B38" s="1285"/>
      <c r="C38" s="4864"/>
      <c r="D38" s="4865"/>
      <c r="E38" s="4866"/>
      <c r="F38" s="4866"/>
      <c r="G38" s="4866"/>
      <c r="H38" s="4866"/>
      <c r="I38" s="4866"/>
      <c r="J38" s="4866"/>
      <c r="K38" s="4866"/>
      <c r="L38" s="4866"/>
      <c r="M38" s="4866"/>
      <c r="N38" s="4866"/>
      <c r="O38" s="4867"/>
      <c r="P38" s="4868" t="s">
        <v>1787</v>
      </c>
      <c r="Q38" s="4869"/>
      <c r="R38" s="4869"/>
      <c r="S38" s="4869"/>
      <c r="T38" s="4869"/>
      <c r="U38" s="4869"/>
      <c r="V38" s="4869"/>
      <c r="W38" s="4869"/>
      <c r="X38" s="4870"/>
      <c r="Y38" s="4871"/>
      <c r="Z38" s="4872"/>
      <c r="AA38" s="4873" t="s">
        <v>490</v>
      </c>
      <c r="AB38" s="735"/>
      <c r="AC38" s="1293"/>
    </row>
    <row r="39" spans="2:29" ht="56.25" customHeight="1" thickBot="1">
      <c r="B39" s="1285"/>
      <c r="C39" s="4864"/>
      <c r="D39" s="4865"/>
      <c r="E39" s="4874"/>
      <c r="F39" s="4874"/>
      <c r="G39" s="4874"/>
      <c r="H39" s="4874"/>
      <c r="I39" s="4874"/>
      <c r="J39" s="4874"/>
      <c r="K39" s="4874"/>
      <c r="L39" s="4874"/>
      <c r="M39" s="4874"/>
      <c r="N39" s="4874"/>
      <c r="O39" s="4875"/>
      <c r="P39" s="4876" t="s">
        <v>734</v>
      </c>
      <c r="Q39" s="4877"/>
      <c r="R39" s="4877"/>
      <c r="S39" s="4877"/>
      <c r="T39" s="4877"/>
      <c r="U39" s="4877"/>
      <c r="V39" s="4877"/>
      <c r="W39" s="4877"/>
      <c r="X39" s="4878"/>
      <c r="Y39" s="4879"/>
      <c r="Z39" s="4880"/>
      <c r="AA39" s="4873"/>
      <c r="AB39" s="735"/>
      <c r="AC39" s="1293"/>
    </row>
    <row r="40" spans="2:29" ht="56.25" customHeight="1" thickBot="1">
      <c r="B40" s="1285"/>
      <c r="C40" s="4864"/>
      <c r="D40" s="4865"/>
      <c r="E40" s="4874"/>
      <c r="F40" s="4874"/>
      <c r="G40" s="4874"/>
      <c r="H40" s="4874"/>
      <c r="I40" s="4874"/>
      <c r="J40" s="4874"/>
      <c r="K40" s="4874"/>
      <c r="L40" s="4874"/>
      <c r="M40" s="4874"/>
      <c r="N40" s="4874"/>
      <c r="O40" s="4875"/>
      <c r="P40" s="4876" t="s">
        <v>756</v>
      </c>
      <c r="Q40" s="4877"/>
      <c r="R40" s="4877"/>
      <c r="S40" s="4877"/>
      <c r="T40" s="4877"/>
      <c r="U40" s="4877"/>
      <c r="V40" s="4877"/>
      <c r="W40" s="4877"/>
      <c r="X40" s="4878"/>
      <c r="Y40" s="4879"/>
      <c r="Z40" s="4880"/>
      <c r="AA40" s="4873"/>
      <c r="AB40" s="735"/>
      <c r="AC40" s="1293"/>
    </row>
    <row r="41" spans="2:29" ht="54.75" customHeight="1" thickBot="1">
      <c r="B41" s="1285"/>
      <c r="C41" s="4864"/>
      <c r="D41" s="4865"/>
      <c r="E41" s="4874"/>
      <c r="F41" s="4874"/>
      <c r="G41" s="4874"/>
      <c r="H41" s="4874"/>
      <c r="I41" s="4874"/>
      <c r="J41" s="4874"/>
      <c r="K41" s="4874"/>
      <c r="L41" s="4874"/>
      <c r="M41" s="4874"/>
      <c r="N41" s="4874"/>
      <c r="O41" s="4875"/>
      <c r="P41" s="4876" t="s">
        <v>757</v>
      </c>
      <c r="Q41" s="4877"/>
      <c r="R41" s="4877"/>
      <c r="S41" s="4877"/>
      <c r="T41" s="4877"/>
      <c r="U41" s="4877"/>
      <c r="V41" s="4877"/>
      <c r="W41" s="4877"/>
      <c r="X41" s="4878"/>
      <c r="Y41" s="4879"/>
      <c r="Z41" s="4880"/>
      <c r="AA41" s="4873"/>
      <c r="AB41" s="735"/>
      <c r="AC41" s="1293"/>
    </row>
    <row r="42" spans="2:29" ht="56.25" customHeight="1" thickBot="1">
      <c r="B42" s="1285"/>
      <c r="C42" s="4864"/>
      <c r="D42" s="4865"/>
      <c r="E42" s="4881"/>
      <c r="F42" s="4881"/>
      <c r="G42" s="4881"/>
      <c r="H42" s="4881"/>
      <c r="I42" s="4881"/>
      <c r="J42" s="4881"/>
      <c r="K42" s="4881"/>
      <c r="L42" s="4881"/>
      <c r="M42" s="4881"/>
      <c r="N42" s="4881"/>
      <c r="O42" s="4882"/>
      <c r="P42" s="4883"/>
      <c r="Q42" s="4884"/>
      <c r="R42" s="4884"/>
      <c r="S42" s="4884"/>
      <c r="T42" s="4884"/>
      <c r="U42" s="4884"/>
      <c r="V42" s="4884"/>
      <c r="W42" s="4884"/>
      <c r="X42" s="4885"/>
      <c r="Y42" s="4886"/>
      <c r="Z42" s="4887"/>
      <c r="AA42" s="4873"/>
      <c r="AB42" s="735"/>
      <c r="AC42" s="1293"/>
    </row>
    <row r="43" spans="2:29" ht="18.75" customHeight="1" thickBot="1">
      <c r="B43" s="1285"/>
      <c r="C43" s="4864" t="s">
        <v>1788</v>
      </c>
      <c r="D43" s="4888"/>
      <c r="E43" s="4888"/>
      <c r="F43" s="4888"/>
      <c r="G43" s="4888"/>
      <c r="H43" s="4888"/>
      <c r="I43" s="4888"/>
      <c r="J43" s="4888"/>
      <c r="K43" s="4888"/>
      <c r="L43" s="4888"/>
      <c r="M43" s="4888"/>
      <c r="N43" s="4888"/>
      <c r="O43" s="4888"/>
      <c r="P43" s="4888"/>
      <c r="Q43" s="4888"/>
      <c r="R43" s="4888"/>
      <c r="S43" s="4888"/>
      <c r="T43" s="4888"/>
      <c r="U43" s="4888"/>
      <c r="V43" s="4888"/>
      <c r="W43" s="4865"/>
      <c r="X43" s="1317" t="s">
        <v>492</v>
      </c>
      <c r="Y43" s="4889">
        <f>SUM(Y38:Z42)</f>
        <v>0</v>
      </c>
      <c r="Z43" s="4890"/>
      <c r="AA43" s="1318"/>
      <c r="AB43" s="735"/>
      <c r="AC43" s="1293"/>
    </row>
    <row r="44" spans="2:29" ht="18" customHeight="1" thickBot="1">
      <c r="B44" s="1285"/>
      <c r="C44" s="4901" t="s">
        <v>1789</v>
      </c>
      <c r="D44" s="4902"/>
      <c r="E44" s="4902"/>
      <c r="F44" s="4902"/>
      <c r="G44" s="4902"/>
      <c r="H44" s="4902"/>
      <c r="I44" s="4902"/>
      <c r="J44" s="4902"/>
      <c r="K44" s="4902"/>
      <c r="L44" s="4902"/>
      <c r="M44" s="4902"/>
      <c r="N44" s="4902"/>
      <c r="O44" s="4902"/>
      <c r="P44" s="4902"/>
      <c r="Q44" s="4902"/>
      <c r="R44" s="4902"/>
      <c r="S44" s="4903"/>
      <c r="T44" s="4904" t="s">
        <v>1790</v>
      </c>
      <c r="U44" s="4905"/>
      <c r="V44" s="4905"/>
      <c r="W44" s="4905"/>
      <c r="X44" s="4908" t="s">
        <v>1791</v>
      </c>
      <c r="Y44" s="4910" t="s">
        <v>1792</v>
      </c>
      <c r="Z44" s="4911"/>
      <c r="AA44" s="735"/>
      <c r="AB44" s="735"/>
      <c r="AC44" s="1293"/>
    </row>
    <row r="45" spans="2:29" ht="34.5" customHeight="1" thickBot="1">
      <c r="B45" s="1285"/>
      <c r="C45" s="4912" t="s">
        <v>1793</v>
      </c>
      <c r="D45" s="4913"/>
      <c r="E45" s="4913"/>
      <c r="F45" s="4913"/>
      <c r="G45" s="4913"/>
      <c r="H45" s="4913"/>
      <c r="I45" s="4913"/>
      <c r="J45" s="4913"/>
      <c r="K45" s="4913"/>
      <c r="L45" s="4913"/>
      <c r="M45" s="4913"/>
      <c r="N45" s="4913"/>
      <c r="O45" s="4913"/>
      <c r="P45" s="4913"/>
      <c r="Q45" s="4913"/>
      <c r="R45" s="4913"/>
      <c r="S45" s="4914"/>
      <c r="T45" s="4906"/>
      <c r="U45" s="4907"/>
      <c r="V45" s="4907"/>
      <c r="W45" s="4907"/>
      <c r="X45" s="4909"/>
      <c r="Y45" s="4915" t="str">
        <f>IF(Y43&lt;=Y28,"OK","上限超え")</f>
        <v>OK</v>
      </c>
      <c r="Z45" s="4916"/>
      <c r="AA45" s="735"/>
      <c r="AB45" s="735"/>
      <c r="AC45" s="1293"/>
    </row>
    <row r="46" spans="2:29" ht="18.75" customHeight="1">
      <c r="B46" s="1285"/>
      <c r="C46" s="735"/>
      <c r="D46" s="735" t="s">
        <v>1108</v>
      </c>
      <c r="E46" s="735"/>
      <c r="F46" s="735"/>
      <c r="G46" s="735"/>
      <c r="H46" s="735"/>
      <c r="I46" s="735"/>
      <c r="J46" s="735"/>
      <c r="K46" s="735"/>
      <c r="L46" s="735"/>
      <c r="M46" s="735"/>
      <c r="N46" s="735"/>
      <c r="O46" s="735"/>
      <c r="P46" s="735"/>
      <c r="Q46" s="735"/>
      <c r="R46" s="1316"/>
      <c r="S46" s="1316"/>
      <c r="T46" s="735"/>
      <c r="U46" s="1316"/>
      <c r="V46" s="1316"/>
      <c r="W46" s="1316"/>
      <c r="X46" s="1316"/>
      <c r="Y46" s="735"/>
      <c r="Z46" s="1316"/>
      <c r="AA46" s="843"/>
      <c r="AB46" s="735"/>
      <c r="AC46" s="1293"/>
    </row>
    <row r="47" spans="2:29" ht="18.75" customHeight="1">
      <c r="B47" s="1285"/>
      <c r="C47" s="735"/>
      <c r="D47" s="735" t="s">
        <v>1794</v>
      </c>
      <c r="E47" s="1319"/>
      <c r="F47" s="1319"/>
      <c r="G47" s="735"/>
      <c r="H47" s="1319"/>
      <c r="I47" s="1319"/>
      <c r="J47" s="735"/>
      <c r="K47" s="1319"/>
      <c r="L47" s="1319"/>
      <c r="M47" s="735"/>
      <c r="N47" s="735"/>
      <c r="O47" s="1319"/>
      <c r="P47" s="1319"/>
      <c r="Q47" s="735"/>
      <c r="R47" s="1319"/>
      <c r="S47" s="1319"/>
      <c r="T47" s="735"/>
      <c r="U47" s="1319"/>
      <c r="V47" s="1319"/>
      <c r="W47" s="1319"/>
      <c r="X47" s="1319"/>
      <c r="Y47" s="735"/>
      <c r="Z47" s="1319"/>
      <c r="AA47" s="735"/>
      <c r="AB47" s="735"/>
      <c r="AC47" s="1293"/>
    </row>
    <row r="48" spans="2:29" ht="14.25" thickBot="1">
      <c r="B48" s="1285"/>
      <c r="C48" s="735"/>
      <c r="D48" s="735"/>
      <c r="E48" s="735"/>
      <c r="F48" s="735"/>
      <c r="G48" s="735"/>
      <c r="H48" s="735"/>
      <c r="I48" s="735"/>
      <c r="J48" s="735"/>
      <c r="K48" s="735"/>
      <c r="L48" s="735"/>
      <c r="M48" s="735"/>
      <c r="N48" s="735"/>
      <c r="O48" s="735"/>
      <c r="P48" s="735"/>
      <c r="Q48" s="735"/>
      <c r="R48" s="735"/>
      <c r="S48" s="735"/>
      <c r="T48" s="735"/>
      <c r="U48" s="735"/>
      <c r="V48" s="735"/>
      <c r="W48" s="735"/>
      <c r="X48" s="735"/>
      <c r="Y48" s="843"/>
      <c r="Z48" s="843"/>
      <c r="AA48" s="843"/>
      <c r="AB48" s="735"/>
      <c r="AC48" s="1293"/>
    </row>
    <row r="49" spans="2:29">
      <c r="B49" s="1285"/>
      <c r="C49" s="4891" t="s">
        <v>1795</v>
      </c>
      <c r="D49" s="4892"/>
      <c r="E49" s="4892"/>
      <c r="F49" s="4892"/>
      <c r="G49" s="4892"/>
      <c r="H49" s="4892"/>
      <c r="I49" s="4892"/>
      <c r="J49" s="4892"/>
      <c r="K49" s="4892"/>
      <c r="L49" s="4892"/>
      <c r="M49" s="4892"/>
      <c r="N49" s="4892"/>
      <c r="O49" s="4892"/>
      <c r="P49" s="4892"/>
      <c r="Q49" s="4892"/>
      <c r="R49" s="4892"/>
      <c r="S49" s="4892"/>
      <c r="T49" s="4892"/>
      <c r="U49" s="4892"/>
      <c r="V49" s="4892"/>
      <c r="W49" s="4892"/>
      <c r="X49" s="1320"/>
      <c r="Y49" s="4895" t="s">
        <v>1770</v>
      </c>
      <c r="Z49" s="4896"/>
      <c r="AA49" s="4897"/>
      <c r="AB49" s="735"/>
      <c r="AC49" s="1293"/>
    </row>
    <row r="50" spans="2:29" ht="18.75" customHeight="1" thickBot="1">
      <c r="B50" s="1285"/>
      <c r="C50" s="4893"/>
      <c r="D50" s="4894"/>
      <c r="E50" s="4894"/>
      <c r="F50" s="4894"/>
      <c r="G50" s="4894"/>
      <c r="H50" s="4894"/>
      <c r="I50" s="4894"/>
      <c r="J50" s="4894"/>
      <c r="K50" s="4894"/>
      <c r="L50" s="4894"/>
      <c r="M50" s="4894"/>
      <c r="N50" s="4894"/>
      <c r="O50" s="4894"/>
      <c r="P50" s="4894"/>
      <c r="Q50" s="4894"/>
      <c r="R50" s="4894"/>
      <c r="S50" s="4894"/>
      <c r="T50" s="4894"/>
      <c r="U50" s="4894"/>
      <c r="V50" s="4894"/>
      <c r="W50" s="4894"/>
      <c r="X50" s="1321"/>
      <c r="Y50" s="4898"/>
      <c r="Z50" s="4899"/>
      <c r="AA50" s="4900"/>
      <c r="AB50" s="735"/>
      <c r="AC50" s="1293"/>
    </row>
    <row r="51" spans="2:29" ht="9" customHeight="1">
      <c r="B51" s="1322"/>
      <c r="C51" s="1281"/>
      <c r="D51" s="1281"/>
      <c r="E51" s="1281"/>
      <c r="F51" s="1281"/>
      <c r="G51" s="1281"/>
      <c r="H51" s="1281"/>
      <c r="I51" s="1281"/>
      <c r="J51" s="1281"/>
      <c r="K51" s="1281"/>
      <c r="L51" s="1281"/>
      <c r="M51" s="1281"/>
      <c r="N51" s="1281"/>
      <c r="O51" s="1281"/>
      <c r="P51" s="1281"/>
      <c r="Q51" s="1281"/>
      <c r="R51" s="1281"/>
      <c r="S51" s="1281"/>
      <c r="T51" s="1281"/>
      <c r="U51" s="1281"/>
      <c r="V51" s="1281"/>
      <c r="W51" s="1281"/>
      <c r="X51" s="1281"/>
      <c r="Y51" s="1281"/>
      <c r="Z51" s="1281"/>
      <c r="AA51" s="1281"/>
      <c r="AB51" s="1281"/>
      <c r="AC51" s="1323"/>
    </row>
    <row r="52" spans="2:29">
      <c r="B52" s="734"/>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row>
    <row r="53" spans="2:29">
      <c r="B53" s="1324"/>
      <c r="C53" s="1324"/>
      <c r="D53" s="1324"/>
      <c r="E53" s="1324"/>
      <c r="F53" s="1324"/>
      <c r="G53" s="1324"/>
      <c r="H53" s="1324"/>
      <c r="I53" s="1324"/>
      <c r="J53" s="1324"/>
      <c r="K53" s="1324"/>
      <c r="L53" s="1324"/>
      <c r="M53" s="1324"/>
      <c r="N53" s="1324"/>
      <c r="O53" s="1324"/>
      <c r="P53" s="1324"/>
      <c r="Q53" s="1324"/>
      <c r="R53" s="1324"/>
      <c r="S53" s="1324"/>
      <c r="T53" s="1324"/>
      <c r="U53" s="1324"/>
      <c r="V53" s="1324"/>
      <c r="W53" s="1324"/>
      <c r="X53" s="1324"/>
      <c r="Y53" s="1324"/>
      <c r="Z53" s="1324"/>
      <c r="AA53" s="1324"/>
      <c r="AB53" s="1324"/>
      <c r="AC53" s="1324"/>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6"/>
  <pageMargins left="0.7" right="0.7" top="0.75" bottom="0.75" header="0.3" footer="0.3"/>
  <pageSetup paperSize="9" scale="72"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AA25"/>
  <sheetViews>
    <sheetView view="pageBreakPreview" zoomScale="60" zoomScaleNormal="100" workbookViewId="0"/>
  </sheetViews>
  <sheetFormatPr defaultColWidth="4" defaultRowHeight="13.5"/>
  <cols>
    <col min="1" max="1" width="2.125" style="1325" customWidth="1"/>
    <col min="2" max="2" width="2.375" style="1325" customWidth="1"/>
    <col min="3" max="21" width="4" style="1325" customWidth="1"/>
    <col min="22" max="25" width="2.375" style="1325" customWidth="1"/>
    <col min="26" max="26" width="2.125" style="1325" customWidth="1"/>
    <col min="27" max="27" width="4" style="1325"/>
    <col min="28" max="255" width="4" style="734"/>
    <col min="256" max="256" width="1.75" style="734" customWidth="1"/>
    <col min="257" max="257" width="2.125" style="734" customWidth="1"/>
    <col min="258" max="258" width="2.375" style="734" customWidth="1"/>
    <col min="259" max="277" width="4" style="734" customWidth="1"/>
    <col min="278" max="281" width="2.375" style="734" customWidth="1"/>
    <col min="282" max="282" width="2.125" style="734" customWidth="1"/>
    <col min="283" max="511" width="4" style="734"/>
    <col min="512" max="512" width="1.75" style="734" customWidth="1"/>
    <col min="513" max="513" width="2.125" style="734" customWidth="1"/>
    <col min="514" max="514" width="2.375" style="734" customWidth="1"/>
    <col min="515" max="533" width="4" style="734" customWidth="1"/>
    <col min="534" max="537" width="2.375" style="734" customWidth="1"/>
    <col min="538" max="538" width="2.125" style="734" customWidth="1"/>
    <col min="539" max="767" width="4" style="734"/>
    <col min="768" max="768" width="1.75" style="734" customWidth="1"/>
    <col min="769" max="769" width="2.125" style="734" customWidth="1"/>
    <col min="770" max="770" width="2.375" style="734" customWidth="1"/>
    <col min="771" max="789" width="4" style="734" customWidth="1"/>
    <col min="790" max="793" width="2.375" style="734" customWidth="1"/>
    <col min="794" max="794" width="2.125" style="734" customWidth="1"/>
    <col min="795" max="1023" width="4" style="734"/>
    <col min="1024" max="1024" width="1.75" style="734" customWidth="1"/>
    <col min="1025" max="1025" width="2.125" style="734" customWidth="1"/>
    <col min="1026" max="1026" width="2.375" style="734" customWidth="1"/>
    <col min="1027" max="1045" width="4" style="734" customWidth="1"/>
    <col min="1046" max="1049" width="2.375" style="734" customWidth="1"/>
    <col min="1050" max="1050" width="2.125" style="734" customWidth="1"/>
    <col min="1051" max="1279" width="4" style="734"/>
    <col min="1280" max="1280" width="1.75" style="734" customWidth="1"/>
    <col min="1281" max="1281" width="2.125" style="734" customWidth="1"/>
    <col min="1282" max="1282" width="2.375" style="734" customWidth="1"/>
    <col min="1283" max="1301" width="4" style="734" customWidth="1"/>
    <col min="1302" max="1305" width="2.375" style="734" customWidth="1"/>
    <col min="1306" max="1306" width="2.125" style="734" customWidth="1"/>
    <col min="1307" max="1535" width="4" style="734"/>
    <col min="1536" max="1536" width="1.75" style="734" customWidth="1"/>
    <col min="1537" max="1537" width="2.125" style="734" customWidth="1"/>
    <col min="1538" max="1538" width="2.375" style="734" customWidth="1"/>
    <col min="1539" max="1557" width="4" style="734" customWidth="1"/>
    <col min="1558" max="1561" width="2.375" style="734" customWidth="1"/>
    <col min="1562" max="1562" width="2.125" style="734" customWidth="1"/>
    <col min="1563" max="1791" width="4" style="734"/>
    <col min="1792" max="1792" width="1.75" style="734" customWidth="1"/>
    <col min="1793" max="1793" width="2.125" style="734" customWidth="1"/>
    <col min="1794" max="1794" width="2.375" style="734" customWidth="1"/>
    <col min="1795" max="1813" width="4" style="734" customWidth="1"/>
    <col min="1814" max="1817" width="2.375" style="734" customWidth="1"/>
    <col min="1818" max="1818" width="2.125" style="734" customWidth="1"/>
    <col min="1819" max="2047" width="4" style="734"/>
    <col min="2048" max="2048" width="1.75" style="734" customWidth="1"/>
    <col min="2049" max="2049" width="2.125" style="734" customWidth="1"/>
    <col min="2050" max="2050" width="2.375" style="734" customWidth="1"/>
    <col min="2051" max="2069" width="4" style="734" customWidth="1"/>
    <col min="2070" max="2073" width="2.375" style="734" customWidth="1"/>
    <col min="2074" max="2074" width="2.125" style="734" customWidth="1"/>
    <col min="2075" max="2303" width="4" style="734"/>
    <col min="2304" max="2304" width="1.75" style="734" customWidth="1"/>
    <col min="2305" max="2305" width="2.125" style="734" customWidth="1"/>
    <col min="2306" max="2306" width="2.375" style="734" customWidth="1"/>
    <col min="2307" max="2325" width="4" style="734" customWidth="1"/>
    <col min="2326" max="2329" width="2.375" style="734" customWidth="1"/>
    <col min="2330" max="2330" width="2.125" style="734" customWidth="1"/>
    <col min="2331" max="2559" width="4" style="734"/>
    <col min="2560" max="2560" width="1.75" style="734" customWidth="1"/>
    <col min="2561" max="2561" width="2.125" style="734" customWidth="1"/>
    <col min="2562" max="2562" width="2.375" style="734" customWidth="1"/>
    <col min="2563" max="2581" width="4" style="734" customWidth="1"/>
    <col min="2582" max="2585" width="2.375" style="734" customWidth="1"/>
    <col min="2586" max="2586" width="2.125" style="734" customWidth="1"/>
    <col min="2587" max="2815" width="4" style="734"/>
    <col min="2816" max="2816" width="1.75" style="734" customWidth="1"/>
    <col min="2817" max="2817" width="2.125" style="734" customWidth="1"/>
    <col min="2818" max="2818" width="2.375" style="734" customWidth="1"/>
    <col min="2819" max="2837" width="4" style="734" customWidth="1"/>
    <col min="2838" max="2841" width="2.375" style="734" customWidth="1"/>
    <col min="2842" max="2842" width="2.125" style="734" customWidth="1"/>
    <col min="2843" max="3071" width="4" style="734"/>
    <col min="3072" max="3072" width="1.75" style="734" customWidth="1"/>
    <col min="3073" max="3073" width="2.125" style="734" customWidth="1"/>
    <col min="3074" max="3074" width="2.375" style="734" customWidth="1"/>
    <col min="3075" max="3093" width="4" style="734" customWidth="1"/>
    <col min="3094" max="3097" width="2.375" style="734" customWidth="1"/>
    <col min="3098" max="3098" width="2.125" style="734" customWidth="1"/>
    <col min="3099" max="3327" width="4" style="734"/>
    <col min="3328" max="3328" width="1.75" style="734" customWidth="1"/>
    <col min="3329" max="3329" width="2.125" style="734" customWidth="1"/>
    <col min="3330" max="3330" width="2.375" style="734" customWidth="1"/>
    <col min="3331" max="3349" width="4" style="734" customWidth="1"/>
    <col min="3350" max="3353" width="2.375" style="734" customWidth="1"/>
    <col min="3354" max="3354" width="2.125" style="734" customWidth="1"/>
    <col min="3355" max="3583" width="4" style="734"/>
    <col min="3584" max="3584" width="1.75" style="734" customWidth="1"/>
    <col min="3585" max="3585" width="2.125" style="734" customWidth="1"/>
    <col min="3586" max="3586" width="2.375" style="734" customWidth="1"/>
    <col min="3587" max="3605" width="4" style="734" customWidth="1"/>
    <col min="3606" max="3609" width="2.375" style="734" customWidth="1"/>
    <col min="3610" max="3610" width="2.125" style="734" customWidth="1"/>
    <col min="3611" max="3839" width="4" style="734"/>
    <col min="3840" max="3840" width="1.75" style="734" customWidth="1"/>
    <col min="3841" max="3841" width="2.125" style="734" customWidth="1"/>
    <col min="3842" max="3842" width="2.375" style="734" customWidth="1"/>
    <col min="3843" max="3861" width="4" style="734" customWidth="1"/>
    <col min="3862" max="3865" width="2.375" style="734" customWidth="1"/>
    <col min="3866" max="3866" width="2.125" style="734" customWidth="1"/>
    <col min="3867" max="4095" width="4" style="734"/>
    <col min="4096" max="4096" width="1.75" style="734" customWidth="1"/>
    <col min="4097" max="4097" width="2.125" style="734" customWidth="1"/>
    <col min="4098" max="4098" width="2.375" style="734" customWidth="1"/>
    <col min="4099" max="4117" width="4" style="734" customWidth="1"/>
    <col min="4118" max="4121" width="2.375" style="734" customWidth="1"/>
    <col min="4122" max="4122" width="2.125" style="734" customWidth="1"/>
    <col min="4123" max="4351" width="4" style="734"/>
    <col min="4352" max="4352" width="1.75" style="734" customWidth="1"/>
    <col min="4353" max="4353" width="2.125" style="734" customWidth="1"/>
    <col min="4354" max="4354" width="2.375" style="734" customWidth="1"/>
    <col min="4355" max="4373" width="4" style="734" customWidth="1"/>
    <col min="4374" max="4377" width="2.375" style="734" customWidth="1"/>
    <col min="4378" max="4378" width="2.125" style="734" customWidth="1"/>
    <col min="4379" max="4607" width="4" style="734"/>
    <col min="4608" max="4608" width="1.75" style="734" customWidth="1"/>
    <col min="4609" max="4609" width="2.125" style="734" customWidth="1"/>
    <col min="4610" max="4610" width="2.375" style="734" customWidth="1"/>
    <col min="4611" max="4629" width="4" style="734" customWidth="1"/>
    <col min="4630" max="4633" width="2.375" style="734" customWidth="1"/>
    <col min="4634" max="4634" width="2.125" style="734" customWidth="1"/>
    <col min="4635" max="4863" width="4" style="734"/>
    <col min="4864" max="4864" width="1.75" style="734" customWidth="1"/>
    <col min="4865" max="4865" width="2.125" style="734" customWidth="1"/>
    <col min="4866" max="4866" width="2.375" style="734" customWidth="1"/>
    <col min="4867" max="4885" width="4" style="734" customWidth="1"/>
    <col min="4886" max="4889" width="2.375" style="734" customWidth="1"/>
    <col min="4890" max="4890" width="2.125" style="734" customWidth="1"/>
    <col min="4891" max="5119" width="4" style="734"/>
    <col min="5120" max="5120" width="1.75" style="734" customWidth="1"/>
    <col min="5121" max="5121" width="2.125" style="734" customWidth="1"/>
    <col min="5122" max="5122" width="2.375" style="734" customWidth="1"/>
    <col min="5123" max="5141" width="4" style="734" customWidth="1"/>
    <col min="5142" max="5145" width="2.375" style="734" customWidth="1"/>
    <col min="5146" max="5146" width="2.125" style="734" customWidth="1"/>
    <col min="5147" max="5375" width="4" style="734"/>
    <col min="5376" max="5376" width="1.75" style="734" customWidth="1"/>
    <col min="5377" max="5377" width="2.125" style="734" customWidth="1"/>
    <col min="5378" max="5378" width="2.375" style="734" customWidth="1"/>
    <col min="5379" max="5397" width="4" style="734" customWidth="1"/>
    <col min="5398" max="5401" width="2.375" style="734" customWidth="1"/>
    <col min="5402" max="5402" width="2.125" style="734" customWidth="1"/>
    <col min="5403" max="5631" width="4" style="734"/>
    <col min="5632" max="5632" width="1.75" style="734" customWidth="1"/>
    <col min="5633" max="5633" width="2.125" style="734" customWidth="1"/>
    <col min="5634" max="5634" width="2.375" style="734" customWidth="1"/>
    <col min="5635" max="5653" width="4" style="734" customWidth="1"/>
    <col min="5654" max="5657" width="2.375" style="734" customWidth="1"/>
    <col min="5658" max="5658" width="2.125" style="734" customWidth="1"/>
    <col min="5659" max="5887" width="4" style="734"/>
    <col min="5888" max="5888" width="1.75" style="734" customWidth="1"/>
    <col min="5889" max="5889" width="2.125" style="734" customWidth="1"/>
    <col min="5890" max="5890" width="2.375" style="734" customWidth="1"/>
    <col min="5891" max="5909" width="4" style="734" customWidth="1"/>
    <col min="5910" max="5913" width="2.375" style="734" customWidth="1"/>
    <col min="5914" max="5914" width="2.125" style="734" customWidth="1"/>
    <col min="5915" max="6143" width="4" style="734"/>
    <col min="6144" max="6144" width="1.75" style="734" customWidth="1"/>
    <col min="6145" max="6145" width="2.125" style="734" customWidth="1"/>
    <col min="6146" max="6146" width="2.375" style="734" customWidth="1"/>
    <col min="6147" max="6165" width="4" style="734" customWidth="1"/>
    <col min="6166" max="6169" width="2.375" style="734" customWidth="1"/>
    <col min="6170" max="6170" width="2.125" style="734" customWidth="1"/>
    <col min="6171" max="6399" width="4" style="734"/>
    <col min="6400" max="6400" width="1.75" style="734" customWidth="1"/>
    <col min="6401" max="6401" width="2.125" style="734" customWidth="1"/>
    <col min="6402" max="6402" width="2.375" style="734" customWidth="1"/>
    <col min="6403" max="6421" width="4" style="734" customWidth="1"/>
    <col min="6422" max="6425" width="2.375" style="734" customWidth="1"/>
    <col min="6426" max="6426" width="2.125" style="734" customWidth="1"/>
    <col min="6427" max="6655" width="4" style="734"/>
    <col min="6656" max="6656" width="1.75" style="734" customWidth="1"/>
    <col min="6657" max="6657" width="2.125" style="734" customWidth="1"/>
    <col min="6658" max="6658" width="2.375" style="734" customWidth="1"/>
    <col min="6659" max="6677" width="4" style="734" customWidth="1"/>
    <col min="6678" max="6681" width="2.375" style="734" customWidth="1"/>
    <col min="6682" max="6682" width="2.125" style="734" customWidth="1"/>
    <col min="6683" max="6911" width="4" style="734"/>
    <col min="6912" max="6912" width="1.75" style="734" customWidth="1"/>
    <col min="6913" max="6913" width="2.125" style="734" customWidth="1"/>
    <col min="6914" max="6914" width="2.375" style="734" customWidth="1"/>
    <col min="6915" max="6933" width="4" style="734" customWidth="1"/>
    <col min="6934" max="6937" width="2.375" style="734" customWidth="1"/>
    <col min="6938" max="6938" width="2.125" style="734" customWidth="1"/>
    <col min="6939" max="7167" width="4" style="734"/>
    <col min="7168" max="7168" width="1.75" style="734" customWidth="1"/>
    <col min="7169" max="7169" width="2.125" style="734" customWidth="1"/>
    <col min="7170" max="7170" width="2.375" style="734" customWidth="1"/>
    <col min="7171" max="7189" width="4" style="734" customWidth="1"/>
    <col min="7190" max="7193" width="2.375" style="734" customWidth="1"/>
    <col min="7194" max="7194" width="2.125" style="734" customWidth="1"/>
    <col min="7195" max="7423" width="4" style="734"/>
    <col min="7424" max="7424" width="1.75" style="734" customWidth="1"/>
    <col min="7425" max="7425" width="2.125" style="734" customWidth="1"/>
    <col min="7426" max="7426" width="2.375" style="734" customWidth="1"/>
    <col min="7427" max="7445" width="4" style="734" customWidth="1"/>
    <col min="7446" max="7449" width="2.375" style="734" customWidth="1"/>
    <col min="7450" max="7450" width="2.125" style="734" customWidth="1"/>
    <col min="7451" max="7679" width="4" style="734"/>
    <col min="7680" max="7680" width="1.75" style="734" customWidth="1"/>
    <col min="7681" max="7681" width="2.125" style="734" customWidth="1"/>
    <col min="7682" max="7682" width="2.375" style="734" customWidth="1"/>
    <col min="7683" max="7701" width="4" style="734" customWidth="1"/>
    <col min="7702" max="7705" width="2.375" style="734" customWidth="1"/>
    <col min="7706" max="7706" width="2.125" style="734" customWidth="1"/>
    <col min="7707" max="7935" width="4" style="734"/>
    <col min="7936" max="7936" width="1.75" style="734" customWidth="1"/>
    <col min="7937" max="7937" width="2.125" style="734" customWidth="1"/>
    <col min="7938" max="7938" width="2.375" style="734" customWidth="1"/>
    <col min="7939" max="7957" width="4" style="734" customWidth="1"/>
    <col min="7958" max="7961" width="2.375" style="734" customWidth="1"/>
    <col min="7962" max="7962" width="2.125" style="734" customWidth="1"/>
    <col min="7963" max="8191" width="4" style="734"/>
    <col min="8192" max="8192" width="1.75" style="734" customWidth="1"/>
    <col min="8193" max="8193" width="2.125" style="734" customWidth="1"/>
    <col min="8194" max="8194" width="2.375" style="734" customWidth="1"/>
    <col min="8195" max="8213" width="4" style="734" customWidth="1"/>
    <col min="8214" max="8217" width="2.375" style="734" customWidth="1"/>
    <col min="8218" max="8218" width="2.125" style="734" customWidth="1"/>
    <col min="8219" max="8447" width="4" style="734"/>
    <col min="8448" max="8448" width="1.75" style="734" customWidth="1"/>
    <col min="8449" max="8449" width="2.125" style="734" customWidth="1"/>
    <col min="8450" max="8450" width="2.375" style="734" customWidth="1"/>
    <col min="8451" max="8469" width="4" style="734" customWidth="1"/>
    <col min="8470" max="8473" width="2.375" style="734" customWidth="1"/>
    <col min="8474" max="8474" width="2.125" style="734" customWidth="1"/>
    <col min="8475" max="8703" width="4" style="734"/>
    <col min="8704" max="8704" width="1.75" style="734" customWidth="1"/>
    <col min="8705" max="8705" width="2.125" style="734" customWidth="1"/>
    <col min="8706" max="8706" width="2.375" style="734" customWidth="1"/>
    <col min="8707" max="8725" width="4" style="734" customWidth="1"/>
    <col min="8726" max="8729" width="2.375" style="734" customWidth="1"/>
    <col min="8730" max="8730" width="2.125" style="734" customWidth="1"/>
    <col min="8731" max="8959" width="4" style="734"/>
    <col min="8960" max="8960" width="1.75" style="734" customWidth="1"/>
    <col min="8961" max="8961" width="2.125" style="734" customWidth="1"/>
    <col min="8962" max="8962" width="2.375" style="734" customWidth="1"/>
    <col min="8963" max="8981" width="4" style="734" customWidth="1"/>
    <col min="8982" max="8985" width="2.375" style="734" customWidth="1"/>
    <col min="8986" max="8986" width="2.125" style="734" customWidth="1"/>
    <col min="8987" max="9215" width="4" style="734"/>
    <col min="9216" max="9216" width="1.75" style="734" customWidth="1"/>
    <col min="9217" max="9217" width="2.125" style="734" customWidth="1"/>
    <col min="9218" max="9218" width="2.375" style="734" customWidth="1"/>
    <col min="9219" max="9237" width="4" style="734" customWidth="1"/>
    <col min="9238" max="9241" width="2.375" style="734" customWidth="1"/>
    <col min="9242" max="9242" width="2.125" style="734" customWidth="1"/>
    <col min="9243" max="9471" width="4" style="734"/>
    <col min="9472" max="9472" width="1.75" style="734" customWidth="1"/>
    <col min="9473" max="9473" width="2.125" style="734" customWidth="1"/>
    <col min="9474" max="9474" width="2.375" style="734" customWidth="1"/>
    <col min="9475" max="9493" width="4" style="734" customWidth="1"/>
    <col min="9494" max="9497" width="2.375" style="734" customWidth="1"/>
    <col min="9498" max="9498" width="2.125" style="734" customWidth="1"/>
    <col min="9499" max="9727" width="4" style="734"/>
    <col min="9728" max="9728" width="1.75" style="734" customWidth="1"/>
    <col min="9729" max="9729" width="2.125" style="734" customWidth="1"/>
    <col min="9730" max="9730" width="2.375" style="734" customWidth="1"/>
    <col min="9731" max="9749" width="4" style="734" customWidth="1"/>
    <col min="9750" max="9753" width="2.375" style="734" customWidth="1"/>
    <col min="9754" max="9754" width="2.125" style="734" customWidth="1"/>
    <col min="9755" max="9983" width="4" style="734"/>
    <col min="9984" max="9984" width="1.75" style="734" customWidth="1"/>
    <col min="9985" max="9985" width="2.125" style="734" customWidth="1"/>
    <col min="9986" max="9986" width="2.375" style="734" customWidth="1"/>
    <col min="9987" max="10005" width="4" style="734" customWidth="1"/>
    <col min="10006" max="10009" width="2.375" style="734" customWidth="1"/>
    <col min="10010" max="10010" width="2.125" style="734" customWidth="1"/>
    <col min="10011" max="10239" width="4" style="734"/>
    <col min="10240" max="10240" width="1.75" style="734" customWidth="1"/>
    <col min="10241" max="10241" width="2.125" style="734" customWidth="1"/>
    <col min="10242" max="10242" width="2.375" style="734" customWidth="1"/>
    <col min="10243" max="10261" width="4" style="734" customWidth="1"/>
    <col min="10262" max="10265" width="2.375" style="734" customWidth="1"/>
    <col min="10266" max="10266" width="2.125" style="734" customWidth="1"/>
    <col min="10267" max="10495" width="4" style="734"/>
    <col min="10496" max="10496" width="1.75" style="734" customWidth="1"/>
    <col min="10497" max="10497" width="2.125" style="734" customWidth="1"/>
    <col min="10498" max="10498" width="2.375" style="734" customWidth="1"/>
    <col min="10499" max="10517" width="4" style="734" customWidth="1"/>
    <col min="10518" max="10521" width="2.375" style="734" customWidth="1"/>
    <col min="10522" max="10522" width="2.125" style="734" customWidth="1"/>
    <col min="10523" max="10751" width="4" style="734"/>
    <col min="10752" max="10752" width="1.75" style="734" customWidth="1"/>
    <col min="10753" max="10753" width="2.125" style="734" customWidth="1"/>
    <col min="10754" max="10754" width="2.375" style="734" customWidth="1"/>
    <col min="10755" max="10773" width="4" style="734" customWidth="1"/>
    <col min="10774" max="10777" width="2.375" style="734" customWidth="1"/>
    <col min="10778" max="10778" width="2.125" style="734" customWidth="1"/>
    <col min="10779" max="11007" width="4" style="734"/>
    <col min="11008" max="11008" width="1.75" style="734" customWidth="1"/>
    <col min="11009" max="11009" width="2.125" style="734" customWidth="1"/>
    <col min="11010" max="11010" width="2.375" style="734" customWidth="1"/>
    <col min="11011" max="11029" width="4" style="734" customWidth="1"/>
    <col min="11030" max="11033" width="2.375" style="734" customWidth="1"/>
    <col min="11034" max="11034" width="2.125" style="734" customWidth="1"/>
    <col min="11035" max="11263" width="4" style="734"/>
    <col min="11264" max="11264" width="1.75" style="734" customWidth="1"/>
    <col min="11265" max="11265" width="2.125" style="734" customWidth="1"/>
    <col min="11266" max="11266" width="2.375" style="734" customWidth="1"/>
    <col min="11267" max="11285" width="4" style="734" customWidth="1"/>
    <col min="11286" max="11289" width="2.375" style="734" customWidth="1"/>
    <col min="11290" max="11290" width="2.125" style="734" customWidth="1"/>
    <col min="11291" max="11519" width="4" style="734"/>
    <col min="11520" max="11520" width="1.75" style="734" customWidth="1"/>
    <col min="11521" max="11521" width="2.125" style="734" customWidth="1"/>
    <col min="11522" max="11522" width="2.375" style="734" customWidth="1"/>
    <col min="11523" max="11541" width="4" style="734" customWidth="1"/>
    <col min="11542" max="11545" width="2.375" style="734" customWidth="1"/>
    <col min="11546" max="11546" width="2.125" style="734" customWidth="1"/>
    <col min="11547" max="11775" width="4" style="734"/>
    <col min="11776" max="11776" width="1.75" style="734" customWidth="1"/>
    <col min="11777" max="11777" width="2.125" style="734" customWidth="1"/>
    <col min="11778" max="11778" width="2.375" style="734" customWidth="1"/>
    <col min="11779" max="11797" width="4" style="734" customWidth="1"/>
    <col min="11798" max="11801" width="2.375" style="734" customWidth="1"/>
    <col min="11802" max="11802" width="2.125" style="734" customWidth="1"/>
    <col min="11803" max="12031" width="4" style="734"/>
    <col min="12032" max="12032" width="1.75" style="734" customWidth="1"/>
    <col min="12033" max="12033" width="2.125" style="734" customWidth="1"/>
    <col min="12034" max="12034" width="2.375" style="734" customWidth="1"/>
    <col min="12035" max="12053" width="4" style="734" customWidth="1"/>
    <col min="12054" max="12057" width="2.375" style="734" customWidth="1"/>
    <col min="12058" max="12058" width="2.125" style="734" customWidth="1"/>
    <col min="12059" max="12287" width="4" style="734"/>
    <col min="12288" max="12288" width="1.75" style="734" customWidth="1"/>
    <col min="12289" max="12289" width="2.125" style="734" customWidth="1"/>
    <col min="12290" max="12290" width="2.375" style="734" customWidth="1"/>
    <col min="12291" max="12309" width="4" style="734" customWidth="1"/>
    <col min="12310" max="12313" width="2.375" style="734" customWidth="1"/>
    <col min="12314" max="12314" width="2.125" style="734" customWidth="1"/>
    <col min="12315" max="12543" width="4" style="734"/>
    <col min="12544" max="12544" width="1.75" style="734" customWidth="1"/>
    <col min="12545" max="12545" width="2.125" style="734" customWidth="1"/>
    <col min="12546" max="12546" width="2.375" style="734" customWidth="1"/>
    <col min="12547" max="12565" width="4" style="734" customWidth="1"/>
    <col min="12566" max="12569" width="2.375" style="734" customWidth="1"/>
    <col min="12570" max="12570" width="2.125" style="734" customWidth="1"/>
    <col min="12571" max="12799" width="4" style="734"/>
    <col min="12800" max="12800" width="1.75" style="734" customWidth="1"/>
    <col min="12801" max="12801" width="2.125" style="734" customWidth="1"/>
    <col min="12802" max="12802" width="2.375" style="734" customWidth="1"/>
    <col min="12803" max="12821" width="4" style="734" customWidth="1"/>
    <col min="12822" max="12825" width="2.375" style="734" customWidth="1"/>
    <col min="12826" max="12826" width="2.125" style="734" customWidth="1"/>
    <col min="12827" max="13055" width="4" style="734"/>
    <col min="13056" max="13056" width="1.75" style="734" customWidth="1"/>
    <col min="13057" max="13057" width="2.125" style="734" customWidth="1"/>
    <col min="13058" max="13058" width="2.375" style="734" customWidth="1"/>
    <col min="13059" max="13077" width="4" style="734" customWidth="1"/>
    <col min="13078" max="13081" width="2.375" style="734" customWidth="1"/>
    <col min="13082" max="13082" width="2.125" style="734" customWidth="1"/>
    <col min="13083" max="13311" width="4" style="734"/>
    <col min="13312" max="13312" width="1.75" style="734" customWidth="1"/>
    <col min="13313" max="13313" width="2.125" style="734" customWidth="1"/>
    <col min="13314" max="13314" width="2.375" style="734" customWidth="1"/>
    <col min="13315" max="13333" width="4" style="734" customWidth="1"/>
    <col min="13334" max="13337" width="2.375" style="734" customWidth="1"/>
    <col min="13338" max="13338" width="2.125" style="734" customWidth="1"/>
    <col min="13339" max="13567" width="4" style="734"/>
    <col min="13568" max="13568" width="1.75" style="734" customWidth="1"/>
    <col min="13569" max="13569" width="2.125" style="734" customWidth="1"/>
    <col min="13570" max="13570" width="2.375" style="734" customWidth="1"/>
    <col min="13571" max="13589" width="4" style="734" customWidth="1"/>
    <col min="13590" max="13593" width="2.375" style="734" customWidth="1"/>
    <col min="13594" max="13594" width="2.125" style="734" customWidth="1"/>
    <col min="13595" max="13823" width="4" style="734"/>
    <col min="13824" max="13824" width="1.75" style="734" customWidth="1"/>
    <col min="13825" max="13825" width="2.125" style="734" customWidth="1"/>
    <col min="13826" max="13826" width="2.375" style="734" customWidth="1"/>
    <col min="13827" max="13845" width="4" style="734" customWidth="1"/>
    <col min="13846" max="13849" width="2.375" style="734" customWidth="1"/>
    <col min="13850" max="13850" width="2.125" style="734" customWidth="1"/>
    <col min="13851" max="14079" width="4" style="734"/>
    <col min="14080" max="14080" width="1.75" style="734" customWidth="1"/>
    <col min="14081" max="14081" width="2.125" style="734" customWidth="1"/>
    <col min="14082" max="14082" width="2.375" style="734" customWidth="1"/>
    <col min="14083" max="14101" width="4" style="734" customWidth="1"/>
    <col min="14102" max="14105" width="2.375" style="734" customWidth="1"/>
    <col min="14106" max="14106" width="2.125" style="734" customWidth="1"/>
    <col min="14107" max="14335" width="4" style="734"/>
    <col min="14336" max="14336" width="1.75" style="734" customWidth="1"/>
    <col min="14337" max="14337" width="2.125" style="734" customWidth="1"/>
    <col min="14338" max="14338" width="2.375" style="734" customWidth="1"/>
    <col min="14339" max="14357" width="4" style="734" customWidth="1"/>
    <col min="14358" max="14361" width="2.375" style="734" customWidth="1"/>
    <col min="14362" max="14362" width="2.125" style="734" customWidth="1"/>
    <col min="14363" max="14591" width="4" style="734"/>
    <col min="14592" max="14592" width="1.75" style="734" customWidth="1"/>
    <col min="14593" max="14593" width="2.125" style="734" customWidth="1"/>
    <col min="14594" max="14594" width="2.375" style="734" customWidth="1"/>
    <col min="14595" max="14613" width="4" style="734" customWidth="1"/>
    <col min="14614" max="14617" width="2.375" style="734" customWidth="1"/>
    <col min="14618" max="14618" width="2.125" style="734" customWidth="1"/>
    <col min="14619" max="14847" width="4" style="734"/>
    <col min="14848" max="14848" width="1.75" style="734" customWidth="1"/>
    <col min="14849" max="14849" width="2.125" style="734" customWidth="1"/>
    <col min="14850" max="14850" width="2.375" style="734" customWidth="1"/>
    <col min="14851" max="14869" width="4" style="734" customWidth="1"/>
    <col min="14870" max="14873" width="2.375" style="734" customWidth="1"/>
    <col min="14874" max="14874" width="2.125" style="734" customWidth="1"/>
    <col min="14875" max="15103" width="4" style="734"/>
    <col min="15104" max="15104" width="1.75" style="734" customWidth="1"/>
    <col min="15105" max="15105" width="2.125" style="734" customWidth="1"/>
    <col min="15106" max="15106" width="2.375" style="734" customWidth="1"/>
    <col min="15107" max="15125" width="4" style="734" customWidth="1"/>
    <col min="15126" max="15129" width="2.375" style="734" customWidth="1"/>
    <col min="15130" max="15130" width="2.125" style="734" customWidth="1"/>
    <col min="15131" max="15359" width="4" style="734"/>
    <col min="15360" max="15360" width="1.75" style="734" customWidth="1"/>
    <col min="15361" max="15361" width="2.125" style="734" customWidth="1"/>
    <col min="15362" max="15362" width="2.375" style="734" customWidth="1"/>
    <col min="15363" max="15381" width="4" style="734" customWidth="1"/>
    <col min="15382" max="15385" width="2.375" style="734" customWidth="1"/>
    <col min="15386" max="15386" width="2.125" style="734" customWidth="1"/>
    <col min="15387" max="15615" width="4" style="734"/>
    <col min="15616" max="15616" width="1.75" style="734" customWidth="1"/>
    <col min="15617" max="15617" width="2.125" style="734" customWidth="1"/>
    <col min="15618" max="15618" width="2.375" style="734" customWidth="1"/>
    <col min="15619" max="15637" width="4" style="734" customWidth="1"/>
    <col min="15638" max="15641" width="2.375" style="734" customWidth="1"/>
    <col min="15642" max="15642" width="2.125" style="734" customWidth="1"/>
    <col min="15643" max="15871" width="4" style="734"/>
    <col min="15872" max="15872" width="1.75" style="734" customWidth="1"/>
    <col min="15873" max="15873" width="2.125" style="734" customWidth="1"/>
    <col min="15874" max="15874" width="2.375" style="734" customWidth="1"/>
    <col min="15875" max="15893" width="4" style="734" customWidth="1"/>
    <col min="15894" max="15897" width="2.375" style="734" customWidth="1"/>
    <col min="15898" max="15898" width="2.125" style="734" customWidth="1"/>
    <col min="15899" max="16127" width="4" style="734"/>
    <col min="16128" max="16128" width="1.75" style="734" customWidth="1"/>
    <col min="16129" max="16129" width="2.125" style="734" customWidth="1"/>
    <col min="16130" max="16130" width="2.375" style="734" customWidth="1"/>
    <col min="16131" max="16149" width="4" style="734" customWidth="1"/>
    <col min="16150" max="16153" width="2.375" style="734" customWidth="1"/>
    <col min="16154" max="16154" width="2.125" style="734" customWidth="1"/>
    <col min="16155" max="16384" width="4" style="734"/>
  </cols>
  <sheetData>
    <row r="1" spans="1:27" ht="20.100000000000001" customHeight="1">
      <c r="A1" s="639"/>
      <c r="Z1" s="633"/>
    </row>
    <row r="2" spans="1:27" ht="20.100000000000001" customHeight="1">
      <c r="A2" s="1285"/>
      <c r="B2" s="734" t="s">
        <v>2112</v>
      </c>
      <c r="C2" s="734"/>
      <c r="D2" s="734"/>
      <c r="E2" s="734"/>
      <c r="F2" s="734"/>
      <c r="G2" s="734"/>
      <c r="H2" s="734"/>
      <c r="I2" s="734"/>
      <c r="J2" s="734"/>
      <c r="K2" s="734"/>
      <c r="L2" s="734"/>
      <c r="M2" s="734"/>
      <c r="N2" s="734"/>
      <c r="O2" s="734"/>
      <c r="P2" s="734"/>
      <c r="Q2" s="734"/>
      <c r="R2" s="2758" t="s">
        <v>1110</v>
      </c>
      <c r="S2" s="2758"/>
      <c r="T2" s="2758"/>
      <c r="U2" s="2758"/>
      <c r="V2" s="2758"/>
      <c r="W2" s="2758"/>
      <c r="X2" s="2758"/>
      <c r="Y2" s="2758"/>
      <c r="Z2" s="1293"/>
      <c r="AA2" s="734"/>
    </row>
    <row r="3" spans="1:27" ht="20.100000000000001" customHeight="1">
      <c r="A3" s="1285"/>
      <c r="B3" s="734"/>
      <c r="C3" s="734"/>
      <c r="D3" s="734"/>
      <c r="E3" s="734"/>
      <c r="F3" s="734"/>
      <c r="G3" s="734"/>
      <c r="H3" s="734"/>
      <c r="I3" s="734"/>
      <c r="J3" s="734"/>
      <c r="K3" s="734"/>
      <c r="L3" s="734"/>
      <c r="M3" s="734"/>
      <c r="N3" s="734"/>
      <c r="O3" s="734"/>
      <c r="P3" s="734"/>
      <c r="Q3" s="734"/>
      <c r="R3" s="734"/>
      <c r="S3" s="734"/>
      <c r="T3" s="1326"/>
      <c r="U3" s="734"/>
      <c r="V3" s="734"/>
      <c r="W3" s="734"/>
      <c r="X3" s="734"/>
      <c r="Y3" s="734"/>
      <c r="Z3" s="1293"/>
      <c r="AA3" s="734"/>
    </row>
    <row r="4" spans="1:27" ht="20.100000000000001" customHeight="1">
      <c r="A4" s="1285"/>
      <c r="B4" s="4336" t="s">
        <v>1796</v>
      </c>
      <c r="C4" s="4336"/>
      <c r="D4" s="4336"/>
      <c r="E4" s="4336"/>
      <c r="F4" s="4336"/>
      <c r="G4" s="4336"/>
      <c r="H4" s="4336"/>
      <c r="I4" s="4336"/>
      <c r="J4" s="4336"/>
      <c r="K4" s="4336"/>
      <c r="L4" s="4336"/>
      <c r="M4" s="4336"/>
      <c r="N4" s="4336"/>
      <c r="O4" s="4336"/>
      <c r="P4" s="4336"/>
      <c r="Q4" s="4336"/>
      <c r="R4" s="4336"/>
      <c r="S4" s="4336"/>
      <c r="T4" s="4336"/>
      <c r="U4" s="4336"/>
      <c r="V4" s="4336"/>
      <c r="W4" s="4336"/>
      <c r="X4" s="4336"/>
      <c r="Y4" s="4336"/>
      <c r="Z4" s="1293"/>
      <c r="AA4" s="734"/>
    </row>
    <row r="5" spans="1:27" ht="20.100000000000001" customHeight="1">
      <c r="A5" s="1285"/>
      <c r="B5" s="734"/>
      <c r="C5" s="734"/>
      <c r="D5" s="734"/>
      <c r="E5" s="734"/>
      <c r="F5" s="734"/>
      <c r="G5" s="734"/>
      <c r="H5" s="734"/>
      <c r="I5" s="734"/>
      <c r="J5" s="734"/>
      <c r="K5" s="734"/>
      <c r="L5" s="734"/>
      <c r="M5" s="734"/>
      <c r="N5" s="734"/>
      <c r="O5" s="734"/>
      <c r="P5" s="734"/>
      <c r="Q5" s="734"/>
      <c r="R5" s="734"/>
      <c r="S5" s="734"/>
      <c r="T5" s="734"/>
      <c r="U5" s="734"/>
      <c r="V5" s="734"/>
      <c r="W5" s="734"/>
      <c r="X5" s="734"/>
      <c r="Y5" s="734"/>
      <c r="Z5" s="1293"/>
      <c r="AA5" s="734"/>
    </row>
    <row r="6" spans="1:27" ht="20.100000000000001" customHeight="1">
      <c r="A6" s="1285"/>
      <c r="B6" s="4917" t="s">
        <v>506</v>
      </c>
      <c r="C6" s="4918"/>
      <c r="D6" s="4918"/>
      <c r="E6" s="4918"/>
      <c r="F6" s="4919"/>
      <c r="G6" s="4828"/>
      <c r="H6" s="4828"/>
      <c r="I6" s="4828"/>
      <c r="J6" s="4828"/>
      <c r="K6" s="4828"/>
      <c r="L6" s="4828"/>
      <c r="M6" s="4828"/>
      <c r="N6" s="4828"/>
      <c r="O6" s="4828"/>
      <c r="P6" s="4828"/>
      <c r="Q6" s="4828"/>
      <c r="R6" s="4828"/>
      <c r="S6" s="4828"/>
      <c r="T6" s="4828"/>
      <c r="U6" s="4828"/>
      <c r="V6" s="4828"/>
      <c r="W6" s="4828"/>
      <c r="X6" s="4828"/>
      <c r="Y6" s="4829"/>
      <c r="Z6" s="1293"/>
      <c r="AA6" s="734"/>
    </row>
    <row r="7" spans="1:27" ht="20.100000000000001" customHeight="1">
      <c r="A7" s="1285"/>
      <c r="B7" s="4917" t="s">
        <v>322</v>
      </c>
      <c r="C7" s="4918"/>
      <c r="D7" s="4918"/>
      <c r="E7" s="4918"/>
      <c r="F7" s="4919"/>
      <c r="G7" s="2738" t="s">
        <v>1797</v>
      </c>
      <c r="H7" s="2738"/>
      <c r="I7" s="2738"/>
      <c r="J7" s="2738"/>
      <c r="K7" s="2738"/>
      <c r="L7" s="2738"/>
      <c r="M7" s="2738"/>
      <c r="N7" s="2738"/>
      <c r="O7" s="2738"/>
      <c r="P7" s="2738"/>
      <c r="Q7" s="2738"/>
      <c r="R7" s="2738"/>
      <c r="S7" s="2738"/>
      <c r="T7" s="2738"/>
      <c r="U7" s="2738"/>
      <c r="V7" s="2738"/>
      <c r="W7" s="2738"/>
      <c r="X7" s="2738"/>
      <c r="Y7" s="2739"/>
      <c r="Z7" s="1293"/>
      <c r="AA7" s="734"/>
    </row>
    <row r="8" spans="1:27" ht="20.100000000000001" customHeight="1">
      <c r="A8" s="1285"/>
      <c r="B8" s="734"/>
      <c r="C8" s="734"/>
      <c r="D8" s="734"/>
      <c r="E8" s="734"/>
      <c r="F8" s="734"/>
      <c r="G8" s="734"/>
      <c r="H8" s="734"/>
      <c r="I8" s="734"/>
      <c r="J8" s="734"/>
      <c r="K8" s="734"/>
      <c r="L8" s="734"/>
      <c r="M8" s="734"/>
      <c r="N8" s="734"/>
      <c r="O8" s="734"/>
      <c r="P8" s="734"/>
      <c r="Q8" s="734"/>
      <c r="R8" s="734"/>
      <c r="S8" s="734"/>
      <c r="T8" s="734"/>
      <c r="U8" s="734"/>
      <c r="V8" s="734"/>
      <c r="W8" s="734"/>
      <c r="X8" s="734"/>
      <c r="Y8" s="734"/>
      <c r="Z8" s="1293"/>
      <c r="AA8" s="734"/>
    </row>
    <row r="9" spans="1:27" ht="20.100000000000001" customHeight="1">
      <c r="A9" s="1285"/>
      <c r="B9" s="851"/>
      <c r="C9" s="852" t="s">
        <v>1798</v>
      </c>
      <c r="D9" s="852"/>
      <c r="E9" s="852"/>
      <c r="F9" s="852"/>
      <c r="G9" s="852"/>
      <c r="H9" s="852"/>
      <c r="I9" s="852"/>
      <c r="J9" s="852"/>
      <c r="K9" s="852"/>
      <c r="L9" s="852"/>
      <c r="M9" s="852"/>
      <c r="N9" s="852"/>
      <c r="O9" s="852"/>
      <c r="P9" s="852"/>
      <c r="Q9" s="852"/>
      <c r="R9" s="852"/>
      <c r="S9" s="852"/>
      <c r="T9" s="852"/>
      <c r="U9" s="853"/>
      <c r="V9" s="4376" t="s">
        <v>1799</v>
      </c>
      <c r="W9" s="4377"/>
      <c r="X9" s="4377"/>
      <c r="Y9" s="4378"/>
      <c r="Z9" s="1293"/>
      <c r="AA9" s="734"/>
    </row>
    <row r="10" spans="1:27" ht="20.100000000000001" customHeight="1">
      <c r="A10" s="1285"/>
      <c r="B10" s="855"/>
      <c r="C10" s="856" t="s">
        <v>1800</v>
      </c>
      <c r="D10" s="856"/>
      <c r="E10" s="856"/>
      <c r="F10" s="856"/>
      <c r="G10" s="856"/>
      <c r="H10" s="856"/>
      <c r="I10" s="856"/>
      <c r="J10" s="856"/>
      <c r="K10" s="856"/>
      <c r="L10" s="856"/>
      <c r="M10" s="856"/>
      <c r="N10" s="856"/>
      <c r="O10" s="856"/>
      <c r="P10" s="856"/>
      <c r="Q10" s="856"/>
      <c r="R10" s="856"/>
      <c r="S10" s="856"/>
      <c r="T10" s="856"/>
      <c r="U10" s="857"/>
      <c r="V10" s="4379"/>
      <c r="W10" s="4380"/>
      <c r="X10" s="4380"/>
      <c r="Y10" s="4381"/>
      <c r="Z10" s="1293"/>
      <c r="AA10" s="734"/>
    </row>
    <row r="11" spans="1:27" ht="20.100000000000001" customHeight="1">
      <c r="A11" s="1285"/>
      <c r="B11" s="851"/>
      <c r="C11" s="4377" t="s">
        <v>1801</v>
      </c>
      <c r="D11" s="4377"/>
      <c r="E11" s="4377"/>
      <c r="F11" s="4377"/>
      <c r="G11" s="4377"/>
      <c r="H11" s="4377"/>
      <c r="I11" s="4377"/>
      <c r="J11" s="4377"/>
      <c r="K11" s="4377"/>
      <c r="L11" s="4377"/>
      <c r="M11" s="4377"/>
      <c r="N11" s="4377"/>
      <c r="O11" s="4377"/>
      <c r="P11" s="4377"/>
      <c r="Q11" s="4377"/>
      <c r="R11" s="4377"/>
      <c r="S11" s="4377"/>
      <c r="T11" s="4377"/>
      <c r="U11" s="1327"/>
      <c r="V11" s="4376" t="s">
        <v>1799</v>
      </c>
      <c r="W11" s="4377"/>
      <c r="X11" s="4377"/>
      <c r="Y11" s="4378"/>
      <c r="Z11" s="1293"/>
      <c r="AA11" s="734"/>
    </row>
    <row r="12" spans="1:27" ht="20.100000000000001" customHeight="1">
      <c r="A12" s="1285"/>
      <c r="B12" s="854"/>
      <c r="C12" s="841" t="s">
        <v>1802</v>
      </c>
      <c r="D12" s="841"/>
      <c r="E12" s="841"/>
      <c r="F12" s="841"/>
      <c r="G12" s="841"/>
      <c r="H12" s="841"/>
      <c r="I12" s="841"/>
      <c r="J12" s="841"/>
      <c r="K12" s="841"/>
      <c r="L12" s="841"/>
      <c r="M12" s="841"/>
      <c r="N12" s="841"/>
      <c r="O12" s="841"/>
      <c r="P12" s="841"/>
      <c r="Q12" s="841"/>
      <c r="R12" s="841"/>
      <c r="S12" s="841"/>
      <c r="T12" s="841"/>
      <c r="U12" s="849"/>
      <c r="V12" s="2765"/>
      <c r="W12" s="4331"/>
      <c r="X12" s="4331"/>
      <c r="Y12" s="2766"/>
      <c r="Z12" s="1293"/>
      <c r="AA12" s="734"/>
    </row>
    <row r="13" spans="1:27" ht="20.100000000000001" customHeight="1">
      <c r="A13" s="1285"/>
      <c r="B13" s="854"/>
      <c r="C13" s="841" t="s">
        <v>1803</v>
      </c>
      <c r="D13" s="841"/>
      <c r="E13" s="841"/>
      <c r="F13" s="841"/>
      <c r="G13" s="841"/>
      <c r="H13" s="841"/>
      <c r="I13" s="841"/>
      <c r="J13" s="841"/>
      <c r="K13" s="841"/>
      <c r="L13" s="841"/>
      <c r="M13" s="841"/>
      <c r="N13" s="841"/>
      <c r="O13" s="841"/>
      <c r="P13" s="841"/>
      <c r="Q13" s="841"/>
      <c r="R13" s="841"/>
      <c r="S13" s="841"/>
      <c r="T13" s="841"/>
      <c r="U13" s="849"/>
      <c r="V13" s="2765"/>
      <c r="W13" s="4331"/>
      <c r="X13" s="4331"/>
      <c r="Y13" s="2766"/>
      <c r="Z13" s="1293"/>
      <c r="AA13" s="734"/>
    </row>
    <row r="14" spans="1:27" ht="20.100000000000001" customHeight="1">
      <c r="A14" s="1285"/>
      <c r="B14" s="854"/>
      <c r="C14" s="4920" t="s">
        <v>1804</v>
      </c>
      <c r="D14" s="4920"/>
      <c r="E14" s="4920"/>
      <c r="F14" s="4920"/>
      <c r="G14" s="4920"/>
      <c r="H14" s="4920"/>
      <c r="I14" s="4920"/>
      <c r="J14" s="4920"/>
      <c r="K14" s="4920"/>
      <c r="L14" s="4920"/>
      <c r="M14" s="4920"/>
      <c r="N14" s="4920"/>
      <c r="O14" s="4920"/>
      <c r="P14" s="4920"/>
      <c r="Q14" s="4920"/>
      <c r="R14" s="4920"/>
      <c r="S14" s="4920"/>
      <c r="T14" s="4920"/>
      <c r="U14" s="849"/>
      <c r="V14" s="2765"/>
      <c r="W14" s="4331"/>
      <c r="X14" s="4331"/>
      <c r="Y14" s="2766"/>
      <c r="Z14" s="1293"/>
      <c r="AA14" s="734"/>
    </row>
    <row r="15" spans="1:27" ht="20.100000000000001" customHeight="1">
      <c r="A15" s="1285"/>
      <c r="B15" s="854" t="s">
        <v>1805</v>
      </c>
      <c r="C15" s="4920" t="s">
        <v>1806</v>
      </c>
      <c r="D15" s="4920"/>
      <c r="E15" s="4920"/>
      <c r="F15" s="4920"/>
      <c r="G15" s="4920"/>
      <c r="H15" s="4920"/>
      <c r="I15" s="4920"/>
      <c r="J15" s="4920"/>
      <c r="K15" s="4920"/>
      <c r="L15" s="4920"/>
      <c r="M15" s="4920"/>
      <c r="N15" s="4920"/>
      <c r="O15" s="4920"/>
      <c r="P15" s="4920"/>
      <c r="Q15" s="4920"/>
      <c r="R15" s="4920"/>
      <c r="S15" s="4920"/>
      <c r="T15" s="4920"/>
      <c r="U15" s="849"/>
      <c r="V15" s="2765"/>
      <c r="W15" s="4331"/>
      <c r="X15" s="4331"/>
      <c r="Y15" s="2766"/>
      <c r="Z15" s="1293"/>
      <c r="AA15" s="734"/>
    </row>
    <row r="16" spans="1:27" ht="20.100000000000001" customHeight="1">
      <c r="A16" s="1285"/>
      <c r="B16" s="855"/>
      <c r="C16" s="4921" t="s">
        <v>1807</v>
      </c>
      <c r="D16" s="4921"/>
      <c r="E16" s="4921"/>
      <c r="F16" s="4921"/>
      <c r="G16" s="4921"/>
      <c r="H16" s="4921"/>
      <c r="I16" s="4921"/>
      <c r="J16" s="4921"/>
      <c r="K16" s="4921"/>
      <c r="L16" s="4921"/>
      <c r="M16" s="4921"/>
      <c r="N16" s="4921"/>
      <c r="O16" s="4921"/>
      <c r="P16" s="4921"/>
      <c r="Q16" s="4921"/>
      <c r="R16" s="4921"/>
      <c r="S16" s="4921"/>
      <c r="T16" s="4921"/>
      <c r="U16" s="857"/>
      <c r="V16" s="4379"/>
      <c r="W16" s="4380"/>
      <c r="X16" s="4380"/>
      <c r="Y16" s="4381"/>
      <c r="Z16" s="1293"/>
      <c r="AA16" s="734"/>
    </row>
    <row r="17" spans="1:27" ht="20.100000000000001" customHeight="1">
      <c r="A17" s="1285"/>
      <c r="B17" s="734"/>
      <c r="C17" s="734"/>
      <c r="D17" s="734"/>
      <c r="E17" s="734"/>
      <c r="F17" s="734"/>
      <c r="G17" s="734"/>
      <c r="H17" s="734"/>
      <c r="I17" s="734"/>
      <c r="J17" s="734"/>
      <c r="K17" s="734"/>
      <c r="L17" s="734"/>
      <c r="M17" s="734"/>
      <c r="N17" s="734"/>
      <c r="O17" s="734"/>
      <c r="P17" s="734"/>
      <c r="Q17" s="734"/>
      <c r="R17" s="734"/>
      <c r="S17" s="734"/>
      <c r="T17" s="734"/>
      <c r="U17" s="734"/>
      <c r="V17" s="734"/>
      <c r="W17" s="734"/>
      <c r="X17" s="734"/>
      <c r="Y17" s="734"/>
      <c r="Z17" s="1293"/>
      <c r="AA17" s="734"/>
    </row>
    <row r="18" spans="1:27" ht="20.100000000000001" customHeight="1">
      <c r="A18" s="1285"/>
      <c r="B18" s="734" t="s">
        <v>1808</v>
      </c>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1293"/>
      <c r="AA18" s="734"/>
    </row>
    <row r="19" spans="1:27" ht="20.100000000000001" customHeight="1">
      <c r="A19" s="1285"/>
      <c r="B19" s="734" t="s">
        <v>1809</v>
      </c>
      <c r="C19" s="734"/>
      <c r="D19" s="734"/>
      <c r="E19" s="734"/>
      <c r="F19" s="734"/>
      <c r="G19" s="734"/>
      <c r="H19" s="734"/>
      <c r="I19" s="734"/>
      <c r="J19" s="734"/>
      <c r="K19" s="734"/>
      <c r="L19" s="734"/>
      <c r="M19" s="734"/>
      <c r="N19" s="734"/>
      <c r="O19" s="734"/>
      <c r="P19" s="734"/>
      <c r="Q19" s="734"/>
      <c r="R19" s="734"/>
      <c r="S19" s="734"/>
      <c r="T19" s="734"/>
      <c r="U19" s="734"/>
      <c r="V19" s="734"/>
      <c r="W19" s="734"/>
      <c r="X19" s="734"/>
      <c r="Y19" s="734"/>
      <c r="Z19" s="1293"/>
      <c r="AA19" s="734"/>
    </row>
    <row r="20" spans="1:27" ht="20.100000000000001" customHeight="1">
      <c r="A20" s="1285"/>
      <c r="B20" s="734" t="s">
        <v>1810</v>
      </c>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1293"/>
      <c r="AA20" s="734"/>
    </row>
    <row r="21" spans="1:27" ht="20.100000000000001" customHeight="1">
      <c r="A21" s="734"/>
      <c r="B21" s="734" t="s">
        <v>1811</v>
      </c>
      <c r="C21" s="734"/>
      <c r="D21" s="734"/>
      <c r="E21" s="734"/>
      <c r="F21" s="734"/>
      <c r="G21" s="734"/>
      <c r="H21" s="734"/>
      <c r="I21" s="734"/>
      <c r="J21" s="734"/>
      <c r="K21" s="734"/>
      <c r="L21" s="734"/>
      <c r="M21" s="734"/>
      <c r="N21" s="734"/>
      <c r="O21" s="734"/>
      <c r="P21" s="734"/>
      <c r="Q21" s="734"/>
      <c r="R21" s="734"/>
      <c r="S21" s="734"/>
      <c r="T21" s="734"/>
      <c r="U21" s="734"/>
      <c r="V21" s="734"/>
      <c r="W21" s="734"/>
      <c r="X21" s="734"/>
      <c r="Y21" s="734"/>
      <c r="Z21" s="734"/>
      <c r="AA21" s="734"/>
    </row>
    <row r="22" spans="1:27" ht="20.100000000000001" customHeight="1">
      <c r="A22" s="734"/>
      <c r="B22" s="734"/>
      <c r="C22" s="734"/>
      <c r="D22" s="734"/>
      <c r="E22" s="734"/>
      <c r="F22" s="734"/>
      <c r="G22" s="734"/>
      <c r="H22" s="734"/>
      <c r="I22" s="734"/>
      <c r="J22" s="734"/>
      <c r="K22" s="734"/>
      <c r="L22" s="734"/>
      <c r="M22" s="734"/>
      <c r="N22" s="734"/>
      <c r="O22" s="734"/>
      <c r="P22" s="734"/>
      <c r="Q22" s="734"/>
      <c r="R22" s="734"/>
      <c r="S22" s="734"/>
      <c r="T22" s="734"/>
      <c r="U22" s="734"/>
      <c r="V22" s="734"/>
      <c r="W22" s="734"/>
      <c r="X22" s="734"/>
      <c r="Y22" s="734"/>
      <c r="Z22" s="734"/>
      <c r="AA22" s="734"/>
    </row>
    <row r="23" spans="1:27" ht="20.100000000000001" customHeight="1">
      <c r="A23" s="734"/>
      <c r="B23" s="734" t="s">
        <v>1112</v>
      </c>
      <c r="C23" s="734"/>
      <c r="D23" s="734"/>
      <c r="E23" s="734"/>
      <c r="F23" s="734"/>
      <c r="G23" s="734"/>
      <c r="H23" s="734"/>
      <c r="I23" s="734"/>
      <c r="J23" s="734"/>
      <c r="K23" s="734"/>
      <c r="L23" s="734"/>
      <c r="M23" s="734"/>
      <c r="N23" s="734"/>
      <c r="O23" s="734"/>
      <c r="P23" s="734"/>
      <c r="Q23" s="734"/>
      <c r="R23" s="734"/>
      <c r="S23" s="734"/>
      <c r="T23" s="734"/>
      <c r="U23" s="734"/>
      <c r="V23" s="734"/>
      <c r="W23" s="734"/>
      <c r="X23" s="734"/>
      <c r="Y23" s="734"/>
      <c r="Z23" s="734"/>
      <c r="AA23" s="734"/>
    </row>
    <row r="24" spans="1:27" ht="20.100000000000001" customHeight="1">
      <c r="A24" s="734"/>
      <c r="B24" s="734"/>
      <c r="C24" s="734" t="s">
        <v>1812</v>
      </c>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row>
    <row r="25" spans="1:27" ht="4.5" customHeight="1"/>
  </sheetData>
  <mergeCells count="12">
    <mergeCell ref="V9:Y10"/>
    <mergeCell ref="C11:T11"/>
    <mergeCell ref="V11:Y16"/>
    <mergeCell ref="C14:T14"/>
    <mergeCell ref="C15:T15"/>
    <mergeCell ref="C16:T16"/>
    <mergeCell ref="R2:Y2"/>
    <mergeCell ref="B4:Y4"/>
    <mergeCell ref="B6:F6"/>
    <mergeCell ref="G6:Y6"/>
    <mergeCell ref="B7:F7"/>
    <mergeCell ref="G7:Y7"/>
  </mergeCells>
  <phoneticPr fontId="6"/>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view="pageBreakPreview" zoomScale="60" zoomScaleNormal="70" workbookViewId="0"/>
  </sheetViews>
  <sheetFormatPr defaultRowHeight="13.5"/>
  <cols>
    <col min="1" max="1" width="2" style="1328" customWidth="1"/>
    <col min="2" max="2" width="9" style="1328"/>
    <col min="3" max="9" width="10.625" style="1328" customWidth="1"/>
    <col min="10" max="10" width="3.875" style="1328" customWidth="1"/>
    <col min="11" max="258" width="9" style="1328"/>
    <col min="259" max="265" width="10.625" style="1328" customWidth="1"/>
    <col min="266" max="514" width="9" style="1328"/>
    <col min="515" max="521" width="10.625" style="1328" customWidth="1"/>
    <col min="522" max="770" width="9" style="1328"/>
    <col min="771" max="777" width="10.625" style="1328" customWidth="1"/>
    <col min="778" max="1026" width="9" style="1328"/>
    <col min="1027" max="1033" width="10.625" style="1328" customWidth="1"/>
    <col min="1034" max="1282" width="9" style="1328"/>
    <col min="1283" max="1289" width="10.625" style="1328" customWidth="1"/>
    <col min="1290" max="1538" width="9" style="1328"/>
    <col min="1539" max="1545" width="10.625" style="1328" customWidth="1"/>
    <col min="1546" max="1794" width="9" style="1328"/>
    <col min="1795" max="1801" width="10.625" style="1328" customWidth="1"/>
    <col min="1802" max="2050" width="9" style="1328"/>
    <col min="2051" max="2057" width="10.625" style="1328" customWidth="1"/>
    <col min="2058" max="2306" width="9" style="1328"/>
    <col min="2307" max="2313" width="10.625" style="1328" customWidth="1"/>
    <col min="2314" max="2562" width="9" style="1328"/>
    <col min="2563" max="2569" width="10.625" style="1328" customWidth="1"/>
    <col min="2570" max="2818" width="9" style="1328"/>
    <col min="2819" max="2825" width="10.625" style="1328" customWidth="1"/>
    <col min="2826" max="3074" width="9" style="1328"/>
    <col min="3075" max="3081" width="10.625" style="1328" customWidth="1"/>
    <col min="3082" max="3330" width="9" style="1328"/>
    <col min="3331" max="3337" width="10.625" style="1328" customWidth="1"/>
    <col min="3338" max="3586" width="9" style="1328"/>
    <col min="3587" max="3593" width="10.625" style="1328" customWidth="1"/>
    <col min="3594" max="3842" width="9" style="1328"/>
    <col min="3843" max="3849" width="10.625" style="1328" customWidth="1"/>
    <col min="3850" max="4098" width="9" style="1328"/>
    <col min="4099" max="4105" width="10.625" style="1328" customWidth="1"/>
    <col min="4106" max="4354" width="9" style="1328"/>
    <col min="4355" max="4361" width="10.625" style="1328" customWidth="1"/>
    <col min="4362" max="4610" width="9" style="1328"/>
    <col min="4611" max="4617" width="10.625" style="1328" customWidth="1"/>
    <col min="4618" max="4866" width="9" style="1328"/>
    <col min="4867" max="4873" width="10.625" style="1328" customWidth="1"/>
    <col min="4874" max="5122" width="9" style="1328"/>
    <col min="5123" max="5129" width="10.625" style="1328" customWidth="1"/>
    <col min="5130" max="5378" width="9" style="1328"/>
    <col min="5379" max="5385" width="10.625" style="1328" customWidth="1"/>
    <col min="5386" max="5634" width="9" style="1328"/>
    <col min="5635" max="5641" width="10.625" style="1328" customWidth="1"/>
    <col min="5642" max="5890" width="9" style="1328"/>
    <col min="5891" max="5897" width="10.625" style="1328" customWidth="1"/>
    <col min="5898" max="6146" width="9" style="1328"/>
    <col min="6147" max="6153" width="10.625" style="1328" customWidth="1"/>
    <col min="6154" max="6402" width="9" style="1328"/>
    <col min="6403" max="6409" width="10.625" style="1328" customWidth="1"/>
    <col min="6410" max="6658" width="9" style="1328"/>
    <col min="6659" max="6665" width="10.625" style="1328" customWidth="1"/>
    <col min="6666" max="6914" width="9" style="1328"/>
    <col min="6915" max="6921" width="10.625" style="1328" customWidth="1"/>
    <col min="6922" max="7170" width="9" style="1328"/>
    <col min="7171" max="7177" width="10.625" style="1328" customWidth="1"/>
    <col min="7178" max="7426" width="9" style="1328"/>
    <col min="7427" max="7433" width="10.625" style="1328" customWidth="1"/>
    <col min="7434" max="7682" width="9" style="1328"/>
    <col min="7683" max="7689" width="10.625" style="1328" customWidth="1"/>
    <col min="7690" max="7938" width="9" style="1328"/>
    <col min="7939" max="7945" width="10.625" style="1328" customWidth="1"/>
    <col min="7946" max="8194" width="9" style="1328"/>
    <col min="8195" max="8201" width="10.625" style="1328" customWidth="1"/>
    <col min="8202" max="8450" width="9" style="1328"/>
    <col min="8451" max="8457" width="10.625" style="1328" customWidth="1"/>
    <col min="8458" max="8706" width="9" style="1328"/>
    <col min="8707" max="8713" width="10.625" style="1328" customWidth="1"/>
    <col min="8714" max="8962" width="9" style="1328"/>
    <col min="8963" max="8969" width="10.625" style="1328" customWidth="1"/>
    <col min="8970" max="9218" width="9" style="1328"/>
    <col min="9219" max="9225" width="10.625" style="1328" customWidth="1"/>
    <col min="9226" max="9474" width="9" style="1328"/>
    <col min="9475" max="9481" width="10.625" style="1328" customWidth="1"/>
    <col min="9482" max="9730" width="9" style="1328"/>
    <col min="9731" max="9737" width="10.625" style="1328" customWidth="1"/>
    <col min="9738" max="9986" width="9" style="1328"/>
    <col min="9987" max="9993" width="10.625" style="1328" customWidth="1"/>
    <col min="9994" max="10242" width="9" style="1328"/>
    <col min="10243" max="10249" width="10.625" style="1328" customWidth="1"/>
    <col min="10250" max="10498" width="9" style="1328"/>
    <col min="10499" max="10505" width="10.625" style="1328" customWidth="1"/>
    <col min="10506" max="10754" width="9" style="1328"/>
    <col min="10755" max="10761" width="10.625" style="1328" customWidth="1"/>
    <col min="10762" max="11010" width="9" style="1328"/>
    <col min="11011" max="11017" width="10.625" style="1328" customWidth="1"/>
    <col min="11018" max="11266" width="9" style="1328"/>
    <col min="11267" max="11273" width="10.625" style="1328" customWidth="1"/>
    <col min="11274" max="11522" width="9" style="1328"/>
    <col min="11523" max="11529" width="10.625" style="1328" customWidth="1"/>
    <col min="11530" max="11778" width="9" style="1328"/>
    <col min="11779" max="11785" width="10.625" style="1328" customWidth="1"/>
    <col min="11786" max="12034" width="9" style="1328"/>
    <col min="12035" max="12041" width="10.625" style="1328" customWidth="1"/>
    <col min="12042" max="12290" width="9" style="1328"/>
    <col min="12291" max="12297" width="10.625" style="1328" customWidth="1"/>
    <col min="12298" max="12546" width="9" style="1328"/>
    <col min="12547" max="12553" width="10.625" style="1328" customWidth="1"/>
    <col min="12554" max="12802" width="9" style="1328"/>
    <col min="12803" max="12809" width="10.625" style="1328" customWidth="1"/>
    <col min="12810" max="13058" width="9" style="1328"/>
    <col min="13059" max="13065" width="10.625" style="1328" customWidth="1"/>
    <col min="13066" max="13314" width="9" style="1328"/>
    <col min="13315" max="13321" width="10.625" style="1328" customWidth="1"/>
    <col min="13322" max="13570" width="9" style="1328"/>
    <col min="13571" max="13577" width="10.625" style="1328" customWidth="1"/>
    <col min="13578" max="13826" width="9" style="1328"/>
    <col min="13827" max="13833" width="10.625" style="1328" customWidth="1"/>
    <col min="13834" max="14082" width="9" style="1328"/>
    <col min="14083" max="14089" width="10.625" style="1328" customWidth="1"/>
    <col min="14090" max="14338" width="9" style="1328"/>
    <col min="14339" max="14345" width="10.625" style="1328" customWidth="1"/>
    <col min="14346" max="14594" width="9" style="1328"/>
    <col min="14595" max="14601" width="10.625" style="1328" customWidth="1"/>
    <col min="14602" max="14850" width="9" style="1328"/>
    <col min="14851" max="14857" width="10.625" style="1328" customWidth="1"/>
    <col min="14858" max="15106" width="9" style="1328"/>
    <col min="15107" max="15113" width="10.625" style="1328" customWidth="1"/>
    <col min="15114" max="15362" width="9" style="1328"/>
    <col min="15363" max="15369" width="10.625" style="1328" customWidth="1"/>
    <col min="15370" max="15618" width="9" style="1328"/>
    <col min="15619" max="15625" width="10.625" style="1328" customWidth="1"/>
    <col min="15626" max="15874" width="9" style="1328"/>
    <col min="15875" max="15881" width="10.625" style="1328" customWidth="1"/>
    <col min="15882" max="16130" width="9" style="1328"/>
    <col min="16131" max="16137" width="10.625" style="1328" customWidth="1"/>
    <col min="16138" max="16384" width="9" style="1328"/>
  </cols>
  <sheetData>
    <row r="1" spans="1:11" ht="20.100000000000001" customHeight="1">
      <c r="A1" s="734" t="s">
        <v>2113</v>
      </c>
    </row>
    <row r="2" spans="1:11" ht="20.100000000000001" customHeight="1">
      <c r="B2" s="1329"/>
      <c r="C2" s="1329"/>
      <c r="D2" s="1329"/>
      <c r="E2" s="1329"/>
      <c r="F2" s="1329"/>
      <c r="G2" s="1329"/>
      <c r="H2" s="4922" t="s">
        <v>849</v>
      </c>
      <c r="I2" s="4922"/>
    </row>
    <row r="3" spans="1:11" ht="20.100000000000001" customHeight="1">
      <c r="B3" s="1329"/>
      <c r="C3" s="1329"/>
      <c r="D3" s="1329"/>
      <c r="E3" s="1329"/>
      <c r="F3" s="1329"/>
      <c r="G3" s="1329"/>
      <c r="H3" s="1330"/>
      <c r="I3" s="1330"/>
    </row>
    <row r="4" spans="1:11" ht="20.100000000000001" customHeight="1">
      <c r="B4" s="4923" t="s">
        <v>1813</v>
      </c>
      <c r="C4" s="4923"/>
      <c r="D4" s="4923"/>
      <c r="E4" s="4923"/>
      <c r="F4" s="4923"/>
      <c r="G4" s="4923"/>
      <c r="H4" s="4923"/>
      <c r="I4" s="4923"/>
      <c r="J4" s="1331"/>
      <c r="K4" s="1331"/>
    </row>
    <row r="5" spans="1:11" ht="20.100000000000001" customHeight="1">
      <c r="B5" s="1332"/>
      <c r="C5" s="1332"/>
      <c r="D5" s="1332"/>
      <c r="E5" s="1332"/>
      <c r="F5" s="1332"/>
      <c r="G5" s="1332"/>
      <c r="H5" s="1332"/>
      <c r="I5" s="1332"/>
      <c r="J5" s="1331"/>
      <c r="K5" s="1331"/>
    </row>
    <row r="6" spans="1:11" ht="30.95" customHeight="1">
      <c r="B6" s="4924" t="s">
        <v>1728</v>
      </c>
      <c r="C6" s="4924"/>
      <c r="D6" s="4925"/>
      <c r="E6" s="4926"/>
      <c r="F6" s="4926"/>
      <c r="G6" s="4926"/>
      <c r="H6" s="4926"/>
      <c r="I6" s="4927"/>
    </row>
    <row r="7" spans="1:11" ht="30.95" customHeight="1">
      <c r="B7" s="4928" t="s">
        <v>1814</v>
      </c>
      <c r="C7" s="4929"/>
      <c r="D7" s="4925" t="s">
        <v>1815</v>
      </c>
      <c r="E7" s="4926"/>
      <c r="F7" s="4926"/>
      <c r="G7" s="4926"/>
      <c r="H7" s="4926"/>
      <c r="I7" s="4927"/>
    </row>
    <row r="8" spans="1:11" ht="30.95" customHeight="1">
      <c r="B8" s="4924" t="s">
        <v>1816</v>
      </c>
      <c r="C8" s="4924"/>
      <c r="D8" s="4925"/>
      <c r="E8" s="4926"/>
      <c r="F8" s="4926"/>
      <c r="G8" s="4926"/>
      <c r="H8" s="4926"/>
      <c r="I8" s="4927"/>
    </row>
    <row r="9" spans="1:11" ht="30.95" customHeight="1">
      <c r="B9" s="1329"/>
      <c r="C9" s="1329"/>
      <c r="D9" s="1329"/>
      <c r="E9" s="1329"/>
      <c r="F9" s="1329"/>
      <c r="G9" s="1329"/>
      <c r="H9" s="1329"/>
      <c r="I9" s="1329"/>
    </row>
    <row r="10" spans="1:11" s="741" customFormat="1" ht="112.5" customHeight="1">
      <c r="B10" s="2737" t="s">
        <v>1817</v>
      </c>
      <c r="C10" s="2739"/>
      <c r="D10" s="2757" t="s">
        <v>1818</v>
      </c>
      <c r="E10" s="2763"/>
      <c r="F10" s="2763"/>
      <c r="G10" s="2763"/>
      <c r="H10" s="2763"/>
      <c r="I10" s="2764"/>
    </row>
    <row r="11" spans="1:11" ht="12.75" customHeight="1">
      <c r="B11" s="4930"/>
      <c r="C11" s="4931"/>
      <c r="D11" s="4931"/>
      <c r="E11" s="4931"/>
      <c r="F11" s="4931"/>
      <c r="G11" s="4931"/>
      <c r="H11" s="4931"/>
      <c r="I11" s="4931"/>
    </row>
    <row r="12" spans="1:11" ht="49.5" customHeight="1">
      <c r="B12" s="1333"/>
    </row>
    <row r="13" spans="1:11" ht="24.95" customHeight="1"/>
    <row r="14" spans="1: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6"/>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9"/>
  <sheetViews>
    <sheetView view="pageBreakPreview" zoomScale="60" zoomScaleNormal="90" workbookViewId="0"/>
  </sheetViews>
  <sheetFormatPr defaultRowHeight="12"/>
  <cols>
    <col min="1" max="37" width="2.875" style="1401" customWidth="1"/>
    <col min="38" max="38" width="2.125" style="1401" customWidth="1"/>
    <col min="39" max="43" width="2.875" style="1401" customWidth="1"/>
    <col min="44" max="49" width="2.125" style="1401" customWidth="1"/>
    <col min="50" max="16384" width="9" style="1401"/>
  </cols>
  <sheetData>
    <row r="1" spans="1:49" ht="20.25" customHeight="1">
      <c r="A1" s="734" t="s">
        <v>2114</v>
      </c>
    </row>
    <row r="3" spans="1:49" ht="24.75" customHeight="1">
      <c r="B3" s="4943" t="s">
        <v>1934</v>
      </c>
      <c r="C3" s="4943"/>
      <c r="D3" s="4943"/>
      <c r="E3" s="4943"/>
      <c r="F3" s="4943"/>
      <c r="G3" s="4943"/>
      <c r="H3" s="4943"/>
      <c r="I3" s="4943"/>
      <c r="J3" s="4943"/>
      <c r="K3" s="4943"/>
      <c r="L3" s="4943"/>
      <c r="M3" s="4943"/>
      <c r="N3" s="4943"/>
      <c r="O3" s="4943"/>
      <c r="P3" s="4943"/>
      <c r="Q3" s="4943"/>
      <c r="R3" s="4943"/>
      <c r="S3" s="4943"/>
      <c r="T3" s="4943"/>
      <c r="U3" s="4943"/>
      <c r="V3" s="4943"/>
      <c r="W3" s="4943"/>
      <c r="X3" s="4943"/>
      <c r="Y3" s="4943"/>
      <c r="Z3" s="4943"/>
      <c r="AA3" s="4943"/>
      <c r="AB3" s="4943"/>
      <c r="AC3" s="4943"/>
      <c r="AD3" s="4943"/>
      <c r="AE3" s="4943"/>
      <c r="AF3" s="4943"/>
      <c r="AG3" s="4943"/>
      <c r="AH3" s="4943"/>
      <c r="AI3" s="4943"/>
      <c r="AJ3" s="4943"/>
      <c r="AK3" s="1399"/>
      <c r="AL3" s="1400"/>
      <c r="AM3" s="1400"/>
      <c r="AN3" s="1400"/>
      <c r="AO3" s="1399"/>
      <c r="AP3" s="1399"/>
      <c r="AQ3" s="1399"/>
      <c r="AR3" s="1400"/>
      <c r="AS3" s="1400"/>
      <c r="AT3" s="1400"/>
      <c r="AU3" s="1400"/>
      <c r="AV3" s="1400"/>
      <c r="AW3" s="1400"/>
    </row>
    <row r="4" spans="1:49" s="1402" customFormat="1" ht="6.75" customHeight="1"/>
    <row r="5" spans="1:49" s="1402" customFormat="1" ht="18.75" customHeight="1">
      <c r="B5" s="1403" t="s">
        <v>1935</v>
      </c>
      <c r="C5" s="1403"/>
      <c r="D5" s="1403"/>
      <c r="E5" s="1404"/>
      <c r="F5" s="1404"/>
      <c r="G5" s="1404" t="s">
        <v>1126</v>
      </c>
      <c r="H5" s="1404"/>
      <c r="I5" s="1404"/>
      <c r="J5" s="1404" t="s">
        <v>1936</v>
      </c>
      <c r="K5" s="1405"/>
      <c r="L5" s="1405"/>
      <c r="M5" s="1405" t="s">
        <v>1937</v>
      </c>
      <c r="O5" s="1401" t="s">
        <v>1938</v>
      </c>
      <c r="R5" s="1401"/>
      <c r="S5" s="1401" t="s">
        <v>1939</v>
      </c>
      <c r="T5" s="1401"/>
      <c r="V5" s="1401" t="s">
        <v>1940</v>
      </c>
      <c r="W5" s="1401"/>
    </row>
    <row r="6" spans="1:49" s="1402" customFormat="1" ht="4.5" customHeight="1">
      <c r="B6" s="1403"/>
      <c r="C6" s="1403"/>
      <c r="D6" s="1403"/>
      <c r="E6" s="1406"/>
      <c r="F6" s="1406"/>
      <c r="G6" s="1406"/>
      <c r="H6" s="1406"/>
      <c r="I6" s="1406"/>
      <c r="J6" s="1406"/>
      <c r="W6" s="1401"/>
    </row>
    <row r="7" spans="1:49" s="1402" customFormat="1" ht="19.5" customHeight="1">
      <c r="B7" s="4944" t="s">
        <v>1941</v>
      </c>
      <c r="C7" s="4945"/>
      <c r="D7" s="4946"/>
      <c r="E7" s="4947"/>
      <c r="F7" s="4947"/>
      <c r="G7" s="4947"/>
      <c r="H7" s="4947"/>
      <c r="I7" s="4947"/>
      <c r="J7" s="4947"/>
      <c r="K7" s="4947"/>
      <c r="L7" s="4947"/>
      <c r="M7" s="4947"/>
      <c r="N7" s="4947"/>
      <c r="O7" s="4947"/>
      <c r="P7" s="4948" t="s">
        <v>1942</v>
      </c>
      <c r="Q7" s="4948"/>
      <c r="R7" s="4948"/>
      <c r="S7" s="4947"/>
      <c r="T7" s="4947"/>
      <c r="U7" s="4947"/>
      <c r="V7" s="4947"/>
      <c r="W7" s="4947"/>
      <c r="X7" s="4947"/>
      <c r="Y7" s="4947"/>
      <c r="Z7" s="1407" t="s">
        <v>1943</v>
      </c>
      <c r="AA7" s="1407"/>
      <c r="AB7" s="4947"/>
      <c r="AC7" s="4947"/>
      <c r="AD7" s="4947"/>
      <c r="AE7" s="4947"/>
      <c r="AF7" s="4947"/>
      <c r="AG7" s="4947"/>
      <c r="AH7" s="4947"/>
      <c r="AI7" s="4947"/>
      <c r="AJ7" s="4947"/>
    </row>
    <row r="8" spans="1:49" s="1402" customFormat="1" ht="5.25" customHeight="1"/>
    <row r="9" spans="1:49" s="1402" customFormat="1" ht="18.75" customHeight="1">
      <c r="B9" s="1408" t="s">
        <v>1944</v>
      </c>
    </row>
    <row r="10" spans="1:49" s="1402" customFormat="1" ht="6" customHeight="1"/>
    <row r="11" spans="1:49" s="1402" customFormat="1" ht="18.75" customHeight="1">
      <c r="B11" s="1409" t="s">
        <v>1945</v>
      </c>
    </row>
    <row r="12" spans="1:49" s="1402" customFormat="1" ht="18.75" customHeight="1">
      <c r="B12" s="4948" t="s">
        <v>1384</v>
      </c>
      <c r="C12" s="4948"/>
      <c r="D12" s="4948"/>
      <c r="E12" s="4949"/>
      <c r="F12" s="4950"/>
      <c r="G12" s="4950"/>
      <c r="H12" s="4950"/>
      <c r="I12" s="4950"/>
      <c r="J12" s="4950"/>
      <c r="K12" s="4950"/>
      <c r="L12" s="4950"/>
      <c r="M12" s="4950"/>
      <c r="N12" s="4950"/>
      <c r="O12" s="4950"/>
      <c r="P12" s="4950"/>
      <c r="Q12" s="4951"/>
      <c r="R12" s="4952" t="s">
        <v>1946</v>
      </c>
      <c r="S12" s="4953"/>
      <c r="T12" s="4956"/>
      <c r="U12" s="4957"/>
      <c r="V12" s="4957"/>
      <c r="W12" s="4957"/>
      <c r="X12" s="4957"/>
      <c r="Y12" s="4957"/>
      <c r="Z12" s="4957"/>
      <c r="AA12" s="4957"/>
      <c r="AB12" s="4957"/>
      <c r="AC12" s="4957"/>
      <c r="AD12" s="4957"/>
      <c r="AE12" s="4957"/>
      <c r="AF12" s="4957"/>
      <c r="AG12" s="4957"/>
      <c r="AH12" s="4957"/>
      <c r="AI12" s="4957"/>
      <c r="AJ12" s="4957"/>
      <c r="AK12" s="4958"/>
    </row>
    <row r="13" spans="1:49" s="1402" customFormat="1" ht="18.75" customHeight="1">
      <c r="B13" s="4962" t="s">
        <v>1947</v>
      </c>
      <c r="C13" s="4962"/>
      <c r="D13" s="4962"/>
      <c r="E13" s="4949"/>
      <c r="F13" s="4950"/>
      <c r="G13" s="4950"/>
      <c r="H13" s="1410" t="s">
        <v>1126</v>
      </c>
      <c r="I13" s="4950"/>
      <c r="J13" s="4950"/>
      <c r="K13" s="1410" t="s">
        <v>1948</v>
      </c>
      <c r="L13" s="4950"/>
      <c r="M13" s="4950"/>
      <c r="N13" s="1410" t="s">
        <v>1949</v>
      </c>
      <c r="O13" s="4963"/>
      <c r="P13" s="4963"/>
      <c r="Q13" s="1410" t="s">
        <v>1950</v>
      </c>
      <c r="R13" s="4954"/>
      <c r="S13" s="4955"/>
      <c r="T13" s="4959"/>
      <c r="U13" s="4960"/>
      <c r="V13" s="4960"/>
      <c r="W13" s="4960"/>
      <c r="X13" s="4960"/>
      <c r="Y13" s="4960"/>
      <c r="Z13" s="4960"/>
      <c r="AA13" s="4960"/>
      <c r="AB13" s="4960"/>
      <c r="AC13" s="4960"/>
      <c r="AD13" s="4960"/>
      <c r="AE13" s="4960"/>
      <c r="AF13" s="4960"/>
      <c r="AG13" s="4960"/>
      <c r="AH13" s="4960"/>
      <c r="AI13" s="4960"/>
      <c r="AJ13" s="4960"/>
      <c r="AK13" s="4961"/>
    </row>
    <row r="14" spans="1:49" s="1402" customFormat="1" ht="35.25" customHeight="1">
      <c r="B14" s="4932" t="s">
        <v>1951</v>
      </c>
      <c r="C14" s="4933"/>
      <c r="D14" s="4934"/>
      <c r="E14" s="4935"/>
      <c r="F14" s="4936"/>
      <c r="G14" s="4936"/>
      <c r="H14" s="4936"/>
      <c r="I14" s="4936"/>
      <c r="J14" s="4936"/>
      <c r="K14" s="4936"/>
      <c r="L14" s="4936"/>
      <c r="M14" s="4936"/>
      <c r="N14" s="4936"/>
      <c r="O14" s="4936"/>
      <c r="P14" s="4936"/>
      <c r="Q14" s="4936"/>
      <c r="R14" s="4936"/>
      <c r="S14" s="4936"/>
      <c r="T14" s="4936"/>
      <c r="U14" s="4936"/>
      <c r="V14" s="4936"/>
      <c r="W14" s="4936"/>
      <c r="X14" s="4936"/>
      <c r="Y14" s="4936"/>
      <c r="Z14" s="4936"/>
      <c r="AA14" s="4936"/>
      <c r="AB14" s="4936"/>
      <c r="AC14" s="4936"/>
      <c r="AD14" s="4936"/>
      <c r="AE14" s="4936"/>
      <c r="AF14" s="4936"/>
      <c r="AG14" s="4936"/>
      <c r="AH14" s="4936"/>
      <c r="AI14" s="4936"/>
      <c r="AJ14" s="4936"/>
      <c r="AK14" s="4937"/>
    </row>
    <row r="15" spans="1:49" s="1402" customFormat="1" ht="51" customHeight="1">
      <c r="B15" s="4932" t="s">
        <v>1952</v>
      </c>
      <c r="C15" s="4933"/>
      <c r="D15" s="4934"/>
      <c r="E15" s="4935"/>
      <c r="F15" s="4936"/>
      <c r="G15" s="4936"/>
      <c r="H15" s="4936"/>
      <c r="I15" s="4936"/>
      <c r="J15" s="4936"/>
      <c r="K15" s="4936"/>
      <c r="L15" s="4936"/>
      <c r="M15" s="4936"/>
      <c r="N15" s="4936"/>
      <c r="O15" s="4936"/>
      <c r="P15" s="4936"/>
      <c r="Q15" s="4936"/>
      <c r="R15" s="4936"/>
      <c r="S15" s="4936"/>
      <c r="T15" s="4936"/>
      <c r="U15" s="4936"/>
      <c r="V15" s="4936"/>
      <c r="W15" s="4936"/>
      <c r="X15" s="4936"/>
      <c r="Y15" s="4936"/>
      <c r="Z15" s="4936"/>
      <c r="AA15" s="4936"/>
      <c r="AB15" s="4936"/>
      <c r="AC15" s="4936"/>
      <c r="AD15" s="4936"/>
      <c r="AE15" s="4936"/>
      <c r="AF15" s="4936"/>
      <c r="AG15" s="4936"/>
      <c r="AH15" s="4936"/>
      <c r="AI15" s="4936"/>
      <c r="AJ15" s="4936"/>
      <c r="AK15" s="4937"/>
    </row>
    <row r="16" spans="1:49" s="1402" customFormat="1" ht="18.75" customHeight="1">
      <c r="B16" s="4938" t="s">
        <v>1953</v>
      </c>
      <c r="C16" s="4939"/>
      <c r="D16" s="4939"/>
      <c r="E16" s="4940"/>
      <c r="F16" s="1411"/>
      <c r="G16" s="1401" t="s">
        <v>1940</v>
      </c>
      <c r="H16" s="1401"/>
      <c r="I16" s="1401"/>
      <c r="J16" s="1401" t="s">
        <v>1954</v>
      </c>
      <c r="K16" s="1401"/>
      <c r="L16" s="1401"/>
      <c r="M16" s="1401"/>
      <c r="N16" s="4941"/>
      <c r="O16" s="4941"/>
      <c r="P16" s="4941"/>
      <c r="Q16" s="4941"/>
      <c r="R16" s="4941"/>
      <c r="S16" s="4941"/>
      <c r="T16" s="4941"/>
      <c r="U16" s="4941"/>
      <c r="V16" s="4941"/>
      <c r="W16" s="4941"/>
      <c r="X16" s="4941"/>
      <c r="Y16" s="4941"/>
      <c r="Z16" s="4941"/>
      <c r="AA16" s="4941"/>
      <c r="AB16" s="4942"/>
      <c r="AC16" s="4942"/>
      <c r="AD16" s="4942"/>
      <c r="AE16" s="4942"/>
      <c r="AF16" s="4942"/>
      <c r="AG16" s="4942"/>
      <c r="AH16" s="4942"/>
      <c r="AI16" s="4942"/>
      <c r="AJ16" s="4942"/>
      <c r="AK16" s="1412" t="s">
        <v>1955</v>
      </c>
    </row>
    <row r="17" spans="2:51" s="1402" customFormat="1" ht="18.75" customHeight="1">
      <c r="B17" s="4973" t="s">
        <v>1956</v>
      </c>
      <c r="C17" s="4974"/>
      <c r="D17" s="4974"/>
      <c r="E17" s="4974"/>
      <c r="F17" s="4975"/>
      <c r="G17" s="1413"/>
      <c r="H17" s="1414" t="s">
        <v>1940</v>
      </c>
      <c r="I17" s="1415"/>
      <c r="J17" s="1414"/>
      <c r="K17" s="1414" t="s">
        <v>1957</v>
      </c>
      <c r="L17" s="1414"/>
      <c r="M17" s="1414"/>
      <c r="N17" s="1414" t="s">
        <v>1958</v>
      </c>
      <c r="O17" s="1414"/>
      <c r="P17" s="1414"/>
      <c r="Q17" s="1415"/>
      <c r="R17" s="1415" t="s">
        <v>1959</v>
      </c>
      <c r="S17" s="1415"/>
      <c r="T17" s="1415" t="s">
        <v>1960</v>
      </c>
      <c r="U17" s="1415"/>
      <c r="V17" s="1415" t="s">
        <v>1961</v>
      </c>
      <c r="W17" s="1415"/>
      <c r="X17" s="1415" t="s">
        <v>1962</v>
      </c>
      <c r="Y17" s="1415"/>
      <c r="Z17" s="1415" t="s">
        <v>1963</v>
      </c>
      <c r="AA17" s="1416"/>
      <c r="AB17" s="4974" t="s">
        <v>1964</v>
      </c>
      <c r="AC17" s="4974"/>
      <c r="AD17" s="4974"/>
      <c r="AE17" s="1413"/>
      <c r="AF17" s="1414" t="s">
        <v>1940</v>
      </c>
      <c r="AG17" s="1414"/>
      <c r="AH17" s="1414"/>
      <c r="AI17" s="1414" t="s">
        <v>1965</v>
      </c>
      <c r="AJ17" s="1414"/>
      <c r="AK17" s="1416"/>
    </row>
    <row r="18" spans="2:51" s="1402" customFormat="1" ht="18.75" customHeight="1">
      <c r="B18" s="4979"/>
      <c r="C18" s="4980"/>
      <c r="D18" s="4980"/>
      <c r="E18" s="4980"/>
      <c r="F18" s="4981"/>
      <c r="G18" s="1417"/>
      <c r="H18" s="1403" t="s">
        <v>1965</v>
      </c>
      <c r="I18" s="1405"/>
      <c r="J18" s="1403"/>
      <c r="K18" s="1403" t="s">
        <v>1966</v>
      </c>
      <c r="L18" s="1403"/>
      <c r="M18" s="4942"/>
      <c r="N18" s="4942"/>
      <c r="O18" s="1405" t="s">
        <v>1955</v>
      </c>
      <c r="P18" s="1403"/>
      <c r="Q18" s="1403" t="s">
        <v>1967</v>
      </c>
      <c r="R18" s="1403"/>
      <c r="S18" s="1403"/>
      <c r="T18" s="1403"/>
      <c r="U18" s="1403" t="s">
        <v>1968</v>
      </c>
      <c r="V18" s="1403"/>
      <c r="W18" s="1403"/>
      <c r="X18" s="1403"/>
      <c r="Y18" s="1403"/>
      <c r="Z18" s="1403"/>
      <c r="AA18" s="1412"/>
      <c r="AB18" s="4980"/>
      <c r="AC18" s="4980"/>
      <c r="AD18" s="4980"/>
      <c r="AE18" s="1417"/>
      <c r="AF18" s="1403" t="s">
        <v>1969</v>
      </c>
      <c r="AG18" s="1403"/>
      <c r="AH18" s="1403"/>
      <c r="AI18" s="4942"/>
      <c r="AJ18" s="4942"/>
      <c r="AK18" s="1412" t="s">
        <v>1955</v>
      </c>
    </row>
    <row r="19" spans="2:51" s="1402" customFormat="1" ht="11.25" customHeight="1"/>
    <row r="20" spans="2:51" s="1402" customFormat="1" ht="18.75" customHeight="1">
      <c r="B20" s="1418" t="s">
        <v>1970</v>
      </c>
    </row>
    <row r="21" spans="2:51" s="1402" customFormat="1" ht="15.75" customHeight="1">
      <c r="B21" s="4972" t="s">
        <v>1971</v>
      </c>
      <c r="C21" s="4972"/>
      <c r="D21" s="4972"/>
      <c r="E21" s="4972"/>
      <c r="F21" s="4972"/>
      <c r="G21" s="4972"/>
      <c r="H21" s="4972"/>
      <c r="I21" s="4972"/>
      <c r="J21" s="4972"/>
      <c r="K21" s="4972"/>
      <c r="L21" s="4972"/>
      <c r="M21" s="4972"/>
      <c r="N21" s="4972"/>
      <c r="O21" s="4972"/>
      <c r="P21" s="4972"/>
      <c r="Q21" s="4972"/>
      <c r="R21" s="4972"/>
      <c r="S21" s="4972"/>
      <c r="T21" s="4972"/>
      <c r="U21" s="4972"/>
      <c r="V21" s="4972"/>
      <c r="W21" s="4972"/>
      <c r="X21" s="4972"/>
      <c r="Y21" s="4972"/>
      <c r="Z21" s="4972"/>
      <c r="AA21" s="4972"/>
      <c r="AB21" s="4972"/>
      <c r="AC21" s="4972"/>
      <c r="AD21" s="4972"/>
      <c r="AE21" s="4972"/>
      <c r="AF21" s="4972"/>
      <c r="AG21" s="4972"/>
      <c r="AH21" s="4972"/>
      <c r="AI21" s="4972"/>
      <c r="AJ21" s="4972"/>
      <c r="AK21" s="1419"/>
    </row>
    <row r="22" spans="2:51" s="1402" customFormat="1" ht="35.25" customHeight="1">
      <c r="B22" s="4995" t="s">
        <v>1972</v>
      </c>
      <c r="C22" s="4996"/>
      <c r="D22" s="4996"/>
      <c r="E22" s="4996"/>
      <c r="F22" s="4996"/>
      <c r="G22" s="4996"/>
      <c r="H22" s="4996"/>
      <c r="I22" s="4996"/>
      <c r="J22" s="4996"/>
      <c r="K22" s="4996"/>
      <c r="L22" s="4996"/>
      <c r="M22" s="4996"/>
      <c r="N22" s="4996"/>
      <c r="O22" s="4996"/>
      <c r="P22" s="4996"/>
      <c r="Q22" s="4996"/>
      <c r="R22" s="4996"/>
      <c r="S22" s="4996"/>
      <c r="T22" s="4996"/>
      <c r="U22" s="4996"/>
      <c r="V22" s="4996"/>
      <c r="W22" s="4996"/>
      <c r="X22" s="4996"/>
      <c r="Y22" s="4996"/>
      <c r="Z22" s="4996"/>
      <c r="AA22" s="4996"/>
      <c r="AB22" s="4996"/>
      <c r="AC22" s="4996"/>
      <c r="AD22" s="4996"/>
      <c r="AE22" s="4996"/>
      <c r="AF22" s="4996"/>
      <c r="AG22" s="4996"/>
      <c r="AH22" s="4996"/>
      <c r="AI22" s="4996"/>
      <c r="AJ22" s="4996"/>
      <c r="AK22" s="4997"/>
      <c r="AL22" s="1401"/>
      <c r="AM22" s="1401"/>
      <c r="AN22" s="1401"/>
      <c r="AO22" s="1401"/>
      <c r="AP22" s="1401"/>
      <c r="AQ22" s="1401"/>
      <c r="AR22" s="1401"/>
      <c r="AS22" s="1401"/>
      <c r="AT22" s="1401"/>
      <c r="AU22" s="1401"/>
      <c r="AV22" s="1401"/>
      <c r="AW22" s="1401"/>
      <c r="AX22" s="1401"/>
      <c r="AY22" s="1401"/>
    </row>
    <row r="23" spans="2:51" s="1402" customFormat="1" ht="18.75" customHeight="1">
      <c r="B23" s="1413"/>
      <c r="C23" s="1414" t="s">
        <v>1973</v>
      </c>
      <c r="D23" s="1414"/>
      <c r="E23" s="1414"/>
      <c r="F23" s="1414"/>
      <c r="G23" s="1414"/>
      <c r="H23" s="1414"/>
      <c r="I23" s="1414"/>
      <c r="J23" s="1414"/>
      <c r="K23" s="1414"/>
      <c r="L23" s="1414"/>
      <c r="M23" s="1402" t="s">
        <v>1974</v>
      </c>
      <c r="S23" s="1414"/>
      <c r="T23" s="1414" t="s">
        <v>1940</v>
      </c>
      <c r="U23" s="1414"/>
      <c r="V23" s="1414"/>
      <c r="W23" s="1414"/>
      <c r="X23" s="1414"/>
      <c r="Y23" s="1414"/>
      <c r="Z23" s="1414" t="s">
        <v>1975</v>
      </c>
      <c r="AA23" s="1415"/>
      <c r="AB23" s="1414"/>
      <c r="AC23" s="1414"/>
      <c r="AD23" s="1414"/>
      <c r="AE23" s="1414"/>
      <c r="AF23" s="1414"/>
      <c r="AG23" s="1414"/>
      <c r="AH23" s="1414"/>
      <c r="AI23" s="1414"/>
      <c r="AJ23" s="1414"/>
      <c r="AK23" s="1420"/>
      <c r="AL23" s="1401"/>
      <c r="AM23" s="1401"/>
      <c r="AN23" s="1401"/>
      <c r="AO23" s="1401"/>
      <c r="AP23" s="1401"/>
      <c r="AQ23" s="1401"/>
      <c r="AR23" s="1401"/>
      <c r="AS23" s="1401"/>
      <c r="AT23" s="1401"/>
      <c r="AU23" s="1401"/>
      <c r="AV23" s="1401"/>
      <c r="AW23" s="1401"/>
      <c r="AX23" s="1401"/>
      <c r="AY23" s="1401"/>
    </row>
    <row r="24" spans="2:51" s="1402" customFormat="1" ht="18.75" customHeight="1">
      <c r="B24" s="5008"/>
      <c r="C24" s="5009"/>
      <c r="D24" s="5009"/>
      <c r="E24" s="5009"/>
      <c r="F24" s="5009"/>
      <c r="G24" s="5009"/>
      <c r="H24" s="5009"/>
      <c r="I24" s="5009"/>
      <c r="J24" s="5009"/>
      <c r="K24" s="5009"/>
      <c r="L24" s="5009"/>
      <c r="M24" s="5009"/>
      <c r="N24" s="5009"/>
      <c r="O24" s="5009"/>
      <c r="P24" s="5009"/>
      <c r="Q24" s="5009"/>
      <c r="R24" s="5009"/>
      <c r="S24" s="5009"/>
      <c r="T24" s="5009"/>
      <c r="U24" s="5009"/>
      <c r="V24" s="5009"/>
      <c r="W24" s="5009"/>
      <c r="X24" s="5009"/>
      <c r="Y24" s="5009"/>
      <c r="Z24" s="5009"/>
      <c r="AA24" s="5009"/>
      <c r="AB24" s="5009"/>
      <c r="AC24" s="5009"/>
      <c r="AD24" s="5009"/>
      <c r="AE24" s="5009"/>
      <c r="AF24" s="5009"/>
      <c r="AG24" s="5009"/>
      <c r="AH24" s="5009"/>
      <c r="AI24" s="5009"/>
      <c r="AJ24" s="5009"/>
      <c r="AK24" s="5010"/>
      <c r="AL24" s="1401"/>
      <c r="AM24" s="1401"/>
      <c r="AN24" s="1401"/>
      <c r="AO24" s="1401"/>
      <c r="AP24" s="1401"/>
      <c r="AQ24" s="1401"/>
      <c r="AR24" s="1401"/>
      <c r="AS24" s="1401"/>
      <c r="AT24" s="1401"/>
      <c r="AU24" s="1401"/>
      <c r="AV24" s="1401"/>
      <c r="AW24" s="1401"/>
      <c r="AX24" s="1401"/>
      <c r="AY24" s="1401"/>
    </row>
    <row r="25" spans="2:51" s="1402" customFormat="1" ht="18.75" customHeight="1">
      <c r="B25" s="5008"/>
      <c r="C25" s="5009"/>
      <c r="D25" s="5009"/>
      <c r="E25" s="5009"/>
      <c r="F25" s="5009"/>
      <c r="G25" s="5009"/>
      <c r="H25" s="5009"/>
      <c r="I25" s="5009"/>
      <c r="J25" s="5009"/>
      <c r="K25" s="5009"/>
      <c r="L25" s="5009"/>
      <c r="M25" s="5009"/>
      <c r="N25" s="5009"/>
      <c r="O25" s="5009"/>
      <c r="P25" s="5009"/>
      <c r="Q25" s="5009"/>
      <c r="R25" s="5009"/>
      <c r="S25" s="5009"/>
      <c r="T25" s="5009"/>
      <c r="U25" s="5009"/>
      <c r="V25" s="5009"/>
      <c r="W25" s="5009"/>
      <c r="X25" s="5009"/>
      <c r="Y25" s="5009"/>
      <c r="Z25" s="5009"/>
      <c r="AA25" s="5009"/>
      <c r="AB25" s="5009"/>
      <c r="AC25" s="5009"/>
      <c r="AD25" s="5009"/>
      <c r="AE25" s="5009"/>
      <c r="AF25" s="5009"/>
      <c r="AG25" s="5009"/>
      <c r="AH25" s="5009"/>
      <c r="AI25" s="5009"/>
      <c r="AJ25" s="5009"/>
      <c r="AK25" s="5010"/>
      <c r="AL25" s="1401"/>
      <c r="AM25" s="1401"/>
      <c r="AN25" s="1401"/>
      <c r="AO25" s="1401"/>
      <c r="AP25" s="1401"/>
      <c r="AQ25" s="1401"/>
      <c r="AR25" s="1401"/>
      <c r="AS25" s="1401"/>
      <c r="AT25" s="1401"/>
      <c r="AU25" s="1401"/>
      <c r="AV25" s="1401"/>
      <c r="AW25" s="1401"/>
      <c r="AX25" s="1401"/>
      <c r="AY25" s="1401"/>
    </row>
    <row r="26" spans="2:51" s="1402" customFormat="1" ht="18.75" customHeight="1">
      <c r="B26" s="5008"/>
      <c r="C26" s="5009"/>
      <c r="D26" s="5009"/>
      <c r="E26" s="5009"/>
      <c r="F26" s="5009"/>
      <c r="G26" s="5009"/>
      <c r="H26" s="5009"/>
      <c r="I26" s="5009"/>
      <c r="J26" s="5009"/>
      <c r="K26" s="5009"/>
      <c r="L26" s="5009"/>
      <c r="M26" s="5009"/>
      <c r="N26" s="5009"/>
      <c r="O26" s="5009"/>
      <c r="P26" s="5009"/>
      <c r="Q26" s="5009"/>
      <c r="R26" s="5009"/>
      <c r="S26" s="5009"/>
      <c r="T26" s="5009"/>
      <c r="U26" s="5009"/>
      <c r="V26" s="5009"/>
      <c r="W26" s="5009"/>
      <c r="X26" s="5009"/>
      <c r="Y26" s="5009"/>
      <c r="Z26" s="5009"/>
      <c r="AA26" s="5009"/>
      <c r="AB26" s="5009"/>
      <c r="AC26" s="5009"/>
      <c r="AD26" s="5009"/>
      <c r="AE26" s="5009"/>
      <c r="AF26" s="5009"/>
      <c r="AG26" s="5009"/>
      <c r="AH26" s="5009"/>
      <c r="AI26" s="5009"/>
      <c r="AJ26" s="5009"/>
      <c r="AK26" s="5010"/>
      <c r="AL26" s="1401"/>
      <c r="AM26" s="1401"/>
      <c r="AN26" s="1401"/>
      <c r="AO26" s="1401"/>
      <c r="AP26" s="1401"/>
      <c r="AQ26" s="1401"/>
      <c r="AR26" s="1401"/>
      <c r="AS26" s="1401"/>
      <c r="AT26" s="1401"/>
      <c r="AU26" s="1401"/>
      <c r="AV26" s="1401"/>
      <c r="AW26" s="1401"/>
      <c r="AX26" s="1401"/>
      <c r="AY26" s="1401"/>
    </row>
    <row r="27" spans="2:51" s="1402" customFormat="1" ht="18.75" customHeight="1">
      <c r="B27" s="1411"/>
      <c r="C27" s="4992" t="s">
        <v>1976</v>
      </c>
      <c r="D27" s="4993"/>
      <c r="E27" s="4993"/>
      <c r="F27" s="4993"/>
      <c r="G27" s="4993"/>
      <c r="H27" s="4993"/>
      <c r="I27" s="4993"/>
      <c r="J27" s="4993"/>
      <c r="K27" s="4993"/>
      <c r="L27" s="4993"/>
      <c r="M27" s="4993"/>
      <c r="N27" s="4993"/>
      <c r="O27" s="4993"/>
      <c r="P27" s="4993"/>
      <c r="Q27" s="4993"/>
      <c r="R27" s="4993"/>
      <c r="S27" s="4993"/>
      <c r="T27" s="4993"/>
      <c r="U27" s="4993"/>
      <c r="V27" s="4993"/>
      <c r="W27" s="4993"/>
      <c r="X27" s="4993"/>
      <c r="Y27" s="4993"/>
      <c r="Z27" s="4993"/>
      <c r="AA27" s="4993"/>
      <c r="AB27" s="4993"/>
      <c r="AC27" s="4993"/>
      <c r="AD27" s="4993"/>
      <c r="AE27" s="4993"/>
      <c r="AF27" s="4993"/>
      <c r="AG27" s="4993"/>
      <c r="AH27" s="4993"/>
      <c r="AI27" s="4993"/>
      <c r="AJ27" s="4993"/>
      <c r="AK27" s="4994"/>
      <c r="AL27" s="1401"/>
      <c r="AM27" s="1401"/>
      <c r="AN27" s="1401"/>
      <c r="AO27" s="1401"/>
      <c r="AP27" s="1401"/>
      <c r="AQ27" s="1401"/>
      <c r="AR27" s="1401"/>
      <c r="AS27" s="1401"/>
      <c r="AT27" s="1401"/>
      <c r="AU27" s="1401"/>
      <c r="AV27" s="1401"/>
      <c r="AW27" s="1401"/>
      <c r="AX27" s="1401"/>
      <c r="AY27" s="1401"/>
    </row>
    <row r="28" spans="2:51" s="1402" customFormat="1" ht="15" customHeight="1">
      <c r="B28" s="1411"/>
      <c r="C28" s="5011" t="s">
        <v>1977</v>
      </c>
      <c r="D28" s="5013" t="s">
        <v>1978</v>
      </c>
      <c r="E28" s="5013"/>
      <c r="F28" s="5013"/>
      <c r="G28" s="1421"/>
      <c r="H28" s="1421" t="s">
        <v>1979</v>
      </c>
      <c r="I28" s="1421"/>
      <c r="J28" s="1421"/>
      <c r="K28" s="1421" t="s">
        <v>1980</v>
      </c>
      <c r="L28" s="1421"/>
      <c r="M28" s="1421"/>
      <c r="N28" s="1421" t="s">
        <v>1981</v>
      </c>
      <c r="O28" s="1421"/>
      <c r="P28" s="1421"/>
      <c r="Q28" s="1421"/>
      <c r="R28" s="1421" t="s">
        <v>1982</v>
      </c>
      <c r="S28" s="1421"/>
      <c r="T28" s="1422"/>
      <c r="U28" s="5013" t="s">
        <v>1983</v>
      </c>
      <c r="V28" s="5013"/>
      <c r="W28" s="5013"/>
      <c r="X28" s="1421"/>
      <c r="Y28" s="1421" t="s">
        <v>1979</v>
      </c>
      <c r="Z28" s="1421"/>
      <c r="AA28" s="1421"/>
      <c r="AB28" s="1421" t="s">
        <v>1980</v>
      </c>
      <c r="AC28" s="1421"/>
      <c r="AD28" s="1421"/>
      <c r="AE28" s="1421" t="s">
        <v>1981</v>
      </c>
      <c r="AF28" s="1421"/>
      <c r="AG28" s="1421"/>
      <c r="AH28" s="1421"/>
      <c r="AI28" s="1421" t="s">
        <v>1982</v>
      </c>
      <c r="AJ28" s="1421"/>
      <c r="AK28" s="1422"/>
      <c r="AL28" s="1401"/>
      <c r="AM28" s="1401"/>
      <c r="AN28" s="1401"/>
      <c r="AO28" s="1401"/>
      <c r="AP28" s="1401"/>
      <c r="AQ28" s="1401"/>
      <c r="AR28" s="1401"/>
      <c r="AS28" s="1401"/>
      <c r="AT28" s="1401"/>
      <c r="AU28" s="1401"/>
      <c r="AV28" s="1401"/>
      <c r="AW28" s="1401"/>
      <c r="AX28" s="1401"/>
      <c r="AY28" s="1401"/>
    </row>
    <row r="29" spans="2:51" s="1402" customFormat="1" ht="15" customHeight="1">
      <c r="B29" s="1411"/>
      <c r="C29" s="5012"/>
      <c r="D29" s="5013" t="s">
        <v>1984</v>
      </c>
      <c r="E29" s="5013"/>
      <c r="F29" s="5013"/>
      <c r="G29" s="1421"/>
      <c r="H29" s="1421" t="s">
        <v>1979</v>
      </c>
      <c r="I29" s="1421"/>
      <c r="J29" s="1421"/>
      <c r="K29" s="1421" t="s">
        <v>1980</v>
      </c>
      <c r="L29" s="1421"/>
      <c r="M29" s="1421"/>
      <c r="N29" s="1421" t="s">
        <v>1981</v>
      </c>
      <c r="O29" s="1421"/>
      <c r="P29" s="1421"/>
      <c r="Q29" s="1421"/>
      <c r="R29" s="1421" t="s">
        <v>1982</v>
      </c>
      <c r="S29" s="1421"/>
      <c r="T29" s="1422"/>
      <c r="U29" s="5013" t="s">
        <v>1985</v>
      </c>
      <c r="V29" s="5013"/>
      <c r="W29" s="5013"/>
      <c r="X29" s="1421"/>
      <c r="Y29" s="1421" t="s">
        <v>1979</v>
      </c>
      <c r="Z29" s="1421"/>
      <c r="AA29" s="1421"/>
      <c r="AB29" s="1421" t="s">
        <v>1980</v>
      </c>
      <c r="AC29" s="1421"/>
      <c r="AD29" s="1421"/>
      <c r="AE29" s="1421" t="s">
        <v>1981</v>
      </c>
      <c r="AF29" s="1421"/>
      <c r="AG29" s="1421"/>
      <c r="AH29" s="1421"/>
      <c r="AI29" s="1421" t="s">
        <v>1982</v>
      </c>
      <c r="AJ29" s="1421"/>
      <c r="AK29" s="1422"/>
      <c r="AL29" s="1401"/>
      <c r="AM29" s="1401"/>
      <c r="AN29" s="1401"/>
      <c r="AO29" s="1401"/>
      <c r="AP29" s="1401"/>
      <c r="AQ29" s="1401"/>
      <c r="AR29" s="1401"/>
      <c r="AS29" s="1401"/>
      <c r="AT29" s="1401"/>
      <c r="AU29" s="1401"/>
      <c r="AV29" s="1401"/>
      <c r="AW29" s="1401"/>
      <c r="AX29" s="1401"/>
      <c r="AY29" s="1401"/>
    </row>
    <row r="30" spans="2:51" s="1402" customFormat="1" ht="15" customHeight="1">
      <c r="B30" s="1411"/>
      <c r="C30" s="5012"/>
      <c r="D30" s="5013" t="s">
        <v>1986</v>
      </c>
      <c r="E30" s="5013"/>
      <c r="F30" s="1421"/>
      <c r="G30" s="1421" t="s">
        <v>1979</v>
      </c>
      <c r="H30" s="1421"/>
      <c r="I30" s="1421"/>
      <c r="J30" s="1421" t="s">
        <v>1980</v>
      </c>
      <c r="K30" s="1421"/>
      <c r="L30" s="1421"/>
      <c r="M30" s="1421" t="s">
        <v>1981</v>
      </c>
      <c r="N30" s="1421"/>
      <c r="O30" s="1421"/>
      <c r="P30" s="1421"/>
      <c r="Q30" s="1421" t="s">
        <v>1982</v>
      </c>
      <c r="R30" s="1421"/>
      <c r="S30" s="1421" t="s">
        <v>1987</v>
      </c>
      <c r="T30" s="1421"/>
      <c r="U30" s="1421"/>
      <c r="V30" s="1421"/>
      <c r="W30" s="1421" t="s">
        <v>1988</v>
      </c>
      <c r="X30" s="1421"/>
      <c r="Y30" s="1421"/>
      <c r="Z30" s="1421" t="s">
        <v>1989</v>
      </c>
      <c r="AA30" s="1421"/>
      <c r="AC30" s="1421"/>
      <c r="AD30" s="1421" t="s">
        <v>1990</v>
      </c>
      <c r="AG30" s="1421"/>
      <c r="AH30" s="1421" t="s">
        <v>1963</v>
      </c>
      <c r="AK30" s="1422"/>
      <c r="AL30" s="1401"/>
      <c r="AM30" s="1401"/>
      <c r="AN30" s="1401"/>
      <c r="AO30" s="1401"/>
      <c r="AP30" s="1401"/>
      <c r="AQ30" s="1401"/>
      <c r="AR30" s="1401"/>
      <c r="AS30" s="1401"/>
      <c r="AT30" s="1401"/>
      <c r="AU30" s="1401"/>
      <c r="AV30" s="1401"/>
      <c r="AW30" s="1401"/>
      <c r="AX30" s="1401"/>
      <c r="AY30" s="1401"/>
    </row>
    <row r="31" spans="2:51" s="1402" customFormat="1" ht="15" customHeight="1">
      <c r="B31" s="1411"/>
      <c r="C31" s="5012"/>
      <c r="D31" s="5013" t="s">
        <v>1991</v>
      </c>
      <c r="E31" s="5013"/>
      <c r="F31" s="1421"/>
      <c r="G31" s="1421" t="s">
        <v>1979</v>
      </c>
      <c r="H31" s="1421"/>
      <c r="I31" s="1421"/>
      <c r="J31" s="1421" t="s">
        <v>1980</v>
      </c>
      <c r="K31" s="1421"/>
      <c r="L31" s="1421"/>
      <c r="M31" s="1421" t="s">
        <v>1981</v>
      </c>
      <c r="N31" s="1421"/>
      <c r="O31" s="1421"/>
      <c r="P31" s="1421"/>
      <c r="Q31" s="1421" t="s">
        <v>1982</v>
      </c>
      <c r="R31" s="1421"/>
      <c r="S31" s="1421" t="s">
        <v>1992</v>
      </c>
      <c r="T31" s="1421"/>
      <c r="U31" s="1421"/>
      <c r="V31" s="1421"/>
      <c r="W31" s="1421" t="s">
        <v>1993</v>
      </c>
      <c r="X31" s="1421"/>
      <c r="Y31" s="1421"/>
      <c r="Z31" s="1421" t="s">
        <v>1994</v>
      </c>
      <c r="AA31" s="1421"/>
      <c r="AB31" s="1421"/>
      <c r="AC31" s="1421"/>
      <c r="AD31" s="1421" t="s">
        <v>1995</v>
      </c>
      <c r="AE31" s="1421"/>
      <c r="AF31" s="1421"/>
      <c r="AG31" s="1421"/>
      <c r="AH31" s="1421" t="s">
        <v>1963</v>
      </c>
      <c r="AI31" s="1421"/>
      <c r="AJ31" s="1421"/>
      <c r="AK31" s="1422"/>
      <c r="AL31" s="1401"/>
      <c r="AM31" s="1401"/>
      <c r="AN31" s="1401"/>
      <c r="AO31" s="1401"/>
      <c r="AP31" s="1401"/>
      <c r="AQ31" s="1401"/>
      <c r="AR31" s="1401"/>
      <c r="AS31" s="1401"/>
      <c r="AT31" s="1401"/>
      <c r="AU31" s="1401"/>
      <c r="AV31" s="1401"/>
      <c r="AW31" s="1401"/>
      <c r="AX31" s="1401"/>
      <c r="AY31" s="1401"/>
    </row>
    <row r="32" spans="2:51" s="1402" customFormat="1" ht="18.75" customHeight="1">
      <c r="B32" s="1411"/>
      <c r="C32" s="4998"/>
      <c r="D32" s="4999"/>
      <c r="E32" s="4999"/>
      <c r="F32" s="4999"/>
      <c r="G32" s="4999"/>
      <c r="H32" s="4999"/>
      <c r="I32" s="4999"/>
      <c r="J32" s="4999"/>
      <c r="K32" s="4999"/>
      <c r="L32" s="4999"/>
      <c r="M32" s="4999"/>
      <c r="N32" s="4999"/>
      <c r="O32" s="4999"/>
      <c r="P32" s="4999"/>
      <c r="Q32" s="4999"/>
      <c r="R32" s="4999"/>
      <c r="S32" s="4999"/>
      <c r="T32" s="4999"/>
      <c r="U32" s="4999"/>
      <c r="V32" s="4999"/>
      <c r="W32" s="4999"/>
      <c r="X32" s="4999"/>
      <c r="Y32" s="4999"/>
      <c r="Z32" s="4999"/>
      <c r="AA32" s="4999"/>
      <c r="AB32" s="4999"/>
      <c r="AC32" s="4999"/>
      <c r="AD32" s="4999"/>
      <c r="AE32" s="4999"/>
      <c r="AF32" s="4999"/>
      <c r="AG32" s="4999"/>
      <c r="AH32" s="4999"/>
      <c r="AI32" s="4999"/>
      <c r="AJ32" s="4999"/>
      <c r="AK32" s="5000"/>
      <c r="AL32" s="1401"/>
      <c r="AM32" s="1401"/>
      <c r="AN32" s="1401"/>
      <c r="AO32" s="1401"/>
      <c r="AP32" s="1401"/>
      <c r="AQ32" s="1401"/>
      <c r="AR32" s="1401"/>
      <c r="AS32" s="1401"/>
      <c r="AT32" s="1401"/>
      <c r="AU32" s="1401"/>
      <c r="AV32" s="1401"/>
      <c r="AW32" s="1401"/>
      <c r="AX32" s="1401"/>
      <c r="AY32" s="1401"/>
    </row>
    <row r="33" spans="2:51" s="1402" customFormat="1" ht="18.75" customHeight="1">
      <c r="B33" s="1411"/>
      <c r="C33" s="5001"/>
      <c r="D33" s="4941"/>
      <c r="E33" s="4941"/>
      <c r="F33" s="4941"/>
      <c r="G33" s="4941"/>
      <c r="H33" s="4941"/>
      <c r="I33" s="4941"/>
      <c r="J33" s="4941"/>
      <c r="K33" s="4941"/>
      <c r="L33" s="4941"/>
      <c r="M33" s="4941"/>
      <c r="N33" s="4941"/>
      <c r="O33" s="4941"/>
      <c r="P33" s="4941"/>
      <c r="Q33" s="4941"/>
      <c r="R33" s="4941"/>
      <c r="S33" s="4941"/>
      <c r="T33" s="4941"/>
      <c r="U33" s="4941"/>
      <c r="V33" s="4941"/>
      <c r="W33" s="4941"/>
      <c r="X33" s="4941"/>
      <c r="Y33" s="4941"/>
      <c r="Z33" s="4941"/>
      <c r="AA33" s="4941"/>
      <c r="AB33" s="4941"/>
      <c r="AC33" s="4941"/>
      <c r="AD33" s="4941"/>
      <c r="AE33" s="4941"/>
      <c r="AF33" s="4941"/>
      <c r="AG33" s="4941"/>
      <c r="AH33" s="4941"/>
      <c r="AI33" s="4941"/>
      <c r="AJ33" s="4941"/>
      <c r="AK33" s="5002"/>
      <c r="AL33" s="1401"/>
      <c r="AM33" s="1401"/>
      <c r="AN33" s="1401"/>
      <c r="AO33" s="1401"/>
      <c r="AP33" s="1401"/>
      <c r="AQ33" s="1401"/>
      <c r="AR33" s="1401"/>
      <c r="AS33" s="1401"/>
      <c r="AT33" s="1401"/>
      <c r="AU33" s="1401"/>
      <c r="AV33" s="1401"/>
      <c r="AW33" s="1401"/>
      <c r="AX33" s="1401"/>
      <c r="AY33" s="1401"/>
    </row>
    <row r="34" spans="2:51" s="1402" customFormat="1" ht="18.75" customHeight="1">
      <c r="B34" s="1411"/>
      <c r="C34" s="5003"/>
      <c r="D34" s="4942"/>
      <c r="E34" s="4942"/>
      <c r="F34" s="4942"/>
      <c r="G34" s="4942"/>
      <c r="H34" s="4942"/>
      <c r="I34" s="4942"/>
      <c r="J34" s="4942"/>
      <c r="K34" s="4942"/>
      <c r="L34" s="4942"/>
      <c r="M34" s="4942"/>
      <c r="N34" s="4942"/>
      <c r="O34" s="4942"/>
      <c r="P34" s="4942"/>
      <c r="Q34" s="4942"/>
      <c r="R34" s="4942"/>
      <c r="S34" s="4942"/>
      <c r="T34" s="4942"/>
      <c r="U34" s="4942"/>
      <c r="V34" s="4942"/>
      <c r="W34" s="4942"/>
      <c r="X34" s="4942"/>
      <c r="Y34" s="4942"/>
      <c r="Z34" s="4942"/>
      <c r="AA34" s="4942"/>
      <c r="AB34" s="4942"/>
      <c r="AC34" s="4942"/>
      <c r="AD34" s="4942"/>
      <c r="AE34" s="4942"/>
      <c r="AF34" s="4942"/>
      <c r="AG34" s="4942"/>
      <c r="AH34" s="4942"/>
      <c r="AI34" s="4942"/>
      <c r="AJ34" s="4942"/>
      <c r="AK34" s="5004"/>
      <c r="AL34" s="1401"/>
      <c r="AM34" s="1401"/>
      <c r="AN34" s="1401"/>
      <c r="AO34" s="1401"/>
      <c r="AP34" s="1401"/>
      <c r="AQ34" s="1401"/>
      <c r="AR34" s="1401"/>
      <c r="AS34" s="1401"/>
      <c r="AT34" s="1401"/>
      <c r="AU34" s="1401"/>
      <c r="AV34" s="1401"/>
      <c r="AW34" s="1401"/>
      <c r="AX34" s="1401"/>
      <c r="AY34" s="1401"/>
    </row>
    <row r="35" spans="2:51" s="1402" customFormat="1" ht="18.75" customHeight="1">
      <c r="B35" s="1411"/>
      <c r="C35" s="4992" t="s">
        <v>1996</v>
      </c>
      <c r="D35" s="4993"/>
      <c r="E35" s="4993"/>
      <c r="F35" s="4993"/>
      <c r="G35" s="4993"/>
      <c r="H35" s="4993"/>
      <c r="I35" s="4993"/>
      <c r="J35" s="4993"/>
      <c r="K35" s="4993"/>
      <c r="L35" s="4993"/>
      <c r="M35" s="4993"/>
      <c r="N35" s="4993"/>
      <c r="O35" s="4993"/>
      <c r="P35" s="4993"/>
      <c r="Q35" s="4993"/>
      <c r="R35" s="4993"/>
      <c r="S35" s="4993"/>
      <c r="T35" s="4993"/>
      <c r="U35" s="4993"/>
      <c r="V35" s="4993"/>
      <c r="W35" s="4993"/>
      <c r="X35" s="4993"/>
      <c r="Y35" s="4993"/>
      <c r="Z35" s="4993"/>
      <c r="AA35" s="4993"/>
      <c r="AB35" s="4993"/>
      <c r="AC35" s="4993"/>
      <c r="AD35" s="4993"/>
      <c r="AE35" s="4993"/>
      <c r="AF35" s="4993"/>
      <c r="AG35" s="4993"/>
      <c r="AH35" s="4993"/>
      <c r="AI35" s="4993"/>
      <c r="AJ35" s="4993"/>
      <c r="AK35" s="4994"/>
      <c r="AL35" s="1401"/>
      <c r="AM35" s="1401"/>
      <c r="AN35" s="1401"/>
      <c r="AO35" s="1401"/>
      <c r="AP35" s="1401"/>
      <c r="AQ35" s="1401"/>
      <c r="AR35" s="1401"/>
      <c r="AS35" s="1401"/>
      <c r="AT35" s="1401"/>
      <c r="AU35" s="1401"/>
      <c r="AV35" s="1401"/>
      <c r="AW35" s="1401"/>
      <c r="AX35" s="1401"/>
      <c r="AY35" s="1401"/>
    </row>
    <row r="36" spans="2:51" s="1402" customFormat="1" ht="15" customHeight="1">
      <c r="B36" s="1411"/>
      <c r="C36" s="5005" t="s">
        <v>1997</v>
      </c>
      <c r="D36" s="5006"/>
      <c r="E36" s="1421"/>
      <c r="F36" s="1421" t="s">
        <v>1998</v>
      </c>
      <c r="G36" s="1423"/>
      <c r="H36" s="1421"/>
      <c r="I36" s="1421"/>
      <c r="J36" s="1423" t="s">
        <v>1999</v>
      </c>
      <c r="K36" s="1423"/>
      <c r="L36" s="1423"/>
      <c r="M36" s="1421"/>
      <c r="N36" s="1423" t="s">
        <v>2000</v>
      </c>
      <c r="O36" s="1423"/>
      <c r="P36" s="5005" t="s">
        <v>2001</v>
      </c>
      <c r="Q36" s="5006"/>
      <c r="R36" s="1421"/>
      <c r="S36" s="1421" t="s">
        <v>1998</v>
      </c>
      <c r="T36" s="1423"/>
      <c r="U36" s="1421"/>
      <c r="V36" s="1421"/>
      <c r="W36" s="1423" t="s">
        <v>1999</v>
      </c>
      <c r="X36" s="1423"/>
      <c r="Y36" s="1423"/>
      <c r="Z36" s="1421"/>
      <c r="AA36" s="1423" t="s">
        <v>2000</v>
      </c>
      <c r="AB36" s="1423"/>
      <c r="AC36" s="1421"/>
      <c r="AD36" s="1421"/>
      <c r="AE36" s="1421"/>
      <c r="AF36" s="1421"/>
      <c r="AG36" s="1421"/>
      <c r="AH36" s="1421"/>
      <c r="AI36" s="1421"/>
      <c r="AJ36" s="1421"/>
      <c r="AK36" s="1422"/>
      <c r="AL36" s="1401"/>
      <c r="AM36" s="1401"/>
      <c r="AN36" s="1401"/>
      <c r="AO36" s="1401"/>
      <c r="AP36" s="1401"/>
      <c r="AQ36" s="1401"/>
      <c r="AR36" s="1401"/>
      <c r="AS36" s="1401"/>
      <c r="AT36" s="1401"/>
      <c r="AU36" s="1401"/>
      <c r="AV36" s="1401"/>
      <c r="AW36" s="1401"/>
      <c r="AX36" s="1401"/>
    </row>
    <row r="37" spans="2:51" s="1402" customFormat="1" ht="15" customHeight="1">
      <c r="B37" s="1411"/>
      <c r="C37" s="5005" t="s">
        <v>2002</v>
      </c>
      <c r="D37" s="5006"/>
      <c r="E37" s="1421"/>
      <c r="F37" s="1421" t="s">
        <v>1998</v>
      </c>
      <c r="G37" s="1423"/>
      <c r="H37" s="1421"/>
      <c r="I37" s="1421"/>
      <c r="J37" s="1423" t="s">
        <v>1999</v>
      </c>
      <c r="K37" s="1423"/>
      <c r="L37" s="1423"/>
      <c r="M37" s="1421"/>
      <c r="N37" s="1423" t="s">
        <v>2000</v>
      </c>
      <c r="O37" s="1423"/>
      <c r="P37" s="5005" t="s">
        <v>2003</v>
      </c>
      <c r="Q37" s="5007"/>
      <c r="R37" s="5007"/>
      <c r="S37" s="5007"/>
      <c r="T37" s="5007"/>
      <c r="U37" s="5006"/>
      <c r="V37" s="1421"/>
      <c r="W37" s="1421" t="s">
        <v>1998</v>
      </c>
      <c r="X37" s="1423"/>
      <c r="Y37" s="1421"/>
      <c r="Z37" s="1421"/>
      <c r="AA37" s="1423" t="s">
        <v>1999</v>
      </c>
      <c r="AB37" s="1423"/>
      <c r="AC37" s="1423"/>
      <c r="AD37" s="1421"/>
      <c r="AE37" s="1423" t="s">
        <v>2000</v>
      </c>
      <c r="AF37" s="1423"/>
      <c r="AG37" s="1421"/>
      <c r="AH37" s="1421"/>
      <c r="AI37" s="1423"/>
      <c r="AJ37" s="1423"/>
      <c r="AK37" s="1424"/>
      <c r="AL37" s="1401"/>
      <c r="AM37" s="1401"/>
      <c r="AN37" s="1401"/>
      <c r="AO37" s="1401"/>
      <c r="AP37" s="1401"/>
      <c r="AQ37" s="1401"/>
      <c r="AR37" s="1401"/>
      <c r="AS37" s="1401"/>
      <c r="AT37" s="1401"/>
      <c r="AU37" s="1401"/>
      <c r="AV37" s="1401"/>
      <c r="AW37" s="1401"/>
      <c r="AX37" s="1401"/>
      <c r="AY37" s="1401"/>
    </row>
    <row r="38" spans="2:51" s="1402" customFormat="1" ht="18.75" customHeight="1">
      <c r="B38" s="1411"/>
      <c r="C38" s="4983"/>
      <c r="D38" s="4984"/>
      <c r="E38" s="4984"/>
      <c r="F38" s="4984"/>
      <c r="G38" s="4984"/>
      <c r="H38" s="4984"/>
      <c r="I38" s="4984"/>
      <c r="J38" s="4984"/>
      <c r="K38" s="4984"/>
      <c r="L38" s="4984"/>
      <c r="M38" s="4984"/>
      <c r="N38" s="4984"/>
      <c r="O38" s="4984"/>
      <c r="P38" s="4984"/>
      <c r="Q38" s="4984"/>
      <c r="R38" s="4984"/>
      <c r="S38" s="4984"/>
      <c r="T38" s="4984"/>
      <c r="U38" s="4984"/>
      <c r="V38" s="4984"/>
      <c r="W38" s="4984"/>
      <c r="X38" s="4984"/>
      <c r="Y38" s="4984"/>
      <c r="Z38" s="4984"/>
      <c r="AA38" s="4984"/>
      <c r="AB38" s="4984"/>
      <c r="AC38" s="4984"/>
      <c r="AD38" s="4984"/>
      <c r="AE38" s="4984"/>
      <c r="AF38" s="4984"/>
      <c r="AG38" s="4984"/>
      <c r="AH38" s="4984"/>
      <c r="AI38" s="4984"/>
      <c r="AJ38" s="4984"/>
      <c r="AK38" s="4985"/>
      <c r="AL38" s="1401"/>
      <c r="AM38" s="1401"/>
      <c r="AN38" s="1401"/>
      <c r="AO38" s="1401"/>
      <c r="AP38" s="1401"/>
      <c r="AQ38" s="1401"/>
      <c r="AR38" s="1401"/>
      <c r="AS38" s="1401"/>
      <c r="AT38" s="1401"/>
      <c r="AU38" s="1401"/>
      <c r="AV38" s="1401"/>
      <c r="AW38" s="1401"/>
      <c r="AX38" s="1401"/>
      <c r="AY38" s="1401"/>
    </row>
    <row r="39" spans="2:51" s="1402" customFormat="1" ht="18.75" customHeight="1">
      <c r="B39" s="1411"/>
      <c r="C39" s="4986"/>
      <c r="D39" s="4987"/>
      <c r="E39" s="4987"/>
      <c r="F39" s="4987"/>
      <c r="G39" s="4987"/>
      <c r="H39" s="4987"/>
      <c r="I39" s="4987"/>
      <c r="J39" s="4987"/>
      <c r="K39" s="4987"/>
      <c r="L39" s="4987"/>
      <c r="M39" s="4987"/>
      <c r="N39" s="4987"/>
      <c r="O39" s="4987"/>
      <c r="P39" s="4987"/>
      <c r="Q39" s="4987"/>
      <c r="R39" s="4987"/>
      <c r="S39" s="4987"/>
      <c r="T39" s="4987"/>
      <c r="U39" s="4987"/>
      <c r="V39" s="4987"/>
      <c r="W39" s="4987"/>
      <c r="X39" s="4987"/>
      <c r="Y39" s="4987"/>
      <c r="Z39" s="4987"/>
      <c r="AA39" s="4987"/>
      <c r="AB39" s="4987"/>
      <c r="AC39" s="4987"/>
      <c r="AD39" s="4987"/>
      <c r="AE39" s="4987"/>
      <c r="AF39" s="4987"/>
      <c r="AG39" s="4987"/>
      <c r="AH39" s="4987"/>
      <c r="AI39" s="4987"/>
      <c r="AJ39" s="4987"/>
      <c r="AK39" s="4988"/>
      <c r="AL39" s="1401"/>
      <c r="AM39" s="1401"/>
      <c r="AN39" s="1401"/>
      <c r="AO39" s="1401"/>
      <c r="AP39" s="1401"/>
      <c r="AQ39" s="1401"/>
      <c r="AR39" s="1401"/>
      <c r="AS39" s="1401"/>
      <c r="AT39" s="1401"/>
      <c r="AU39" s="1401"/>
      <c r="AV39" s="1401"/>
      <c r="AW39" s="1401"/>
      <c r="AX39" s="1401"/>
      <c r="AY39" s="1401"/>
    </row>
    <row r="40" spans="2:51" s="1402" customFormat="1" ht="18.75" customHeight="1">
      <c r="B40" s="1411"/>
      <c r="C40" s="4989"/>
      <c r="D40" s="4990"/>
      <c r="E40" s="4990"/>
      <c r="F40" s="4990"/>
      <c r="G40" s="4990"/>
      <c r="H40" s="4990"/>
      <c r="I40" s="4990"/>
      <c r="J40" s="4990"/>
      <c r="K40" s="4990"/>
      <c r="L40" s="4990"/>
      <c r="M40" s="4990"/>
      <c r="N40" s="4990"/>
      <c r="O40" s="4990"/>
      <c r="P40" s="4990"/>
      <c r="Q40" s="4990"/>
      <c r="R40" s="4990"/>
      <c r="S40" s="4990"/>
      <c r="T40" s="4990"/>
      <c r="U40" s="4990"/>
      <c r="V40" s="4990"/>
      <c r="W40" s="4990"/>
      <c r="X40" s="4990"/>
      <c r="Y40" s="4990"/>
      <c r="Z40" s="4990"/>
      <c r="AA40" s="4990"/>
      <c r="AB40" s="4990"/>
      <c r="AC40" s="4990"/>
      <c r="AD40" s="4990"/>
      <c r="AE40" s="4990"/>
      <c r="AF40" s="4990"/>
      <c r="AG40" s="4990"/>
      <c r="AH40" s="4990"/>
      <c r="AI40" s="4990"/>
      <c r="AJ40" s="4990"/>
      <c r="AK40" s="4991"/>
      <c r="AL40" s="1401"/>
      <c r="AM40" s="1401"/>
      <c r="AN40" s="1401"/>
      <c r="AO40" s="1401"/>
      <c r="AP40" s="1401"/>
      <c r="AQ40" s="1401"/>
      <c r="AR40" s="1401"/>
      <c r="AS40" s="1401"/>
      <c r="AT40" s="1401"/>
      <c r="AU40" s="1401"/>
      <c r="AV40" s="1401"/>
      <c r="AW40" s="1401"/>
      <c r="AX40" s="1401"/>
      <c r="AY40" s="1401"/>
    </row>
    <row r="41" spans="2:51" s="1402" customFormat="1" ht="18.75" customHeight="1">
      <c r="B41" s="1411"/>
      <c r="C41" s="4992" t="s">
        <v>2004</v>
      </c>
      <c r="D41" s="4993"/>
      <c r="E41" s="4993"/>
      <c r="F41" s="4993"/>
      <c r="G41" s="4993"/>
      <c r="H41" s="4993"/>
      <c r="I41" s="4993"/>
      <c r="J41" s="4993"/>
      <c r="K41" s="4993"/>
      <c r="L41" s="4993"/>
      <c r="M41" s="4993"/>
      <c r="N41" s="4993"/>
      <c r="O41" s="4993"/>
      <c r="P41" s="4993"/>
      <c r="Q41" s="4993"/>
      <c r="R41" s="4993"/>
      <c r="S41" s="4993"/>
      <c r="T41" s="4993"/>
      <c r="U41" s="4993"/>
      <c r="V41" s="4993"/>
      <c r="W41" s="4993"/>
      <c r="X41" s="4993"/>
      <c r="Y41" s="4993"/>
      <c r="Z41" s="4993"/>
      <c r="AA41" s="4993"/>
      <c r="AB41" s="4993"/>
      <c r="AC41" s="4993"/>
      <c r="AD41" s="4993"/>
      <c r="AE41" s="4993"/>
      <c r="AF41" s="4993"/>
      <c r="AG41" s="4993"/>
      <c r="AH41" s="4993"/>
      <c r="AI41" s="4993"/>
      <c r="AJ41" s="4993"/>
      <c r="AK41" s="4994"/>
      <c r="AL41" s="1401"/>
      <c r="AM41" s="1401"/>
      <c r="AN41" s="1401"/>
      <c r="AO41" s="1401"/>
      <c r="AP41" s="1401"/>
      <c r="AQ41" s="1401"/>
      <c r="AR41" s="1401"/>
      <c r="AS41" s="1401"/>
      <c r="AT41" s="1401"/>
      <c r="AU41" s="1401"/>
      <c r="AV41" s="1401"/>
      <c r="AW41" s="1401"/>
      <c r="AX41" s="1401"/>
      <c r="AY41" s="1401"/>
    </row>
    <row r="42" spans="2:51" s="1402" customFormat="1" ht="18.75" customHeight="1">
      <c r="B42" s="1411"/>
      <c r="C42" s="4983"/>
      <c r="D42" s="4984"/>
      <c r="E42" s="4984"/>
      <c r="F42" s="4984"/>
      <c r="G42" s="4984"/>
      <c r="H42" s="4984"/>
      <c r="I42" s="4984"/>
      <c r="J42" s="4984"/>
      <c r="K42" s="4984"/>
      <c r="L42" s="4984"/>
      <c r="M42" s="4984"/>
      <c r="N42" s="4984"/>
      <c r="O42" s="4984"/>
      <c r="P42" s="4984"/>
      <c r="Q42" s="4984"/>
      <c r="R42" s="4984"/>
      <c r="S42" s="4984"/>
      <c r="T42" s="4984"/>
      <c r="U42" s="4984"/>
      <c r="V42" s="4984"/>
      <c r="W42" s="4984"/>
      <c r="X42" s="4984"/>
      <c r="Y42" s="4984"/>
      <c r="Z42" s="4984"/>
      <c r="AA42" s="4984"/>
      <c r="AB42" s="4984"/>
      <c r="AC42" s="4984"/>
      <c r="AD42" s="4984"/>
      <c r="AE42" s="4984"/>
      <c r="AF42" s="4984"/>
      <c r="AG42" s="4984"/>
      <c r="AH42" s="4984"/>
      <c r="AI42" s="4984"/>
      <c r="AJ42" s="4984"/>
      <c r="AK42" s="4985"/>
      <c r="AL42" s="1401"/>
      <c r="AM42" s="1401"/>
      <c r="AN42" s="1401"/>
      <c r="AO42" s="1401"/>
      <c r="AP42" s="1401"/>
      <c r="AQ42" s="1401"/>
      <c r="AR42" s="1401"/>
      <c r="AS42" s="1401"/>
      <c r="AT42" s="1401"/>
      <c r="AU42" s="1401"/>
      <c r="AV42" s="1401"/>
      <c r="AW42" s="1401"/>
      <c r="AX42" s="1401"/>
      <c r="AY42" s="1401"/>
    </row>
    <row r="43" spans="2:51" s="1402" customFormat="1" ht="18.75" customHeight="1">
      <c r="B43" s="1411"/>
      <c r="C43" s="4986"/>
      <c r="D43" s="4987"/>
      <c r="E43" s="4987"/>
      <c r="F43" s="4987"/>
      <c r="G43" s="4987"/>
      <c r="H43" s="4987"/>
      <c r="I43" s="4987"/>
      <c r="J43" s="4987"/>
      <c r="K43" s="4987"/>
      <c r="L43" s="4987"/>
      <c r="M43" s="4987"/>
      <c r="N43" s="4987"/>
      <c r="O43" s="4987"/>
      <c r="P43" s="4987"/>
      <c r="Q43" s="4987"/>
      <c r="R43" s="4987"/>
      <c r="S43" s="4987"/>
      <c r="T43" s="4987"/>
      <c r="U43" s="4987"/>
      <c r="V43" s="4987"/>
      <c r="W43" s="4987"/>
      <c r="X43" s="4987"/>
      <c r="Y43" s="4987"/>
      <c r="Z43" s="4987"/>
      <c r="AA43" s="4987"/>
      <c r="AB43" s="4987"/>
      <c r="AC43" s="4987"/>
      <c r="AD43" s="4987"/>
      <c r="AE43" s="4987"/>
      <c r="AF43" s="4987"/>
      <c r="AG43" s="4987"/>
      <c r="AH43" s="4987"/>
      <c r="AI43" s="4987"/>
      <c r="AJ43" s="4987"/>
      <c r="AK43" s="4988"/>
      <c r="AL43" s="1401"/>
      <c r="AM43" s="1401"/>
      <c r="AN43" s="1401"/>
      <c r="AO43" s="1401"/>
      <c r="AP43" s="1401"/>
      <c r="AQ43" s="1401"/>
      <c r="AR43" s="1401"/>
      <c r="AS43" s="1401"/>
      <c r="AT43" s="1401"/>
      <c r="AU43" s="1401"/>
      <c r="AV43" s="1401"/>
      <c r="AW43" s="1401"/>
      <c r="AX43" s="1401"/>
      <c r="AY43" s="1401"/>
    </row>
    <row r="44" spans="2:51" s="1402" customFormat="1" ht="18.75" customHeight="1">
      <c r="B44" s="1411"/>
      <c r="C44" s="4989"/>
      <c r="D44" s="4990"/>
      <c r="E44" s="4990"/>
      <c r="F44" s="4990"/>
      <c r="G44" s="4990"/>
      <c r="H44" s="4990"/>
      <c r="I44" s="4990"/>
      <c r="J44" s="4990"/>
      <c r="K44" s="4990"/>
      <c r="L44" s="4990"/>
      <c r="M44" s="4990"/>
      <c r="N44" s="4990"/>
      <c r="O44" s="4990"/>
      <c r="P44" s="4990"/>
      <c r="Q44" s="4990"/>
      <c r="R44" s="4990"/>
      <c r="S44" s="4990"/>
      <c r="T44" s="4990"/>
      <c r="U44" s="4990"/>
      <c r="V44" s="4990"/>
      <c r="W44" s="4990"/>
      <c r="X44" s="4990"/>
      <c r="Y44" s="4990"/>
      <c r="Z44" s="4990"/>
      <c r="AA44" s="4990"/>
      <c r="AB44" s="4990"/>
      <c r="AC44" s="4990"/>
      <c r="AD44" s="4990"/>
      <c r="AE44" s="4990"/>
      <c r="AF44" s="4990"/>
      <c r="AG44" s="4990"/>
      <c r="AH44" s="4990"/>
      <c r="AI44" s="4990"/>
      <c r="AJ44" s="4990"/>
      <c r="AK44" s="4991"/>
      <c r="AL44" s="1401"/>
      <c r="AM44" s="1401"/>
      <c r="AN44" s="1401"/>
      <c r="AO44" s="1401"/>
      <c r="AP44" s="1401"/>
      <c r="AQ44" s="1401"/>
      <c r="AR44" s="1401"/>
      <c r="AS44" s="1401"/>
      <c r="AT44" s="1401"/>
      <c r="AU44" s="1401"/>
      <c r="AV44" s="1401"/>
      <c r="AW44" s="1401"/>
      <c r="AX44" s="1401"/>
      <c r="AY44" s="1401"/>
    </row>
    <row r="45" spans="2:51" s="1402" customFormat="1" ht="18.75" customHeight="1">
      <c r="B45" s="1411"/>
      <c r="C45" s="4992" t="s">
        <v>2005</v>
      </c>
      <c r="D45" s="4993"/>
      <c r="E45" s="4993"/>
      <c r="F45" s="4993"/>
      <c r="G45" s="4993"/>
      <c r="H45" s="4993"/>
      <c r="I45" s="4993"/>
      <c r="J45" s="4993"/>
      <c r="K45" s="4993"/>
      <c r="L45" s="4993"/>
      <c r="M45" s="4993"/>
      <c r="N45" s="4993"/>
      <c r="O45" s="4993"/>
      <c r="P45" s="4993"/>
      <c r="Q45" s="4993"/>
      <c r="R45" s="4993"/>
      <c r="S45" s="4993"/>
      <c r="T45" s="4993"/>
      <c r="U45" s="4993"/>
      <c r="V45" s="4993"/>
      <c r="W45" s="4993"/>
      <c r="X45" s="4993"/>
      <c r="Y45" s="4993"/>
      <c r="Z45" s="4993"/>
      <c r="AA45" s="4993"/>
      <c r="AB45" s="4993"/>
      <c r="AC45" s="4993"/>
      <c r="AD45" s="4993"/>
      <c r="AE45" s="4993"/>
      <c r="AF45" s="4993"/>
      <c r="AG45" s="4993"/>
      <c r="AH45" s="4993"/>
      <c r="AI45" s="4993"/>
      <c r="AJ45" s="4993"/>
      <c r="AK45" s="4994"/>
      <c r="AL45" s="1401"/>
      <c r="AM45" s="1401"/>
      <c r="AN45" s="1401"/>
      <c r="AO45" s="1401"/>
      <c r="AP45" s="1401"/>
      <c r="AQ45" s="1401"/>
      <c r="AR45" s="1401"/>
      <c r="AS45" s="1401"/>
      <c r="AT45" s="1401"/>
      <c r="AU45" s="1401"/>
      <c r="AV45" s="1401"/>
      <c r="AW45" s="1401"/>
      <c r="AX45" s="1401"/>
      <c r="AY45" s="1401"/>
    </row>
    <row r="46" spans="2:51" s="1402" customFormat="1" ht="18.75" customHeight="1">
      <c r="B46" s="1411"/>
      <c r="C46" s="4986"/>
      <c r="D46" s="4987"/>
      <c r="E46" s="4987"/>
      <c r="F46" s="4987"/>
      <c r="G46" s="4987"/>
      <c r="H46" s="4987"/>
      <c r="I46" s="4987"/>
      <c r="J46" s="4987"/>
      <c r="K46" s="4987"/>
      <c r="L46" s="4987"/>
      <c r="M46" s="4987"/>
      <c r="N46" s="4987"/>
      <c r="O46" s="4987"/>
      <c r="P46" s="4987"/>
      <c r="Q46" s="4987"/>
      <c r="R46" s="4987"/>
      <c r="S46" s="4987"/>
      <c r="T46" s="4987"/>
      <c r="U46" s="4987"/>
      <c r="V46" s="4987"/>
      <c r="W46" s="4987"/>
      <c r="X46" s="4987"/>
      <c r="Y46" s="4987"/>
      <c r="Z46" s="4987"/>
      <c r="AA46" s="4987"/>
      <c r="AB46" s="4987"/>
      <c r="AC46" s="4987"/>
      <c r="AD46" s="4987"/>
      <c r="AE46" s="4987"/>
      <c r="AF46" s="4987"/>
      <c r="AG46" s="4987"/>
      <c r="AH46" s="4987"/>
      <c r="AI46" s="4987"/>
      <c r="AJ46" s="4987"/>
      <c r="AK46" s="4988"/>
      <c r="AL46" s="1401"/>
      <c r="AM46" s="1401"/>
      <c r="AN46" s="1401"/>
      <c r="AO46" s="1401"/>
      <c r="AP46" s="1401"/>
      <c r="AQ46" s="1401"/>
      <c r="AR46" s="1401"/>
      <c r="AS46" s="1401"/>
      <c r="AT46" s="1401"/>
      <c r="AU46" s="1401"/>
      <c r="AV46" s="1401"/>
      <c r="AW46" s="1401"/>
      <c r="AX46" s="1401"/>
      <c r="AY46" s="1401"/>
    </row>
    <row r="47" spans="2:51" s="1402" customFormat="1" ht="18.75" customHeight="1">
      <c r="B47" s="1411"/>
      <c r="C47" s="4986"/>
      <c r="D47" s="4987"/>
      <c r="E47" s="4987"/>
      <c r="F47" s="4987"/>
      <c r="G47" s="4987"/>
      <c r="H47" s="4987"/>
      <c r="I47" s="4987"/>
      <c r="J47" s="4987"/>
      <c r="K47" s="4987"/>
      <c r="L47" s="4987"/>
      <c r="M47" s="4987"/>
      <c r="N47" s="4987"/>
      <c r="O47" s="4987"/>
      <c r="P47" s="4987"/>
      <c r="Q47" s="4987"/>
      <c r="R47" s="4987"/>
      <c r="S47" s="4987"/>
      <c r="T47" s="4987"/>
      <c r="U47" s="4987"/>
      <c r="V47" s="4987"/>
      <c r="W47" s="4987"/>
      <c r="X47" s="4987"/>
      <c r="Y47" s="4987"/>
      <c r="Z47" s="4987"/>
      <c r="AA47" s="4987"/>
      <c r="AB47" s="4987"/>
      <c r="AC47" s="4987"/>
      <c r="AD47" s="4987"/>
      <c r="AE47" s="4987"/>
      <c r="AF47" s="4987"/>
      <c r="AG47" s="4987"/>
      <c r="AH47" s="4987"/>
      <c r="AI47" s="4987"/>
      <c r="AJ47" s="4987"/>
      <c r="AK47" s="4988"/>
      <c r="AL47" s="1401"/>
      <c r="AM47" s="1401"/>
      <c r="AN47" s="1401"/>
      <c r="AO47" s="1401"/>
      <c r="AP47" s="1401"/>
      <c r="AQ47" s="1401"/>
      <c r="AR47" s="1401"/>
      <c r="AS47" s="1401"/>
      <c r="AT47" s="1401"/>
      <c r="AU47" s="1401"/>
      <c r="AV47" s="1401"/>
      <c r="AW47" s="1401"/>
      <c r="AX47" s="1401"/>
      <c r="AY47" s="1401"/>
    </row>
    <row r="48" spans="2:51" s="1402" customFormat="1" ht="18.75" customHeight="1">
      <c r="B48" s="1417"/>
      <c r="C48" s="4989"/>
      <c r="D48" s="4990"/>
      <c r="E48" s="4990"/>
      <c r="F48" s="4990"/>
      <c r="G48" s="4990"/>
      <c r="H48" s="4990"/>
      <c r="I48" s="4990"/>
      <c r="J48" s="4990"/>
      <c r="K48" s="4990"/>
      <c r="L48" s="4990"/>
      <c r="M48" s="4990"/>
      <c r="N48" s="4990"/>
      <c r="O48" s="4990"/>
      <c r="P48" s="4990"/>
      <c r="Q48" s="4990"/>
      <c r="R48" s="4990"/>
      <c r="S48" s="4990"/>
      <c r="T48" s="4990"/>
      <c r="U48" s="4990"/>
      <c r="V48" s="4990"/>
      <c r="W48" s="4990"/>
      <c r="X48" s="4990"/>
      <c r="Y48" s="4990"/>
      <c r="Z48" s="4990"/>
      <c r="AA48" s="4990"/>
      <c r="AB48" s="4990"/>
      <c r="AC48" s="4990"/>
      <c r="AD48" s="4990"/>
      <c r="AE48" s="4990"/>
      <c r="AF48" s="4990"/>
      <c r="AG48" s="4990"/>
      <c r="AH48" s="4990"/>
      <c r="AI48" s="4990"/>
      <c r="AJ48" s="4990"/>
      <c r="AK48" s="4991"/>
      <c r="AL48" s="1401"/>
      <c r="AM48" s="1401"/>
      <c r="AN48" s="1401"/>
      <c r="AO48" s="1401"/>
      <c r="AP48" s="1401"/>
      <c r="AQ48" s="1401"/>
      <c r="AR48" s="1401"/>
      <c r="AS48" s="1401"/>
      <c r="AT48" s="1401"/>
      <c r="AU48" s="1401"/>
      <c r="AV48" s="1401"/>
      <c r="AW48" s="1401"/>
      <c r="AX48" s="1401"/>
      <c r="AY48" s="1401"/>
    </row>
    <row r="49" spans="2:51" s="1402" customFormat="1" ht="18.75" customHeight="1">
      <c r="B49" s="4992" t="s">
        <v>2006</v>
      </c>
      <c r="C49" s="4993"/>
      <c r="D49" s="4993"/>
      <c r="E49" s="4993"/>
      <c r="F49" s="4993"/>
      <c r="G49" s="4993"/>
      <c r="H49" s="4993"/>
      <c r="I49" s="4993"/>
      <c r="J49" s="4993"/>
      <c r="K49" s="4993"/>
      <c r="L49" s="4993"/>
      <c r="M49" s="4993"/>
      <c r="N49" s="4993"/>
      <c r="O49" s="4993"/>
      <c r="P49" s="4993"/>
      <c r="Q49" s="4993"/>
      <c r="R49" s="4993"/>
      <c r="S49" s="4993"/>
      <c r="T49" s="4993"/>
      <c r="U49" s="4993"/>
      <c r="V49" s="4993"/>
      <c r="W49" s="4993"/>
      <c r="X49" s="4993"/>
      <c r="Y49" s="4993"/>
      <c r="Z49" s="4993"/>
      <c r="AA49" s="4993"/>
      <c r="AB49" s="4993"/>
      <c r="AC49" s="4993"/>
      <c r="AD49" s="4993"/>
      <c r="AE49" s="4993"/>
      <c r="AF49" s="4993"/>
      <c r="AG49" s="4993"/>
      <c r="AH49" s="4993"/>
      <c r="AI49" s="4993"/>
      <c r="AJ49" s="4993"/>
      <c r="AK49" s="4994"/>
      <c r="AL49" s="1401"/>
      <c r="AM49" s="1401"/>
      <c r="AN49" s="1401"/>
      <c r="AO49" s="1401"/>
      <c r="AP49" s="1401"/>
      <c r="AQ49" s="1401"/>
      <c r="AR49" s="1401"/>
      <c r="AS49" s="1401"/>
      <c r="AT49" s="1401"/>
      <c r="AU49" s="1401"/>
      <c r="AV49" s="1401"/>
      <c r="AW49" s="1401"/>
      <c r="AX49" s="1401"/>
      <c r="AY49" s="1401"/>
    </row>
    <row r="50" spans="2:51" s="1402" customFormat="1" ht="18.75" customHeight="1">
      <c r="B50" s="1413"/>
      <c r="C50" s="1414" t="s">
        <v>1973</v>
      </c>
      <c r="D50" s="1414"/>
      <c r="E50" s="1414"/>
      <c r="F50" s="1414"/>
      <c r="G50" s="1414"/>
      <c r="H50" s="1414"/>
      <c r="I50" s="1414"/>
      <c r="J50" s="1414"/>
      <c r="K50" s="1414"/>
      <c r="L50" s="1414"/>
      <c r="M50" s="1402" t="s">
        <v>1974</v>
      </c>
      <c r="S50" s="1414"/>
      <c r="T50" s="1414" t="s">
        <v>1940</v>
      </c>
      <c r="U50" s="1414"/>
      <c r="V50" s="1414"/>
      <c r="W50" s="1414"/>
      <c r="X50" s="1414"/>
      <c r="Y50" s="1414"/>
      <c r="Z50" s="1414" t="s">
        <v>1975</v>
      </c>
      <c r="AA50" s="1415"/>
      <c r="AB50" s="1414"/>
      <c r="AC50" s="1414"/>
      <c r="AD50" s="1414"/>
      <c r="AE50" s="1414"/>
      <c r="AF50" s="1414"/>
      <c r="AG50" s="1414"/>
      <c r="AH50" s="1414"/>
      <c r="AI50" s="1414"/>
      <c r="AJ50" s="1414"/>
      <c r="AK50" s="1420"/>
      <c r="AL50" s="1401"/>
      <c r="AM50" s="1401"/>
      <c r="AN50" s="1401"/>
      <c r="AO50" s="1401"/>
      <c r="AP50" s="1401"/>
      <c r="AQ50" s="1401"/>
      <c r="AR50" s="1401"/>
      <c r="AS50" s="1401"/>
      <c r="AT50" s="1401"/>
      <c r="AU50" s="1401"/>
      <c r="AV50" s="1401"/>
      <c r="AW50" s="1401"/>
      <c r="AX50" s="1401"/>
      <c r="AY50" s="1401"/>
    </row>
    <row r="51" spans="2:51" s="1402" customFormat="1" ht="18.75" customHeight="1">
      <c r="B51" s="4964"/>
      <c r="C51" s="4965"/>
      <c r="D51" s="4965"/>
      <c r="E51" s="4965"/>
      <c r="F51" s="4965"/>
      <c r="G51" s="4965"/>
      <c r="H51" s="4965"/>
      <c r="I51" s="4965"/>
      <c r="J51" s="4965"/>
      <c r="K51" s="4965"/>
      <c r="L51" s="4965"/>
      <c r="M51" s="4965"/>
      <c r="N51" s="4965"/>
      <c r="O51" s="4965"/>
      <c r="P51" s="4965"/>
      <c r="Q51" s="4965"/>
      <c r="R51" s="4965"/>
      <c r="S51" s="4965"/>
      <c r="T51" s="4965"/>
      <c r="U51" s="4965"/>
      <c r="V51" s="4965"/>
      <c r="W51" s="4965"/>
      <c r="X51" s="4965"/>
      <c r="Y51" s="4965"/>
      <c r="Z51" s="4965"/>
      <c r="AA51" s="4965"/>
      <c r="AB51" s="4965"/>
      <c r="AC51" s="4965"/>
      <c r="AD51" s="4965"/>
      <c r="AE51" s="4965"/>
      <c r="AF51" s="4965"/>
      <c r="AG51" s="4965"/>
      <c r="AH51" s="4965"/>
      <c r="AI51" s="4965"/>
      <c r="AJ51" s="4965"/>
      <c r="AK51" s="4966"/>
      <c r="AL51" s="1401"/>
      <c r="AM51" s="1401"/>
      <c r="AN51" s="1401"/>
      <c r="AO51" s="1401"/>
      <c r="AP51" s="1401"/>
      <c r="AQ51" s="1401"/>
      <c r="AR51" s="1401"/>
      <c r="AS51" s="1401"/>
      <c r="AT51" s="1401"/>
      <c r="AU51" s="1401"/>
      <c r="AV51" s="1401"/>
      <c r="AW51" s="1401"/>
      <c r="AX51" s="1401"/>
      <c r="AY51" s="1401"/>
    </row>
    <row r="52" spans="2:51" s="1402" customFormat="1" ht="18.75" customHeight="1">
      <c r="B52" s="4964"/>
      <c r="C52" s="4965"/>
      <c r="D52" s="4965"/>
      <c r="E52" s="4965"/>
      <c r="F52" s="4965"/>
      <c r="G52" s="4965"/>
      <c r="H52" s="4965"/>
      <c r="I52" s="4965"/>
      <c r="J52" s="4965"/>
      <c r="K52" s="4965"/>
      <c r="L52" s="4965"/>
      <c r="M52" s="4965"/>
      <c r="N52" s="4965"/>
      <c r="O52" s="4965"/>
      <c r="P52" s="4965"/>
      <c r="Q52" s="4965"/>
      <c r="R52" s="4965"/>
      <c r="S52" s="4965"/>
      <c r="T52" s="4965"/>
      <c r="U52" s="4965"/>
      <c r="V52" s="4965"/>
      <c r="W52" s="4965"/>
      <c r="X52" s="4965"/>
      <c r="Y52" s="4965"/>
      <c r="Z52" s="4965"/>
      <c r="AA52" s="4965"/>
      <c r="AB52" s="4965"/>
      <c r="AC52" s="4965"/>
      <c r="AD52" s="4965"/>
      <c r="AE52" s="4965"/>
      <c r="AF52" s="4965"/>
      <c r="AG52" s="4965"/>
      <c r="AH52" s="4965"/>
      <c r="AI52" s="4965"/>
      <c r="AJ52" s="4965"/>
      <c r="AK52" s="4966"/>
      <c r="AL52" s="1401"/>
      <c r="AM52" s="1401"/>
      <c r="AN52" s="1401"/>
      <c r="AO52" s="1401"/>
      <c r="AP52" s="1401"/>
      <c r="AQ52" s="1401"/>
      <c r="AR52" s="1401"/>
      <c r="AS52" s="1401"/>
      <c r="AT52" s="1401"/>
      <c r="AU52" s="1401"/>
      <c r="AV52" s="1401"/>
      <c r="AW52" s="1401"/>
      <c r="AX52" s="1401"/>
      <c r="AY52" s="1401"/>
    </row>
    <row r="53" spans="2:51" s="1402" customFormat="1" ht="18.75" customHeight="1">
      <c r="B53" s="4967"/>
      <c r="C53" s="4968"/>
      <c r="D53" s="4968"/>
      <c r="E53" s="4968"/>
      <c r="F53" s="4968"/>
      <c r="G53" s="4968"/>
      <c r="H53" s="4968"/>
      <c r="I53" s="4968"/>
      <c r="J53" s="4968"/>
      <c r="K53" s="4968"/>
      <c r="L53" s="4968"/>
      <c r="M53" s="4968"/>
      <c r="N53" s="4968"/>
      <c r="O53" s="4968"/>
      <c r="P53" s="4965"/>
      <c r="Q53" s="4965"/>
      <c r="R53" s="4965"/>
      <c r="S53" s="4965"/>
      <c r="T53" s="4965"/>
      <c r="U53" s="4965"/>
      <c r="V53" s="4965"/>
      <c r="W53" s="4965"/>
      <c r="X53" s="4965"/>
      <c r="Y53" s="4965"/>
      <c r="Z53" s="4965"/>
      <c r="AA53" s="4965"/>
      <c r="AB53" s="4965"/>
      <c r="AC53" s="4965"/>
      <c r="AD53" s="4965"/>
      <c r="AE53" s="4965"/>
      <c r="AF53" s="4965"/>
      <c r="AG53" s="4965"/>
      <c r="AH53" s="4965"/>
      <c r="AI53" s="4965"/>
      <c r="AJ53" s="4965"/>
      <c r="AK53" s="4966"/>
      <c r="AL53" s="1401"/>
      <c r="AM53" s="1401"/>
      <c r="AN53" s="1401"/>
      <c r="AO53" s="1401"/>
      <c r="AP53" s="1401"/>
      <c r="AQ53" s="1401"/>
      <c r="AR53" s="1401"/>
      <c r="AS53" s="1401"/>
      <c r="AT53" s="1401"/>
      <c r="AU53" s="1401"/>
      <c r="AV53" s="1401"/>
      <c r="AW53" s="1401"/>
      <c r="AX53" s="1401"/>
      <c r="AY53" s="1401"/>
    </row>
    <row r="54" spans="2:51" s="1402" customFormat="1" ht="18.75" customHeight="1">
      <c r="B54" s="4969" t="s">
        <v>2007</v>
      </c>
      <c r="C54" s="4970"/>
      <c r="D54" s="4970"/>
      <c r="E54" s="4970"/>
      <c r="F54" s="4970"/>
      <c r="G54" s="4970"/>
      <c r="H54" s="4970"/>
      <c r="I54" s="4970"/>
      <c r="J54" s="4970"/>
      <c r="K54" s="4970"/>
      <c r="L54" s="4970"/>
      <c r="M54" s="4970"/>
      <c r="N54" s="4970"/>
      <c r="O54" s="4971"/>
      <c r="P54" s="1425"/>
      <c r="Q54" s="1410"/>
      <c r="R54" s="1410" t="s">
        <v>2008</v>
      </c>
      <c r="S54" s="1421"/>
      <c r="T54" s="1410"/>
      <c r="U54" s="1410"/>
      <c r="V54" s="1410"/>
      <c r="W54" s="1410"/>
      <c r="X54" s="1410"/>
      <c r="Y54" s="1410"/>
      <c r="Z54" s="1410"/>
      <c r="AA54" s="1410"/>
      <c r="AB54" s="1410"/>
      <c r="AC54" s="1410"/>
      <c r="AD54" s="1410"/>
      <c r="AE54" s="1410"/>
      <c r="AF54" s="1410"/>
      <c r="AG54" s="1410"/>
      <c r="AH54" s="1410"/>
      <c r="AI54" s="1410"/>
      <c r="AJ54" s="1410"/>
      <c r="AK54" s="1426"/>
      <c r="AL54" s="1401"/>
      <c r="AM54" s="1427"/>
      <c r="AN54" s="1401"/>
      <c r="AO54" s="1401"/>
      <c r="AP54" s="1401"/>
      <c r="AQ54" s="1401"/>
      <c r="AR54" s="1401"/>
      <c r="AS54" s="1401"/>
      <c r="AT54" s="1401"/>
      <c r="AU54" s="1401"/>
      <c r="AV54" s="1401"/>
      <c r="AW54" s="1401"/>
      <c r="AX54" s="1401"/>
      <c r="AY54" s="1401"/>
    </row>
    <row r="55" spans="2:51" s="1402" customFormat="1" ht="11.25" customHeight="1">
      <c r="B55" s="1401"/>
      <c r="C55" s="1401"/>
      <c r="D55" s="1401"/>
      <c r="E55" s="1401"/>
      <c r="F55" s="1401"/>
      <c r="G55" s="1401"/>
      <c r="H55" s="1401"/>
      <c r="I55" s="1401"/>
      <c r="J55" s="1401"/>
      <c r="K55" s="1401"/>
      <c r="L55" s="1401"/>
      <c r="M55" s="1401"/>
      <c r="N55" s="1401"/>
      <c r="O55" s="1401"/>
      <c r="P55" s="1401"/>
      <c r="Q55" s="1401"/>
      <c r="R55" s="1401"/>
      <c r="S55" s="1401"/>
      <c r="T55" s="1401"/>
      <c r="U55" s="1401"/>
      <c r="V55" s="1401"/>
      <c r="W55" s="1401"/>
      <c r="X55" s="1401"/>
      <c r="Y55" s="1401"/>
      <c r="Z55" s="1401"/>
      <c r="AA55" s="1401"/>
      <c r="AB55" s="1401"/>
      <c r="AC55" s="1401"/>
      <c r="AD55" s="1401"/>
      <c r="AE55" s="1401"/>
      <c r="AF55" s="1401"/>
      <c r="AG55" s="1401"/>
      <c r="AH55" s="1401"/>
      <c r="AI55" s="1401"/>
      <c r="AJ55" s="1401"/>
      <c r="AK55" s="1401"/>
      <c r="AL55" s="1401"/>
      <c r="AM55" s="1401"/>
      <c r="AN55" s="1401"/>
      <c r="AO55" s="1401"/>
      <c r="AP55" s="1401"/>
      <c r="AQ55" s="1401"/>
      <c r="AR55" s="1401"/>
      <c r="AS55" s="1401"/>
      <c r="AT55" s="1401"/>
      <c r="AU55" s="1401"/>
      <c r="AV55" s="1401"/>
      <c r="AW55" s="1401"/>
      <c r="AX55" s="1401"/>
      <c r="AY55" s="1401"/>
    </row>
    <row r="56" spans="2:51" s="1402" customFormat="1" ht="18.75" customHeight="1">
      <c r="B56" s="1418" t="s">
        <v>2009</v>
      </c>
      <c r="C56" s="1401"/>
      <c r="D56" s="1401"/>
      <c r="E56" s="1401"/>
      <c r="F56" s="1401"/>
      <c r="G56" s="1401"/>
      <c r="H56" s="1401"/>
      <c r="I56" s="1401"/>
      <c r="J56" s="1401"/>
      <c r="K56" s="1401"/>
      <c r="L56" s="1401"/>
      <c r="M56" s="1401"/>
      <c r="N56" s="1401"/>
      <c r="O56" s="1401"/>
      <c r="P56" s="1401"/>
      <c r="Q56" s="1401"/>
      <c r="R56" s="1401"/>
      <c r="S56" s="1401"/>
      <c r="T56" s="1401"/>
      <c r="U56" s="1401"/>
      <c r="V56" s="1401"/>
      <c r="W56" s="1401"/>
      <c r="X56" s="1401"/>
      <c r="Y56" s="1401"/>
      <c r="Z56" s="1401"/>
      <c r="AA56" s="1401"/>
      <c r="AB56" s="1401"/>
      <c r="AC56" s="1401"/>
      <c r="AD56" s="1401"/>
      <c r="AE56" s="1401"/>
      <c r="AF56" s="1401"/>
      <c r="AG56" s="1401"/>
      <c r="AH56" s="1401"/>
      <c r="AI56" s="1401"/>
      <c r="AJ56" s="1401"/>
      <c r="AK56" s="1401"/>
      <c r="AL56" s="1401"/>
      <c r="AM56" s="1401"/>
      <c r="AN56" s="1401"/>
      <c r="AO56" s="1401"/>
      <c r="AP56" s="1401"/>
      <c r="AQ56" s="1401"/>
      <c r="AR56" s="1401"/>
      <c r="AS56" s="1401"/>
      <c r="AT56" s="1401"/>
      <c r="AU56" s="1401"/>
      <c r="AV56" s="1401"/>
      <c r="AW56" s="1401"/>
      <c r="AX56" s="1401"/>
      <c r="AY56" s="1401"/>
    </row>
    <row r="57" spans="2:51" s="1402" customFormat="1" ht="35.25" customHeight="1">
      <c r="B57" s="4972" t="s">
        <v>2010</v>
      </c>
      <c r="C57" s="4972"/>
      <c r="D57" s="4972"/>
      <c r="E57" s="4972"/>
      <c r="F57" s="4972"/>
      <c r="G57" s="4972"/>
      <c r="H57" s="4972"/>
      <c r="I57" s="4972"/>
      <c r="J57" s="4972"/>
      <c r="K57" s="4972"/>
      <c r="L57" s="4972"/>
      <c r="M57" s="4972"/>
      <c r="N57" s="4972"/>
      <c r="O57" s="4972"/>
      <c r="P57" s="4972"/>
      <c r="Q57" s="4972"/>
      <c r="R57" s="4972"/>
      <c r="S57" s="4972"/>
      <c r="T57" s="4972"/>
      <c r="U57" s="4972"/>
      <c r="V57" s="4972"/>
      <c r="W57" s="4972"/>
      <c r="X57" s="4972"/>
      <c r="Y57" s="4972"/>
      <c r="Z57" s="4972"/>
      <c r="AA57" s="4972"/>
      <c r="AB57" s="4972"/>
      <c r="AC57" s="4972"/>
      <c r="AD57" s="4972"/>
      <c r="AE57" s="4972"/>
      <c r="AF57" s="4972"/>
      <c r="AG57" s="4972"/>
      <c r="AH57" s="4972"/>
      <c r="AI57" s="4972"/>
      <c r="AJ57" s="4972"/>
      <c r="AK57" s="1401"/>
      <c r="AL57" s="1401"/>
      <c r="AM57" s="1401"/>
      <c r="AN57" s="1401"/>
      <c r="AO57" s="1401"/>
      <c r="AP57" s="1401"/>
      <c r="AQ57" s="1401"/>
      <c r="AR57" s="1401"/>
      <c r="AS57" s="1401"/>
      <c r="AT57" s="1401"/>
      <c r="AU57" s="1401"/>
      <c r="AV57" s="1401"/>
      <c r="AW57" s="1401"/>
      <c r="AX57" s="1401"/>
      <c r="AY57" s="1401"/>
    </row>
    <row r="58" spans="2:51" s="1402" customFormat="1" ht="6.75" customHeight="1">
      <c r="B58" s="1401"/>
      <c r="C58" s="1401"/>
      <c r="D58" s="1401"/>
      <c r="E58" s="1401"/>
      <c r="F58" s="1401"/>
      <c r="G58" s="1401"/>
      <c r="H58" s="1401"/>
      <c r="I58" s="1401"/>
      <c r="J58" s="1401"/>
      <c r="K58" s="1401"/>
      <c r="L58" s="1401"/>
      <c r="M58" s="1401"/>
      <c r="N58" s="1401"/>
      <c r="O58" s="1401"/>
      <c r="P58" s="1401"/>
      <c r="Q58" s="1401"/>
      <c r="R58" s="1401"/>
      <c r="S58" s="1401"/>
      <c r="T58" s="1401"/>
      <c r="U58" s="1401"/>
      <c r="V58" s="1401"/>
      <c r="W58" s="1401"/>
      <c r="X58" s="1401"/>
      <c r="Y58" s="1401"/>
      <c r="Z58" s="1401"/>
      <c r="AA58" s="1401"/>
      <c r="AB58" s="1401"/>
      <c r="AC58" s="1401"/>
      <c r="AD58" s="1401"/>
      <c r="AE58" s="1401"/>
      <c r="AF58" s="1401"/>
      <c r="AG58" s="1401"/>
      <c r="AH58" s="1401"/>
      <c r="AI58" s="1401"/>
      <c r="AJ58" s="1401"/>
      <c r="AK58" s="1401"/>
      <c r="AL58" s="1401"/>
      <c r="AM58" s="1401"/>
      <c r="AN58" s="1401"/>
      <c r="AO58" s="1401"/>
      <c r="AP58" s="1401"/>
      <c r="AQ58" s="1401"/>
      <c r="AR58" s="1401"/>
      <c r="AS58" s="1401"/>
      <c r="AT58" s="1401"/>
      <c r="AU58" s="1401"/>
      <c r="AV58" s="1401"/>
      <c r="AW58" s="1401"/>
      <c r="AX58" s="1401"/>
      <c r="AY58" s="1401"/>
    </row>
    <row r="59" spans="2:51" s="1402" customFormat="1" ht="18.75" customHeight="1">
      <c r="B59" s="4944" t="s">
        <v>2011</v>
      </c>
      <c r="C59" s="4945"/>
      <c r="D59" s="4945"/>
      <c r="E59" s="4945"/>
      <c r="F59" s="4945"/>
      <c r="G59" s="4945"/>
      <c r="H59" s="4945"/>
      <c r="I59" s="4945"/>
      <c r="J59" s="4945"/>
      <c r="K59" s="4945"/>
      <c r="L59" s="4946"/>
      <c r="M59" s="1410"/>
      <c r="N59" s="1428" t="s">
        <v>2012</v>
      </c>
      <c r="O59" s="1428"/>
      <c r="P59" s="1410"/>
      <c r="Q59" s="1410"/>
      <c r="R59" s="1410"/>
      <c r="S59" s="1410"/>
      <c r="T59" s="1410"/>
      <c r="U59" s="1410"/>
      <c r="V59" s="1428" t="s">
        <v>1940</v>
      </c>
      <c r="W59" s="1410"/>
      <c r="X59" s="1410"/>
      <c r="Y59" s="1410"/>
      <c r="Z59" s="1410"/>
      <c r="AA59" s="1410"/>
      <c r="AB59" s="1410"/>
      <c r="AC59" s="1410"/>
      <c r="AD59" s="1410"/>
      <c r="AE59" s="1410"/>
      <c r="AF59" s="1410"/>
      <c r="AG59" s="1410"/>
      <c r="AH59" s="1410"/>
      <c r="AI59" s="1410"/>
      <c r="AJ59" s="1410"/>
      <c r="AK59" s="1429"/>
      <c r="AL59" s="1401"/>
      <c r="AM59" s="1401"/>
      <c r="AN59" s="1401"/>
      <c r="AO59" s="1401"/>
      <c r="AP59" s="1401"/>
      <c r="AQ59" s="1401"/>
      <c r="AR59" s="1401"/>
      <c r="AS59" s="1401"/>
      <c r="AT59" s="1401"/>
      <c r="AU59" s="1401"/>
      <c r="AV59" s="1401"/>
      <c r="AW59" s="1401"/>
      <c r="AX59" s="1401"/>
      <c r="AY59" s="1401"/>
    </row>
    <row r="60" spans="2:51" s="1402" customFormat="1" ht="18.75" customHeight="1">
      <c r="B60" s="4973" t="s">
        <v>2013</v>
      </c>
      <c r="C60" s="4974"/>
      <c r="D60" s="4974"/>
      <c r="E60" s="4974"/>
      <c r="F60" s="4975"/>
      <c r="G60" s="4982"/>
      <c r="H60" s="4982"/>
      <c r="I60" s="4982"/>
      <c r="J60" s="4982"/>
      <c r="K60" s="4982"/>
      <c r="L60" s="4982"/>
      <c r="M60" s="4982"/>
      <c r="N60" s="4982"/>
      <c r="O60" s="4982"/>
      <c r="P60" s="4982"/>
      <c r="Q60" s="4982"/>
      <c r="R60" s="4982"/>
      <c r="S60" s="4982"/>
      <c r="T60" s="4982"/>
      <c r="U60" s="4982"/>
      <c r="V60" s="4982"/>
      <c r="W60" s="4982"/>
      <c r="X60" s="4982"/>
      <c r="Y60" s="4982"/>
      <c r="Z60" s="4982"/>
      <c r="AA60" s="4982"/>
      <c r="AB60" s="4982"/>
      <c r="AC60" s="4982"/>
      <c r="AD60" s="4982"/>
      <c r="AE60" s="4982"/>
      <c r="AF60" s="4982"/>
      <c r="AG60" s="4982"/>
      <c r="AH60" s="4982"/>
      <c r="AI60" s="4982"/>
      <c r="AJ60" s="4982"/>
      <c r="AK60" s="4982"/>
      <c r="AL60" s="1401"/>
      <c r="AM60" s="1401"/>
      <c r="AN60" s="1401"/>
      <c r="AO60" s="1401"/>
      <c r="AP60" s="1401"/>
      <c r="AQ60" s="1401"/>
      <c r="AR60" s="1401"/>
      <c r="AS60" s="1401"/>
      <c r="AT60" s="1401"/>
      <c r="AU60" s="1401"/>
      <c r="AV60" s="1401"/>
      <c r="AW60" s="1401"/>
      <c r="AX60" s="1401"/>
      <c r="AY60" s="1401"/>
    </row>
    <row r="61" spans="2:51" s="1402" customFormat="1" ht="18.75" customHeight="1">
      <c r="B61" s="4976"/>
      <c r="C61" s="4977"/>
      <c r="D61" s="4977"/>
      <c r="E61" s="4977"/>
      <c r="F61" s="4978"/>
      <c r="G61" s="4982"/>
      <c r="H61" s="4982"/>
      <c r="I61" s="4982"/>
      <c r="J61" s="4982"/>
      <c r="K61" s="4982"/>
      <c r="L61" s="4982"/>
      <c r="M61" s="4982"/>
      <c r="N61" s="4982"/>
      <c r="O61" s="4982"/>
      <c r="P61" s="4982"/>
      <c r="Q61" s="4982"/>
      <c r="R61" s="4982"/>
      <c r="S61" s="4982"/>
      <c r="T61" s="4982"/>
      <c r="U61" s="4982"/>
      <c r="V61" s="4982"/>
      <c r="W61" s="4982"/>
      <c r="X61" s="4982"/>
      <c r="Y61" s="4982"/>
      <c r="Z61" s="4982"/>
      <c r="AA61" s="4982"/>
      <c r="AB61" s="4982"/>
      <c r="AC61" s="4982"/>
      <c r="AD61" s="4982"/>
      <c r="AE61" s="4982"/>
      <c r="AF61" s="4982"/>
      <c r="AG61" s="4982"/>
      <c r="AH61" s="4982"/>
      <c r="AI61" s="4982"/>
      <c r="AJ61" s="4982"/>
      <c r="AK61" s="4982"/>
      <c r="AL61" s="1401"/>
      <c r="AM61" s="1401"/>
      <c r="AN61" s="1401"/>
      <c r="AO61" s="1401"/>
      <c r="AP61" s="1401"/>
      <c r="AQ61" s="1401"/>
      <c r="AR61" s="1401"/>
      <c r="AS61" s="1401"/>
      <c r="AT61" s="1401"/>
      <c r="AU61" s="1401"/>
      <c r="AV61" s="1401"/>
      <c r="AW61" s="1401"/>
      <c r="AX61" s="1401"/>
      <c r="AY61" s="1401"/>
    </row>
    <row r="62" spans="2:51" s="1402" customFormat="1" ht="18.75" customHeight="1">
      <c r="B62" s="4979"/>
      <c r="C62" s="4980"/>
      <c r="D62" s="4980"/>
      <c r="E62" s="4980"/>
      <c r="F62" s="4981"/>
      <c r="G62" s="4982"/>
      <c r="H62" s="4982"/>
      <c r="I62" s="4982"/>
      <c r="J62" s="4982"/>
      <c r="K62" s="4982"/>
      <c r="L62" s="4982"/>
      <c r="M62" s="4982"/>
      <c r="N62" s="4982"/>
      <c r="O62" s="4982"/>
      <c r="P62" s="4982"/>
      <c r="Q62" s="4982"/>
      <c r="R62" s="4982"/>
      <c r="S62" s="4982"/>
      <c r="T62" s="4982"/>
      <c r="U62" s="4982"/>
      <c r="V62" s="4982"/>
      <c r="W62" s="4982"/>
      <c r="X62" s="4982"/>
      <c r="Y62" s="4982"/>
      <c r="Z62" s="4982"/>
      <c r="AA62" s="4982"/>
      <c r="AB62" s="4982"/>
      <c r="AC62" s="4982"/>
      <c r="AD62" s="4982"/>
      <c r="AE62" s="4982"/>
      <c r="AF62" s="4982"/>
      <c r="AG62" s="4982"/>
      <c r="AH62" s="4982"/>
      <c r="AI62" s="4982"/>
      <c r="AJ62" s="4982"/>
      <c r="AK62" s="4982"/>
      <c r="AL62" s="1401"/>
      <c r="AM62" s="1401"/>
      <c r="AN62" s="1401"/>
      <c r="AO62" s="1401"/>
      <c r="AP62" s="1401"/>
      <c r="AQ62" s="1401"/>
      <c r="AR62" s="1401"/>
      <c r="AS62" s="1401"/>
      <c r="AT62" s="1401"/>
      <c r="AU62" s="1401"/>
      <c r="AV62" s="1401"/>
      <c r="AW62" s="1401"/>
      <c r="AX62" s="1401"/>
      <c r="AY62" s="1401"/>
    </row>
    <row r="63" spans="2:51" s="1402" customFormat="1" ht="18.75" customHeight="1">
      <c r="B63" s="4973" t="s">
        <v>2014</v>
      </c>
      <c r="C63" s="4974"/>
      <c r="D63" s="4975"/>
      <c r="E63" s="4938" t="s">
        <v>2015</v>
      </c>
      <c r="F63" s="4940"/>
      <c r="G63" s="5017"/>
      <c r="H63" s="4963"/>
      <c r="I63" s="4963"/>
      <c r="J63" s="4963"/>
      <c r="K63" s="4963"/>
      <c r="L63" s="4963"/>
      <c r="M63" s="4963"/>
      <c r="N63" s="5018"/>
      <c r="O63" s="4944" t="s">
        <v>2016</v>
      </c>
      <c r="P63" s="4946"/>
      <c r="Q63" s="5017"/>
      <c r="R63" s="4963"/>
      <c r="S63" s="4963"/>
      <c r="T63" s="5018"/>
      <c r="U63" s="4944" t="s">
        <v>1943</v>
      </c>
      <c r="V63" s="4946"/>
      <c r="W63" s="4949"/>
      <c r="X63" s="4950"/>
      <c r="Y63" s="4950"/>
      <c r="Z63" s="4950"/>
      <c r="AA63" s="4951"/>
      <c r="AB63" s="4944" t="s">
        <v>2017</v>
      </c>
      <c r="AC63" s="4945"/>
      <c r="AD63" s="4945"/>
      <c r="AE63" s="1430"/>
      <c r="AF63" s="1431" t="s">
        <v>2018</v>
      </c>
      <c r="AG63" s="1421"/>
      <c r="AH63" s="1410" t="s">
        <v>2019</v>
      </c>
      <c r="AI63" s="1421"/>
      <c r="AJ63" s="1432" t="s">
        <v>2018</v>
      </c>
      <c r="AK63" s="1422"/>
      <c r="AL63" s="1401"/>
      <c r="AM63" s="1401"/>
      <c r="AN63" s="1401"/>
      <c r="AO63" s="1401"/>
      <c r="AP63" s="1401"/>
      <c r="AQ63" s="1401"/>
      <c r="AR63" s="1401"/>
      <c r="AS63" s="1401"/>
      <c r="AT63" s="1401"/>
      <c r="AU63" s="1401"/>
      <c r="AV63" s="1401"/>
      <c r="AW63" s="1401"/>
      <c r="AX63" s="1401"/>
      <c r="AY63" s="1401"/>
    </row>
    <row r="64" spans="2:51" s="1402" customFormat="1" ht="18.75" customHeight="1">
      <c r="B64" s="4976"/>
      <c r="C64" s="4977"/>
      <c r="D64" s="4978"/>
      <c r="E64" s="4938" t="s">
        <v>2015</v>
      </c>
      <c r="F64" s="4940"/>
      <c r="G64" s="5017"/>
      <c r="H64" s="4963"/>
      <c r="I64" s="4963"/>
      <c r="J64" s="4963"/>
      <c r="K64" s="4963"/>
      <c r="L64" s="4963"/>
      <c r="M64" s="4963"/>
      <c r="N64" s="5018"/>
      <c r="O64" s="5019" t="s">
        <v>2016</v>
      </c>
      <c r="P64" s="5020"/>
      <c r="Q64" s="5017"/>
      <c r="R64" s="4963"/>
      <c r="S64" s="4963"/>
      <c r="T64" s="5018"/>
      <c r="U64" s="4944" t="s">
        <v>1943</v>
      </c>
      <c r="V64" s="4946"/>
      <c r="W64" s="4949"/>
      <c r="X64" s="4950"/>
      <c r="Y64" s="4950"/>
      <c r="Z64" s="4950"/>
      <c r="AA64" s="4951"/>
      <c r="AB64" s="4944" t="s">
        <v>2017</v>
      </c>
      <c r="AC64" s="4945"/>
      <c r="AD64" s="4945"/>
      <c r="AE64" s="1430"/>
      <c r="AF64" s="1431" t="s">
        <v>2018</v>
      </c>
      <c r="AG64" s="1421"/>
      <c r="AH64" s="1410" t="s">
        <v>2019</v>
      </c>
      <c r="AI64" s="1421"/>
      <c r="AJ64" s="1432" t="s">
        <v>2018</v>
      </c>
      <c r="AK64" s="1422"/>
      <c r="AL64" s="1401"/>
      <c r="AM64" s="1401"/>
      <c r="AN64" s="1401"/>
      <c r="AO64" s="1401"/>
      <c r="AP64" s="1401"/>
      <c r="AQ64" s="1401"/>
      <c r="AR64" s="1401"/>
      <c r="AS64" s="1401"/>
      <c r="AT64" s="1401"/>
      <c r="AU64" s="1401"/>
      <c r="AV64" s="1401"/>
      <c r="AW64" s="1401"/>
      <c r="AX64" s="1401"/>
      <c r="AY64" s="1401"/>
    </row>
    <row r="65" spans="2:51" s="1402" customFormat="1" ht="18.75" customHeight="1">
      <c r="B65" s="4979"/>
      <c r="C65" s="4980"/>
      <c r="D65" s="4981"/>
      <c r="E65" s="4938" t="s">
        <v>2015</v>
      </c>
      <c r="F65" s="4940"/>
      <c r="G65" s="5017"/>
      <c r="H65" s="4963"/>
      <c r="I65" s="4957"/>
      <c r="J65" s="4957"/>
      <c r="K65" s="4957"/>
      <c r="L65" s="4957"/>
      <c r="M65" s="4957"/>
      <c r="N65" s="4958"/>
      <c r="O65" s="4938" t="s">
        <v>2016</v>
      </c>
      <c r="P65" s="4940"/>
      <c r="Q65" s="4956"/>
      <c r="R65" s="4957"/>
      <c r="S65" s="4957"/>
      <c r="T65" s="4958"/>
      <c r="U65" s="4938" t="s">
        <v>1943</v>
      </c>
      <c r="V65" s="4940"/>
      <c r="W65" s="4998"/>
      <c r="X65" s="4999"/>
      <c r="Y65" s="4999"/>
      <c r="Z65" s="4999"/>
      <c r="AA65" s="5000"/>
      <c r="AB65" s="4938" t="s">
        <v>2017</v>
      </c>
      <c r="AC65" s="4939"/>
      <c r="AD65" s="4939"/>
      <c r="AE65" s="1413"/>
      <c r="AF65" s="1433" t="s">
        <v>2018</v>
      </c>
      <c r="AG65" s="1415"/>
      <c r="AH65" s="1414" t="s">
        <v>2019</v>
      </c>
      <c r="AI65" s="1415"/>
      <c r="AJ65" s="1434" t="s">
        <v>2018</v>
      </c>
      <c r="AK65" s="1416"/>
      <c r="AL65" s="1401"/>
      <c r="AM65" s="1401"/>
      <c r="AN65" s="1401"/>
      <c r="AO65" s="1401"/>
      <c r="AP65" s="1401"/>
      <c r="AQ65" s="1401"/>
      <c r="AR65" s="1401"/>
      <c r="AS65" s="1401"/>
      <c r="AT65" s="1401"/>
      <c r="AU65" s="1401"/>
      <c r="AV65" s="1401"/>
      <c r="AW65" s="1401"/>
      <c r="AX65" s="1401"/>
      <c r="AY65" s="1401"/>
    </row>
    <row r="66" spans="2:51" s="1402" customFormat="1" ht="18.75" customHeight="1">
      <c r="B66" s="4944" t="s">
        <v>2020</v>
      </c>
      <c r="C66" s="4945"/>
      <c r="D66" s="4945"/>
      <c r="E66" s="4945"/>
      <c r="F66" s="4945"/>
      <c r="G66" s="1430"/>
      <c r="H66" s="1410" t="s">
        <v>2021</v>
      </c>
      <c r="I66" s="1410"/>
      <c r="J66" s="1410" t="s">
        <v>2022</v>
      </c>
      <c r="K66" s="1410"/>
      <c r="L66" s="1410" t="s">
        <v>2023</v>
      </c>
      <c r="M66" s="1421"/>
      <c r="N66" s="1410"/>
      <c r="O66" s="1410" t="s">
        <v>2024</v>
      </c>
      <c r="P66" s="1410"/>
      <c r="Q66" s="1410" t="s">
        <v>2025</v>
      </c>
      <c r="R66" s="1410"/>
      <c r="S66" s="1410"/>
      <c r="T66" s="1410"/>
      <c r="U66" s="1410"/>
      <c r="V66" s="1410"/>
      <c r="W66" s="1421"/>
      <c r="X66" s="1431" t="s">
        <v>2018</v>
      </c>
      <c r="Y66" s="1421"/>
      <c r="Z66" s="1410" t="s">
        <v>2019</v>
      </c>
      <c r="AA66" s="1421"/>
      <c r="AB66" s="1432" t="s">
        <v>2018</v>
      </c>
      <c r="AC66" s="1432"/>
      <c r="AD66" s="1410" t="s">
        <v>1955</v>
      </c>
      <c r="AE66" s="1410"/>
      <c r="AF66" s="1410"/>
      <c r="AG66" s="1410"/>
      <c r="AH66" s="1410"/>
      <c r="AI66" s="1410"/>
      <c r="AJ66" s="1410"/>
      <c r="AK66" s="1429"/>
      <c r="AL66" s="1401"/>
      <c r="AM66" s="1401"/>
      <c r="AN66" s="1401"/>
      <c r="AO66" s="1401"/>
      <c r="AP66" s="1401"/>
      <c r="AQ66" s="1401"/>
      <c r="AR66" s="1401"/>
      <c r="AS66" s="1401"/>
      <c r="AT66" s="1401"/>
      <c r="AU66" s="1401"/>
      <c r="AV66" s="1401"/>
      <c r="AW66" s="1401"/>
      <c r="AX66" s="1401"/>
      <c r="AY66" s="1401"/>
    </row>
    <row r="67" spans="2:51" s="1402" customFormat="1" ht="18.75" customHeight="1">
      <c r="B67" s="4973" t="s">
        <v>2026</v>
      </c>
      <c r="C67" s="4974"/>
      <c r="D67" s="4974"/>
      <c r="E67" s="4974"/>
      <c r="F67" s="4975"/>
      <c r="G67" s="5014"/>
      <c r="H67" s="5015"/>
      <c r="I67" s="4965"/>
      <c r="J67" s="4965"/>
      <c r="K67" s="4965"/>
      <c r="L67" s="4965"/>
      <c r="M67" s="4965"/>
      <c r="N67" s="4965"/>
      <c r="O67" s="4965"/>
      <c r="P67" s="4965"/>
      <c r="Q67" s="4965"/>
      <c r="R67" s="4965"/>
      <c r="S67" s="4965"/>
      <c r="T67" s="4965"/>
      <c r="U67" s="4965"/>
      <c r="V67" s="4965"/>
      <c r="W67" s="4965"/>
      <c r="X67" s="4965"/>
      <c r="Y67" s="4965"/>
      <c r="Z67" s="4965"/>
      <c r="AA67" s="4965"/>
      <c r="AB67" s="4965"/>
      <c r="AC67" s="4965"/>
      <c r="AD67" s="4965"/>
      <c r="AE67" s="4965"/>
      <c r="AF67" s="4965"/>
      <c r="AG67" s="4965"/>
      <c r="AH67" s="4965"/>
      <c r="AI67" s="4965"/>
      <c r="AJ67" s="4965"/>
      <c r="AK67" s="4966"/>
      <c r="AL67" s="1401"/>
      <c r="AM67" s="1401"/>
      <c r="AN67" s="1401"/>
      <c r="AO67" s="1401"/>
      <c r="AP67" s="1401"/>
      <c r="AQ67" s="1401"/>
      <c r="AR67" s="1401"/>
      <c r="AS67" s="1401"/>
      <c r="AT67" s="1401"/>
      <c r="AU67" s="1401"/>
      <c r="AV67" s="1401"/>
      <c r="AW67" s="1401"/>
      <c r="AX67" s="1401"/>
      <c r="AY67" s="1401"/>
    </row>
    <row r="68" spans="2:51" s="1402" customFormat="1" ht="18.75" customHeight="1">
      <c r="B68" s="4976"/>
      <c r="C68" s="4977"/>
      <c r="D68" s="4977"/>
      <c r="E68" s="4977"/>
      <c r="F68" s="4978"/>
      <c r="G68" s="4964"/>
      <c r="H68" s="4965"/>
      <c r="I68" s="4965"/>
      <c r="J68" s="4965"/>
      <c r="K68" s="4965"/>
      <c r="L68" s="4965"/>
      <c r="M68" s="4965"/>
      <c r="N68" s="4965"/>
      <c r="O68" s="4965"/>
      <c r="P68" s="4965"/>
      <c r="Q68" s="4965"/>
      <c r="R68" s="4965"/>
      <c r="S68" s="4965"/>
      <c r="T68" s="4965"/>
      <c r="U68" s="4965"/>
      <c r="V68" s="4965"/>
      <c r="W68" s="4965"/>
      <c r="X68" s="4965"/>
      <c r="Y68" s="4965"/>
      <c r="Z68" s="4965"/>
      <c r="AA68" s="4965"/>
      <c r="AB68" s="4965"/>
      <c r="AC68" s="4965"/>
      <c r="AD68" s="4965"/>
      <c r="AE68" s="4965"/>
      <c r="AF68" s="4965"/>
      <c r="AG68" s="4965"/>
      <c r="AH68" s="4965"/>
      <c r="AI68" s="4965"/>
      <c r="AJ68" s="4965"/>
      <c r="AK68" s="4966"/>
      <c r="AL68" s="1401"/>
      <c r="AM68" s="1401"/>
      <c r="AN68" s="1401"/>
      <c r="AO68" s="1401"/>
      <c r="AP68" s="1401"/>
      <c r="AQ68" s="1401"/>
      <c r="AR68" s="1401"/>
      <c r="AS68" s="1401"/>
      <c r="AT68" s="1401"/>
      <c r="AU68" s="1401"/>
      <c r="AV68" s="1401"/>
      <c r="AW68" s="1401"/>
      <c r="AX68" s="1401"/>
      <c r="AY68" s="1401"/>
    </row>
    <row r="69" spans="2:51" s="1402" customFormat="1" ht="18.75" customHeight="1">
      <c r="B69" s="4979"/>
      <c r="C69" s="4980"/>
      <c r="D69" s="4980"/>
      <c r="E69" s="4980"/>
      <c r="F69" s="4981"/>
      <c r="G69" s="4967"/>
      <c r="H69" s="4968"/>
      <c r="I69" s="4968"/>
      <c r="J69" s="4968"/>
      <c r="K69" s="4968"/>
      <c r="L69" s="4968"/>
      <c r="M69" s="4968"/>
      <c r="N69" s="4968"/>
      <c r="O69" s="4968"/>
      <c r="P69" s="4968"/>
      <c r="Q69" s="4968"/>
      <c r="R69" s="4968"/>
      <c r="S69" s="4968"/>
      <c r="T69" s="4968"/>
      <c r="U69" s="4968"/>
      <c r="V69" s="4968"/>
      <c r="W69" s="4968"/>
      <c r="X69" s="4968"/>
      <c r="Y69" s="4968"/>
      <c r="Z69" s="4968"/>
      <c r="AA69" s="4968"/>
      <c r="AB69" s="4968"/>
      <c r="AC69" s="4968"/>
      <c r="AD69" s="4968"/>
      <c r="AE69" s="4968"/>
      <c r="AF69" s="4968"/>
      <c r="AG69" s="4968"/>
      <c r="AH69" s="4968"/>
      <c r="AI69" s="4968"/>
      <c r="AJ69" s="4968"/>
      <c r="AK69" s="5016"/>
      <c r="AL69" s="1401"/>
      <c r="AM69" s="1401"/>
      <c r="AN69" s="1401"/>
      <c r="AO69" s="1401"/>
      <c r="AP69" s="1401"/>
      <c r="AQ69" s="1401"/>
      <c r="AR69" s="1401"/>
      <c r="AS69" s="1401"/>
      <c r="AT69" s="1401"/>
      <c r="AU69" s="1401"/>
      <c r="AV69" s="1401"/>
      <c r="AW69" s="1401"/>
      <c r="AX69" s="1401"/>
      <c r="AY69" s="1401"/>
    </row>
    <row r="70" spans="2:51" s="1402" customFormat="1" ht="15" customHeight="1">
      <c r="B70" s="1435"/>
      <c r="C70" s="1435"/>
      <c r="D70" s="1435"/>
      <c r="E70" s="1435"/>
      <c r="F70" s="1435"/>
      <c r="G70" s="1435"/>
      <c r="H70" s="1435"/>
      <c r="I70" s="1435"/>
      <c r="J70" s="1435"/>
      <c r="K70" s="1435"/>
      <c r="L70" s="1435"/>
      <c r="M70" s="1435"/>
      <c r="N70" s="1435"/>
      <c r="O70" s="1435"/>
      <c r="P70" s="1435"/>
      <c r="Q70" s="1435"/>
      <c r="R70" s="1435"/>
      <c r="S70" s="1435"/>
      <c r="T70" s="1435"/>
      <c r="U70" s="1435"/>
      <c r="V70" s="1435"/>
      <c r="W70" s="1435"/>
      <c r="X70" s="1435"/>
      <c r="Y70" s="1435"/>
      <c r="Z70" s="1435"/>
      <c r="AA70" s="1435"/>
      <c r="AB70" s="1435"/>
      <c r="AC70" s="1435"/>
      <c r="AD70" s="1435"/>
      <c r="AE70" s="1435"/>
      <c r="AF70" s="1435"/>
      <c r="AG70" s="1435"/>
      <c r="AH70" s="1435"/>
      <c r="AI70" s="1435"/>
      <c r="AJ70" s="1435"/>
      <c r="AK70" s="1401"/>
      <c r="AL70" s="1401"/>
      <c r="AM70" s="1401"/>
      <c r="AN70" s="1401"/>
      <c r="AO70" s="1401"/>
      <c r="AP70" s="1401"/>
      <c r="AQ70" s="1401"/>
      <c r="AR70" s="1401"/>
      <c r="AS70" s="1401"/>
      <c r="AT70" s="1401"/>
      <c r="AU70" s="1401"/>
      <c r="AV70" s="1401"/>
      <c r="AW70" s="1401"/>
      <c r="AX70" s="1401"/>
      <c r="AY70" s="1401"/>
    </row>
    <row r="71" spans="2:51" s="1402" customFormat="1" ht="18.75" customHeight="1">
      <c r="B71" s="1418" t="s">
        <v>2027</v>
      </c>
      <c r="C71" s="1401"/>
      <c r="D71" s="1401"/>
      <c r="E71" s="1401"/>
      <c r="F71" s="1401"/>
      <c r="H71" s="1401"/>
      <c r="I71" s="1401"/>
      <c r="J71" s="1401"/>
      <c r="K71" s="1401"/>
      <c r="L71" s="1401"/>
      <c r="M71" s="1401"/>
      <c r="N71" s="1401"/>
      <c r="O71" s="1401"/>
      <c r="P71" s="1401"/>
      <c r="Q71" s="1401"/>
      <c r="R71" s="1401"/>
      <c r="S71" s="1401"/>
      <c r="T71" s="1401"/>
      <c r="U71" s="1401"/>
      <c r="V71" s="1401"/>
      <c r="W71" s="1401"/>
      <c r="X71" s="1401"/>
      <c r="Y71" s="1401"/>
      <c r="Z71" s="1401"/>
      <c r="AA71" s="1401"/>
      <c r="AB71" s="1401"/>
      <c r="AC71" s="1401"/>
      <c r="AD71" s="1401"/>
      <c r="AE71" s="1401"/>
      <c r="AF71" s="1401"/>
      <c r="AG71" s="1401"/>
      <c r="AH71" s="1401"/>
      <c r="AI71" s="1401"/>
      <c r="AJ71" s="1401"/>
      <c r="AK71" s="1401"/>
      <c r="AL71" s="1401"/>
      <c r="AM71" s="1401"/>
      <c r="AN71" s="1401"/>
      <c r="AO71" s="1401"/>
      <c r="AP71" s="1401"/>
      <c r="AQ71" s="1401"/>
      <c r="AR71" s="1401"/>
      <c r="AS71" s="1401"/>
      <c r="AT71" s="1401"/>
      <c r="AU71" s="1401"/>
      <c r="AV71" s="1401"/>
      <c r="AW71" s="1401"/>
      <c r="AX71" s="1401"/>
      <c r="AY71" s="1401"/>
    </row>
    <row r="72" spans="2:51" s="1402" customFormat="1" ht="27" customHeight="1">
      <c r="B72" s="4972" t="s">
        <v>2028</v>
      </c>
      <c r="C72" s="4972"/>
      <c r="D72" s="4972"/>
      <c r="E72" s="4972"/>
      <c r="F72" s="4972"/>
      <c r="G72" s="4972"/>
      <c r="H72" s="4972"/>
      <c r="I72" s="4972"/>
      <c r="J72" s="4972"/>
      <c r="K72" s="4972"/>
      <c r="L72" s="4972"/>
      <c r="M72" s="4972"/>
      <c r="N72" s="4972"/>
      <c r="O72" s="4972"/>
      <c r="P72" s="4972"/>
      <c r="Q72" s="4972"/>
      <c r="R72" s="4972"/>
      <c r="S72" s="4972"/>
      <c r="T72" s="4972"/>
      <c r="U72" s="4972"/>
      <c r="V72" s="4972"/>
      <c r="W72" s="4972"/>
      <c r="X72" s="4972"/>
      <c r="Y72" s="4972"/>
      <c r="Z72" s="4972"/>
      <c r="AA72" s="4972"/>
      <c r="AB72" s="4972"/>
      <c r="AC72" s="4972"/>
      <c r="AD72" s="4972"/>
      <c r="AE72" s="4972"/>
      <c r="AF72" s="4972"/>
      <c r="AG72" s="4972"/>
      <c r="AH72" s="4972"/>
      <c r="AI72" s="4972"/>
      <c r="AJ72" s="4972"/>
      <c r="AK72" s="1401"/>
      <c r="AL72" s="1401"/>
      <c r="AM72" s="1401"/>
      <c r="AN72" s="1401"/>
      <c r="AO72" s="1401"/>
      <c r="AP72" s="1401"/>
      <c r="AQ72" s="1401"/>
      <c r="AR72" s="1401"/>
      <c r="AS72" s="1401"/>
      <c r="AT72" s="1401"/>
      <c r="AU72" s="1401"/>
      <c r="AV72" s="1401"/>
      <c r="AW72" s="1401"/>
      <c r="AX72" s="1401"/>
      <c r="AY72" s="1401"/>
    </row>
    <row r="73" spans="2:51" s="1402" customFormat="1" ht="18.75" customHeight="1">
      <c r="B73" s="1427" t="s">
        <v>2029</v>
      </c>
      <c r="C73" s="1401"/>
      <c r="D73" s="1401"/>
      <c r="E73" s="1401"/>
      <c r="F73" s="1401"/>
      <c r="G73" s="1401"/>
      <c r="H73" s="1401"/>
      <c r="I73" s="1401"/>
      <c r="J73" s="1401" t="s">
        <v>2030</v>
      </c>
      <c r="K73" s="1401"/>
      <c r="L73" s="1401"/>
      <c r="M73" s="1401"/>
      <c r="N73" s="1401"/>
      <c r="O73" s="1401"/>
      <c r="P73" s="1401"/>
      <c r="Q73" s="1401" t="s">
        <v>2031</v>
      </c>
      <c r="T73" s="1401"/>
      <c r="U73" s="1401"/>
      <c r="V73" s="1401"/>
      <c r="W73" s="1401"/>
      <c r="AB73" s="1401"/>
      <c r="AE73" s="1401"/>
      <c r="AF73" s="1401"/>
      <c r="AG73" s="1401"/>
      <c r="AH73" s="1401"/>
      <c r="AI73" s="1401"/>
      <c r="AJ73" s="1401"/>
      <c r="AK73" s="1401"/>
      <c r="AL73" s="1401"/>
      <c r="AM73" s="1401"/>
      <c r="AN73" s="1401"/>
      <c r="AO73" s="1401"/>
      <c r="AP73" s="1401"/>
      <c r="AQ73" s="1401"/>
      <c r="AR73" s="1401"/>
      <c r="AS73" s="1401"/>
      <c r="AT73" s="1401"/>
      <c r="AU73" s="1401"/>
      <c r="AV73" s="1401"/>
      <c r="AW73" s="1401"/>
      <c r="AX73" s="1401"/>
      <c r="AY73" s="1401"/>
    </row>
    <row r="74" spans="2:51" s="1402" customFormat="1" ht="18.75" customHeight="1">
      <c r="B74" s="4948" t="s">
        <v>2032</v>
      </c>
      <c r="C74" s="4948"/>
      <c r="D74" s="4948"/>
      <c r="E74" s="4948"/>
      <c r="F74" s="1430"/>
      <c r="G74" s="1410" t="s">
        <v>2033</v>
      </c>
      <c r="H74" s="1410"/>
      <c r="I74" s="1410"/>
      <c r="J74" s="1410" t="s">
        <v>2034</v>
      </c>
      <c r="K74" s="1421"/>
      <c r="L74" s="1410"/>
      <c r="M74" s="1410"/>
      <c r="N74" s="1410" t="s">
        <v>2035</v>
      </c>
      <c r="O74" s="1410"/>
      <c r="P74" s="1410"/>
      <c r="Q74" s="1410"/>
      <c r="R74" s="1410" t="s">
        <v>2036</v>
      </c>
      <c r="S74" s="1410"/>
      <c r="T74" s="1410"/>
      <c r="U74" s="1410"/>
      <c r="V74" s="1410" t="s">
        <v>2037</v>
      </c>
      <c r="W74" s="1410"/>
      <c r="X74" s="1432"/>
      <c r="Y74" s="4950"/>
      <c r="Z74" s="4950"/>
      <c r="AA74" s="4950"/>
      <c r="AB74" s="4950"/>
      <c r="AC74" s="4950"/>
      <c r="AD74" s="4950"/>
      <c r="AE74" s="4950"/>
      <c r="AF74" s="4950"/>
      <c r="AG74" s="4950"/>
      <c r="AH74" s="4950"/>
      <c r="AI74" s="4950"/>
      <c r="AJ74" s="4950"/>
      <c r="AK74" s="1429" t="s">
        <v>1955</v>
      </c>
      <c r="AL74" s="1401"/>
      <c r="AM74" s="1401"/>
      <c r="AN74" s="1401"/>
      <c r="AO74" s="1401"/>
      <c r="AP74" s="1401"/>
      <c r="AQ74" s="1401"/>
      <c r="AR74" s="1401"/>
      <c r="AS74" s="1401"/>
      <c r="AT74" s="1401"/>
      <c r="AU74" s="1401"/>
      <c r="AV74" s="1401"/>
      <c r="AW74" s="1401"/>
      <c r="AX74" s="1401"/>
      <c r="AY74" s="1401"/>
    </row>
    <row r="75" spans="2:51" s="1402" customFormat="1" ht="18.75" customHeight="1">
      <c r="B75" s="4948" t="s">
        <v>2038</v>
      </c>
      <c r="C75" s="4948"/>
      <c r="D75" s="4948"/>
      <c r="E75" s="4948"/>
      <c r="F75" s="1430"/>
      <c r="G75" s="1410" t="s">
        <v>2039</v>
      </c>
      <c r="H75" s="1410"/>
      <c r="I75" s="1410"/>
      <c r="J75" s="1410" t="s">
        <v>2040</v>
      </c>
      <c r="K75" s="1410"/>
      <c r="O75" s="1410"/>
      <c r="P75" s="1410" t="s">
        <v>2041</v>
      </c>
      <c r="Q75" s="1410"/>
      <c r="R75" s="1410"/>
      <c r="S75" s="1410" t="s">
        <v>2037</v>
      </c>
      <c r="T75" s="1410"/>
      <c r="U75" s="1410"/>
      <c r="V75" s="1410"/>
      <c r="W75" s="1410"/>
      <c r="X75" s="1410"/>
      <c r="Y75" s="1410"/>
      <c r="Z75" s="1410"/>
      <c r="AA75" s="1410"/>
      <c r="AB75" s="1410"/>
      <c r="AC75" s="1410"/>
      <c r="AD75" s="1410"/>
      <c r="AE75" s="1410"/>
      <c r="AF75" s="1410"/>
      <c r="AG75" s="1410"/>
      <c r="AH75" s="1410"/>
      <c r="AI75" s="1410"/>
      <c r="AJ75" s="1410"/>
      <c r="AK75" s="1429" t="s">
        <v>1955</v>
      </c>
      <c r="AL75" s="1401"/>
      <c r="AM75" s="1401"/>
      <c r="AN75" s="1401"/>
      <c r="AO75" s="1401"/>
      <c r="AP75" s="1401"/>
      <c r="AQ75" s="1401"/>
      <c r="AR75" s="1401"/>
      <c r="AS75" s="1401"/>
      <c r="AT75" s="1401"/>
      <c r="AU75" s="1401"/>
      <c r="AV75" s="1401"/>
      <c r="AW75" s="1401"/>
      <c r="AX75" s="1401"/>
      <c r="AY75" s="1401"/>
    </row>
    <row r="76" spans="2:51" s="1402" customFormat="1" ht="18.75" customHeight="1">
      <c r="B76" s="4944" t="s">
        <v>2042</v>
      </c>
      <c r="C76" s="4945"/>
      <c r="D76" s="4945"/>
      <c r="E76" s="4946"/>
      <c r="F76" s="4944" t="s">
        <v>1384</v>
      </c>
      <c r="G76" s="4946"/>
      <c r="H76" s="4998"/>
      <c r="I76" s="4999"/>
      <c r="J76" s="4999"/>
      <c r="K76" s="4999"/>
      <c r="L76" s="4999"/>
      <c r="M76" s="4999"/>
      <c r="N76" s="4999"/>
      <c r="O76" s="4999"/>
      <c r="P76" s="4999"/>
      <c r="Q76" s="5000"/>
      <c r="R76" s="4938" t="s">
        <v>2043</v>
      </c>
      <c r="S76" s="4940"/>
      <c r="T76" s="4998"/>
      <c r="U76" s="4999"/>
      <c r="V76" s="4999"/>
      <c r="W76" s="5000"/>
      <c r="X76" s="4938" t="s">
        <v>1943</v>
      </c>
      <c r="Y76" s="4940"/>
      <c r="Z76" s="5022"/>
      <c r="AA76" s="5023"/>
      <c r="AB76" s="5023"/>
      <c r="AC76" s="5023"/>
      <c r="AD76" s="5023"/>
      <c r="AE76" s="5023"/>
      <c r="AF76" s="5023"/>
      <c r="AG76" s="5023"/>
      <c r="AH76" s="5023"/>
      <c r="AI76" s="5023"/>
      <c r="AJ76" s="5023"/>
      <c r="AK76" s="5024"/>
      <c r="AL76" s="1401"/>
      <c r="AM76" s="1401"/>
      <c r="AN76" s="1401"/>
      <c r="AO76" s="1401"/>
      <c r="AP76" s="1401"/>
      <c r="AQ76" s="1401"/>
      <c r="AR76" s="1401"/>
      <c r="AS76" s="1401"/>
      <c r="AT76" s="1401"/>
      <c r="AU76" s="1401"/>
      <c r="AV76" s="1401"/>
      <c r="AW76" s="1401"/>
      <c r="AX76" s="1401"/>
      <c r="AY76" s="1401"/>
    </row>
    <row r="77" spans="2:51" s="1402" customFormat="1" ht="18.75" customHeight="1">
      <c r="B77" s="4973" t="s">
        <v>2044</v>
      </c>
      <c r="C77" s="4974"/>
      <c r="D77" s="4974"/>
      <c r="E77" s="4974"/>
      <c r="F77" s="4974"/>
      <c r="G77" s="4974"/>
      <c r="H77" s="5014"/>
      <c r="I77" s="5015"/>
      <c r="J77" s="5015"/>
      <c r="K77" s="5015"/>
      <c r="L77" s="5015"/>
      <c r="M77" s="5015"/>
      <c r="N77" s="5015"/>
      <c r="O77" s="5015"/>
      <c r="P77" s="5015"/>
      <c r="Q77" s="5015"/>
      <c r="R77" s="5015"/>
      <c r="S77" s="5015"/>
      <c r="T77" s="5015"/>
      <c r="U77" s="5015"/>
      <c r="V77" s="5015"/>
      <c r="W77" s="5015"/>
      <c r="X77" s="5015"/>
      <c r="Y77" s="5015"/>
      <c r="Z77" s="5015"/>
      <c r="AA77" s="5015"/>
      <c r="AB77" s="5015"/>
      <c r="AC77" s="5015"/>
      <c r="AD77" s="5015"/>
      <c r="AE77" s="5015"/>
      <c r="AF77" s="5015"/>
      <c r="AG77" s="5015"/>
      <c r="AH77" s="5015"/>
      <c r="AI77" s="5015"/>
      <c r="AJ77" s="5015"/>
      <c r="AK77" s="5025"/>
      <c r="AL77" s="1401"/>
      <c r="AM77" s="1401"/>
      <c r="AN77" s="1401"/>
      <c r="AO77" s="1401"/>
      <c r="AP77" s="1401"/>
      <c r="AQ77" s="1401"/>
      <c r="AR77" s="1401"/>
      <c r="AS77" s="1401"/>
      <c r="AT77" s="1401"/>
      <c r="AU77" s="1401"/>
      <c r="AV77" s="1401"/>
      <c r="AW77" s="1401"/>
      <c r="AX77" s="1401"/>
      <c r="AY77" s="1401"/>
    </row>
    <row r="78" spans="2:51" s="1402" customFormat="1" ht="18.75" customHeight="1">
      <c r="B78" s="4976"/>
      <c r="C78" s="4977"/>
      <c r="D78" s="4977"/>
      <c r="E78" s="4977"/>
      <c r="F78" s="4977"/>
      <c r="G78" s="4977"/>
      <c r="H78" s="4964"/>
      <c r="I78" s="4965"/>
      <c r="J78" s="4965"/>
      <c r="K78" s="4965"/>
      <c r="L78" s="4965"/>
      <c r="M78" s="4965"/>
      <c r="N78" s="4965"/>
      <c r="O78" s="4965"/>
      <c r="P78" s="4965"/>
      <c r="Q78" s="4965"/>
      <c r="R78" s="4965"/>
      <c r="S78" s="4965"/>
      <c r="T78" s="4965"/>
      <c r="U78" s="4965"/>
      <c r="V78" s="4965"/>
      <c r="W78" s="4965"/>
      <c r="X78" s="4965"/>
      <c r="Y78" s="4965"/>
      <c r="Z78" s="4965"/>
      <c r="AA78" s="4965"/>
      <c r="AB78" s="4965"/>
      <c r="AC78" s="4965"/>
      <c r="AD78" s="4965"/>
      <c r="AE78" s="4965"/>
      <c r="AF78" s="4965"/>
      <c r="AG78" s="4965"/>
      <c r="AH78" s="4965"/>
      <c r="AI78" s="4965"/>
      <c r="AJ78" s="4965"/>
      <c r="AK78" s="4966"/>
      <c r="AL78" s="1401"/>
      <c r="AM78" s="1401"/>
      <c r="AN78" s="1401"/>
      <c r="AO78" s="1401"/>
      <c r="AP78" s="1401"/>
      <c r="AQ78" s="1401"/>
      <c r="AR78" s="1401"/>
      <c r="AS78" s="1401"/>
      <c r="AT78" s="1401"/>
      <c r="AU78" s="1401"/>
      <c r="AV78" s="1401"/>
      <c r="AW78" s="1401"/>
      <c r="AX78" s="1401"/>
      <c r="AY78" s="1401"/>
    </row>
    <row r="79" spans="2:51" s="1402" customFormat="1" ht="18.75" customHeight="1">
      <c r="B79" s="4979"/>
      <c r="C79" s="4980"/>
      <c r="D79" s="4980"/>
      <c r="E79" s="4980"/>
      <c r="F79" s="4980"/>
      <c r="G79" s="4980"/>
      <c r="H79" s="4967"/>
      <c r="I79" s="4968"/>
      <c r="J79" s="4968"/>
      <c r="K79" s="4968"/>
      <c r="L79" s="4968"/>
      <c r="M79" s="4968"/>
      <c r="N79" s="4968"/>
      <c r="O79" s="4968"/>
      <c r="P79" s="4968"/>
      <c r="Q79" s="4968"/>
      <c r="R79" s="4968"/>
      <c r="S79" s="4968"/>
      <c r="T79" s="4968"/>
      <c r="U79" s="4968"/>
      <c r="V79" s="4968"/>
      <c r="W79" s="4968"/>
      <c r="X79" s="4968"/>
      <c r="Y79" s="4968"/>
      <c r="Z79" s="4968"/>
      <c r="AA79" s="4968"/>
      <c r="AB79" s="4968"/>
      <c r="AC79" s="4968"/>
      <c r="AD79" s="4968"/>
      <c r="AE79" s="4968"/>
      <c r="AF79" s="4968"/>
      <c r="AG79" s="4968"/>
      <c r="AH79" s="4968"/>
      <c r="AI79" s="4968"/>
      <c r="AJ79" s="4968"/>
      <c r="AK79" s="5016"/>
      <c r="AL79" s="1401"/>
      <c r="AM79" s="1401"/>
      <c r="AN79" s="1401"/>
      <c r="AO79" s="1401"/>
      <c r="AP79" s="1401"/>
      <c r="AQ79" s="1401"/>
      <c r="AR79" s="1401"/>
      <c r="AS79" s="1401"/>
      <c r="AT79" s="1401"/>
      <c r="AU79" s="1401"/>
      <c r="AV79" s="1401"/>
      <c r="AW79" s="1401"/>
      <c r="AX79" s="1401"/>
      <c r="AY79" s="1401"/>
    </row>
    <row r="80" spans="2:51" s="1402" customFormat="1" ht="14.25" customHeight="1">
      <c r="B80" s="1435"/>
      <c r="C80" s="1435"/>
      <c r="D80" s="1435"/>
      <c r="E80" s="1435"/>
      <c r="F80" s="1435"/>
      <c r="G80" s="1435"/>
      <c r="H80" s="1435"/>
      <c r="I80" s="1435"/>
      <c r="J80" s="1435"/>
      <c r="K80" s="1435"/>
      <c r="L80" s="1435"/>
      <c r="M80" s="1435"/>
      <c r="N80" s="1435"/>
      <c r="O80" s="1435"/>
      <c r="P80" s="1435"/>
      <c r="Q80" s="1435"/>
      <c r="R80" s="1435"/>
      <c r="S80" s="1435"/>
      <c r="T80" s="1435"/>
      <c r="U80" s="1435"/>
      <c r="V80" s="1435"/>
      <c r="W80" s="1435"/>
      <c r="X80" s="1435"/>
      <c r="Y80" s="1435"/>
      <c r="Z80" s="1435"/>
      <c r="AA80" s="1435"/>
      <c r="AB80" s="1435"/>
      <c r="AC80" s="1435"/>
      <c r="AD80" s="1435"/>
      <c r="AE80" s="1435"/>
      <c r="AF80" s="1435"/>
      <c r="AG80" s="1435"/>
      <c r="AH80" s="1435"/>
      <c r="AI80" s="1435"/>
      <c r="AJ80" s="1435"/>
      <c r="AK80" s="1401"/>
      <c r="AL80" s="1401"/>
      <c r="AM80" s="1401"/>
      <c r="AN80" s="1401"/>
      <c r="AO80" s="1401"/>
      <c r="AP80" s="1401"/>
      <c r="AQ80" s="1401"/>
      <c r="AR80" s="1401"/>
      <c r="AS80" s="1401"/>
      <c r="AT80" s="1401"/>
      <c r="AU80" s="1401"/>
      <c r="AV80" s="1401"/>
      <c r="AW80" s="1401"/>
      <c r="AX80" s="1401"/>
      <c r="AY80" s="1401"/>
    </row>
    <row r="81" spans="2:51" s="1402" customFormat="1" ht="18.75" customHeight="1">
      <c r="B81" s="1427" t="s">
        <v>2045</v>
      </c>
      <c r="C81" s="1401"/>
      <c r="D81" s="1401"/>
      <c r="E81" s="1401"/>
      <c r="F81" s="1401"/>
      <c r="G81" s="1401"/>
      <c r="H81" s="1401"/>
      <c r="I81" s="1401"/>
      <c r="J81" s="1401" t="s">
        <v>2030</v>
      </c>
      <c r="K81" s="1401"/>
      <c r="L81" s="1401"/>
      <c r="M81" s="1401"/>
      <c r="N81" s="1401"/>
      <c r="O81" s="1401"/>
      <c r="P81" s="1401"/>
      <c r="Q81" s="1401" t="s">
        <v>1975</v>
      </c>
      <c r="R81" s="1401"/>
      <c r="T81" s="1401"/>
      <c r="U81" s="1401"/>
      <c r="V81" s="1401"/>
      <c r="W81" s="1401"/>
      <c r="X81" s="1401"/>
      <c r="Y81" s="1401"/>
      <c r="Z81" s="1401"/>
      <c r="AK81" s="1401"/>
      <c r="AL81" s="1401"/>
      <c r="AM81" s="1401"/>
      <c r="AN81" s="1401"/>
      <c r="AO81" s="1401"/>
      <c r="AP81" s="1401"/>
      <c r="AQ81" s="1401"/>
      <c r="AR81" s="1401"/>
      <c r="AS81" s="1401"/>
      <c r="AT81" s="1401"/>
      <c r="AU81" s="1401"/>
      <c r="AV81" s="1401"/>
      <c r="AW81" s="1401"/>
      <c r="AX81" s="1401"/>
      <c r="AY81" s="1401"/>
    </row>
    <row r="82" spans="2:51" s="1402" customFormat="1" ht="18.75" customHeight="1">
      <c r="B82" s="4973" t="s">
        <v>2046</v>
      </c>
      <c r="C82" s="4974"/>
      <c r="D82" s="4974"/>
      <c r="E82" s="1430"/>
      <c r="F82" s="1410" t="s">
        <v>1940</v>
      </c>
      <c r="G82" s="1421"/>
      <c r="H82" s="1410"/>
      <c r="I82" s="1410" t="s">
        <v>2047</v>
      </c>
      <c r="J82" s="1410"/>
      <c r="K82" s="1410"/>
      <c r="L82" s="1410"/>
      <c r="M82" s="1410"/>
      <c r="N82" s="1410"/>
      <c r="O82" s="1410"/>
      <c r="P82" s="1410"/>
      <c r="Q82" s="1410"/>
      <c r="R82" s="1410"/>
      <c r="S82" s="1410" t="s">
        <v>2048</v>
      </c>
      <c r="T82" s="1410"/>
      <c r="U82" s="1421"/>
      <c r="V82" s="1410"/>
      <c r="W82" s="1410"/>
      <c r="X82" s="1410"/>
      <c r="Y82" s="1410"/>
      <c r="Z82" s="1410" t="s">
        <v>1963</v>
      </c>
      <c r="AA82" s="1410"/>
      <c r="AB82" s="1410"/>
      <c r="AC82" s="1410"/>
      <c r="AD82" s="1410"/>
      <c r="AE82" s="1410"/>
      <c r="AF82" s="1410"/>
      <c r="AG82" s="1410"/>
      <c r="AH82" s="1410"/>
      <c r="AI82" s="1410"/>
      <c r="AJ82" s="1410"/>
      <c r="AK82" s="1429"/>
      <c r="AL82" s="1401"/>
      <c r="AM82" s="1401"/>
      <c r="AN82" s="1401"/>
      <c r="AO82" s="1401"/>
      <c r="AP82" s="1401"/>
      <c r="AQ82" s="1401"/>
      <c r="AR82" s="1401"/>
      <c r="AS82" s="1401"/>
      <c r="AT82" s="1401"/>
      <c r="AU82" s="1401"/>
      <c r="AV82" s="1401"/>
      <c r="AW82" s="1401"/>
      <c r="AX82" s="1401"/>
    </row>
    <row r="83" spans="2:51" s="1402" customFormat="1" ht="18.75" customHeight="1">
      <c r="B83" s="4976"/>
      <c r="C83" s="4977"/>
      <c r="D83" s="4977"/>
      <c r="E83" s="4944" t="s">
        <v>2049</v>
      </c>
      <c r="F83" s="4945"/>
      <c r="G83" s="4946"/>
      <c r="H83" s="5021"/>
      <c r="I83" s="5021"/>
      <c r="J83" s="5021"/>
      <c r="K83" s="5021"/>
      <c r="L83" s="5021"/>
      <c r="M83" s="5021"/>
      <c r="N83" s="5021"/>
      <c r="O83" s="5021"/>
      <c r="P83" s="5021"/>
      <c r="Q83" s="4944" t="s">
        <v>2050</v>
      </c>
      <c r="R83" s="4945"/>
      <c r="S83" s="4946"/>
      <c r="T83" s="4949"/>
      <c r="U83" s="4950"/>
      <c r="V83" s="4950"/>
      <c r="W83" s="4951"/>
      <c r="X83" s="4944" t="s">
        <v>2051</v>
      </c>
      <c r="Y83" s="4945"/>
      <c r="Z83" s="4945"/>
      <c r="AA83" s="4946"/>
      <c r="AB83" s="4949"/>
      <c r="AC83" s="4950"/>
      <c r="AD83" s="4950"/>
      <c r="AE83" s="4950"/>
      <c r="AF83" s="4950"/>
      <c r="AG83" s="4950"/>
      <c r="AH83" s="4950"/>
      <c r="AI83" s="4950"/>
      <c r="AJ83" s="4950"/>
      <c r="AK83" s="4951"/>
      <c r="AL83" s="1401"/>
      <c r="AN83" s="1401"/>
      <c r="AO83" s="1401"/>
      <c r="AP83" s="1401"/>
      <c r="AQ83" s="1401"/>
      <c r="AR83" s="1401"/>
      <c r="AS83" s="1401"/>
      <c r="AT83" s="1401"/>
      <c r="AU83" s="1401"/>
      <c r="AV83" s="1401"/>
      <c r="AW83" s="1401"/>
    </row>
    <row r="84" spans="2:51" s="1402" customFormat="1" ht="18.75" customHeight="1">
      <c r="B84" s="4976"/>
      <c r="C84" s="4977"/>
      <c r="D84" s="4977"/>
      <c r="E84" s="4944" t="s">
        <v>2049</v>
      </c>
      <c r="F84" s="4945"/>
      <c r="G84" s="4946"/>
      <c r="H84" s="5021"/>
      <c r="I84" s="5021"/>
      <c r="J84" s="5021"/>
      <c r="K84" s="5021"/>
      <c r="L84" s="5021"/>
      <c r="M84" s="5021"/>
      <c r="N84" s="5021"/>
      <c r="O84" s="5021"/>
      <c r="P84" s="5021"/>
      <c r="Q84" s="4944" t="s">
        <v>2050</v>
      </c>
      <c r="R84" s="4945"/>
      <c r="S84" s="4946"/>
      <c r="T84" s="4949"/>
      <c r="U84" s="4950"/>
      <c r="V84" s="4950"/>
      <c r="W84" s="4951"/>
      <c r="X84" s="4944" t="s">
        <v>2051</v>
      </c>
      <c r="Y84" s="4945"/>
      <c r="Z84" s="4945"/>
      <c r="AA84" s="4946"/>
      <c r="AB84" s="4949"/>
      <c r="AC84" s="4950"/>
      <c r="AD84" s="4950"/>
      <c r="AE84" s="4950"/>
      <c r="AF84" s="4950"/>
      <c r="AG84" s="4950"/>
      <c r="AH84" s="4950"/>
      <c r="AI84" s="4950"/>
      <c r="AJ84" s="4950"/>
      <c r="AK84" s="4951"/>
      <c r="AL84" s="1401"/>
      <c r="AN84" s="1401"/>
      <c r="AO84" s="1401"/>
      <c r="AP84" s="1401"/>
      <c r="AQ84" s="1401"/>
      <c r="AR84" s="1401"/>
      <c r="AS84" s="1401"/>
      <c r="AT84" s="1401"/>
      <c r="AU84" s="1401"/>
      <c r="AV84" s="1401"/>
      <c r="AW84" s="1401"/>
    </row>
    <row r="85" spans="2:51" s="1402" customFormat="1" ht="18.75" customHeight="1">
      <c r="B85" s="4976"/>
      <c r="C85" s="4977"/>
      <c r="D85" s="4977"/>
      <c r="E85" s="4944" t="s">
        <v>2049</v>
      </c>
      <c r="F85" s="4945"/>
      <c r="G85" s="4946"/>
      <c r="H85" s="5021"/>
      <c r="I85" s="5021"/>
      <c r="J85" s="5021"/>
      <c r="K85" s="5021"/>
      <c r="L85" s="5021"/>
      <c r="M85" s="5021"/>
      <c r="N85" s="5021"/>
      <c r="O85" s="5021"/>
      <c r="P85" s="5021"/>
      <c r="Q85" s="4944" t="s">
        <v>2050</v>
      </c>
      <c r="R85" s="4945"/>
      <c r="S85" s="4946"/>
      <c r="T85" s="4949"/>
      <c r="U85" s="4950"/>
      <c r="V85" s="4950"/>
      <c r="W85" s="4951"/>
      <c r="X85" s="4944" t="s">
        <v>2051</v>
      </c>
      <c r="Y85" s="4945"/>
      <c r="Z85" s="4945"/>
      <c r="AA85" s="4946"/>
      <c r="AB85" s="4949"/>
      <c r="AC85" s="4950"/>
      <c r="AD85" s="4950"/>
      <c r="AE85" s="4950"/>
      <c r="AF85" s="4950"/>
      <c r="AG85" s="4950"/>
      <c r="AH85" s="4950"/>
      <c r="AI85" s="4950"/>
      <c r="AJ85" s="4950"/>
      <c r="AK85" s="4951"/>
      <c r="AL85" s="1401"/>
      <c r="AN85" s="1401"/>
      <c r="AO85" s="1401"/>
      <c r="AP85" s="1401"/>
      <c r="AQ85" s="1401"/>
      <c r="AR85" s="1401"/>
      <c r="AS85" s="1401"/>
      <c r="AT85" s="1401"/>
      <c r="AU85" s="1401"/>
      <c r="AV85" s="1401"/>
      <c r="AW85" s="1401"/>
    </row>
    <row r="86" spans="2:51" s="1402" customFormat="1" ht="18.75" customHeight="1">
      <c r="B86" s="4979"/>
      <c r="C86" s="4980"/>
      <c r="D86" s="4980"/>
      <c r="E86" s="4944" t="s">
        <v>2049</v>
      </c>
      <c r="F86" s="4945"/>
      <c r="G86" s="4946"/>
      <c r="H86" s="5021"/>
      <c r="I86" s="5021"/>
      <c r="J86" s="5021"/>
      <c r="K86" s="5021"/>
      <c r="L86" s="5021"/>
      <c r="M86" s="5021"/>
      <c r="N86" s="5021"/>
      <c r="O86" s="5021"/>
      <c r="P86" s="5021"/>
      <c r="Q86" s="4944" t="s">
        <v>2050</v>
      </c>
      <c r="R86" s="4945"/>
      <c r="S86" s="4946"/>
      <c r="T86" s="4949"/>
      <c r="U86" s="4950"/>
      <c r="V86" s="4950"/>
      <c r="W86" s="4951"/>
      <c r="X86" s="4944" t="s">
        <v>2051</v>
      </c>
      <c r="Y86" s="4945"/>
      <c r="Z86" s="4945"/>
      <c r="AA86" s="4946"/>
      <c r="AB86" s="4949"/>
      <c r="AC86" s="4950"/>
      <c r="AD86" s="4950"/>
      <c r="AE86" s="4950"/>
      <c r="AF86" s="4950"/>
      <c r="AG86" s="4950"/>
      <c r="AH86" s="4950"/>
      <c r="AI86" s="4950"/>
      <c r="AJ86" s="4950"/>
      <c r="AK86" s="4951"/>
      <c r="AL86" s="1401"/>
      <c r="AN86" s="1401"/>
      <c r="AO86" s="1401"/>
      <c r="AP86" s="1401"/>
      <c r="AQ86" s="1401"/>
      <c r="AR86" s="1401"/>
      <c r="AS86" s="1401"/>
      <c r="AT86" s="1401"/>
      <c r="AU86" s="1401"/>
      <c r="AV86" s="1401"/>
      <c r="AW86" s="1401"/>
    </row>
    <row r="87" spans="2:51" s="1402" customFormat="1" ht="18.75" customHeight="1">
      <c r="B87" s="4973" t="s">
        <v>2052</v>
      </c>
      <c r="C87" s="4974"/>
      <c r="D87" s="4974"/>
      <c r="E87" s="4974"/>
      <c r="F87" s="4974"/>
      <c r="G87" s="4974"/>
      <c r="H87" s="5026"/>
      <c r="I87" s="5027"/>
      <c r="J87" s="5027"/>
      <c r="K87" s="5027"/>
      <c r="L87" s="5027"/>
      <c r="M87" s="5027"/>
      <c r="N87" s="5027"/>
      <c r="O87" s="5027"/>
      <c r="P87" s="5027"/>
      <c r="Q87" s="5027"/>
      <c r="R87" s="5027"/>
      <c r="S87" s="5027"/>
      <c r="T87" s="5027"/>
      <c r="U87" s="5027"/>
      <c r="V87" s="5027"/>
      <c r="W87" s="5027"/>
      <c r="X87" s="5027"/>
      <c r="Y87" s="5027"/>
      <c r="Z87" s="5027"/>
      <c r="AA87" s="5027"/>
      <c r="AB87" s="5027"/>
      <c r="AC87" s="5027"/>
      <c r="AD87" s="5027"/>
      <c r="AE87" s="5027"/>
      <c r="AF87" s="5027"/>
      <c r="AG87" s="5027"/>
      <c r="AH87" s="5027"/>
      <c r="AI87" s="5027"/>
      <c r="AJ87" s="5027"/>
      <c r="AK87" s="5028"/>
      <c r="AL87" s="1401"/>
      <c r="AM87" s="1401"/>
      <c r="AN87" s="1401"/>
      <c r="AO87" s="1401"/>
      <c r="AP87" s="1401"/>
      <c r="AQ87" s="1401"/>
      <c r="AR87" s="1401"/>
      <c r="AS87" s="1401"/>
      <c r="AT87" s="1401"/>
      <c r="AU87" s="1401"/>
      <c r="AV87" s="1401"/>
      <c r="AW87" s="1401"/>
      <c r="AX87" s="1401"/>
      <c r="AY87" s="1401"/>
    </row>
    <row r="88" spans="2:51" s="1402" customFormat="1" ht="18.75" customHeight="1">
      <c r="B88" s="4979"/>
      <c r="C88" s="4980"/>
      <c r="D88" s="4980"/>
      <c r="E88" s="4980"/>
      <c r="F88" s="4980"/>
      <c r="G88" s="4980"/>
      <c r="H88" s="5029"/>
      <c r="I88" s="5030"/>
      <c r="J88" s="5030"/>
      <c r="K88" s="5030"/>
      <c r="L88" s="5030"/>
      <c r="M88" s="5030"/>
      <c r="N88" s="5030"/>
      <c r="O88" s="5030"/>
      <c r="P88" s="5030"/>
      <c r="Q88" s="5030"/>
      <c r="R88" s="5030"/>
      <c r="S88" s="5030"/>
      <c r="T88" s="5030"/>
      <c r="U88" s="5030"/>
      <c r="V88" s="5030"/>
      <c r="W88" s="5030"/>
      <c r="X88" s="5030"/>
      <c r="Y88" s="5030"/>
      <c r="Z88" s="5030"/>
      <c r="AA88" s="5030"/>
      <c r="AB88" s="5030"/>
      <c r="AC88" s="5030"/>
      <c r="AD88" s="5030"/>
      <c r="AE88" s="5030"/>
      <c r="AF88" s="5030"/>
      <c r="AG88" s="5030"/>
      <c r="AH88" s="5030"/>
      <c r="AI88" s="5030"/>
      <c r="AJ88" s="5030"/>
      <c r="AK88" s="5031"/>
      <c r="AL88" s="1401"/>
      <c r="AM88" s="1401"/>
      <c r="AN88" s="1401"/>
      <c r="AO88" s="1401"/>
      <c r="AP88" s="1401"/>
      <c r="AQ88" s="1401"/>
      <c r="AR88" s="1401"/>
      <c r="AS88" s="1401"/>
      <c r="AT88" s="1401"/>
      <c r="AU88" s="1401"/>
      <c r="AV88" s="1401"/>
      <c r="AW88" s="1401"/>
      <c r="AX88" s="1401"/>
      <c r="AY88" s="1401"/>
    </row>
    <row r="89" spans="2:51" s="1402" customFormat="1" ht="18.75" customHeight="1">
      <c r="B89" s="4973" t="s">
        <v>2053</v>
      </c>
      <c r="C89" s="4974"/>
      <c r="D89" s="4974"/>
      <c r="E89" s="4974"/>
      <c r="F89" s="4974"/>
      <c r="G89" s="4974"/>
      <c r="H89" s="5026"/>
      <c r="I89" s="5027"/>
      <c r="J89" s="5027"/>
      <c r="K89" s="5027"/>
      <c r="L89" s="5027"/>
      <c r="M89" s="5027"/>
      <c r="N89" s="5027"/>
      <c r="O89" s="5027"/>
      <c r="P89" s="5027"/>
      <c r="Q89" s="5027"/>
      <c r="R89" s="5027"/>
      <c r="S89" s="5027"/>
      <c r="T89" s="5027"/>
      <c r="U89" s="5027"/>
      <c r="V89" s="5027"/>
      <c r="W89" s="5027"/>
      <c r="X89" s="5027"/>
      <c r="Y89" s="5027"/>
      <c r="Z89" s="5027"/>
      <c r="AA89" s="5027"/>
      <c r="AB89" s="5027"/>
      <c r="AC89" s="5027"/>
      <c r="AD89" s="5027"/>
      <c r="AE89" s="5027"/>
      <c r="AF89" s="5027"/>
      <c r="AG89" s="5027"/>
      <c r="AH89" s="5027"/>
      <c r="AI89" s="5027"/>
      <c r="AJ89" s="5027"/>
      <c r="AK89" s="5028"/>
      <c r="AL89" s="1401"/>
      <c r="AM89" s="1401"/>
      <c r="AN89" s="1401"/>
      <c r="AO89" s="1401"/>
      <c r="AP89" s="1401"/>
      <c r="AQ89" s="1401"/>
      <c r="AR89" s="1401"/>
      <c r="AS89" s="1401"/>
      <c r="AT89" s="1401"/>
      <c r="AU89" s="1401"/>
      <c r="AV89" s="1401"/>
      <c r="AW89" s="1401"/>
      <c r="AX89" s="1401"/>
      <c r="AY89" s="1401"/>
    </row>
    <row r="90" spans="2:51" s="1402" customFormat="1" ht="18.75" customHeight="1">
      <c r="B90" s="4979"/>
      <c r="C90" s="4980"/>
      <c r="D90" s="4980"/>
      <c r="E90" s="4980"/>
      <c r="F90" s="4980"/>
      <c r="G90" s="4980"/>
      <c r="H90" s="5029"/>
      <c r="I90" s="5030"/>
      <c r="J90" s="5030"/>
      <c r="K90" s="5030"/>
      <c r="L90" s="5030"/>
      <c r="M90" s="5030"/>
      <c r="N90" s="5030"/>
      <c r="O90" s="5030"/>
      <c r="P90" s="5030"/>
      <c r="Q90" s="5030"/>
      <c r="R90" s="5030"/>
      <c r="S90" s="5030"/>
      <c r="T90" s="5030"/>
      <c r="U90" s="5030"/>
      <c r="V90" s="5030"/>
      <c r="W90" s="5030"/>
      <c r="X90" s="5030"/>
      <c r="Y90" s="5030"/>
      <c r="Z90" s="5030"/>
      <c r="AA90" s="5030"/>
      <c r="AB90" s="5030"/>
      <c r="AC90" s="5030"/>
      <c r="AD90" s="5030"/>
      <c r="AE90" s="5030"/>
      <c r="AF90" s="5030"/>
      <c r="AG90" s="5030"/>
      <c r="AH90" s="5030"/>
      <c r="AI90" s="5030"/>
      <c r="AJ90" s="5030"/>
      <c r="AK90" s="5031"/>
      <c r="AL90" s="1401"/>
      <c r="AM90" s="1401"/>
      <c r="AN90" s="1401"/>
      <c r="AO90" s="1401"/>
      <c r="AP90" s="1401"/>
      <c r="AQ90" s="1401"/>
      <c r="AR90" s="1401"/>
      <c r="AS90" s="1401"/>
      <c r="AT90" s="1401"/>
      <c r="AU90" s="1401"/>
      <c r="AV90" s="1401"/>
      <c r="AW90" s="1401"/>
      <c r="AX90" s="1401"/>
      <c r="AY90" s="1401"/>
    </row>
    <row r="91" spans="2:51" s="1402" customFormat="1" ht="15.75" customHeight="1">
      <c r="B91" s="1401"/>
      <c r="C91" s="1401"/>
      <c r="D91" s="1401"/>
      <c r="E91" s="1401"/>
      <c r="F91" s="1401"/>
      <c r="G91" s="1401"/>
      <c r="H91" s="1401"/>
      <c r="I91" s="1401"/>
      <c r="J91" s="1401"/>
      <c r="K91" s="1401"/>
      <c r="L91" s="1401"/>
      <c r="M91" s="1401"/>
      <c r="N91" s="1401"/>
      <c r="O91" s="1401"/>
      <c r="P91" s="1401"/>
      <c r="Q91" s="1401"/>
      <c r="R91" s="1401"/>
      <c r="S91" s="1401"/>
      <c r="T91" s="1401"/>
      <c r="U91" s="1401"/>
      <c r="V91" s="1401"/>
      <c r="W91" s="1401"/>
      <c r="X91" s="1401"/>
      <c r="Y91" s="1401"/>
      <c r="Z91" s="1401"/>
      <c r="AA91" s="1401"/>
      <c r="AB91" s="1401"/>
      <c r="AC91" s="1401"/>
      <c r="AD91" s="1401"/>
      <c r="AE91" s="1401"/>
      <c r="AF91" s="1401"/>
      <c r="AG91" s="1401"/>
      <c r="AH91" s="1401"/>
      <c r="AI91" s="1401"/>
      <c r="AJ91" s="1401"/>
      <c r="AK91" s="1401"/>
      <c r="AL91" s="1401"/>
      <c r="AM91" s="1401"/>
      <c r="AN91" s="1401"/>
      <c r="AO91" s="1401"/>
      <c r="AP91" s="1401"/>
      <c r="AQ91" s="1401"/>
      <c r="AR91" s="1401"/>
      <c r="AS91" s="1401"/>
      <c r="AT91" s="1401"/>
      <c r="AU91" s="1401"/>
      <c r="AV91" s="1401"/>
      <c r="AW91" s="1401"/>
      <c r="AX91" s="1401"/>
      <c r="AY91" s="1401"/>
    </row>
    <row r="92" spans="2:51" s="1402" customFormat="1" ht="18.75" customHeight="1">
      <c r="B92" s="1427" t="s">
        <v>2054</v>
      </c>
      <c r="C92" s="1401"/>
      <c r="D92" s="1401"/>
      <c r="E92" s="1401"/>
      <c r="F92" s="1401"/>
      <c r="G92" s="1401"/>
      <c r="H92" s="1401"/>
      <c r="I92" s="1401"/>
      <c r="J92" s="1401" t="s">
        <v>2030</v>
      </c>
      <c r="K92" s="1401"/>
      <c r="L92" s="1401"/>
      <c r="M92" s="1401"/>
      <c r="N92" s="1401"/>
      <c r="O92" s="1401"/>
      <c r="P92" s="1401"/>
      <c r="Q92" s="1401" t="s">
        <v>1975</v>
      </c>
      <c r="R92" s="1401"/>
      <c r="T92" s="1401"/>
      <c r="U92" s="1401"/>
      <c r="V92" s="1401"/>
      <c r="W92" s="1401"/>
      <c r="X92" s="1401"/>
      <c r="Y92" s="1401"/>
      <c r="Z92" s="1401"/>
      <c r="AA92" s="1401"/>
      <c r="AB92" s="1401"/>
      <c r="AC92" s="1401"/>
      <c r="AD92" s="1401"/>
      <c r="AE92" s="1401"/>
      <c r="AF92" s="1401"/>
      <c r="AG92" s="1401"/>
      <c r="AH92" s="1401"/>
      <c r="AI92" s="1401"/>
      <c r="AJ92" s="1401"/>
      <c r="AK92" s="1401"/>
      <c r="AL92" s="1401"/>
      <c r="AM92" s="1427"/>
      <c r="AN92" s="1401"/>
      <c r="AO92" s="1401"/>
      <c r="AP92" s="1401"/>
      <c r="AQ92" s="1401"/>
      <c r="AR92" s="1401"/>
      <c r="AS92" s="1427"/>
      <c r="AT92" s="1401"/>
      <c r="AU92" s="1401"/>
      <c r="AV92" s="1401"/>
      <c r="AW92" s="1401"/>
      <c r="AX92" s="1401"/>
      <c r="AY92" s="1401"/>
    </row>
    <row r="93" spans="2:51" s="1402" customFormat="1" ht="18.75" customHeight="1">
      <c r="B93" s="4944" t="s">
        <v>2055</v>
      </c>
      <c r="C93" s="4945"/>
      <c r="D93" s="4945"/>
      <c r="E93" s="4945"/>
      <c r="F93" s="4945"/>
      <c r="G93" s="4945"/>
      <c r="H93" s="4945"/>
      <c r="I93" s="4945"/>
      <c r="J93" s="4945"/>
      <c r="K93" s="4946"/>
      <c r="L93" s="1430"/>
      <c r="M93" s="1428" t="s">
        <v>1940</v>
      </c>
      <c r="N93" s="1428"/>
      <c r="O93" s="1410"/>
      <c r="P93" s="1428" t="s">
        <v>1939</v>
      </c>
      <c r="Q93" s="1428"/>
      <c r="R93" s="1421"/>
      <c r="S93" s="1410"/>
      <c r="T93" s="1410"/>
      <c r="U93" s="1410"/>
      <c r="V93" s="1410"/>
      <c r="W93" s="1410"/>
      <c r="X93" s="1410"/>
      <c r="Y93" s="1410"/>
      <c r="Z93" s="1410"/>
      <c r="AA93" s="1410"/>
      <c r="AB93" s="1410"/>
      <c r="AC93" s="1410"/>
      <c r="AD93" s="1410"/>
      <c r="AE93" s="1410"/>
      <c r="AF93" s="1410"/>
      <c r="AG93" s="1410"/>
      <c r="AH93" s="1410"/>
      <c r="AI93" s="1410"/>
      <c r="AJ93" s="1410"/>
      <c r="AK93" s="1429"/>
      <c r="AL93" s="1401"/>
      <c r="AM93" s="1401"/>
      <c r="AN93" s="1401"/>
      <c r="AO93" s="1401"/>
      <c r="AP93" s="1401"/>
      <c r="AQ93" s="1401"/>
      <c r="AR93" s="1401"/>
      <c r="AS93" s="1401"/>
      <c r="AT93" s="1401"/>
      <c r="AU93" s="1401"/>
      <c r="AV93" s="1401"/>
      <c r="AW93" s="1401"/>
      <c r="AX93" s="1401"/>
      <c r="AY93" s="1401"/>
    </row>
    <row r="94" spans="2:51" s="1402" customFormat="1" ht="18.75" customHeight="1">
      <c r="B94" s="4944" t="s">
        <v>2056</v>
      </c>
      <c r="C94" s="4945"/>
      <c r="D94" s="4946"/>
      <c r="E94" s="4949"/>
      <c r="F94" s="4950"/>
      <c r="G94" s="4950"/>
      <c r="H94" s="4950"/>
      <c r="I94" s="4950"/>
      <c r="J94" s="4950"/>
      <c r="K94" s="4950"/>
      <c r="L94" s="4951"/>
      <c r="M94" s="4944" t="s">
        <v>2057</v>
      </c>
      <c r="N94" s="4946"/>
      <c r="O94" s="4949"/>
      <c r="P94" s="4950"/>
      <c r="Q94" s="4950"/>
      <c r="R94" s="4951"/>
      <c r="S94" s="4944" t="s">
        <v>1943</v>
      </c>
      <c r="T94" s="4946"/>
      <c r="U94" s="5017"/>
      <c r="V94" s="4963"/>
      <c r="W94" s="4963"/>
      <c r="X94" s="4963"/>
      <c r="Y94" s="5018"/>
      <c r="Z94" s="4944" t="s">
        <v>2058</v>
      </c>
      <c r="AA94" s="4945"/>
      <c r="AB94" s="4945"/>
      <c r="AC94" s="4949"/>
      <c r="AD94" s="4950"/>
      <c r="AE94" s="1410" t="s">
        <v>2059</v>
      </c>
      <c r="AF94" s="1410"/>
      <c r="AG94" s="1410"/>
      <c r="AH94" s="1421" t="s">
        <v>2060</v>
      </c>
      <c r="AI94" s="1410"/>
      <c r="AJ94" s="1421" t="s">
        <v>2061</v>
      </c>
      <c r="AK94" s="1429"/>
      <c r="AL94" s="1401"/>
      <c r="AN94" s="1401"/>
      <c r="AO94" s="1401"/>
      <c r="AP94" s="1401"/>
      <c r="AQ94" s="1401"/>
      <c r="AR94" s="1401"/>
      <c r="AS94" s="1401"/>
      <c r="AT94" s="1401"/>
      <c r="AU94" s="1401"/>
      <c r="AV94" s="1401"/>
      <c r="AW94" s="1401"/>
      <c r="AX94" s="1401"/>
      <c r="AY94" s="1401"/>
    </row>
    <row r="95" spans="2:51" s="1402" customFormat="1" ht="18.75" customHeight="1">
      <c r="B95" s="4944" t="s">
        <v>2056</v>
      </c>
      <c r="C95" s="4945"/>
      <c r="D95" s="4946"/>
      <c r="E95" s="4949"/>
      <c r="F95" s="4950"/>
      <c r="G95" s="4950"/>
      <c r="H95" s="4950"/>
      <c r="I95" s="4950"/>
      <c r="J95" s="4950"/>
      <c r="K95" s="4950"/>
      <c r="L95" s="4951"/>
      <c r="M95" s="4944" t="s">
        <v>2057</v>
      </c>
      <c r="N95" s="4946"/>
      <c r="O95" s="4949"/>
      <c r="P95" s="4950"/>
      <c r="Q95" s="4950"/>
      <c r="R95" s="4951"/>
      <c r="S95" s="4944" t="s">
        <v>1943</v>
      </c>
      <c r="T95" s="4946"/>
      <c r="U95" s="5017"/>
      <c r="V95" s="4963"/>
      <c r="W95" s="4963"/>
      <c r="X95" s="4963"/>
      <c r="Y95" s="5018"/>
      <c r="Z95" s="4944" t="s">
        <v>2058</v>
      </c>
      <c r="AA95" s="4945"/>
      <c r="AB95" s="4945"/>
      <c r="AC95" s="4949"/>
      <c r="AD95" s="4950"/>
      <c r="AE95" s="1410" t="s">
        <v>2059</v>
      </c>
      <c r="AF95" s="1421"/>
      <c r="AG95" s="1410"/>
      <c r="AH95" s="1421" t="s">
        <v>2060</v>
      </c>
      <c r="AI95" s="1410"/>
      <c r="AJ95" s="1421" t="s">
        <v>2061</v>
      </c>
      <c r="AK95" s="1429"/>
      <c r="AL95" s="1401"/>
      <c r="AM95" s="1401"/>
      <c r="AN95" s="1401"/>
      <c r="AO95" s="1401"/>
      <c r="AP95" s="1401"/>
      <c r="AQ95" s="1401"/>
      <c r="AR95" s="1401"/>
      <c r="AS95" s="1401"/>
      <c r="AT95" s="1401"/>
      <c r="AU95" s="1401"/>
      <c r="AV95" s="1401"/>
      <c r="AW95" s="1401"/>
      <c r="AX95" s="1401"/>
      <c r="AY95" s="1401"/>
    </row>
    <row r="96" spans="2:51" s="1402" customFormat="1" ht="18.75" customHeight="1">
      <c r="B96" s="4944" t="s">
        <v>2056</v>
      </c>
      <c r="C96" s="4945"/>
      <c r="D96" s="4946"/>
      <c r="E96" s="4949"/>
      <c r="F96" s="4950"/>
      <c r="G96" s="4950"/>
      <c r="H96" s="4950"/>
      <c r="I96" s="4950"/>
      <c r="J96" s="4950"/>
      <c r="K96" s="4950"/>
      <c r="L96" s="4951"/>
      <c r="M96" s="4944" t="s">
        <v>2057</v>
      </c>
      <c r="N96" s="4946"/>
      <c r="O96" s="4949"/>
      <c r="P96" s="4950"/>
      <c r="Q96" s="4950"/>
      <c r="R96" s="4951"/>
      <c r="S96" s="4944" t="s">
        <v>1943</v>
      </c>
      <c r="T96" s="4946"/>
      <c r="U96" s="5017"/>
      <c r="V96" s="4963"/>
      <c r="W96" s="4963"/>
      <c r="X96" s="4963"/>
      <c r="Y96" s="5018"/>
      <c r="Z96" s="4944" t="s">
        <v>2058</v>
      </c>
      <c r="AA96" s="4945"/>
      <c r="AB96" s="4945"/>
      <c r="AC96" s="4949"/>
      <c r="AD96" s="4950"/>
      <c r="AE96" s="1410" t="s">
        <v>2059</v>
      </c>
      <c r="AF96" s="1421"/>
      <c r="AG96" s="1410"/>
      <c r="AH96" s="1421" t="s">
        <v>2060</v>
      </c>
      <c r="AI96" s="1410"/>
      <c r="AJ96" s="1421" t="s">
        <v>2061</v>
      </c>
      <c r="AK96" s="1429"/>
      <c r="AL96" s="1401"/>
      <c r="AM96" s="1401"/>
      <c r="AN96" s="1401"/>
      <c r="AO96" s="1401"/>
      <c r="AP96" s="1401"/>
      <c r="AQ96" s="1401"/>
      <c r="AR96" s="1401"/>
      <c r="AS96" s="1401"/>
      <c r="AT96" s="1401"/>
      <c r="AU96" s="1401"/>
      <c r="AV96" s="1401"/>
      <c r="AW96" s="1401"/>
      <c r="AX96" s="1401"/>
      <c r="AY96" s="1401"/>
    </row>
    <row r="97" spans="2:51" s="1402" customFormat="1" ht="18.75" customHeight="1">
      <c r="B97" s="4938" t="s">
        <v>2062</v>
      </c>
      <c r="C97" s="4939"/>
      <c r="D97" s="4940"/>
      <c r="E97" s="1436" t="s">
        <v>2063</v>
      </c>
      <c r="F97" s="1436"/>
      <c r="G97" s="1436"/>
      <c r="H97" s="1430"/>
      <c r="I97" s="1428" t="s">
        <v>1940</v>
      </c>
      <c r="J97" s="1428"/>
      <c r="K97" s="1414"/>
      <c r="L97" s="1437" t="s">
        <v>1939</v>
      </c>
      <c r="M97" s="1414"/>
      <c r="N97" s="4938" t="s">
        <v>2064</v>
      </c>
      <c r="O97" s="4939"/>
      <c r="P97" s="4940"/>
      <c r="Q97" s="1413"/>
      <c r="R97" s="1414" t="s">
        <v>2065</v>
      </c>
      <c r="S97" s="1414"/>
      <c r="T97" s="1414"/>
      <c r="U97" s="1437" t="s">
        <v>2066</v>
      </c>
      <c r="V97" s="1414"/>
      <c r="W97" s="1414"/>
      <c r="X97" s="1437" t="s">
        <v>2037</v>
      </c>
      <c r="Y97" s="1414"/>
      <c r="Z97" s="4950"/>
      <c r="AA97" s="4950"/>
      <c r="AB97" s="4950"/>
      <c r="AC97" s="4950"/>
      <c r="AD97" s="4950"/>
      <c r="AE97" s="4950"/>
      <c r="AF97" s="4950"/>
      <c r="AG97" s="4950"/>
      <c r="AH97" s="4950"/>
      <c r="AI97" s="4950"/>
      <c r="AJ97" s="4950"/>
      <c r="AK97" s="1438" t="s">
        <v>1955</v>
      </c>
      <c r="AL97" s="1401"/>
      <c r="AM97" s="1401"/>
      <c r="AN97" s="1401"/>
      <c r="AO97" s="1401"/>
      <c r="AP97" s="1401"/>
      <c r="AQ97" s="1401"/>
      <c r="AR97" s="1401"/>
      <c r="AS97" s="1401"/>
      <c r="AT97" s="1401"/>
      <c r="AU97" s="1401"/>
      <c r="AV97" s="1401"/>
      <c r="AW97" s="1401"/>
      <c r="AX97" s="1401"/>
      <c r="AY97" s="1401"/>
    </row>
    <row r="98" spans="2:51" s="1402" customFormat="1" ht="18.75" customHeight="1">
      <c r="B98" s="5032"/>
      <c r="C98" s="5033"/>
      <c r="D98" s="5034"/>
      <c r="E98" s="4973" t="s">
        <v>2067</v>
      </c>
      <c r="F98" s="4974"/>
      <c r="G98" s="4974"/>
      <c r="H98" s="5036"/>
      <c r="I98" s="5037"/>
      <c r="J98" s="5037"/>
      <c r="K98" s="5037"/>
      <c r="L98" s="5037"/>
      <c r="M98" s="5037"/>
      <c r="N98" s="5037"/>
      <c r="O98" s="5037"/>
      <c r="P98" s="5037"/>
      <c r="Q98" s="5037"/>
      <c r="R98" s="5037"/>
      <c r="S98" s="5037"/>
      <c r="T98" s="5037"/>
      <c r="U98" s="5037"/>
      <c r="V98" s="5037"/>
      <c r="W98" s="5037"/>
      <c r="X98" s="5037"/>
      <c r="Y98" s="5037"/>
      <c r="Z98" s="5037"/>
      <c r="AA98" s="5037"/>
      <c r="AB98" s="5037"/>
      <c r="AC98" s="5037"/>
      <c r="AD98" s="5037"/>
      <c r="AE98" s="5037"/>
      <c r="AF98" s="5037"/>
      <c r="AG98" s="5037"/>
      <c r="AH98" s="5037"/>
      <c r="AI98" s="5037"/>
      <c r="AJ98" s="5037"/>
      <c r="AK98" s="5038"/>
      <c r="AL98" s="1401"/>
      <c r="AM98" s="1401"/>
      <c r="AN98" s="1401"/>
      <c r="AO98" s="1401"/>
      <c r="AP98" s="1401"/>
      <c r="AQ98" s="1401"/>
      <c r="AR98" s="1401"/>
      <c r="AS98" s="1401"/>
      <c r="AT98" s="1401"/>
      <c r="AU98" s="1401"/>
      <c r="AV98" s="1401"/>
      <c r="AW98" s="1401"/>
      <c r="AX98" s="1401"/>
      <c r="AY98" s="1401"/>
    </row>
    <row r="99" spans="2:51" s="1402" customFormat="1" ht="18.75" customHeight="1">
      <c r="B99" s="5032"/>
      <c r="C99" s="5033"/>
      <c r="D99" s="5034"/>
      <c r="E99" s="4979"/>
      <c r="F99" s="4980"/>
      <c r="G99" s="4980"/>
      <c r="H99" s="5039"/>
      <c r="I99" s="5040"/>
      <c r="J99" s="5040"/>
      <c r="K99" s="5040"/>
      <c r="L99" s="5040"/>
      <c r="M99" s="5040"/>
      <c r="N99" s="5040"/>
      <c r="O99" s="5040"/>
      <c r="P99" s="5040"/>
      <c r="Q99" s="5040"/>
      <c r="R99" s="5040"/>
      <c r="S99" s="5040"/>
      <c r="T99" s="5040"/>
      <c r="U99" s="5040"/>
      <c r="V99" s="5040"/>
      <c r="W99" s="5040"/>
      <c r="X99" s="5040"/>
      <c r="Y99" s="5040"/>
      <c r="Z99" s="5040"/>
      <c r="AA99" s="5040"/>
      <c r="AB99" s="5040"/>
      <c r="AC99" s="5040"/>
      <c r="AD99" s="5040"/>
      <c r="AE99" s="5040"/>
      <c r="AF99" s="5040"/>
      <c r="AG99" s="5040"/>
      <c r="AH99" s="5040"/>
      <c r="AI99" s="5040"/>
      <c r="AJ99" s="5040"/>
      <c r="AK99" s="5041"/>
      <c r="AL99" s="1401"/>
      <c r="AM99" s="1401"/>
      <c r="AN99" s="1401"/>
      <c r="AO99" s="1401"/>
      <c r="AP99" s="1401"/>
      <c r="AQ99" s="1401"/>
      <c r="AR99" s="1401"/>
      <c r="AS99" s="1401"/>
      <c r="AT99" s="1401"/>
      <c r="AU99" s="1401"/>
      <c r="AV99" s="1401"/>
      <c r="AW99" s="1401"/>
      <c r="AX99" s="1401"/>
      <c r="AY99" s="1401"/>
    </row>
    <row r="100" spans="2:51" s="1402" customFormat="1" ht="18" customHeight="1">
      <c r="B100" s="5019"/>
      <c r="C100" s="5035"/>
      <c r="D100" s="5020"/>
      <c r="E100" s="4962" t="s">
        <v>2068</v>
      </c>
      <c r="F100" s="4962"/>
      <c r="G100" s="4962"/>
      <c r="H100" s="4962"/>
      <c r="I100" s="4962"/>
      <c r="J100" s="4962"/>
      <c r="K100" s="4962"/>
      <c r="L100" s="5042"/>
      <c r="M100" s="5043"/>
      <c r="N100" s="5043"/>
      <c r="O100" s="5043"/>
      <c r="P100" s="5043"/>
      <c r="Q100" s="5043"/>
      <c r="R100" s="5043"/>
      <c r="S100" s="5043"/>
      <c r="T100" s="5043"/>
      <c r="U100" s="5043"/>
      <c r="V100" s="5043"/>
      <c r="W100" s="5043"/>
      <c r="X100" s="5043"/>
      <c r="Y100" s="5043"/>
      <c r="Z100" s="5043"/>
      <c r="AA100" s="5043"/>
      <c r="AB100" s="5043"/>
      <c r="AC100" s="5043"/>
      <c r="AD100" s="5043"/>
      <c r="AE100" s="5043"/>
      <c r="AF100" s="5043"/>
      <c r="AG100" s="5043"/>
      <c r="AH100" s="5043"/>
      <c r="AI100" s="5043"/>
      <c r="AJ100" s="5043"/>
      <c r="AK100" s="5044"/>
      <c r="AL100" s="1401"/>
      <c r="AM100" s="1401"/>
      <c r="AN100" s="1401"/>
      <c r="AO100" s="1401"/>
      <c r="AP100" s="1401"/>
      <c r="AQ100" s="1401"/>
      <c r="AR100" s="1401"/>
      <c r="AS100" s="1401"/>
      <c r="AT100" s="1401"/>
      <c r="AU100" s="1401"/>
      <c r="AV100" s="1401"/>
      <c r="AW100" s="1401"/>
      <c r="AX100" s="1401"/>
      <c r="AY100" s="1401"/>
    </row>
    <row r="101" spans="2:51" s="1402" customFormat="1" ht="18.75" customHeight="1">
      <c r="B101" s="4944" t="s">
        <v>2069</v>
      </c>
      <c r="C101" s="4945"/>
      <c r="D101" s="4945"/>
      <c r="E101" s="1430"/>
      <c r="F101" s="5023" t="s">
        <v>1940</v>
      </c>
      <c r="G101" s="5023"/>
      <c r="H101" s="1410"/>
      <c r="I101" s="1410" t="s">
        <v>1954</v>
      </c>
      <c r="J101" s="1410"/>
      <c r="K101" s="1410"/>
      <c r="L101" s="1410"/>
      <c r="M101" s="4950"/>
      <c r="N101" s="4950"/>
      <c r="O101" s="4950"/>
      <c r="P101" s="4950"/>
      <c r="Q101" s="4950"/>
      <c r="R101" s="4950"/>
      <c r="S101" s="4950"/>
      <c r="T101" s="4950"/>
      <c r="U101" s="4950"/>
      <c r="V101" s="4950"/>
      <c r="W101" s="4950"/>
      <c r="X101" s="4950"/>
      <c r="Y101" s="4950"/>
      <c r="Z101" s="4950"/>
      <c r="AA101" s="4950"/>
      <c r="AB101" s="4950"/>
      <c r="AC101" s="4950"/>
      <c r="AD101" s="4950"/>
      <c r="AE101" s="4950"/>
      <c r="AF101" s="4950"/>
      <c r="AG101" s="4950"/>
      <c r="AH101" s="4950"/>
      <c r="AI101" s="4950"/>
      <c r="AJ101" s="4950"/>
      <c r="AK101" s="1429" t="s">
        <v>1955</v>
      </c>
      <c r="AL101" s="1401"/>
      <c r="AM101" s="1401"/>
      <c r="AN101" s="1401"/>
      <c r="AO101" s="1401"/>
      <c r="AP101" s="1401"/>
      <c r="AQ101" s="1401"/>
      <c r="AR101" s="1401"/>
      <c r="AS101" s="1401"/>
      <c r="AT101" s="1401"/>
      <c r="AU101" s="1401"/>
      <c r="AV101" s="1401"/>
      <c r="AW101" s="1401"/>
      <c r="AX101" s="1401"/>
    </row>
    <row r="102" spans="2:51" s="1402" customFormat="1" ht="18.75" customHeight="1">
      <c r="B102" s="1401"/>
      <c r="C102" s="1401"/>
      <c r="D102" s="1401"/>
      <c r="E102" s="1401"/>
      <c r="F102" s="1401"/>
      <c r="G102" s="1401"/>
      <c r="H102" s="1401"/>
      <c r="I102" s="1401"/>
      <c r="J102" s="1401"/>
      <c r="K102" s="1401"/>
      <c r="L102" s="1401"/>
      <c r="M102" s="1401"/>
      <c r="N102" s="1401"/>
      <c r="O102" s="1401"/>
      <c r="P102" s="1401"/>
      <c r="Q102" s="1401"/>
      <c r="R102" s="1401"/>
      <c r="S102" s="1401"/>
      <c r="T102" s="1401"/>
      <c r="U102" s="1401"/>
      <c r="V102" s="1401"/>
      <c r="W102" s="1401"/>
      <c r="X102" s="1401"/>
      <c r="Y102" s="1401"/>
      <c r="Z102" s="1401"/>
      <c r="AA102" s="1401"/>
      <c r="AB102" s="1401"/>
      <c r="AC102" s="1401"/>
      <c r="AD102" s="1401"/>
      <c r="AE102" s="1401"/>
      <c r="AF102" s="1401"/>
      <c r="AG102" s="1401"/>
      <c r="AH102" s="1401"/>
      <c r="AI102" s="1401"/>
      <c r="AJ102" s="1401"/>
      <c r="AK102" s="1401"/>
      <c r="AL102" s="1401"/>
      <c r="AM102" s="1401"/>
      <c r="AN102" s="1401"/>
      <c r="AO102" s="1401"/>
      <c r="AP102" s="1401"/>
      <c r="AQ102" s="1401"/>
      <c r="AR102" s="1401"/>
      <c r="AS102" s="1401"/>
      <c r="AT102" s="1401"/>
      <c r="AU102" s="1401"/>
      <c r="AV102" s="1401"/>
      <c r="AW102" s="1401"/>
      <c r="AX102" s="1401"/>
      <c r="AY102" s="1401"/>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sheetData>
  <mergeCells count="156">
    <mergeCell ref="B101:D101"/>
    <mergeCell ref="F101:G101"/>
    <mergeCell ref="M101:AJ101"/>
    <mergeCell ref="B97:D100"/>
    <mergeCell ref="N97:P97"/>
    <mergeCell ref="Z97:AJ97"/>
    <mergeCell ref="E98:G99"/>
    <mergeCell ref="H98:AK99"/>
    <mergeCell ref="E100:K100"/>
    <mergeCell ref="L100:AK100"/>
    <mergeCell ref="B95:D95"/>
    <mergeCell ref="E95:L95"/>
    <mergeCell ref="M95:N95"/>
    <mergeCell ref="O95:R95"/>
    <mergeCell ref="S95:T95"/>
    <mergeCell ref="U95:Y95"/>
    <mergeCell ref="Z95:AB95"/>
    <mergeCell ref="AC95:AD95"/>
    <mergeCell ref="B96:D96"/>
    <mergeCell ref="E96:L96"/>
    <mergeCell ref="M96:N96"/>
    <mergeCell ref="O96:R96"/>
    <mergeCell ref="S96:T96"/>
    <mergeCell ref="U96:Y96"/>
    <mergeCell ref="Z96:AB96"/>
    <mergeCell ref="AC96:AD96"/>
    <mergeCell ref="B93:K93"/>
    <mergeCell ref="B94:D94"/>
    <mergeCell ref="E94:L94"/>
    <mergeCell ref="M94:N94"/>
    <mergeCell ref="O94:R94"/>
    <mergeCell ref="S94:T94"/>
    <mergeCell ref="U94:Y94"/>
    <mergeCell ref="Z94:AB94"/>
    <mergeCell ref="AC94:AD94"/>
    <mergeCell ref="H85:P85"/>
    <mergeCell ref="Q85:S85"/>
    <mergeCell ref="T85:W85"/>
    <mergeCell ref="X85:AA85"/>
    <mergeCell ref="AB85:AK85"/>
    <mergeCell ref="B87:G88"/>
    <mergeCell ref="H87:AK88"/>
    <mergeCell ref="B89:G90"/>
    <mergeCell ref="H89:AK90"/>
    <mergeCell ref="AB65:AD65"/>
    <mergeCell ref="E84:G84"/>
    <mergeCell ref="H84:P84"/>
    <mergeCell ref="Q84:S84"/>
    <mergeCell ref="T84:W84"/>
    <mergeCell ref="X84:AA84"/>
    <mergeCell ref="AB84:AK84"/>
    <mergeCell ref="Z76:AK76"/>
    <mergeCell ref="B77:G79"/>
    <mergeCell ref="H77:AK79"/>
    <mergeCell ref="B82:D86"/>
    <mergeCell ref="E83:G83"/>
    <mergeCell ref="H83:P83"/>
    <mergeCell ref="Q83:S83"/>
    <mergeCell ref="T83:W83"/>
    <mergeCell ref="X83:AA83"/>
    <mergeCell ref="AB83:AK83"/>
    <mergeCell ref="E86:G86"/>
    <mergeCell ref="H86:P86"/>
    <mergeCell ref="Q86:S86"/>
    <mergeCell ref="T86:W86"/>
    <mergeCell ref="X86:AA86"/>
    <mergeCell ref="AB86:AK86"/>
    <mergeCell ref="E85:G85"/>
    <mergeCell ref="B72:AJ72"/>
    <mergeCell ref="B74:E74"/>
    <mergeCell ref="Y74:AJ74"/>
    <mergeCell ref="B75:E75"/>
    <mergeCell ref="B76:E76"/>
    <mergeCell ref="F76:G76"/>
    <mergeCell ref="H76:Q76"/>
    <mergeCell ref="R76:S76"/>
    <mergeCell ref="T76:W76"/>
    <mergeCell ref="X76:Y76"/>
    <mergeCell ref="B66:F66"/>
    <mergeCell ref="B67:F69"/>
    <mergeCell ref="G67:AK69"/>
    <mergeCell ref="W63:AA63"/>
    <mergeCell ref="AB63:AD63"/>
    <mergeCell ref="E64:F64"/>
    <mergeCell ref="G64:N64"/>
    <mergeCell ref="O64:P64"/>
    <mergeCell ref="Q64:T64"/>
    <mergeCell ref="U64:V64"/>
    <mergeCell ref="W64:AA64"/>
    <mergeCell ref="AB64:AD64"/>
    <mergeCell ref="B63:D65"/>
    <mergeCell ref="E63:F63"/>
    <mergeCell ref="G63:N63"/>
    <mergeCell ref="O63:P63"/>
    <mergeCell ref="Q63:T63"/>
    <mergeCell ref="U63:V63"/>
    <mergeCell ref="E65:F65"/>
    <mergeCell ref="G65:N65"/>
    <mergeCell ref="O65:P65"/>
    <mergeCell ref="Q65:T65"/>
    <mergeCell ref="U65:V65"/>
    <mergeCell ref="W65:AA65"/>
    <mergeCell ref="U28:W28"/>
    <mergeCell ref="D29:F29"/>
    <mergeCell ref="U29:W29"/>
    <mergeCell ref="D30:E30"/>
    <mergeCell ref="D31:E31"/>
    <mergeCell ref="C42:AK44"/>
    <mergeCell ref="C45:AK45"/>
    <mergeCell ref="C46:AK48"/>
    <mergeCell ref="B49:AK49"/>
    <mergeCell ref="B51:AK53"/>
    <mergeCell ref="B54:O54"/>
    <mergeCell ref="B57:AJ57"/>
    <mergeCell ref="B59:L59"/>
    <mergeCell ref="B60:F62"/>
    <mergeCell ref="G60:AK62"/>
    <mergeCell ref="C38:AK40"/>
    <mergeCell ref="C41:AK41"/>
    <mergeCell ref="B17:F18"/>
    <mergeCell ref="AB17:AD18"/>
    <mergeCell ref="M18:N18"/>
    <mergeCell ref="AI18:AJ18"/>
    <mergeCell ref="B21:AJ21"/>
    <mergeCell ref="B22:AK22"/>
    <mergeCell ref="C32:AK34"/>
    <mergeCell ref="C35:AK35"/>
    <mergeCell ref="C36:D36"/>
    <mergeCell ref="P36:Q36"/>
    <mergeCell ref="C37:D37"/>
    <mergeCell ref="P37:U37"/>
    <mergeCell ref="B24:AK26"/>
    <mergeCell ref="C27:AK27"/>
    <mergeCell ref="C28:C31"/>
    <mergeCell ref="D28:F28"/>
    <mergeCell ref="B14:D14"/>
    <mergeCell ref="E14:AK14"/>
    <mergeCell ref="B15:D15"/>
    <mergeCell ref="E15:AK15"/>
    <mergeCell ref="B16:E16"/>
    <mergeCell ref="N16:AJ16"/>
    <mergeCell ref="B3:AJ3"/>
    <mergeCell ref="B7:D7"/>
    <mergeCell ref="E7:O7"/>
    <mergeCell ref="P7:R7"/>
    <mergeCell ref="S7:Y7"/>
    <mergeCell ref="AB7:AJ7"/>
    <mergeCell ref="B12:D12"/>
    <mergeCell ref="E12:Q12"/>
    <mergeCell ref="R12:S13"/>
    <mergeCell ref="T12:AK13"/>
    <mergeCell ref="B13:D13"/>
    <mergeCell ref="E13:G13"/>
    <mergeCell ref="I13:J13"/>
    <mergeCell ref="L13:M13"/>
    <mergeCell ref="O13:P13"/>
  </mergeCells>
  <phoneticPr fontId="6"/>
  <pageMargins left="0.43307086614173229" right="0.43307086614173229" top="0.55118110236220474" bottom="0.55118110236220474" header="0.31496062992125984" footer="0.31496062992125984"/>
  <pageSetup paperSize="9" scale="81" fitToHeight="3" orientation="portrait" r:id="rId1"/>
  <rowBreaks count="1" manualBreakCount="1">
    <brk id="54"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17</xdr:col>
                    <xdr:colOff>9525</xdr:colOff>
                    <xdr:row>3</xdr:row>
                    <xdr:rowOff>104775</xdr:rowOff>
                  </from>
                  <to>
                    <xdr:col>18</xdr:col>
                    <xdr:colOff>57150</xdr:colOff>
                    <xdr:row>6</xdr:row>
                    <xdr:rowOff>0</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19</xdr:col>
                    <xdr:colOff>209550</xdr:colOff>
                    <xdr:row>3</xdr:row>
                    <xdr:rowOff>104775</xdr:rowOff>
                  </from>
                  <to>
                    <xdr:col>21</xdr:col>
                    <xdr:colOff>28575</xdr:colOff>
                    <xdr:row>6</xdr:row>
                    <xdr:rowOff>0</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5</xdr:col>
                    <xdr:colOff>9525</xdr:colOff>
                    <xdr:row>15</xdr:row>
                    <xdr:rowOff>9525</xdr:rowOff>
                  </from>
                  <to>
                    <xdr:col>6</xdr:col>
                    <xdr:colOff>57150</xdr:colOff>
                    <xdr:row>16</xdr:row>
                    <xdr:rowOff>0</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8</xdr:col>
                    <xdr:colOff>0</xdr:colOff>
                    <xdr:row>15</xdr:row>
                    <xdr:rowOff>0</xdr:rowOff>
                  </from>
                  <to>
                    <xdr:col>9</xdr:col>
                    <xdr:colOff>38100</xdr:colOff>
                    <xdr:row>15</xdr:row>
                    <xdr:rowOff>228600</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18</xdr:col>
                    <xdr:colOff>0</xdr:colOff>
                    <xdr:row>22</xdr:row>
                    <xdr:rowOff>9525</xdr:rowOff>
                  </from>
                  <to>
                    <xdr:col>19</xdr:col>
                    <xdr:colOff>38100</xdr:colOff>
                    <xdr:row>23</xdr:row>
                    <xdr:rowOff>0</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18</xdr:col>
                    <xdr:colOff>0</xdr:colOff>
                    <xdr:row>49</xdr:row>
                    <xdr:rowOff>9525</xdr:rowOff>
                  </from>
                  <to>
                    <xdr:col>19</xdr:col>
                    <xdr:colOff>38100</xdr:colOff>
                    <xdr:row>50</xdr:row>
                    <xdr:rowOff>0</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379" r:id="rId14" name="Check Box 11">
              <controlPr defaultSize="0" autoFill="0" autoLine="0" autoPict="0">
                <anchor moveWithCells="1">
                  <from>
                    <xdr:col>12</xdr:col>
                    <xdr:colOff>0</xdr:colOff>
                    <xdr:row>58</xdr:row>
                    <xdr:rowOff>0</xdr:rowOff>
                  </from>
                  <to>
                    <xdr:col>13</xdr:col>
                    <xdr:colOff>38100</xdr:colOff>
                    <xdr:row>58</xdr:row>
                    <xdr:rowOff>228600</xdr:rowOff>
                  </to>
                </anchor>
              </controlPr>
            </control>
          </mc:Choice>
        </mc:AlternateContent>
        <mc:AlternateContent xmlns:mc="http://schemas.openxmlformats.org/markup-compatibility/2006">
          <mc:Choice Requires="x14">
            <control shapeId="186380" r:id="rId15" name="Check Box 12">
              <controlPr defaultSize="0" autoFill="0" autoLine="0" autoPict="0">
                <anchor moveWithCells="1">
                  <from>
                    <xdr:col>20</xdr:col>
                    <xdr:colOff>0</xdr:colOff>
                    <xdr:row>58</xdr:row>
                    <xdr:rowOff>0</xdr:rowOff>
                  </from>
                  <to>
                    <xdr:col>21</xdr:col>
                    <xdr:colOff>38100</xdr:colOff>
                    <xdr:row>58</xdr:row>
                    <xdr:rowOff>228600</xdr:rowOff>
                  </to>
                </anchor>
              </controlPr>
            </control>
          </mc:Choice>
        </mc:AlternateContent>
        <mc:AlternateContent xmlns:mc="http://schemas.openxmlformats.org/markup-compatibility/2006">
          <mc:Choice Requires="x14">
            <control shapeId="186381" r:id="rId16" name="Check Box 13">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86382" r:id="rId17" name="Check Box 14">
              <controlPr defaultSize="0" autoFill="0" autoLine="0" autoPict="0">
                <anchor moveWithCells="1">
                  <from>
                    <xdr:col>15</xdr:col>
                    <xdr:colOff>0</xdr:colOff>
                    <xdr:row>72</xdr:row>
                    <xdr:rowOff>0</xdr:rowOff>
                  </from>
                  <to>
                    <xdr:col>16</xdr:col>
                    <xdr:colOff>38100</xdr:colOff>
                    <xdr:row>72</xdr:row>
                    <xdr:rowOff>228600</xdr:rowOff>
                  </to>
                </anchor>
              </controlPr>
            </control>
          </mc:Choice>
        </mc:AlternateContent>
        <mc:AlternateContent xmlns:mc="http://schemas.openxmlformats.org/markup-compatibility/2006">
          <mc:Choice Requires="x14">
            <control shapeId="186383" r:id="rId18" name="Check Box 15">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86384" r:id="rId19" name="Check Box 16">
              <controlPr defaultSize="0" autoFill="0" autoLine="0" autoPict="0">
                <anchor moveWithCells="1">
                  <from>
                    <xdr:col>5</xdr:col>
                    <xdr:colOff>0</xdr:colOff>
                    <xdr:row>74</xdr:row>
                    <xdr:rowOff>0</xdr:rowOff>
                  </from>
                  <to>
                    <xdr:col>6</xdr:col>
                    <xdr:colOff>38100</xdr:colOff>
                    <xdr:row>74</xdr:row>
                    <xdr:rowOff>228600</xdr:rowOff>
                  </to>
                </anchor>
              </controlPr>
            </control>
          </mc:Choice>
        </mc:AlternateContent>
        <mc:AlternateContent xmlns:mc="http://schemas.openxmlformats.org/markup-compatibility/2006">
          <mc:Choice Requires="x14">
            <control shapeId="186385" r:id="rId20" name="Check Box 17">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86386" r:id="rId21" name="Check Box 18">
              <controlPr defaultSize="0" autoFill="0" autoLine="0" autoPict="0">
                <anchor moveWithCells="1">
                  <from>
                    <xdr:col>8</xdr:col>
                    <xdr:colOff>0</xdr:colOff>
                    <xdr:row>74</xdr:row>
                    <xdr:rowOff>0</xdr:rowOff>
                  </from>
                  <to>
                    <xdr:col>9</xdr:col>
                    <xdr:colOff>38100</xdr:colOff>
                    <xdr:row>74</xdr:row>
                    <xdr:rowOff>228600</xdr:rowOff>
                  </to>
                </anchor>
              </controlPr>
            </control>
          </mc:Choice>
        </mc:AlternateContent>
        <mc:AlternateContent xmlns:mc="http://schemas.openxmlformats.org/markup-compatibility/2006">
          <mc:Choice Requires="x14">
            <control shapeId="186387" r:id="rId22" name="Check Box 19">
              <controlPr defaultSize="0" autoFill="0" autoLine="0" autoPict="0">
                <anchor moveWithCells="1">
                  <from>
                    <xdr:col>14</xdr:col>
                    <xdr:colOff>0</xdr:colOff>
                    <xdr:row>74</xdr:row>
                    <xdr:rowOff>0</xdr:rowOff>
                  </from>
                  <to>
                    <xdr:col>15</xdr:col>
                    <xdr:colOff>38100</xdr:colOff>
                    <xdr:row>74</xdr:row>
                    <xdr:rowOff>228600</xdr:rowOff>
                  </to>
                </anchor>
              </controlPr>
            </control>
          </mc:Choice>
        </mc:AlternateContent>
        <mc:AlternateContent xmlns:mc="http://schemas.openxmlformats.org/markup-compatibility/2006">
          <mc:Choice Requires="x14">
            <control shapeId="186388" r:id="rId23" name="Check Box 20">
              <controlPr defaultSize="0" autoFill="0" autoLine="0" autoPict="0">
                <anchor moveWithCells="1">
                  <from>
                    <xdr:col>12</xdr:col>
                    <xdr:colOff>0</xdr:colOff>
                    <xdr:row>73</xdr:row>
                    <xdr:rowOff>0</xdr:rowOff>
                  </from>
                  <to>
                    <xdr:col>13</xdr:col>
                    <xdr:colOff>38100</xdr:colOff>
                    <xdr:row>73</xdr:row>
                    <xdr:rowOff>228600</xdr:rowOff>
                  </to>
                </anchor>
              </controlPr>
            </control>
          </mc:Choice>
        </mc:AlternateContent>
        <mc:AlternateContent xmlns:mc="http://schemas.openxmlformats.org/markup-compatibility/2006">
          <mc:Choice Requires="x14">
            <control shapeId="186389" r:id="rId24" name="Check Box 21">
              <controlPr defaultSize="0" autoFill="0" autoLine="0" autoPict="0">
                <anchor moveWithCells="1">
                  <from>
                    <xdr:col>16</xdr:col>
                    <xdr:colOff>0</xdr:colOff>
                    <xdr:row>73</xdr:row>
                    <xdr:rowOff>0</xdr:rowOff>
                  </from>
                  <to>
                    <xdr:col>17</xdr:col>
                    <xdr:colOff>38100</xdr:colOff>
                    <xdr:row>73</xdr:row>
                    <xdr:rowOff>228600</xdr:rowOff>
                  </to>
                </anchor>
              </controlPr>
            </control>
          </mc:Choice>
        </mc:AlternateContent>
        <mc:AlternateContent xmlns:mc="http://schemas.openxmlformats.org/markup-compatibility/2006">
          <mc:Choice Requires="x14">
            <control shapeId="186390" r:id="rId25" name="Check Box 22">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1" r:id="rId26" name="Check Box 23">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2" r:id="rId27" name="Check Box 24">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3" r:id="rId28" name="Check Box 25">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4" r:id="rId29" name="Check Box 26">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395" r:id="rId30" name="Check Box 27">
              <controlPr defaultSize="0" autoFill="0" autoLine="0" autoPict="0">
                <anchor moveWithCells="1">
                  <from>
                    <xdr:col>15</xdr:col>
                    <xdr:colOff>0</xdr:colOff>
                    <xdr:row>80</xdr:row>
                    <xdr:rowOff>0</xdr:rowOff>
                  </from>
                  <to>
                    <xdr:col>16</xdr:col>
                    <xdr:colOff>38100</xdr:colOff>
                    <xdr:row>80</xdr:row>
                    <xdr:rowOff>228600</xdr:rowOff>
                  </to>
                </anchor>
              </controlPr>
            </control>
          </mc:Choice>
        </mc:AlternateContent>
        <mc:AlternateContent xmlns:mc="http://schemas.openxmlformats.org/markup-compatibility/2006">
          <mc:Choice Requires="x14">
            <control shapeId="186396" r:id="rId31" name="Check Box 28">
              <controlPr defaultSize="0" autoFill="0" autoLine="0" autoPict="0">
                <anchor moveWithCells="1">
                  <from>
                    <xdr:col>4</xdr:col>
                    <xdr:colOff>0</xdr:colOff>
                    <xdr:row>81</xdr:row>
                    <xdr:rowOff>0</xdr:rowOff>
                  </from>
                  <to>
                    <xdr:col>5</xdr:col>
                    <xdr:colOff>38100</xdr:colOff>
                    <xdr:row>81</xdr:row>
                    <xdr:rowOff>228600</xdr:rowOff>
                  </to>
                </anchor>
              </controlPr>
            </control>
          </mc:Choice>
        </mc:AlternateContent>
        <mc:AlternateContent xmlns:mc="http://schemas.openxmlformats.org/markup-compatibility/2006">
          <mc:Choice Requires="x14">
            <control shapeId="186397" r:id="rId32" name="Check Box 29">
              <controlPr defaultSize="0" autoFill="0" autoLine="0" autoPict="0">
                <anchor moveWithCells="1">
                  <from>
                    <xdr:col>7</xdr:col>
                    <xdr:colOff>0</xdr:colOff>
                    <xdr:row>81</xdr:row>
                    <xdr:rowOff>0</xdr:rowOff>
                  </from>
                  <to>
                    <xdr:col>8</xdr:col>
                    <xdr:colOff>38100</xdr:colOff>
                    <xdr:row>81</xdr:row>
                    <xdr:rowOff>228600</xdr:rowOff>
                  </to>
                </anchor>
              </controlPr>
            </control>
          </mc:Choice>
        </mc:AlternateContent>
        <mc:AlternateContent xmlns:mc="http://schemas.openxmlformats.org/markup-compatibility/2006">
          <mc:Choice Requires="x14">
            <control shapeId="186398" r:id="rId33" name="Check Box 30">
              <controlPr defaultSize="0" autoFill="0" autoLine="0" autoPict="0">
                <anchor moveWithCells="1">
                  <from>
                    <xdr:col>17</xdr:col>
                    <xdr:colOff>0</xdr:colOff>
                    <xdr:row>81</xdr:row>
                    <xdr:rowOff>0</xdr:rowOff>
                  </from>
                  <to>
                    <xdr:col>18</xdr:col>
                    <xdr:colOff>38100</xdr:colOff>
                    <xdr:row>81</xdr:row>
                    <xdr:rowOff>228600</xdr:rowOff>
                  </to>
                </anchor>
              </controlPr>
            </control>
          </mc:Choice>
        </mc:AlternateContent>
        <mc:AlternateContent xmlns:mc="http://schemas.openxmlformats.org/markup-compatibility/2006">
          <mc:Choice Requires="x14">
            <control shapeId="186399" r:id="rId34" name="Check Box 31">
              <controlPr defaultSize="0" autoFill="0" autoLine="0" autoPict="0">
                <anchor moveWithCells="1">
                  <from>
                    <xdr:col>24</xdr:col>
                    <xdr:colOff>0</xdr:colOff>
                    <xdr:row>81</xdr:row>
                    <xdr:rowOff>0</xdr:rowOff>
                  </from>
                  <to>
                    <xdr:col>25</xdr:col>
                    <xdr:colOff>38100</xdr:colOff>
                    <xdr:row>81</xdr:row>
                    <xdr:rowOff>228600</xdr:rowOff>
                  </to>
                </anchor>
              </controlPr>
            </control>
          </mc:Choice>
        </mc:AlternateContent>
        <mc:AlternateContent xmlns:mc="http://schemas.openxmlformats.org/markup-compatibility/2006">
          <mc:Choice Requires="x14">
            <control shapeId="186400" r:id="rId35" name="Check Box 32">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01" r:id="rId36" name="Check Box 33">
              <controlPr defaultSize="0" autoFill="0" autoLine="0" autoPict="0">
                <anchor moveWithCells="1">
                  <from>
                    <xdr:col>11</xdr:col>
                    <xdr:colOff>0</xdr:colOff>
                    <xdr:row>92</xdr:row>
                    <xdr:rowOff>0</xdr:rowOff>
                  </from>
                  <to>
                    <xdr:col>12</xdr:col>
                    <xdr:colOff>38100</xdr:colOff>
                    <xdr:row>92</xdr:row>
                    <xdr:rowOff>228600</xdr:rowOff>
                  </to>
                </anchor>
              </controlPr>
            </control>
          </mc:Choice>
        </mc:AlternateContent>
        <mc:AlternateContent xmlns:mc="http://schemas.openxmlformats.org/markup-compatibility/2006">
          <mc:Choice Requires="x14">
            <control shapeId="186402" r:id="rId37" name="Check Box 34">
              <controlPr defaultSize="0" autoFill="0" autoLine="0" autoPict="0">
                <anchor moveWithCells="1">
                  <from>
                    <xdr:col>14</xdr:col>
                    <xdr:colOff>0</xdr:colOff>
                    <xdr:row>92</xdr:row>
                    <xdr:rowOff>0</xdr:rowOff>
                  </from>
                  <to>
                    <xdr:col>15</xdr:col>
                    <xdr:colOff>38100</xdr:colOff>
                    <xdr:row>92</xdr:row>
                    <xdr:rowOff>228600</xdr:rowOff>
                  </to>
                </anchor>
              </controlPr>
            </control>
          </mc:Choice>
        </mc:AlternateContent>
        <mc:AlternateContent xmlns:mc="http://schemas.openxmlformats.org/markup-compatibility/2006">
          <mc:Choice Requires="x14">
            <control shapeId="186403" r:id="rId38" name="Check Box 35">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86404" r:id="rId39" name="Check Box 36">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86405" r:id="rId40" name="Check Box 37">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86406" r:id="rId41" name="Check Box 38">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86407" r:id="rId42" name="Check Box 39">
              <controlPr defaultSize="0" autoFill="0" autoLine="0" autoPict="0">
                <anchor moveWithCells="1">
                  <from>
                    <xdr:col>32</xdr:col>
                    <xdr:colOff>0</xdr:colOff>
                    <xdr:row>95</xdr:row>
                    <xdr:rowOff>0</xdr:rowOff>
                  </from>
                  <to>
                    <xdr:col>33</xdr:col>
                    <xdr:colOff>38100</xdr:colOff>
                    <xdr:row>95</xdr:row>
                    <xdr:rowOff>228600</xdr:rowOff>
                  </to>
                </anchor>
              </controlPr>
            </control>
          </mc:Choice>
        </mc:AlternateContent>
        <mc:AlternateContent xmlns:mc="http://schemas.openxmlformats.org/markup-compatibility/2006">
          <mc:Choice Requires="x14">
            <control shapeId="186408" r:id="rId43" name="Check Box 40">
              <controlPr defaultSize="0" autoFill="0" autoLine="0" autoPict="0">
                <anchor moveWithCells="1">
                  <from>
                    <xdr:col>34</xdr:col>
                    <xdr:colOff>0</xdr:colOff>
                    <xdr:row>95</xdr:row>
                    <xdr:rowOff>0</xdr:rowOff>
                  </from>
                  <to>
                    <xdr:col>35</xdr:col>
                    <xdr:colOff>38100</xdr:colOff>
                    <xdr:row>95</xdr:row>
                    <xdr:rowOff>228600</xdr:rowOff>
                  </to>
                </anchor>
              </controlPr>
            </control>
          </mc:Choice>
        </mc:AlternateContent>
        <mc:AlternateContent xmlns:mc="http://schemas.openxmlformats.org/markup-compatibility/2006">
          <mc:Choice Requires="x14">
            <control shapeId="186409" r:id="rId44" name="Check Box 41">
              <controlPr defaultSize="0" autoFill="0" autoLine="0" autoPict="0">
                <anchor moveWithCells="1">
                  <from>
                    <xdr:col>7</xdr:col>
                    <xdr:colOff>0</xdr:colOff>
                    <xdr:row>96</xdr:row>
                    <xdr:rowOff>0</xdr:rowOff>
                  </from>
                  <to>
                    <xdr:col>8</xdr:col>
                    <xdr:colOff>38100</xdr:colOff>
                    <xdr:row>96</xdr:row>
                    <xdr:rowOff>228600</xdr:rowOff>
                  </to>
                </anchor>
              </controlPr>
            </control>
          </mc:Choice>
        </mc:AlternateContent>
        <mc:AlternateContent xmlns:mc="http://schemas.openxmlformats.org/markup-compatibility/2006">
          <mc:Choice Requires="x14">
            <control shapeId="186410" r:id="rId45" name="Check Box 42">
              <controlPr defaultSize="0" autoFill="0" autoLine="0" autoPict="0">
                <anchor moveWithCells="1">
                  <from>
                    <xdr:col>10</xdr:col>
                    <xdr:colOff>0</xdr:colOff>
                    <xdr:row>96</xdr:row>
                    <xdr:rowOff>0</xdr:rowOff>
                  </from>
                  <to>
                    <xdr:col>11</xdr:col>
                    <xdr:colOff>38100</xdr:colOff>
                    <xdr:row>96</xdr:row>
                    <xdr:rowOff>228600</xdr:rowOff>
                  </to>
                </anchor>
              </controlPr>
            </control>
          </mc:Choice>
        </mc:AlternateContent>
        <mc:AlternateContent xmlns:mc="http://schemas.openxmlformats.org/markup-compatibility/2006">
          <mc:Choice Requires="x14">
            <control shapeId="186411" r:id="rId46" name="Check Box 43">
              <controlPr defaultSize="0" autoFill="0" autoLine="0" autoPict="0">
                <anchor moveWithCells="1">
                  <from>
                    <xdr:col>16</xdr:col>
                    <xdr:colOff>0</xdr:colOff>
                    <xdr:row>96</xdr:row>
                    <xdr:rowOff>0</xdr:rowOff>
                  </from>
                  <to>
                    <xdr:col>17</xdr:col>
                    <xdr:colOff>38100</xdr:colOff>
                    <xdr:row>96</xdr:row>
                    <xdr:rowOff>228600</xdr:rowOff>
                  </to>
                </anchor>
              </controlPr>
            </control>
          </mc:Choice>
        </mc:AlternateContent>
        <mc:AlternateContent xmlns:mc="http://schemas.openxmlformats.org/markup-compatibility/2006">
          <mc:Choice Requires="x14">
            <control shapeId="186412" r:id="rId47" name="Check Box 44">
              <controlPr defaultSize="0" autoFill="0" autoLine="0" autoPict="0">
                <anchor moveWithCells="1">
                  <from>
                    <xdr:col>19</xdr:col>
                    <xdr:colOff>0</xdr:colOff>
                    <xdr:row>96</xdr:row>
                    <xdr:rowOff>0</xdr:rowOff>
                  </from>
                  <to>
                    <xdr:col>20</xdr:col>
                    <xdr:colOff>38100</xdr:colOff>
                    <xdr:row>96</xdr:row>
                    <xdr:rowOff>228600</xdr:rowOff>
                  </to>
                </anchor>
              </controlPr>
            </control>
          </mc:Choice>
        </mc:AlternateContent>
        <mc:AlternateContent xmlns:mc="http://schemas.openxmlformats.org/markup-compatibility/2006">
          <mc:Choice Requires="x14">
            <control shapeId="186413" r:id="rId48" name="Check Box 45">
              <controlPr defaultSize="0" autoFill="0" autoLine="0" autoPict="0">
                <anchor moveWithCells="1">
                  <from>
                    <xdr:col>22</xdr:col>
                    <xdr:colOff>0</xdr:colOff>
                    <xdr:row>96</xdr:row>
                    <xdr:rowOff>0</xdr:rowOff>
                  </from>
                  <to>
                    <xdr:col>23</xdr:col>
                    <xdr:colOff>38100</xdr:colOff>
                    <xdr:row>96</xdr:row>
                    <xdr:rowOff>228600</xdr:rowOff>
                  </to>
                </anchor>
              </controlPr>
            </control>
          </mc:Choice>
        </mc:AlternateContent>
        <mc:AlternateContent xmlns:mc="http://schemas.openxmlformats.org/markup-compatibility/2006">
          <mc:Choice Requires="x14">
            <control shapeId="186414" r:id="rId49" name="Check Box 46">
              <controlPr defaultSize="0" autoFill="0" autoLine="0" autoPict="0">
                <anchor moveWithCells="1">
                  <from>
                    <xdr:col>4</xdr:col>
                    <xdr:colOff>9525</xdr:colOff>
                    <xdr:row>100</xdr:row>
                    <xdr:rowOff>9525</xdr:rowOff>
                  </from>
                  <to>
                    <xdr:col>5</xdr:col>
                    <xdr:colOff>57150</xdr:colOff>
                    <xdr:row>101</xdr:row>
                    <xdr:rowOff>0</xdr:rowOff>
                  </to>
                </anchor>
              </controlPr>
            </control>
          </mc:Choice>
        </mc:AlternateContent>
        <mc:AlternateContent xmlns:mc="http://schemas.openxmlformats.org/markup-compatibility/2006">
          <mc:Choice Requires="x14">
            <control shapeId="186415" r:id="rId50" name="Check Box 47">
              <controlPr defaultSize="0" autoFill="0" autoLine="0" autoPict="0">
                <anchor moveWithCells="1">
                  <from>
                    <xdr:col>7</xdr:col>
                    <xdr:colOff>0</xdr:colOff>
                    <xdr:row>100</xdr:row>
                    <xdr:rowOff>0</xdr:rowOff>
                  </from>
                  <to>
                    <xdr:col>8</xdr:col>
                    <xdr:colOff>38100</xdr:colOff>
                    <xdr:row>100</xdr:row>
                    <xdr:rowOff>228600</xdr:rowOff>
                  </to>
                </anchor>
              </controlPr>
            </control>
          </mc:Choice>
        </mc:AlternateContent>
        <mc:AlternateContent xmlns:mc="http://schemas.openxmlformats.org/markup-compatibility/2006">
          <mc:Choice Requires="x14">
            <control shapeId="186416" r:id="rId51" name="Check Box 48">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17" r:id="rId52" name="Check Box 49">
              <controlPr defaultSize="0" autoFill="0" autoLine="0" autoPict="0">
                <anchor moveWithCells="1">
                  <from>
                    <xdr:col>15</xdr:col>
                    <xdr:colOff>0</xdr:colOff>
                    <xdr:row>91</xdr:row>
                    <xdr:rowOff>0</xdr:rowOff>
                  </from>
                  <to>
                    <xdr:col>16</xdr:col>
                    <xdr:colOff>38100</xdr:colOff>
                    <xdr:row>91</xdr:row>
                    <xdr:rowOff>228600</xdr:rowOff>
                  </to>
                </anchor>
              </controlPr>
            </control>
          </mc:Choice>
        </mc:AlternateContent>
        <mc:AlternateContent xmlns:mc="http://schemas.openxmlformats.org/markup-compatibility/2006">
          <mc:Choice Requires="x14">
            <control shapeId="186418" r:id="rId53" name="Check Box 50">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419" r:id="rId54" name="Check Box 51">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420" r:id="rId55" name="Check Box 52">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1" r:id="rId56" name="Check Box 53">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2" r:id="rId57" name="Check Box 54">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423" r:id="rId58" name="Check Box 55">
              <controlPr defaultSize="0" autoFill="0" autoLine="0" autoPict="0">
                <anchor moveWithCells="1">
                  <from>
                    <xdr:col>16</xdr:col>
                    <xdr:colOff>9525</xdr:colOff>
                    <xdr:row>52</xdr:row>
                    <xdr:rowOff>219075</xdr:rowOff>
                  </from>
                  <to>
                    <xdr:col>17</xdr:col>
                    <xdr:colOff>57150</xdr:colOff>
                    <xdr:row>54</xdr:row>
                    <xdr:rowOff>28575</xdr:rowOff>
                  </to>
                </anchor>
              </controlPr>
            </control>
          </mc:Choice>
        </mc:AlternateContent>
        <mc:AlternateContent xmlns:mc="http://schemas.openxmlformats.org/markup-compatibility/2006">
          <mc:Choice Requires="x14">
            <control shapeId="186424" r:id="rId59" name="Check Box 56">
              <controlPr defaultSize="0" autoFill="0" autoLine="0" autoPict="0">
                <anchor moveWithCells="1">
                  <from>
                    <xdr:col>30</xdr:col>
                    <xdr:colOff>0</xdr:colOff>
                    <xdr:row>16</xdr:row>
                    <xdr:rowOff>9525</xdr:rowOff>
                  </from>
                  <to>
                    <xdr:col>31</xdr:col>
                    <xdr:colOff>38100</xdr:colOff>
                    <xdr:row>17</xdr:row>
                    <xdr:rowOff>0</xdr:rowOff>
                  </to>
                </anchor>
              </controlPr>
            </control>
          </mc:Choice>
        </mc:AlternateContent>
        <mc:AlternateContent xmlns:mc="http://schemas.openxmlformats.org/markup-compatibility/2006">
          <mc:Choice Requires="x14">
            <control shapeId="186425" r:id="rId60" name="Check Box 57">
              <controlPr defaultSize="0" autoFill="0" autoLine="0" autoPict="0">
                <anchor moveWithCells="1">
                  <from>
                    <xdr:col>33</xdr:col>
                    <xdr:colOff>0</xdr:colOff>
                    <xdr:row>16</xdr:row>
                    <xdr:rowOff>0</xdr:rowOff>
                  </from>
                  <to>
                    <xdr:col>34</xdr:col>
                    <xdr:colOff>38100</xdr:colOff>
                    <xdr:row>16</xdr:row>
                    <xdr:rowOff>228600</xdr:rowOff>
                  </to>
                </anchor>
              </controlPr>
            </control>
          </mc:Choice>
        </mc:AlternateContent>
        <mc:AlternateContent xmlns:mc="http://schemas.openxmlformats.org/markup-compatibility/2006">
          <mc:Choice Requires="x14">
            <control shapeId="186426" r:id="rId61" name="Check Box 58">
              <controlPr defaultSize="0" autoFill="0" autoLine="0" autoPict="0">
                <anchor moveWithCells="1">
                  <from>
                    <xdr:col>30</xdr:col>
                    <xdr:colOff>0</xdr:colOff>
                    <xdr:row>17</xdr:row>
                    <xdr:rowOff>0</xdr:rowOff>
                  </from>
                  <to>
                    <xdr:col>31</xdr:col>
                    <xdr:colOff>38100</xdr:colOff>
                    <xdr:row>17</xdr:row>
                    <xdr:rowOff>228600</xdr:rowOff>
                  </to>
                </anchor>
              </controlPr>
            </control>
          </mc:Choice>
        </mc:AlternateContent>
        <mc:AlternateContent xmlns:mc="http://schemas.openxmlformats.org/markup-compatibility/2006">
          <mc:Choice Requires="x14">
            <control shapeId="186427" r:id="rId62" name="Check Box 59">
              <controlPr defaultSize="0" autoFill="0" autoLine="0" autoPict="0">
                <anchor moveWithCells="1">
                  <from>
                    <xdr:col>9</xdr:col>
                    <xdr:colOff>0</xdr:colOff>
                    <xdr:row>17</xdr:row>
                    <xdr:rowOff>0</xdr:rowOff>
                  </from>
                  <to>
                    <xdr:col>10</xdr:col>
                    <xdr:colOff>38100</xdr:colOff>
                    <xdr:row>17</xdr:row>
                    <xdr:rowOff>228600</xdr:rowOff>
                  </to>
                </anchor>
              </controlPr>
            </control>
          </mc:Choice>
        </mc:AlternateContent>
        <mc:AlternateContent xmlns:mc="http://schemas.openxmlformats.org/markup-compatibility/2006">
          <mc:Choice Requires="x14">
            <control shapeId="186428" r:id="rId63" name="Check Box 60">
              <controlPr defaultSize="0" autoFill="0" autoLine="0" autoPict="0">
                <anchor moveWithCells="1">
                  <from>
                    <xdr:col>15</xdr:col>
                    <xdr:colOff>0</xdr:colOff>
                    <xdr:row>17</xdr:row>
                    <xdr:rowOff>0</xdr:rowOff>
                  </from>
                  <to>
                    <xdr:col>16</xdr:col>
                    <xdr:colOff>38100</xdr:colOff>
                    <xdr:row>17</xdr:row>
                    <xdr:rowOff>228600</xdr:rowOff>
                  </to>
                </anchor>
              </controlPr>
            </control>
          </mc:Choice>
        </mc:AlternateContent>
        <mc:AlternateContent xmlns:mc="http://schemas.openxmlformats.org/markup-compatibility/2006">
          <mc:Choice Requires="x14">
            <control shapeId="186429" r:id="rId64" name="Check Box 61">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86430" r:id="rId65" name="Check Box 62">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86431" r:id="rId66" name="Check Box 63">
              <controlPr defaultSize="0" autoFill="0" autoLine="0" autoPict="0">
                <anchor moveWithCells="1">
                  <from>
                    <xdr:col>16</xdr:col>
                    <xdr:colOff>28575</xdr:colOff>
                    <xdr:row>16</xdr:row>
                    <xdr:rowOff>9525</xdr:rowOff>
                  </from>
                  <to>
                    <xdr:col>17</xdr:col>
                    <xdr:colOff>66675</xdr:colOff>
                    <xdr:row>17</xdr:row>
                    <xdr:rowOff>0</xdr:rowOff>
                  </to>
                </anchor>
              </controlPr>
            </control>
          </mc:Choice>
        </mc:AlternateContent>
        <mc:AlternateContent xmlns:mc="http://schemas.openxmlformats.org/markup-compatibility/2006">
          <mc:Choice Requires="x14">
            <control shapeId="186432" r:id="rId67" name="Check Box 64">
              <controlPr defaultSize="0" autoFill="0" autoLine="0" autoPict="0">
                <anchor moveWithCells="1">
                  <from>
                    <xdr:col>18</xdr:col>
                    <xdr:colOff>19050</xdr:colOff>
                    <xdr:row>16</xdr:row>
                    <xdr:rowOff>9525</xdr:rowOff>
                  </from>
                  <to>
                    <xdr:col>19</xdr:col>
                    <xdr:colOff>57150</xdr:colOff>
                    <xdr:row>17</xdr:row>
                    <xdr:rowOff>0</xdr:rowOff>
                  </to>
                </anchor>
              </controlPr>
            </control>
          </mc:Choice>
        </mc:AlternateContent>
        <mc:AlternateContent xmlns:mc="http://schemas.openxmlformats.org/markup-compatibility/2006">
          <mc:Choice Requires="x14">
            <control shapeId="186433" r:id="rId68" name="Check Box 65">
              <controlPr defaultSize="0" autoFill="0" autoLine="0" autoPict="0">
                <anchor moveWithCells="1">
                  <from>
                    <xdr:col>20</xdr:col>
                    <xdr:colOff>28575</xdr:colOff>
                    <xdr:row>16</xdr:row>
                    <xdr:rowOff>9525</xdr:rowOff>
                  </from>
                  <to>
                    <xdr:col>21</xdr:col>
                    <xdr:colOff>66675</xdr:colOff>
                    <xdr:row>17</xdr:row>
                    <xdr:rowOff>0</xdr:rowOff>
                  </to>
                </anchor>
              </controlPr>
            </control>
          </mc:Choice>
        </mc:AlternateContent>
        <mc:AlternateContent xmlns:mc="http://schemas.openxmlformats.org/markup-compatibility/2006">
          <mc:Choice Requires="x14">
            <control shapeId="186434" r:id="rId69" name="Check Box 66">
              <controlPr defaultSize="0" autoFill="0" autoLine="0" autoPict="0">
                <anchor moveWithCells="1">
                  <from>
                    <xdr:col>22</xdr:col>
                    <xdr:colOff>38100</xdr:colOff>
                    <xdr:row>16</xdr:row>
                    <xdr:rowOff>9525</xdr:rowOff>
                  </from>
                  <to>
                    <xdr:col>23</xdr:col>
                    <xdr:colOff>76200</xdr:colOff>
                    <xdr:row>17</xdr:row>
                    <xdr:rowOff>0</xdr:rowOff>
                  </to>
                </anchor>
              </controlPr>
            </control>
          </mc:Choice>
        </mc:AlternateContent>
        <mc:AlternateContent xmlns:mc="http://schemas.openxmlformats.org/markup-compatibility/2006">
          <mc:Choice Requires="x14">
            <control shapeId="186435" r:id="rId70" name="Check Box 67">
              <controlPr defaultSize="0" autoFill="0" autoLine="0" autoPict="0">
                <anchor moveWithCells="1">
                  <from>
                    <xdr:col>24</xdr:col>
                    <xdr:colOff>28575</xdr:colOff>
                    <xdr:row>16</xdr:row>
                    <xdr:rowOff>19050</xdr:rowOff>
                  </from>
                  <to>
                    <xdr:col>25</xdr:col>
                    <xdr:colOff>66675</xdr:colOff>
                    <xdr:row>17</xdr:row>
                    <xdr:rowOff>9525</xdr:rowOff>
                  </to>
                </anchor>
              </controlPr>
            </control>
          </mc:Choice>
        </mc:AlternateContent>
        <mc:AlternateContent xmlns:mc="http://schemas.openxmlformats.org/markup-compatibility/2006">
          <mc:Choice Requires="x14">
            <control shapeId="186436" r:id="rId71" name="Check Box 68">
              <controlPr defaultSize="0" autoFill="0" autoLine="0" autoPict="0">
                <anchor moveWithCells="1">
                  <from>
                    <xdr:col>6</xdr:col>
                    <xdr:colOff>0</xdr:colOff>
                    <xdr:row>17</xdr:row>
                    <xdr:rowOff>0</xdr:rowOff>
                  </from>
                  <to>
                    <xdr:col>7</xdr:col>
                    <xdr:colOff>38100</xdr:colOff>
                    <xdr:row>17</xdr:row>
                    <xdr:rowOff>228600</xdr:rowOff>
                  </to>
                </anchor>
              </controlPr>
            </control>
          </mc:Choice>
        </mc:AlternateContent>
        <mc:AlternateContent xmlns:mc="http://schemas.openxmlformats.org/markup-compatibility/2006">
          <mc:Choice Requires="x14">
            <control shapeId="186437" r:id="rId72" name="Check Box 69">
              <controlPr defaultSize="0" autoFill="0" autoLine="0" autoPict="0">
                <anchor moveWithCells="1">
                  <from>
                    <xdr:col>6</xdr:col>
                    <xdr:colOff>0</xdr:colOff>
                    <xdr:row>65</xdr:row>
                    <xdr:rowOff>0</xdr:rowOff>
                  </from>
                  <to>
                    <xdr:col>7</xdr:col>
                    <xdr:colOff>38100</xdr:colOff>
                    <xdr:row>65</xdr:row>
                    <xdr:rowOff>228600</xdr:rowOff>
                  </to>
                </anchor>
              </controlPr>
            </control>
          </mc:Choice>
        </mc:AlternateContent>
        <mc:AlternateContent xmlns:mc="http://schemas.openxmlformats.org/markup-compatibility/2006">
          <mc:Choice Requires="x14">
            <control shapeId="186438" r:id="rId73" name="Check Box 70">
              <controlPr defaultSize="0" autoFill="0" autoLine="0" autoPict="0">
                <anchor moveWithCells="1">
                  <from>
                    <xdr:col>8</xdr:col>
                    <xdr:colOff>0</xdr:colOff>
                    <xdr:row>65</xdr:row>
                    <xdr:rowOff>0</xdr:rowOff>
                  </from>
                  <to>
                    <xdr:col>9</xdr:col>
                    <xdr:colOff>38100</xdr:colOff>
                    <xdr:row>65</xdr:row>
                    <xdr:rowOff>228600</xdr:rowOff>
                  </to>
                </anchor>
              </controlPr>
            </control>
          </mc:Choice>
        </mc:AlternateContent>
        <mc:AlternateContent xmlns:mc="http://schemas.openxmlformats.org/markup-compatibility/2006">
          <mc:Choice Requires="x14">
            <control shapeId="186439" r:id="rId74" name="Check Box 71">
              <controlPr defaultSize="0" autoFill="0" autoLine="0" autoPict="0">
                <anchor moveWithCells="1">
                  <from>
                    <xdr:col>10</xdr:col>
                    <xdr:colOff>0</xdr:colOff>
                    <xdr:row>65</xdr:row>
                    <xdr:rowOff>0</xdr:rowOff>
                  </from>
                  <to>
                    <xdr:col>11</xdr:col>
                    <xdr:colOff>38100</xdr:colOff>
                    <xdr:row>65</xdr:row>
                    <xdr:rowOff>228600</xdr:rowOff>
                  </to>
                </anchor>
              </controlPr>
            </control>
          </mc:Choice>
        </mc:AlternateContent>
        <mc:AlternateContent xmlns:mc="http://schemas.openxmlformats.org/markup-compatibility/2006">
          <mc:Choice Requires="x14">
            <control shapeId="186440" r:id="rId75" name="Check Box 72">
              <controlPr defaultSize="0" autoFill="0" autoLine="0" autoPict="0">
                <anchor moveWithCells="1">
                  <from>
                    <xdr:col>13</xdr:col>
                    <xdr:colOff>0</xdr:colOff>
                    <xdr:row>65</xdr:row>
                    <xdr:rowOff>0</xdr:rowOff>
                  </from>
                  <to>
                    <xdr:col>14</xdr:col>
                    <xdr:colOff>38100</xdr:colOff>
                    <xdr:row>65</xdr:row>
                    <xdr:rowOff>228600</xdr:rowOff>
                  </to>
                </anchor>
              </controlPr>
            </control>
          </mc:Choice>
        </mc:AlternateContent>
        <mc:AlternateContent xmlns:mc="http://schemas.openxmlformats.org/markup-compatibility/2006">
          <mc:Choice Requires="x14">
            <control shapeId="186441" r:id="rId76" name="Check Box 73">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442" r:id="rId77" name="Check Box 74">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43" r:id="rId78" name="Check Box 75">
              <controlPr defaultSize="0" autoFill="0" autoLine="0" autoPict="0">
                <anchor moveWithCells="1">
                  <from>
                    <xdr:col>11</xdr:col>
                    <xdr:colOff>0</xdr:colOff>
                    <xdr:row>22</xdr:row>
                    <xdr:rowOff>9525</xdr:rowOff>
                  </from>
                  <to>
                    <xdr:col>12</xdr:col>
                    <xdr:colOff>38100</xdr:colOff>
                    <xdr:row>23</xdr:row>
                    <xdr:rowOff>0</xdr:rowOff>
                  </to>
                </anchor>
              </controlPr>
            </control>
          </mc:Choice>
        </mc:AlternateContent>
        <mc:AlternateContent xmlns:mc="http://schemas.openxmlformats.org/markup-compatibility/2006">
          <mc:Choice Requires="x14">
            <control shapeId="186444" r:id="rId79" name="Check Box 76">
              <controlPr defaultSize="0" autoFill="0" autoLine="0" autoPict="0">
                <anchor moveWithCells="1">
                  <from>
                    <xdr:col>11</xdr:col>
                    <xdr:colOff>0</xdr:colOff>
                    <xdr:row>49</xdr:row>
                    <xdr:rowOff>9525</xdr:rowOff>
                  </from>
                  <to>
                    <xdr:col>12</xdr:col>
                    <xdr:colOff>38100</xdr:colOff>
                    <xdr:row>50</xdr:row>
                    <xdr:rowOff>0</xdr:rowOff>
                  </to>
                </anchor>
              </controlPr>
            </control>
          </mc:Choice>
        </mc:AlternateContent>
        <mc:AlternateContent xmlns:mc="http://schemas.openxmlformats.org/markup-compatibility/2006">
          <mc:Choice Requires="x14">
            <control shapeId="186445" r:id="rId80" name="Check Box 77">
              <controlPr defaultSize="0" autoFill="0" autoLine="0" autoPict="0">
                <anchor moveWithCells="1">
                  <from>
                    <xdr:col>6</xdr:col>
                    <xdr:colOff>19050</xdr:colOff>
                    <xdr:row>26</xdr:row>
                    <xdr:rowOff>219075</xdr:rowOff>
                  </from>
                  <to>
                    <xdr:col>7</xdr:col>
                    <xdr:colOff>57150</xdr:colOff>
                    <xdr:row>28</xdr:row>
                    <xdr:rowOff>19050</xdr:rowOff>
                  </to>
                </anchor>
              </controlPr>
            </control>
          </mc:Choice>
        </mc:AlternateContent>
        <mc:AlternateContent xmlns:mc="http://schemas.openxmlformats.org/markup-compatibility/2006">
          <mc:Choice Requires="x14">
            <control shapeId="186446" r:id="rId81" name="Check Box 78">
              <controlPr defaultSize="0" autoFill="0" autoLine="0" autoPict="0">
                <anchor moveWithCells="1">
                  <from>
                    <xdr:col>5</xdr:col>
                    <xdr:colOff>9525</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86447" r:id="rId82" name="Check Box 79">
              <controlPr defaultSize="0" autoFill="0" autoLine="0" autoPict="0">
                <anchor moveWithCells="1">
                  <from>
                    <xdr:col>5</xdr:col>
                    <xdr:colOff>19050</xdr:colOff>
                    <xdr:row>29</xdr:row>
                    <xdr:rowOff>171450</xdr:rowOff>
                  </from>
                  <to>
                    <xdr:col>6</xdr:col>
                    <xdr:colOff>57150</xdr:colOff>
                    <xdr:row>31</xdr:row>
                    <xdr:rowOff>19050</xdr:rowOff>
                  </to>
                </anchor>
              </controlPr>
            </control>
          </mc:Choice>
        </mc:AlternateContent>
        <mc:AlternateContent xmlns:mc="http://schemas.openxmlformats.org/markup-compatibility/2006">
          <mc:Choice Requires="x14">
            <control shapeId="186448" r:id="rId83" name="Check Box 80">
              <controlPr defaultSize="0" autoFill="0" autoLine="0" autoPict="0">
                <anchor moveWithCells="1">
                  <from>
                    <xdr:col>9</xdr:col>
                    <xdr:colOff>9525</xdr:colOff>
                    <xdr:row>26</xdr:row>
                    <xdr:rowOff>219075</xdr:rowOff>
                  </from>
                  <to>
                    <xdr:col>10</xdr:col>
                    <xdr:colOff>57150</xdr:colOff>
                    <xdr:row>28</xdr:row>
                    <xdr:rowOff>19050</xdr:rowOff>
                  </to>
                </anchor>
              </controlPr>
            </control>
          </mc:Choice>
        </mc:AlternateContent>
        <mc:AlternateContent xmlns:mc="http://schemas.openxmlformats.org/markup-compatibility/2006">
          <mc:Choice Requires="x14">
            <control shapeId="186449" r:id="rId84" name="Check Box 81">
              <controlPr defaultSize="0" autoFill="0" autoLine="0" autoPict="0">
                <anchor moveWithCells="1">
                  <from>
                    <xdr:col>8</xdr:col>
                    <xdr:colOff>9525</xdr:colOff>
                    <xdr:row>28</xdr:row>
                    <xdr:rowOff>180975</xdr:rowOff>
                  </from>
                  <to>
                    <xdr:col>9</xdr:col>
                    <xdr:colOff>57150</xdr:colOff>
                    <xdr:row>30</xdr:row>
                    <xdr:rowOff>28575</xdr:rowOff>
                  </to>
                </anchor>
              </controlPr>
            </control>
          </mc:Choice>
        </mc:AlternateContent>
        <mc:AlternateContent xmlns:mc="http://schemas.openxmlformats.org/markup-compatibility/2006">
          <mc:Choice Requires="x14">
            <control shapeId="186450" r:id="rId85" name="Check Box 82">
              <controlPr defaultSize="0" autoFill="0" autoLine="0" autoPict="0">
                <anchor moveWithCells="1">
                  <from>
                    <xdr:col>8</xdr:col>
                    <xdr:colOff>9525</xdr:colOff>
                    <xdr:row>29</xdr:row>
                    <xdr:rowOff>180975</xdr:rowOff>
                  </from>
                  <to>
                    <xdr:col>9</xdr:col>
                    <xdr:colOff>57150</xdr:colOff>
                    <xdr:row>31</xdr:row>
                    <xdr:rowOff>28575</xdr:rowOff>
                  </to>
                </anchor>
              </controlPr>
            </control>
          </mc:Choice>
        </mc:AlternateContent>
        <mc:AlternateContent xmlns:mc="http://schemas.openxmlformats.org/markup-compatibility/2006">
          <mc:Choice Requires="x14">
            <control shapeId="186451" r:id="rId86" name="Check Box 83">
              <controlPr defaultSize="0" autoFill="0" autoLine="0" autoPict="0">
                <anchor moveWithCells="1">
                  <from>
                    <xdr:col>12</xdr:col>
                    <xdr:colOff>0</xdr:colOff>
                    <xdr:row>26</xdr:row>
                    <xdr:rowOff>219075</xdr:rowOff>
                  </from>
                  <to>
                    <xdr:col>13</xdr:col>
                    <xdr:colOff>38100</xdr:colOff>
                    <xdr:row>28</xdr:row>
                    <xdr:rowOff>19050</xdr:rowOff>
                  </to>
                </anchor>
              </controlPr>
            </control>
          </mc:Choice>
        </mc:AlternateContent>
        <mc:AlternateContent xmlns:mc="http://schemas.openxmlformats.org/markup-compatibility/2006">
          <mc:Choice Requires="x14">
            <control shapeId="186452" r:id="rId87" name="Check Box 84">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186453" r:id="rId88" name="Check Box 85">
              <controlPr defaultSize="0" autoFill="0" autoLine="0" autoPict="0">
                <anchor moveWithCells="1">
                  <from>
                    <xdr:col>11</xdr:col>
                    <xdr:colOff>0</xdr:colOff>
                    <xdr:row>29</xdr:row>
                    <xdr:rowOff>180975</xdr:rowOff>
                  </from>
                  <to>
                    <xdr:col>12</xdr:col>
                    <xdr:colOff>38100</xdr:colOff>
                    <xdr:row>31</xdr:row>
                    <xdr:rowOff>28575</xdr:rowOff>
                  </to>
                </anchor>
              </controlPr>
            </control>
          </mc:Choice>
        </mc:AlternateContent>
        <mc:AlternateContent xmlns:mc="http://schemas.openxmlformats.org/markup-compatibility/2006">
          <mc:Choice Requires="x14">
            <control shapeId="186454" r:id="rId89" name="Check Box 86">
              <controlPr defaultSize="0" autoFill="0" autoLine="0" autoPict="0">
                <anchor moveWithCells="1">
                  <from>
                    <xdr:col>15</xdr:col>
                    <xdr:colOff>0</xdr:colOff>
                    <xdr:row>30</xdr:row>
                    <xdr:rowOff>0</xdr:rowOff>
                  </from>
                  <to>
                    <xdr:col>16</xdr:col>
                    <xdr:colOff>38100</xdr:colOff>
                    <xdr:row>31</xdr:row>
                    <xdr:rowOff>38100</xdr:rowOff>
                  </to>
                </anchor>
              </controlPr>
            </control>
          </mc:Choice>
        </mc:AlternateContent>
        <mc:AlternateContent xmlns:mc="http://schemas.openxmlformats.org/markup-compatibility/2006">
          <mc:Choice Requires="x14">
            <control shapeId="186455" r:id="rId90" name="Check Box 87">
              <controlPr defaultSize="0" autoFill="0" autoLine="0" autoPict="0">
                <anchor moveWithCells="1">
                  <from>
                    <xdr:col>15</xdr:col>
                    <xdr:colOff>0</xdr:colOff>
                    <xdr:row>28</xdr:row>
                    <xdr:rowOff>180975</xdr:rowOff>
                  </from>
                  <to>
                    <xdr:col>16</xdr:col>
                    <xdr:colOff>38100</xdr:colOff>
                    <xdr:row>30</xdr:row>
                    <xdr:rowOff>28575</xdr:rowOff>
                  </to>
                </anchor>
              </controlPr>
            </control>
          </mc:Choice>
        </mc:AlternateContent>
        <mc:AlternateContent xmlns:mc="http://schemas.openxmlformats.org/markup-compatibility/2006">
          <mc:Choice Requires="x14">
            <control shapeId="186456" r:id="rId91" name="Check Box 88">
              <controlPr defaultSize="0" autoFill="0" autoLine="0" autoPict="0">
                <anchor moveWithCells="1">
                  <from>
                    <xdr:col>16</xdr:col>
                    <xdr:colOff>0</xdr:colOff>
                    <xdr:row>26</xdr:row>
                    <xdr:rowOff>228600</xdr:rowOff>
                  </from>
                  <to>
                    <xdr:col>17</xdr:col>
                    <xdr:colOff>38100</xdr:colOff>
                    <xdr:row>28</xdr:row>
                    <xdr:rowOff>28575</xdr:rowOff>
                  </to>
                </anchor>
              </controlPr>
            </control>
          </mc:Choice>
        </mc:AlternateContent>
        <mc:AlternateContent xmlns:mc="http://schemas.openxmlformats.org/markup-compatibility/2006">
          <mc:Choice Requires="x14">
            <control shapeId="186457" r:id="rId92" name="Check Box 89">
              <controlPr defaultSize="0" autoFill="0" autoLine="0" autoPict="0">
                <anchor moveWithCells="1">
                  <from>
                    <xdr:col>23</xdr:col>
                    <xdr:colOff>0</xdr:colOff>
                    <xdr:row>26</xdr:row>
                    <xdr:rowOff>209550</xdr:rowOff>
                  </from>
                  <to>
                    <xdr:col>24</xdr:col>
                    <xdr:colOff>38100</xdr:colOff>
                    <xdr:row>28</xdr:row>
                    <xdr:rowOff>9525</xdr:rowOff>
                  </to>
                </anchor>
              </controlPr>
            </control>
          </mc:Choice>
        </mc:AlternateContent>
        <mc:AlternateContent xmlns:mc="http://schemas.openxmlformats.org/markup-compatibility/2006">
          <mc:Choice Requires="x14">
            <control shapeId="186458" r:id="rId93" name="Check Box 90">
              <controlPr defaultSize="0" autoFill="0" autoLine="0" autoPict="0">
                <anchor moveWithCells="1">
                  <from>
                    <xdr:col>25</xdr:col>
                    <xdr:colOff>200025</xdr:colOff>
                    <xdr:row>26</xdr:row>
                    <xdr:rowOff>219075</xdr:rowOff>
                  </from>
                  <to>
                    <xdr:col>27</xdr:col>
                    <xdr:colOff>19050</xdr:colOff>
                    <xdr:row>28</xdr:row>
                    <xdr:rowOff>19050</xdr:rowOff>
                  </to>
                </anchor>
              </controlPr>
            </control>
          </mc:Choice>
        </mc:AlternateContent>
        <mc:AlternateContent xmlns:mc="http://schemas.openxmlformats.org/markup-compatibility/2006">
          <mc:Choice Requires="x14">
            <control shapeId="186459" r:id="rId94" name="Check Box 91">
              <controlPr defaultSize="0" autoFill="0" autoLine="0" autoPict="0">
                <anchor moveWithCells="1">
                  <from>
                    <xdr:col>29</xdr:col>
                    <xdr:colOff>0</xdr:colOff>
                    <xdr:row>26</xdr:row>
                    <xdr:rowOff>219075</xdr:rowOff>
                  </from>
                  <to>
                    <xdr:col>30</xdr:col>
                    <xdr:colOff>38100</xdr:colOff>
                    <xdr:row>28</xdr:row>
                    <xdr:rowOff>19050</xdr:rowOff>
                  </to>
                </anchor>
              </controlPr>
            </control>
          </mc:Choice>
        </mc:AlternateContent>
        <mc:AlternateContent xmlns:mc="http://schemas.openxmlformats.org/markup-compatibility/2006">
          <mc:Choice Requires="x14">
            <control shapeId="186460" r:id="rId95" name="Check Box 92">
              <controlPr defaultSize="0" autoFill="0" autoLine="0" autoPict="0">
                <anchor moveWithCells="1">
                  <from>
                    <xdr:col>33</xdr:col>
                    <xdr:colOff>0</xdr:colOff>
                    <xdr:row>26</xdr:row>
                    <xdr:rowOff>209550</xdr:rowOff>
                  </from>
                  <to>
                    <xdr:col>34</xdr:col>
                    <xdr:colOff>38100</xdr:colOff>
                    <xdr:row>28</xdr:row>
                    <xdr:rowOff>9525</xdr:rowOff>
                  </to>
                </anchor>
              </controlPr>
            </control>
          </mc:Choice>
        </mc:AlternateContent>
        <mc:AlternateContent xmlns:mc="http://schemas.openxmlformats.org/markup-compatibility/2006">
          <mc:Choice Requires="x14">
            <control shapeId="186461" r:id="rId96" name="Check Box 93">
              <controlPr defaultSize="0" autoFill="0" autoLine="0" autoPict="0">
                <anchor moveWithCells="1">
                  <from>
                    <xdr:col>23</xdr:col>
                    <xdr:colOff>0</xdr:colOff>
                    <xdr:row>27</xdr:row>
                    <xdr:rowOff>171450</xdr:rowOff>
                  </from>
                  <to>
                    <xdr:col>24</xdr:col>
                    <xdr:colOff>38100</xdr:colOff>
                    <xdr:row>29</xdr:row>
                    <xdr:rowOff>19050</xdr:rowOff>
                  </to>
                </anchor>
              </controlPr>
            </control>
          </mc:Choice>
        </mc:AlternateContent>
        <mc:AlternateContent xmlns:mc="http://schemas.openxmlformats.org/markup-compatibility/2006">
          <mc:Choice Requires="x14">
            <control shapeId="186462" r:id="rId97" name="Check Box 94">
              <controlPr defaultSize="0" autoFill="0" autoLine="0" autoPict="0">
                <anchor moveWithCells="1">
                  <from>
                    <xdr:col>25</xdr:col>
                    <xdr:colOff>200025</xdr:colOff>
                    <xdr:row>27</xdr:row>
                    <xdr:rowOff>171450</xdr:rowOff>
                  </from>
                  <to>
                    <xdr:col>27</xdr:col>
                    <xdr:colOff>19050</xdr:colOff>
                    <xdr:row>29</xdr:row>
                    <xdr:rowOff>19050</xdr:rowOff>
                  </to>
                </anchor>
              </controlPr>
            </control>
          </mc:Choice>
        </mc:AlternateContent>
        <mc:AlternateContent xmlns:mc="http://schemas.openxmlformats.org/markup-compatibility/2006">
          <mc:Choice Requires="x14">
            <control shapeId="186463" r:id="rId98" name="Check Box 95">
              <controlPr defaultSize="0" autoFill="0" autoLine="0" autoPict="0">
                <anchor moveWithCells="1">
                  <from>
                    <xdr:col>29</xdr:col>
                    <xdr:colOff>0</xdr:colOff>
                    <xdr:row>27</xdr:row>
                    <xdr:rowOff>171450</xdr:rowOff>
                  </from>
                  <to>
                    <xdr:col>30</xdr:col>
                    <xdr:colOff>38100</xdr:colOff>
                    <xdr:row>29</xdr:row>
                    <xdr:rowOff>19050</xdr:rowOff>
                  </to>
                </anchor>
              </controlPr>
            </control>
          </mc:Choice>
        </mc:AlternateContent>
        <mc:AlternateContent xmlns:mc="http://schemas.openxmlformats.org/markup-compatibility/2006">
          <mc:Choice Requires="x14">
            <control shapeId="186464" r:id="rId99" name="Check Box 96">
              <controlPr defaultSize="0" autoFill="0" autoLine="0" autoPict="0">
                <anchor moveWithCells="1">
                  <from>
                    <xdr:col>33</xdr:col>
                    <xdr:colOff>0</xdr:colOff>
                    <xdr:row>27</xdr:row>
                    <xdr:rowOff>161925</xdr:rowOff>
                  </from>
                  <to>
                    <xdr:col>34</xdr:col>
                    <xdr:colOff>38100</xdr:colOff>
                    <xdr:row>29</xdr:row>
                    <xdr:rowOff>9525</xdr:rowOff>
                  </to>
                </anchor>
              </controlPr>
            </control>
          </mc:Choice>
        </mc:AlternateContent>
        <mc:AlternateContent xmlns:mc="http://schemas.openxmlformats.org/markup-compatibility/2006">
          <mc:Choice Requires="x14">
            <control shapeId="186465" r:id="rId100" name="Check Box 97">
              <controlPr defaultSize="0" autoFill="0" autoLine="0" autoPict="0">
                <anchor moveWithCells="1">
                  <from>
                    <xdr:col>20</xdr:col>
                    <xdr:colOff>209550</xdr:colOff>
                    <xdr:row>28</xdr:row>
                    <xdr:rowOff>171450</xdr:rowOff>
                  </from>
                  <to>
                    <xdr:col>22</xdr:col>
                    <xdr:colOff>28575</xdr:colOff>
                    <xdr:row>30</xdr:row>
                    <xdr:rowOff>19050</xdr:rowOff>
                  </to>
                </anchor>
              </controlPr>
            </control>
          </mc:Choice>
        </mc:AlternateContent>
        <mc:AlternateContent xmlns:mc="http://schemas.openxmlformats.org/markup-compatibility/2006">
          <mc:Choice Requires="x14">
            <control shapeId="186466" r:id="rId101" name="Check Box 98">
              <controlPr defaultSize="0" autoFill="0" autoLine="0" autoPict="0">
                <anchor moveWithCells="1">
                  <from>
                    <xdr:col>24</xdr:col>
                    <xdr:colOff>9525</xdr:colOff>
                    <xdr:row>28</xdr:row>
                    <xdr:rowOff>171450</xdr:rowOff>
                  </from>
                  <to>
                    <xdr:col>25</xdr:col>
                    <xdr:colOff>57150</xdr:colOff>
                    <xdr:row>30</xdr:row>
                    <xdr:rowOff>19050</xdr:rowOff>
                  </to>
                </anchor>
              </controlPr>
            </control>
          </mc:Choice>
        </mc:AlternateContent>
        <mc:AlternateContent xmlns:mc="http://schemas.openxmlformats.org/markup-compatibility/2006">
          <mc:Choice Requires="x14">
            <control shapeId="186467" r:id="rId102" name="Check Box 99">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86468" r:id="rId103" name="Check Box 100">
              <controlPr defaultSize="0" autoFill="0" autoLine="0" autoPict="0">
                <anchor moveWithCells="1">
                  <from>
                    <xdr:col>21</xdr:col>
                    <xdr:colOff>0</xdr:colOff>
                    <xdr:row>29</xdr:row>
                    <xdr:rowOff>171450</xdr:rowOff>
                  </from>
                  <to>
                    <xdr:col>22</xdr:col>
                    <xdr:colOff>38100</xdr:colOff>
                    <xdr:row>31</xdr:row>
                    <xdr:rowOff>19050</xdr:rowOff>
                  </to>
                </anchor>
              </controlPr>
            </control>
          </mc:Choice>
        </mc:AlternateContent>
        <mc:AlternateContent xmlns:mc="http://schemas.openxmlformats.org/markup-compatibility/2006">
          <mc:Choice Requires="x14">
            <control shapeId="186469" r:id="rId104" name="Check Box 101">
              <controlPr defaultSize="0" autoFill="0" autoLine="0" autoPict="0">
                <anchor moveWithCells="1">
                  <from>
                    <xdr:col>24</xdr:col>
                    <xdr:colOff>0</xdr:colOff>
                    <xdr:row>29</xdr:row>
                    <xdr:rowOff>171450</xdr:rowOff>
                  </from>
                  <to>
                    <xdr:col>25</xdr:col>
                    <xdr:colOff>38100</xdr:colOff>
                    <xdr:row>31</xdr:row>
                    <xdr:rowOff>19050</xdr:rowOff>
                  </to>
                </anchor>
              </controlPr>
            </control>
          </mc:Choice>
        </mc:AlternateContent>
        <mc:AlternateContent xmlns:mc="http://schemas.openxmlformats.org/markup-compatibility/2006">
          <mc:Choice Requires="x14">
            <control shapeId="186470" r:id="rId105" name="Check Box 102">
              <controlPr defaultSize="0" autoFill="0" autoLine="0" autoPict="0">
                <anchor moveWithCells="1">
                  <from>
                    <xdr:col>28</xdr:col>
                    <xdr:colOff>0</xdr:colOff>
                    <xdr:row>29</xdr:row>
                    <xdr:rowOff>171450</xdr:rowOff>
                  </from>
                  <to>
                    <xdr:col>29</xdr:col>
                    <xdr:colOff>38100</xdr:colOff>
                    <xdr:row>31</xdr:row>
                    <xdr:rowOff>19050</xdr:rowOff>
                  </to>
                </anchor>
              </controlPr>
            </control>
          </mc:Choice>
        </mc:AlternateContent>
        <mc:AlternateContent xmlns:mc="http://schemas.openxmlformats.org/markup-compatibility/2006">
          <mc:Choice Requires="x14">
            <control shapeId="186471" r:id="rId106" name="Check Box 103">
              <controlPr defaultSize="0" autoFill="0" autoLine="0" autoPict="0">
                <anchor moveWithCells="1">
                  <from>
                    <xdr:col>32</xdr:col>
                    <xdr:colOff>0</xdr:colOff>
                    <xdr:row>29</xdr:row>
                    <xdr:rowOff>171450</xdr:rowOff>
                  </from>
                  <to>
                    <xdr:col>33</xdr:col>
                    <xdr:colOff>38100</xdr:colOff>
                    <xdr:row>31</xdr:row>
                    <xdr:rowOff>19050</xdr:rowOff>
                  </to>
                </anchor>
              </controlPr>
            </control>
          </mc:Choice>
        </mc:AlternateContent>
        <mc:AlternateContent xmlns:mc="http://schemas.openxmlformats.org/markup-compatibility/2006">
          <mc:Choice Requires="x14">
            <control shapeId="186472" r:id="rId107" name="Check Box 104">
              <controlPr defaultSize="0" autoFill="0" autoLine="0" autoPict="0">
                <anchor moveWithCells="1">
                  <from>
                    <xdr:col>32</xdr:col>
                    <xdr:colOff>0</xdr:colOff>
                    <xdr:row>28</xdr:row>
                    <xdr:rowOff>161925</xdr:rowOff>
                  </from>
                  <to>
                    <xdr:col>33</xdr:col>
                    <xdr:colOff>38100</xdr:colOff>
                    <xdr:row>30</xdr:row>
                    <xdr:rowOff>9525</xdr:rowOff>
                  </to>
                </anchor>
              </controlPr>
            </control>
          </mc:Choice>
        </mc:AlternateContent>
        <mc:AlternateContent xmlns:mc="http://schemas.openxmlformats.org/markup-compatibility/2006">
          <mc:Choice Requires="x14">
            <control shapeId="186473" r:id="rId108" name="Check Box 105">
              <controlPr defaultSize="0" autoFill="0" autoLine="0" autoPict="0">
                <anchor moveWithCells="1">
                  <from>
                    <xdr:col>6</xdr:col>
                    <xdr:colOff>19050</xdr:colOff>
                    <xdr:row>27</xdr:row>
                    <xdr:rowOff>180975</xdr:rowOff>
                  </from>
                  <to>
                    <xdr:col>7</xdr:col>
                    <xdr:colOff>57150</xdr:colOff>
                    <xdr:row>29</xdr:row>
                    <xdr:rowOff>28575</xdr:rowOff>
                  </to>
                </anchor>
              </controlPr>
            </control>
          </mc:Choice>
        </mc:AlternateContent>
        <mc:AlternateContent xmlns:mc="http://schemas.openxmlformats.org/markup-compatibility/2006">
          <mc:Choice Requires="x14">
            <control shapeId="186474" r:id="rId109" name="Check Box 106">
              <controlPr defaultSize="0" autoFill="0" autoLine="0" autoPict="0">
                <anchor moveWithCells="1">
                  <from>
                    <xdr:col>9</xdr:col>
                    <xdr:colOff>9525</xdr:colOff>
                    <xdr:row>27</xdr:row>
                    <xdr:rowOff>180975</xdr:rowOff>
                  </from>
                  <to>
                    <xdr:col>10</xdr:col>
                    <xdr:colOff>57150</xdr:colOff>
                    <xdr:row>29</xdr:row>
                    <xdr:rowOff>28575</xdr:rowOff>
                  </to>
                </anchor>
              </controlPr>
            </control>
          </mc:Choice>
        </mc:AlternateContent>
        <mc:AlternateContent xmlns:mc="http://schemas.openxmlformats.org/markup-compatibility/2006">
          <mc:Choice Requires="x14">
            <control shapeId="186475" r:id="rId110" name="Check Box 107">
              <controlPr defaultSize="0" autoFill="0" autoLine="0" autoPict="0">
                <anchor moveWithCells="1">
                  <from>
                    <xdr:col>12</xdr:col>
                    <xdr:colOff>0</xdr:colOff>
                    <xdr:row>27</xdr:row>
                    <xdr:rowOff>171450</xdr:rowOff>
                  </from>
                  <to>
                    <xdr:col>13</xdr:col>
                    <xdr:colOff>38100</xdr:colOff>
                    <xdr:row>29</xdr:row>
                    <xdr:rowOff>19050</xdr:rowOff>
                  </to>
                </anchor>
              </controlPr>
            </control>
          </mc:Choice>
        </mc:AlternateContent>
        <mc:AlternateContent xmlns:mc="http://schemas.openxmlformats.org/markup-compatibility/2006">
          <mc:Choice Requires="x14">
            <control shapeId="186476" r:id="rId111" name="Check Box 108">
              <controlPr defaultSize="0" autoFill="0" autoLine="0" autoPict="0">
                <anchor moveWithCells="1">
                  <from>
                    <xdr:col>16</xdr:col>
                    <xdr:colOff>0</xdr:colOff>
                    <xdr:row>27</xdr:row>
                    <xdr:rowOff>161925</xdr:rowOff>
                  </from>
                  <to>
                    <xdr:col>17</xdr:col>
                    <xdr:colOff>38100</xdr:colOff>
                    <xdr:row>29</xdr:row>
                    <xdr:rowOff>9525</xdr:rowOff>
                  </to>
                </anchor>
              </controlPr>
            </control>
          </mc:Choice>
        </mc:AlternateContent>
        <mc:AlternateContent xmlns:mc="http://schemas.openxmlformats.org/markup-compatibility/2006">
          <mc:Choice Requires="x14">
            <control shapeId="186477" r:id="rId112" name="Check Box 109">
              <controlPr defaultSize="0" autoFill="0" autoLine="0" autoPict="0">
                <anchor moveWithCells="1">
                  <from>
                    <xdr:col>4</xdr:col>
                    <xdr:colOff>9525</xdr:colOff>
                    <xdr:row>34</xdr:row>
                    <xdr:rowOff>219075</xdr:rowOff>
                  </from>
                  <to>
                    <xdr:col>5</xdr:col>
                    <xdr:colOff>57150</xdr:colOff>
                    <xdr:row>36</xdr:row>
                    <xdr:rowOff>19050</xdr:rowOff>
                  </to>
                </anchor>
              </controlPr>
            </control>
          </mc:Choice>
        </mc:AlternateContent>
        <mc:AlternateContent xmlns:mc="http://schemas.openxmlformats.org/markup-compatibility/2006">
          <mc:Choice Requires="x14">
            <control shapeId="186478" r:id="rId113" name="Check Box 110">
              <controlPr defaultSize="0" autoFill="0" autoLine="0" autoPict="0">
                <anchor moveWithCells="1">
                  <from>
                    <xdr:col>8</xdr:col>
                    <xdr:colOff>9525</xdr:colOff>
                    <xdr:row>34</xdr:row>
                    <xdr:rowOff>219075</xdr:rowOff>
                  </from>
                  <to>
                    <xdr:col>9</xdr:col>
                    <xdr:colOff>57150</xdr:colOff>
                    <xdr:row>36</xdr:row>
                    <xdr:rowOff>19050</xdr:rowOff>
                  </to>
                </anchor>
              </controlPr>
            </control>
          </mc:Choice>
        </mc:AlternateContent>
        <mc:AlternateContent xmlns:mc="http://schemas.openxmlformats.org/markup-compatibility/2006">
          <mc:Choice Requires="x14">
            <control shapeId="186479" r:id="rId114" name="Check Box 111">
              <controlPr defaultSize="0" autoFill="0" autoLine="0" autoPict="0">
                <anchor moveWithCells="1">
                  <from>
                    <xdr:col>12</xdr:col>
                    <xdr:colOff>9525</xdr:colOff>
                    <xdr:row>34</xdr:row>
                    <xdr:rowOff>219075</xdr:rowOff>
                  </from>
                  <to>
                    <xdr:col>13</xdr:col>
                    <xdr:colOff>57150</xdr:colOff>
                    <xdr:row>36</xdr:row>
                    <xdr:rowOff>19050</xdr:rowOff>
                  </to>
                </anchor>
              </controlPr>
            </control>
          </mc:Choice>
        </mc:AlternateContent>
        <mc:AlternateContent xmlns:mc="http://schemas.openxmlformats.org/markup-compatibility/2006">
          <mc:Choice Requires="x14">
            <control shapeId="186480" r:id="rId115" name="Check Box 112">
              <controlPr defaultSize="0" autoFill="0" autoLine="0" autoPict="0">
                <anchor moveWithCells="1">
                  <from>
                    <xdr:col>17</xdr:col>
                    <xdr:colOff>9525</xdr:colOff>
                    <xdr:row>34</xdr:row>
                    <xdr:rowOff>219075</xdr:rowOff>
                  </from>
                  <to>
                    <xdr:col>18</xdr:col>
                    <xdr:colOff>57150</xdr:colOff>
                    <xdr:row>36</xdr:row>
                    <xdr:rowOff>19050</xdr:rowOff>
                  </to>
                </anchor>
              </controlPr>
            </control>
          </mc:Choice>
        </mc:AlternateContent>
        <mc:AlternateContent xmlns:mc="http://schemas.openxmlformats.org/markup-compatibility/2006">
          <mc:Choice Requires="x14">
            <control shapeId="186481" r:id="rId116" name="Check Box 113">
              <controlPr defaultSize="0" autoFill="0" autoLine="0" autoPict="0">
                <anchor moveWithCells="1">
                  <from>
                    <xdr:col>21</xdr:col>
                    <xdr:colOff>9525</xdr:colOff>
                    <xdr:row>34</xdr:row>
                    <xdr:rowOff>219075</xdr:rowOff>
                  </from>
                  <to>
                    <xdr:col>22</xdr:col>
                    <xdr:colOff>57150</xdr:colOff>
                    <xdr:row>36</xdr:row>
                    <xdr:rowOff>19050</xdr:rowOff>
                  </to>
                </anchor>
              </controlPr>
            </control>
          </mc:Choice>
        </mc:AlternateContent>
        <mc:AlternateContent xmlns:mc="http://schemas.openxmlformats.org/markup-compatibility/2006">
          <mc:Choice Requires="x14">
            <control shapeId="186482" r:id="rId117" name="Check Box 114">
              <controlPr defaultSize="0" autoFill="0" autoLine="0" autoPict="0">
                <anchor moveWithCells="1">
                  <from>
                    <xdr:col>25</xdr:col>
                    <xdr:colOff>9525</xdr:colOff>
                    <xdr:row>34</xdr:row>
                    <xdr:rowOff>219075</xdr:rowOff>
                  </from>
                  <to>
                    <xdr:col>26</xdr:col>
                    <xdr:colOff>57150</xdr:colOff>
                    <xdr:row>36</xdr:row>
                    <xdr:rowOff>19050</xdr:rowOff>
                  </to>
                </anchor>
              </controlPr>
            </control>
          </mc:Choice>
        </mc:AlternateContent>
        <mc:AlternateContent xmlns:mc="http://schemas.openxmlformats.org/markup-compatibility/2006">
          <mc:Choice Requires="x14">
            <control shapeId="186483" r:id="rId118" name="Check Box 115">
              <controlPr defaultSize="0" autoFill="0" autoLine="0" autoPict="0">
                <anchor moveWithCells="1">
                  <from>
                    <xdr:col>4</xdr:col>
                    <xdr:colOff>9525</xdr:colOff>
                    <xdr:row>35</xdr:row>
                    <xdr:rowOff>219075</xdr:rowOff>
                  </from>
                  <to>
                    <xdr:col>5</xdr:col>
                    <xdr:colOff>57150</xdr:colOff>
                    <xdr:row>37</xdr:row>
                    <xdr:rowOff>38100</xdr:rowOff>
                  </to>
                </anchor>
              </controlPr>
            </control>
          </mc:Choice>
        </mc:AlternateContent>
        <mc:AlternateContent xmlns:mc="http://schemas.openxmlformats.org/markup-compatibility/2006">
          <mc:Choice Requires="x14">
            <control shapeId="186484" r:id="rId119" name="Check Box 116">
              <controlPr defaultSize="0" autoFill="0" autoLine="0" autoPict="0">
                <anchor moveWithCells="1">
                  <from>
                    <xdr:col>8</xdr:col>
                    <xdr:colOff>9525</xdr:colOff>
                    <xdr:row>35</xdr:row>
                    <xdr:rowOff>219075</xdr:rowOff>
                  </from>
                  <to>
                    <xdr:col>9</xdr:col>
                    <xdr:colOff>57150</xdr:colOff>
                    <xdr:row>37</xdr:row>
                    <xdr:rowOff>38100</xdr:rowOff>
                  </to>
                </anchor>
              </controlPr>
            </control>
          </mc:Choice>
        </mc:AlternateContent>
        <mc:AlternateContent xmlns:mc="http://schemas.openxmlformats.org/markup-compatibility/2006">
          <mc:Choice Requires="x14">
            <control shapeId="186485" r:id="rId120" name="Check Box 117">
              <controlPr defaultSize="0" autoFill="0" autoLine="0" autoPict="0">
                <anchor moveWithCells="1">
                  <from>
                    <xdr:col>12</xdr:col>
                    <xdr:colOff>9525</xdr:colOff>
                    <xdr:row>35</xdr:row>
                    <xdr:rowOff>219075</xdr:rowOff>
                  </from>
                  <to>
                    <xdr:col>13</xdr:col>
                    <xdr:colOff>57150</xdr:colOff>
                    <xdr:row>37</xdr:row>
                    <xdr:rowOff>38100</xdr:rowOff>
                  </to>
                </anchor>
              </controlPr>
            </control>
          </mc:Choice>
        </mc:AlternateContent>
        <mc:AlternateContent xmlns:mc="http://schemas.openxmlformats.org/markup-compatibility/2006">
          <mc:Choice Requires="x14">
            <control shapeId="186486" r:id="rId121" name="Check Box 118">
              <controlPr defaultSize="0" autoFill="0" autoLine="0" autoPict="0">
                <anchor moveWithCells="1">
                  <from>
                    <xdr:col>21</xdr:col>
                    <xdr:colOff>9525</xdr:colOff>
                    <xdr:row>35</xdr:row>
                    <xdr:rowOff>219075</xdr:rowOff>
                  </from>
                  <to>
                    <xdr:col>22</xdr:col>
                    <xdr:colOff>57150</xdr:colOff>
                    <xdr:row>37</xdr:row>
                    <xdr:rowOff>38100</xdr:rowOff>
                  </to>
                </anchor>
              </controlPr>
            </control>
          </mc:Choice>
        </mc:AlternateContent>
        <mc:AlternateContent xmlns:mc="http://schemas.openxmlformats.org/markup-compatibility/2006">
          <mc:Choice Requires="x14">
            <control shapeId="186487" r:id="rId122" name="Check Box 119">
              <controlPr defaultSize="0" autoFill="0" autoLine="0" autoPict="0">
                <anchor moveWithCells="1">
                  <from>
                    <xdr:col>25</xdr:col>
                    <xdr:colOff>9525</xdr:colOff>
                    <xdr:row>35</xdr:row>
                    <xdr:rowOff>219075</xdr:rowOff>
                  </from>
                  <to>
                    <xdr:col>26</xdr:col>
                    <xdr:colOff>57150</xdr:colOff>
                    <xdr:row>37</xdr:row>
                    <xdr:rowOff>38100</xdr:rowOff>
                  </to>
                </anchor>
              </controlPr>
            </control>
          </mc:Choice>
        </mc:AlternateContent>
        <mc:AlternateContent xmlns:mc="http://schemas.openxmlformats.org/markup-compatibility/2006">
          <mc:Choice Requires="x14">
            <control shapeId="186488" r:id="rId123" name="Check Box 120">
              <controlPr defaultSize="0" autoFill="0" autoLine="0" autoPict="0">
                <anchor moveWithCells="1">
                  <from>
                    <xdr:col>29</xdr:col>
                    <xdr:colOff>9525</xdr:colOff>
                    <xdr:row>35</xdr:row>
                    <xdr:rowOff>219075</xdr:rowOff>
                  </from>
                  <to>
                    <xdr:col>30</xdr:col>
                    <xdr:colOff>57150</xdr:colOff>
                    <xdr:row>37</xdr:row>
                    <xdr:rowOff>38100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60" zoomScaleNormal="100" workbookViewId="0"/>
  </sheetViews>
  <sheetFormatPr defaultRowHeight="13.5"/>
  <cols>
    <col min="1" max="1" width="26.375" style="754" customWidth="1"/>
    <col min="2" max="2" width="15.625" style="754" customWidth="1"/>
    <col min="3" max="3" width="15.25" style="754" customWidth="1"/>
    <col min="4" max="4" width="17.5" style="754" customWidth="1"/>
    <col min="5" max="5" width="15" style="754" customWidth="1"/>
    <col min="6" max="6" width="15.25" style="754" hidden="1" customWidth="1"/>
    <col min="7" max="7" width="1.75" style="754" customWidth="1"/>
    <col min="8" max="8" width="2.5" style="754" customWidth="1"/>
    <col min="9" max="255" width="9" style="754"/>
    <col min="256" max="256" width="1.125" style="754" customWidth="1"/>
    <col min="257" max="258" width="15.625" style="754" customWidth="1"/>
    <col min="259" max="259" width="15.25" style="754" customWidth="1"/>
    <col min="260" max="260" width="17.5" style="754" customWidth="1"/>
    <col min="261" max="261" width="15.125" style="754" customWidth="1"/>
    <col min="262" max="262" width="15.25" style="754" customWidth="1"/>
    <col min="263" max="263" width="3.75" style="754" customWidth="1"/>
    <col min="264" max="264" width="2.5" style="754" customWidth="1"/>
    <col min="265" max="511" width="9" style="754"/>
    <col min="512" max="512" width="1.125" style="754" customWidth="1"/>
    <col min="513" max="514" width="15.625" style="754" customWidth="1"/>
    <col min="515" max="515" width="15.25" style="754" customWidth="1"/>
    <col min="516" max="516" width="17.5" style="754" customWidth="1"/>
    <col min="517" max="517" width="15.125" style="754" customWidth="1"/>
    <col min="518" max="518" width="15.25" style="754" customWidth="1"/>
    <col min="519" max="519" width="3.75" style="754" customWidth="1"/>
    <col min="520" max="520" width="2.5" style="754" customWidth="1"/>
    <col min="521" max="767" width="9" style="754"/>
    <col min="768" max="768" width="1.125" style="754" customWidth="1"/>
    <col min="769" max="770" width="15.625" style="754" customWidth="1"/>
    <col min="771" max="771" width="15.25" style="754" customWidth="1"/>
    <col min="772" max="772" width="17.5" style="754" customWidth="1"/>
    <col min="773" max="773" width="15.125" style="754" customWidth="1"/>
    <col min="774" max="774" width="15.25" style="754" customWidth="1"/>
    <col min="775" max="775" width="3.75" style="754" customWidth="1"/>
    <col min="776" max="776" width="2.5" style="754" customWidth="1"/>
    <col min="777" max="1023" width="9" style="754"/>
    <col min="1024" max="1024" width="1.125" style="754" customWidth="1"/>
    <col min="1025" max="1026" width="15.625" style="754" customWidth="1"/>
    <col min="1027" max="1027" width="15.25" style="754" customWidth="1"/>
    <col min="1028" max="1028" width="17.5" style="754" customWidth="1"/>
    <col min="1029" max="1029" width="15.125" style="754" customWidth="1"/>
    <col min="1030" max="1030" width="15.25" style="754" customWidth="1"/>
    <col min="1031" max="1031" width="3.75" style="754" customWidth="1"/>
    <col min="1032" max="1032" width="2.5" style="754" customWidth="1"/>
    <col min="1033" max="1279" width="9" style="754"/>
    <col min="1280" max="1280" width="1.125" style="754" customWidth="1"/>
    <col min="1281" max="1282" width="15.625" style="754" customWidth="1"/>
    <col min="1283" max="1283" width="15.25" style="754" customWidth="1"/>
    <col min="1284" max="1284" width="17.5" style="754" customWidth="1"/>
    <col min="1285" max="1285" width="15.125" style="754" customWidth="1"/>
    <col min="1286" max="1286" width="15.25" style="754" customWidth="1"/>
    <col min="1287" max="1287" width="3.75" style="754" customWidth="1"/>
    <col min="1288" max="1288" width="2.5" style="754" customWidth="1"/>
    <col min="1289" max="1535" width="9" style="754"/>
    <col min="1536" max="1536" width="1.125" style="754" customWidth="1"/>
    <col min="1537" max="1538" width="15.625" style="754" customWidth="1"/>
    <col min="1539" max="1539" width="15.25" style="754" customWidth="1"/>
    <col min="1540" max="1540" width="17.5" style="754" customWidth="1"/>
    <col min="1541" max="1541" width="15.125" style="754" customWidth="1"/>
    <col min="1542" max="1542" width="15.25" style="754" customWidth="1"/>
    <col min="1543" max="1543" width="3.75" style="754" customWidth="1"/>
    <col min="1544" max="1544" width="2.5" style="754" customWidth="1"/>
    <col min="1545" max="1791" width="9" style="754"/>
    <col min="1792" max="1792" width="1.125" style="754" customWidth="1"/>
    <col min="1793" max="1794" width="15.625" style="754" customWidth="1"/>
    <col min="1795" max="1795" width="15.25" style="754" customWidth="1"/>
    <col min="1796" max="1796" width="17.5" style="754" customWidth="1"/>
    <col min="1797" max="1797" width="15.125" style="754" customWidth="1"/>
    <col min="1798" max="1798" width="15.25" style="754" customWidth="1"/>
    <col min="1799" max="1799" width="3.75" style="754" customWidth="1"/>
    <col min="1800" max="1800" width="2.5" style="754" customWidth="1"/>
    <col min="1801" max="2047" width="9" style="754"/>
    <col min="2048" max="2048" width="1.125" style="754" customWidth="1"/>
    <col min="2049" max="2050" width="15.625" style="754" customWidth="1"/>
    <col min="2051" max="2051" width="15.25" style="754" customWidth="1"/>
    <col min="2052" max="2052" width="17.5" style="754" customWidth="1"/>
    <col min="2053" max="2053" width="15.125" style="754" customWidth="1"/>
    <col min="2054" max="2054" width="15.25" style="754" customWidth="1"/>
    <col min="2055" max="2055" width="3.75" style="754" customWidth="1"/>
    <col min="2056" max="2056" width="2.5" style="754" customWidth="1"/>
    <col min="2057" max="2303" width="9" style="754"/>
    <col min="2304" max="2304" width="1.125" style="754" customWidth="1"/>
    <col min="2305" max="2306" width="15.625" style="754" customWidth="1"/>
    <col min="2307" max="2307" width="15.25" style="754" customWidth="1"/>
    <col min="2308" max="2308" width="17.5" style="754" customWidth="1"/>
    <col min="2309" max="2309" width="15.125" style="754" customWidth="1"/>
    <col min="2310" max="2310" width="15.25" style="754" customWidth="1"/>
    <col min="2311" max="2311" width="3.75" style="754" customWidth="1"/>
    <col min="2312" max="2312" width="2.5" style="754" customWidth="1"/>
    <col min="2313" max="2559" width="9" style="754"/>
    <col min="2560" max="2560" width="1.125" style="754" customWidth="1"/>
    <col min="2561" max="2562" width="15.625" style="754" customWidth="1"/>
    <col min="2563" max="2563" width="15.25" style="754" customWidth="1"/>
    <col min="2564" max="2564" width="17.5" style="754" customWidth="1"/>
    <col min="2565" max="2565" width="15.125" style="754" customWidth="1"/>
    <col min="2566" max="2566" width="15.25" style="754" customWidth="1"/>
    <col min="2567" max="2567" width="3.75" style="754" customWidth="1"/>
    <col min="2568" max="2568" width="2.5" style="754" customWidth="1"/>
    <col min="2569" max="2815" width="9" style="754"/>
    <col min="2816" max="2816" width="1.125" style="754" customWidth="1"/>
    <col min="2817" max="2818" width="15.625" style="754" customWidth="1"/>
    <col min="2819" max="2819" width="15.25" style="754" customWidth="1"/>
    <col min="2820" max="2820" width="17.5" style="754" customWidth="1"/>
    <col min="2821" max="2821" width="15.125" style="754" customWidth="1"/>
    <col min="2822" max="2822" width="15.25" style="754" customWidth="1"/>
    <col min="2823" max="2823" width="3.75" style="754" customWidth="1"/>
    <col min="2824" max="2824" width="2.5" style="754" customWidth="1"/>
    <col min="2825" max="3071" width="9" style="754"/>
    <col min="3072" max="3072" width="1.125" style="754" customWidth="1"/>
    <col min="3073" max="3074" width="15.625" style="754" customWidth="1"/>
    <col min="3075" max="3075" width="15.25" style="754" customWidth="1"/>
    <col min="3076" max="3076" width="17.5" style="754" customWidth="1"/>
    <col min="3077" max="3077" width="15.125" style="754" customWidth="1"/>
    <col min="3078" max="3078" width="15.25" style="754" customWidth="1"/>
    <col min="3079" max="3079" width="3.75" style="754" customWidth="1"/>
    <col min="3080" max="3080" width="2.5" style="754" customWidth="1"/>
    <col min="3081" max="3327" width="9" style="754"/>
    <col min="3328" max="3328" width="1.125" style="754" customWidth="1"/>
    <col min="3329" max="3330" width="15.625" style="754" customWidth="1"/>
    <col min="3331" max="3331" width="15.25" style="754" customWidth="1"/>
    <col min="3332" max="3332" width="17.5" style="754" customWidth="1"/>
    <col min="3333" max="3333" width="15.125" style="754" customWidth="1"/>
    <col min="3334" max="3334" width="15.25" style="754" customWidth="1"/>
    <col min="3335" max="3335" width="3.75" style="754" customWidth="1"/>
    <col min="3336" max="3336" width="2.5" style="754" customWidth="1"/>
    <col min="3337" max="3583" width="9" style="754"/>
    <col min="3584" max="3584" width="1.125" style="754" customWidth="1"/>
    <col min="3585" max="3586" width="15.625" style="754" customWidth="1"/>
    <col min="3587" max="3587" width="15.25" style="754" customWidth="1"/>
    <col min="3588" max="3588" width="17.5" style="754" customWidth="1"/>
    <col min="3589" max="3589" width="15.125" style="754" customWidth="1"/>
    <col min="3590" max="3590" width="15.25" style="754" customWidth="1"/>
    <col min="3591" max="3591" width="3.75" style="754" customWidth="1"/>
    <col min="3592" max="3592" width="2.5" style="754" customWidth="1"/>
    <col min="3593" max="3839" width="9" style="754"/>
    <col min="3840" max="3840" width="1.125" style="754" customWidth="1"/>
    <col min="3841" max="3842" width="15.625" style="754" customWidth="1"/>
    <col min="3843" max="3843" width="15.25" style="754" customWidth="1"/>
    <col min="3844" max="3844" width="17.5" style="754" customWidth="1"/>
    <col min="3845" max="3845" width="15.125" style="754" customWidth="1"/>
    <col min="3846" max="3846" width="15.25" style="754" customWidth="1"/>
    <col min="3847" max="3847" width="3.75" style="754" customWidth="1"/>
    <col min="3848" max="3848" width="2.5" style="754" customWidth="1"/>
    <col min="3849" max="4095" width="9" style="754"/>
    <col min="4096" max="4096" width="1.125" style="754" customWidth="1"/>
    <col min="4097" max="4098" width="15.625" style="754" customWidth="1"/>
    <col min="4099" max="4099" width="15.25" style="754" customWidth="1"/>
    <col min="4100" max="4100" width="17.5" style="754" customWidth="1"/>
    <col min="4101" max="4101" width="15.125" style="754" customWidth="1"/>
    <col min="4102" max="4102" width="15.25" style="754" customWidth="1"/>
    <col min="4103" max="4103" width="3.75" style="754" customWidth="1"/>
    <col min="4104" max="4104" width="2.5" style="754" customWidth="1"/>
    <col min="4105" max="4351" width="9" style="754"/>
    <col min="4352" max="4352" width="1.125" style="754" customWidth="1"/>
    <col min="4353" max="4354" width="15.625" style="754" customWidth="1"/>
    <col min="4355" max="4355" width="15.25" style="754" customWidth="1"/>
    <col min="4356" max="4356" width="17.5" style="754" customWidth="1"/>
    <col min="4357" max="4357" width="15.125" style="754" customWidth="1"/>
    <col min="4358" max="4358" width="15.25" style="754" customWidth="1"/>
    <col min="4359" max="4359" width="3.75" style="754" customWidth="1"/>
    <col min="4360" max="4360" width="2.5" style="754" customWidth="1"/>
    <col min="4361" max="4607" width="9" style="754"/>
    <col min="4608" max="4608" width="1.125" style="754" customWidth="1"/>
    <col min="4609" max="4610" width="15.625" style="754" customWidth="1"/>
    <col min="4611" max="4611" width="15.25" style="754" customWidth="1"/>
    <col min="4612" max="4612" width="17.5" style="754" customWidth="1"/>
    <col min="4613" max="4613" width="15.125" style="754" customWidth="1"/>
    <col min="4614" max="4614" width="15.25" style="754" customWidth="1"/>
    <col min="4615" max="4615" width="3.75" style="754" customWidth="1"/>
    <col min="4616" max="4616" width="2.5" style="754" customWidth="1"/>
    <col min="4617" max="4863" width="9" style="754"/>
    <col min="4864" max="4864" width="1.125" style="754" customWidth="1"/>
    <col min="4865" max="4866" width="15.625" style="754" customWidth="1"/>
    <col min="4867" max="4867" width="15.25" style="754" customWidth="1"/>
    <col min="4868" max="4868" width="17.5" style="754" customWidth="1"/>
    <col min="4869" max="4869" width="15.125" style="754" customWidth="1"/>
    <col min="4870" max="4870" width="15.25" style="754" customWidth="1"/>
    <col min="4871" max="4871" width="3.75" style="754" customWidth="1"/>
    <col min="4872" max="4872" width="2.5" style="754" customWidth="1"/>
    <col min="4873" max="5119" width="9" style="754"/>
    <col min="5120" max="5120" width="1.125" style="754" customWidth="1"/>
    <col min="5121" max="5122" width="15.625" style="754" customWidth="1"/>
    <col min="5123" max="5123" width="15.25" style="754" customWidth="1"/>
    <col min="5124" max="5124" width="17.5" style="754" customWidth="1"/>
    <col min="5125" max="5125" width="15.125" style="754" customWidth="1"/>
    <col min="5126" max="5126" width="15.25" style="754" customWidth="1"/>
    <col min="5127" max="5127" width="3.75" style="754" customWidth="1"/>
    <col min="5128" max="5128" width="2.5" style="754" customWidth="1"/>
    <col min="5129" max="5375" width="9" style="754"/>
    <col min="5376" max="5376" width="1.125" style="754" customWidth="1"/>
    <col min="5377" max="5378" width="15.625" style="754" customWidth="1"/>
    <col min="5379" max="5379" width="15.25" style="754" customWidth="1"/>
    <col min="5380" max="5380" width="17.5" style="754" customWidth="1"/>
    <col min="5381" max="5381" width="15.125" style="754" customWidth="1"/>
    <col min="5382" max="5382" width="15.25" style="754" customWidth="1"/>
    <col min="5383" max="5383" width="3.75" style="754" customWidth="1"/>
    <col min="5384" max="5384" width="2.5" style="754" customWidth="1"/>
    <col min="5385" max="5631" width="9" style="754"/>
    <col min="5632" max="5632" width="1.125" style="754" customWidth="1"/>
    <col min="5633" max="5634" width="15.625" style="754" customWidth="1"/>
    <col min="5635" max="5635" width="15.25" style="754" customWidth="1"/>
    <col min="5636" max="5636" width="17.5" style="754" customWidth="1"/>
    <col min="5637" max="5637" width="15.125" style="754" customWidth="1"/>
    <col min="5638" max="5638" width="15.25" style="754" customWidth="1"/>
    <col min="5639" max="5639" width="3.75" style="754" customWidth="1"/>
    <col min="5640" max="5640" width="2.5" style="754" customWidth="1"/>
    <col min="5641" max="5887" width="9" style="754"/>
    <col min="5888" max="5888" width="1.125" style="754" customWidth="1"/>
    <col min="5889" max="5890" width="15.625" style="754" customWidth="1"/>
    <col min="5891" max="5891" width="15.25" style="754" customWidth="1"/>
    <col min="5892" max="5892" width="17.5" style="754" customWidth="1"/>
    <col min="5893" max="5893" width="15.125" style="754" customWidth="1"/>
    <col min="5894" max="5894" width="15.25" style="754" customWidth="1"/>
    <col min="5895" max="5895" width="3.75" style="754" customWidth="1"/>
    <col min="5896" max="5896" width="2.5" style="754" customWidth="1"/>
    <col min="5897" max="6143" width="9" style="754"/>
    <col min="6144" max="6144" width="1.125" style="754" customWidth="1"/>
    <col min="6145" max="6146" width="15.625" style="754" customWidth="1"/>
    <col min="6147" max="6147" width="15.25" style="754" customWidth="1"/>
    <col min="6148" max="6148" width="17.5" style="754" customWidth="1"/>
    <col min="6149" max="6149" width="15.125" style="754" customWidth="1"/>
    <col min="6150" max="6150" width="15.25" style="754" customWidth="1"/>
    <col min="6151" max="6151" width="3.75" style="754" customWidth="1"/>
    <col min="6152" max="6152" width="2.5" style="754" customWidth="1"/>
    <col min="6153" max="6399" width="9" style="754"/>
    <col min="6400" max="6400" width="1.125" style="754" customWidth="1"/>
    <col min="6401" max="6402" width="15.625" style="754" customWidth="1"/>
    <col min="6403" max="6403" width="15.25" style="754" customWidth="1"/>
    <col min="6404" max="6404" width="17.5" style="754" customWidth="1"/>
    <col min="6405" max="6405" width="15.125" style="754" customWidth="1"/>
    <col min="6406" max="6406" width="15.25" style="754" customWidth="1"/>
    <col min="6407" max="6407" width="3.75" style="754" customWidth="1"/>
    <col min="6408" max="6408" width="2.5" style="754" customWidth="1"/>
    <col min="6409" max="6655" width="9" style="754"/>
    <col min="6656" max="6656" width="1.125" style="754" customWidth="1"/>
    <col min="6657" max="6658" width="15.625" style="754" customWidth="1"/>
    <col min="6659" max="6659" width="15.25" style="754" customWidth="1"/>
    <col min="6660" max="6660" width="17.5" style="754" customWidth="1"/>
    <col min="6661" max="6661" width="15.125" style="754" customWidth="1"/>
    <col min="6662" max="6662" width="15.25" style="754" customWidth="1"/>
    <col min="6663" max="6663" width="3.75" style="754" customWidth="1"/>
    <col min="6664" max="6664" width="2.5" style="754" customWidth="1"/>
    <col min="6665" max="6911" width="9" style="754"/>
    <col min="6912" max="6912" width="1.125" style="754" customWidth="1"/>
    <col min="6913" max="6914" width="15.625" style="754" customWidth="1"/>
    <col min="6915" max="6915" width="15.25" style="754" customWidth="1"/>
    <col min="6916" max="6916" width="17.5" style="754" customWidth="1"/>
    <col min="6917" max="6917" width="15.125" style="754" customWidth="1"/>
    <col min="6918" max="6918" width="15.25" style="754" customWidth="1"/>
    <col min="6919" max="6919" width="3.75" style="754" customWidth="1"/>
    <col min="6920" max="6920" width="2.5" style="754" customWidth="1"/>
    <col min="6921" max="7167" width="9" style="754"/>
    <col min="7168" max="7168" width="1.125" style="754" customWidth="1"/>
    <col min="7169" max="7170" width="15.625" style="754" customWidth="1"/>
    <col min="7171" max="7171" width="15.25" style="754" customWidth="1"/>
    <col min="7172" max="7172" width="17.5" style="754" customWidth="1"/>
    <col min="7173" max="7173" width="15.125" style="754" customWidth="1"/>
    <col min="7174" max="7174" width="15.25" style="754" customWidth="1"/>
    <col min="7175" max="7175" width="3.75" style="754" customWidth="1"/>
    <col min="7176" max="7176" width="2.5" style="754" customWidth="1"/>
    <col min="7177" max="7423" width="9" style="754"/>
    <col min="7424" max="7424" width="1.125" style="754" customWidth="1"/>
    <col min="7425" max="7426" width="15.625" style="754" customWidth="1"/>
    <col min="7427" max="7427" width="15.25" style="754" customWidth="1"/>
    <col min="7428" max="7428" width="17.5" style="754" customWidth="1"/>
    <col min="7429" max="7429" width="15.125" style="754" customWidth="1"/>
    <col min="7430" max="7430" width="15.25" style="754" customWidth="1"/>
    <col min="7431" max="7431" width="3.75" style="754" customWidth="1"/>
    <col min="7432" max="7432" width="2.5" style="754" customWidth="1"/>
    <col min="7433" max="7679" width="9" style="754"/>
    <col min="7680" max="7680" width="1.125" style="754" customWidth="1"/>
    <col min="7681" max="7682" width="15.625" style="754" customWidth="1"/>
    <col min="7683" max="7683" width="15.25" style="754" customWidth="1"/>
    <col min="7684" max="7684" width="17.5" style="754" customWidth="1"/>
    <col min="7685" max="7685" width="15.125" style="754" customWidth="1"/>
    <col min="7686" max="7686" width="15.25" style="754" customWidth="1"/>
    <col min="7687" max="7687" width="3.75" style="754" customWidth="1"/>
    <col min="7688" max="7688" width="2.5" style="754" customWidth="1"/>
    <col min="7689" max="7935" width="9" style="754"/>
    <col min="7936" max="7936" width="1.125" style="754" customWidth="1"/>
    <col min="7937" max="7938" width="15.625" style="754" customWidth="1"/>
    <col min="7939" max="7939" width="15.25" style="754" customWidth="1"/>
    <col min="7940" max="7940" width="17.5" style="754" customWidth="1"/>
    <col min="7941" max="7941" width="15.125" style="754" customWidth="1"/>
    <col min="7942" max="7942" width="15.25" style="754" customWidth="1"/>
    <col min="7943" max="7943" width="3.75" style="754" customWidth="1"/>
    <col min="7944" max="7944" width="2.5" style="754" customWidth="1"/>
    <col min="7945" max="8191" width="9" style="754"/>
    <col min="8192" max="8192" width="1.125" style="754" customWidth="1"/>
    <col min="8193" max="8194" width="15.625" style="754" customWidth="1"/>
    <col min="8195" max="8195" width="15.25" style="754" customWidth="1"/>
    <col min="8196" max="8196" width="17.5" style="754" customWidth="1"/>
    <col min="8197" max="8197" width="15.125" style="754" customWidth="1"/>
    <col min="8198" max="8198" width="15.25" style="754" customWidth="1"/>
    <col min="8199" max="8199" width="3.75" style="754" customWidth="1"/>
    <col min="8200" max="8200" width="2.5" style="754" customWidth="1"/>
    <col min="8201" max="8447" width="9" style="754"/>
    <col min="8448" max="8448" width="1.125" style="754" customWidth="1"/>
    <col min="8449" max="8450" width="15.625" style="754" customWidth="1"/>
    <col min="8451" max="8451" width="15.25" style="754" customWidth="1"/>
    <col min="8452" max="8452" width="17.5" style="754" customWidth="1"/>
    <col min="8453" max="8453" width="15.125" style="754" customWidth="1"/>
    <col min="8454" max="8454" width="15.25" style="754" customWidth="1"/>
    <col min="8455" max="8455" width="3.75" style="754" customWidth="1"/>
    <col min="8456" max="8456" width="2.5" style="754" customWidth="1"/>
    <col min="8457" max="8703" width="9" style="754"/>
    <col min="8704" max="8704" width="1.125" style="754" customWidth="1"/>
    <col min="8705" max="8706" width="15.625" style="754" customWidth="1"/>
    <col min="8707" max="8707" width="15.25" style="754" customWidth="1"/>
    <col min="8708" max="8708" width="17.5" style="754" customWidth="1"/>
    <col min="8709" max="8709" width="15.125" style="754" customWidth="1"/>
    <col min="8710" max="8710" width="15.25" style="754" customWidth="1"/>
    <col min="8711" max="8711" width="3.75" style="754" customWidth="1"/>
    <col min="8712" max="8712" width="2.5" style="754" customWidth="1"/>
    <col min="8713" max="8959" width="9" style="754"/>
    <col min="8960" max="8960" width="1.125" style="754" customWidth="1"/>
    <col min="8961" max="8962" width="15.625" style="754" customWidth="1"/>
    <col min="8963" max="8963" width="15.25" style="754" customWidth="1"/>
    <col min="8964" max="8964" width="17.5" style="754" customWidth="1"/>
    <col min="8965" max="8965" width="15.125" style="754" customWidth="1"/>
    <col min="8966" max="8966" width="15.25" style="754" customWidth="1"/>
    <col min="8967" max="8967" width="3.75" style="754" customWidth="1"/>
    <col min="8968" max="8968" width="2.5" style="754" customWidth="1"/>
    <col min="8969" max="9215" width="9" style="754"/>
    <col min="9216" max="9216" width="1.125" style="754" customWidth="1"/>
    <col min="9217" max="9218" width="15.625" style="754" customWidth="1"/>
    <col min="9219" max="9219" width="15.25" style="754" customWidth="1"/>
    <col min="9220" max="9220" width="17.5" style="754" customWidth="1"/>
    <col min="9221" max="9221" width="15.125" style="754" customWidth="1"/>
    <col min="9222" max="9222" width="15.25" style="754" customWidth="1"/>
    <col min="9223" max="9223" width="3.75" style="754" customWidth="1"/>
    <col min="9224" max="9224" width="2.5" style="754" customWidth="1"/>
    <col min="9225" max="9471" width="9" style="754"/>
    <col min="9472" max="9472" width="1.125" style="754" customWidth="1"/>
    <col min="9473" max="9474" width="15.625" style="754" customWidth="1"/>
    <col min="9475" max="9475" width="15.25" style="754" customWidth="1"/>
    <col min="9476" max="9476" width="17.5" style="754" customWidth="1"/>
    <col min="9477" max="9477" width="15.125" style="754" customWidth="1"/>
    <col min="9478" max="9478" width="15.25" style="754" customWidth="1"/>
    <col min="9479" max="9479" width="3.75" style="754" customWidth="1"/>
    <col min="9480" max="9480" width="2.5" style="754" customWidth="1"/>
    <col min="9481" max="9727" width="9" style="754"/>
    <col min="9728" max="9728" width="1.125" style="754" customWidth="1"/>
    <col min="9729" max="9730" width="15.625" style="754" customWidth="1"/>
    <col min="9731" max="9731" width="15.25" style="754" customWidth="1"/>
    <col min="9732" max="9732" width="17.5" style="754" customWidth="1"/>
    <col min="9733" max="9733" width="15.125" style="754" customWidth="1"/>
    <col min="9734" max="9734" width="15.25" style="754" customWidth="1"/>
    <col min="9735" max="9735" width="3.75" style="754" customWidth="1"/>
    <col min="9736" max="9736" width="2.5" style="754" customWidth="1"/>
    <col min="9737" max="9983" width="9" style="754"/>
    <col min="9984" max="9984" width="1.125" style="754" customWidth="1"/>
    <col min="9985" max="9986" width="15.625" style="754" customWidth="1"/>
    <col min="9987" max="9987" width="15.25" style="754" customWidth="1"/>
    <col min="9988" max="9988" width="17.5" style="754" customWidth="1"/>
    <col min="9989" max="9989" width="15.125" style="754" customWidth="1"/>
    <col min="9990" max="9990" width="15.25" style="754" customWidth="1"/>
    <col min="9991" max="9991" width="3.75" style="754" customWidth="1"/>
    <col min="9992" max="9992" width="2.5" style="754" customWidth="1"/>
    <col min="9993" max="10239" width="9" style="754"/>
    <col min="10240" max="10240" width="1.125" style="754" customWidth="1"/>
    <col min="10241" max="10242" width="15.625" style="754" customWidth="1"/>
    <col min="10243" max="10243" width="15.25" style="754" customWidth="1"/>
    <col min="10244" max="10244" width="17.5" style="754" customWidth="1"/>
    <col min="10245" max="10245" width="15.125" style="754" customWidth="1"/>
    <col min="10246" max="10246" width="15.25" style="754" customWidth="1"/>
    <col min="10247" max="10247" width="3.75" style="754" customWidth="1"/>
    <col min="10248" max="10248" width="2.5" style="754" customWidth="1"/>
    <col min="10249" max="10495" width="9" style="754"/>
    <col min="10496" max="10496" width="1.125" style="754" customWidth="1"/>
    <col min="10497" max="10498" width="15.625" style="754" customWidth="1"/>
    <col min="10499" max="10499" width="15.25" style="754" customWidth="1"/>
    <col min="10500" max="10500" width="17.5" style="754" customWidth="1"/>
    <col min="10501" max="10501" width="15.125" style="754" customWidth="1"/>
    <col min="10502" max="10502" width="15.25" style="754" customWidth="1"/>
    <col min="10503" max="10503" width="3.75" style="754" customWidth="1"/>
    <col min="10504" max="10504" width="2.5" style="754" customWidth="1"/>
    <col min="10505" max="10751" width="9" style="754"/>
    <col min="10752" max="10752" width="1.125" style="754" customWidth="1"/>
    <col min="10753" max="10754" width="15.625" style="754" customWidth="1"/>
    <col min="10755" max="10755" width="15.25" style="754" customWidth="1"/>
    <col min="10756" max="10756" width="17.5" style="754" customWidth="1"/>
    <col min="10757" max="10757" width="15.125" style="754" customWidth="1"/>
    <col min="10758" max="10758" width="15.25" style="754" customWidth="1"/>
    <col min="10759" max="10759" width="3.75" style="754" customWidth="1"/>
    <col min="10760" max="10760" width="2.5" style="754" customWidth="1"/>
    <col min="10761" max="11007" width="9" style="754"/>
    <col min="11008" max="11008" width="1.125" style="754" customWidth="1"/>
    <col min="11009" max="11010" width="15.625" style="754" customWidth="1"/>
    <col min="11011" max="11011" width="15.25" style="754" customWidth="1"/>
    <col min="11012" max="11012" width="17.5" style="754" customWidth="1"/>
    <col min="11013" max="11013" width="15.125" style="754" customWidth="1"/>
    <col min="11014" max="11014" width="15.25" style="754" customWidth="1"/>
    <col min="11015" max="11015" width="3.75" style="754" customWidth="1"/>
    <col min="11016" max="11016" width="2.5" style="754" customWidth="1"/>
    <col min="11017" max="11263" width="9" style="754"/>
    <col min="11264" max="11264" width="1.125" style="754" customWidth="1"/>
    <col min="11265" max="11266" width="15.625" style="754" customWidth="1"/>
    <col min="11267" max="11267" width="15.25" style="754" customWidth="1"/>
    <col min="11268" max="11268" width="17.5" style="754" customWidth="1"/>
    <col min="11269" max="11269" width="15.125" style="754" customWidth="1"/>
    <col min="11270" max="11270" width="15.25" style="754" customWidth="1"/>
    <col min="11271" max="11271" width="3.75" style="754" customWidth="1"/>
    <col min="11272" max="11272" width="2.5" style="754" customWidth="1"/>
    <col min="11273" max="11519" width="9" style="754"/>
    <col min="11520" max="11520" width="1.125" style="754" customWidth="1"/>
    <col min="11521" max="11522" width="15.625" style="754" customWidth="1"/>
    <col min="11523" max="11523" width="15.25" style="754" customWidth="1"/>
    <col min="11524" max="11524" width="17.5" style="754" customWidth="1"/>
    <col min="11525" max="11525" width="15.125" style="754" customWidth="1"/>
    <col min="11526" max="11526" width="15.25" style="754" customWidth="1"/>
    <col min="11527" max="11527" width="3.75" style="754" customWidth="1"/>
    <col min="11528" max="11528" width="2.5" style="754" customWidth="1"/>
    <col min="11529" max="11775" width="9" style="754"/>
    <col min="11776" max="11776" width="1.125" style="754" customWidth="1"/>
    <col min="11777" max="11778" width="15.625" style="754" customWidth="1"/>
    <col min="11779" max="11779" width="15.25" style="754" customWidth="1"/>
    <col min="11780" max="11780" width="17.5" style="754" customWidth="1"/>
    <col min="11781" max="11781" width="15.125" style="754" customWidth="1"/>
    <col min="11782" max="11782" width="15.25" style="754" customWidth="1"/>
    <col min="11783" max="11783" width="3.75" style="754" customWidth="1"/>
    <col min="11784" max="11784" width="2.5" style="754" customWidth="1"/>
    <col min="11785" max="12031" width="9" style="754"/>
    <col min="12032" max="12032" width="1.125" style="754" customWidth="1"/>
    <col min="12033" max="12034" width="15.625" style="754" customWidth="1"/>
    <col min="12035" max="12035" width="15.25" style="754" customWidth="1"/>
    <col min="12036" max="12036" width="17.5" style="754" customWidth="1"/>
    <col min="12037" max="12037" width="15.125" style="754" customWidth="1"/>
    <col min="12038" max="12038" width="15.25" style="754" customWidth="1"/>
    <col min="12039" max="12039" width="3.75" style="754" customWidth="1"/>
    <col min="12040" max="12040" width="2.5" style="754" customWidth="1"/>
    <col min="12041" max="12287" width="9" style="754"/>
    <col min="12288" max="12288" width="1.125" style="754" customWidth="1"/>
    <col min="12289" max="12290" width="15.625" style="754" customWidth="1"/>
    <col min="12291" max="12291" width="15.25" style="754" customWidth="1"/>
    <col min="12292" max="12292" width="17.5" style="754" customWidth="1"/>
    <col min="12293" max="12293" width="15.125" style="754" customWidth="1"/>
    <col min="12294" max="12294" width="15.25" style="754" customWidth="1"/>
    <col min="12295" max="12295" width="3.75" style="754" customWidth="1"/>
    <col min="12296" max="12296" width="2.5" style="754" customWidth="1"/>
    <col min="12297" max="12543" width="9" style="754"/>
    <col min="12544" max="12544" width="1.125" style="754" customWidth="1"/>
    <col min="12545" max="12546" width="15.625" style="754" customWidth="1"/>
    <col min="12547" max="12547" width="15.25" style="754" customWidth="1"/>
    <col min="12548" max="12548" width="17.5" style="754" customWidth="1"/>
    <col min="12549" max="12549" width="15.125" style="754" customWidth="1"/>
    <col min="12550" max="12550" width="15.25" style="754" customWidth="1"/>
    <col min="12551" max="12551" width="3.75" style="754" customWidth="1"/>
    <col min="12552" max="12552" width="2.5" style="754" customWidth="1"/>
    <col min="12553" max="12799" width="9" style="754"/>
    <col min="12800" max="12800" width="1.125" style="754" customWidth="1"/>
    <col min="12801" max="12802" width="15.625" style="754" customWidth="1"/>
    <col min="12803" max="12803" width="15.25" style="754" customWidth="1"/>
    <col min="12804" max="12804" width="17.5" style="754" customWidth="1"/>
    <col min="12805" max="12805" width="15.125" style="754" customWidth="1"/>
    <col min="12806" max="12806" width="15.25" style="754" customWidth="1"/>
    <col min="12807" max="12807" width="3.75" style="754" customWidth="1"/>
    <col min="12808" max="12808" width="2.5" style="754" customWidth="1"/>
    <col min="12809" max="13055" width="9" style="754"/>
    <col min="13056" max="13056" width="1.125" style="754" customWidth="1"/>
    <col min="13057" max="13058" width="15.625" style="754" customWidth="1"/>
    <col min="13059" max="13059" width="15.25" style="754" customWidth="1"/>
    <col min="13060" max="13060" width="17.5" style="754" customWidth="1"/>
    <col min="13061" max="13061" width="15.125" style="754" customWidth="1"/>
    <col min="13062" max="13062" width="15.25" style="754" customWidth="1"/>
    <col min="13063" max="13063" width="3.75" style="754" customWidth="1"/>
    <col min="13064" max="13064" width="2.5" style="754" customWidth="1"/>
    <col min="13065" max="13311" width="9" style="754"/>
    <col min="13312" max="13312" width="1.125" style="754" customWidth="1"/>
    <col min="13313" max="13314" width="15.625" style="754" customWidth="1"/>
    <col min="13315" max="13315" width="15.25" style="754" customWidth="1"/>
    <col min="13316" max="13316" width="17.5" style="754" customWidth="1"/>
    <col min="13317" max="13317" width="15.125" style="754" customWidth="1"/>
    <col min="13318" max="13318" width="15.25" style="754" customWidth="1"/>
    <col min="13319" max="13319" width="3.75" style="754" customWidth="1"/>
    <col min="13320" max="13320" width="2.5" style="754" customWidth="1"/>
    <col min="13321" max="13567" width="9" style="754"/>
    <col min="13568" max="13568" width="1.125" style="754" customWidth="1"/>
    <col min="13569" max="13570" width="15.625" style="754" customWidth="1"/>
    <col min="13571" max="13571" width="15.25" style="754" customWidth="1"/>
    <col min="13572" max="13572" width="17.5" style="754" customWidth="1"/>
    <col min="13573" max="13573" width="15.125" style="754" customWidth="1"/>
    <col min="13574" max="13574" width="15.25" style="754" customWidth="1"/>
    <col min="13575" max="13575" width="3.75" style="754" customWidth="1"/>
    <col min="13576" max="13576" width="2.5" style="754" customWidth="1"/>
    <col min="13577" max="13823" width="9" style="754"/>
    <col min="13824" max="13824" width="1.125" style="754" customWidth="1"/>
    <col min="13825" max="13826" width="15.625" style="754" customWidth="1"/>
    <col min="13827" max="13827" width="15.25" style="754" customWidth="1"/>
    <col min="13828" max="13828" width="17.5" style="754" customWidth="1"/>
    <col min="13829" max="13829" width="15.125" style="754" customWidth="1"/>
    <col min="13830" max="13830" width="15.25" style="754" customWidth="1"/>
    <col min="13831" max="13831" width="3.75" style="754" customWidth="1"/>
    <col min="13832" max="13832" width="2.5" style="754" customWidth="1"/>
    <col min="13833" max="14079" width="9" style="754"/>
    <col min="14080" max="14080" width="1.125" style="754" customWidth="1"/>
    <col min="14081" max="14082" width="15.625" style="754" customWidth="1"/>
    <col min="14083" max="14083" width="15.25" style="754" customWidth="1"/>
    <col min="14084" max="14084" width="17.5" style="754" customWidth="1"/>
    <col min="14085" max="14085" width="15.125" style="754" customWidth="1"/>
    <col min="14086" max="14086" width="15.25" style="754" customWidth="1"/>
    <col min="14087" max="14087" width="3.75" style="754" customWidth="1"/>
    <col min="14088" max="14088" width="2.5" style="754" customWidth="1"/>
    <col min="14089" max="14335" width="9" style="754"/>
    <col min="14336" max="14336" width="1.125" style="754" customWidth="1"/>
    <col min="14337" max="14338" width="15.625" style="754" customWidth="1"/>
    <col min="14339" max="14339" width="15.25" style="754" customWidth="1"/>
    <col min="14340" max="14340" width="17.5" style="754" customWidth="1"/>
    <col min="14341" max="14341" width="15.125" style="754" customWidth="1"/>
    <col min="14342" max="14342" width="15.25" style="754" customWidth="1"/>
    <col min="14343" max="14343" width="3.75" style="754" customWidth="1"/>
    <col min="14344" max="14344" width="2.5" style="754" customWidth="1"/>
    <col min="14345" max="14591" width="9" style="754"/>
    <col min="14592" max="14592" width="1.125" style="754" customWidth="1"/>
    <col min="14593" max="14594" width="15.625" style="754" customWidth="1"/>
    <col min="14595" max="14595" width="15.25" style="754" customWidth="1"/>
    <col min="14596" max="14596" width="17.5" style="754" customWidth="1"/>
    <col min="14597" max="14597" width="15.125" style="754" customWidth="1"/>
    <col min="14598" max="14598" width="15.25" style="754" customWidth="1"/>
    <col min="14599" max="14599" width="3.75" style="754" customWidth="1"/>
    <col min="14600" max="14600" width="2.5" style="754" customWidth="1"/>
    <col min="14601" max="14847" width="9" style="754"/>
    <col min="14848" max="14848" width="1.125" style="754" customWidth="1"/>
    <col min="14849" max="14850" width="15.625" style="754" customWidth="1"/>
    <col min="14851" max="14851" width="15.25" style="754" customWidth="1"/>
    <col min="14852" max="14852" width="17.5" style="754" customWidth="1"/>
    <col min="14853" max="14853" width="15.125" style="754" customWidth="1"/>
    <col min="14854" max="14854" width="15.25" style="754" customWidth="1"/>
    <col min="14855" max="14855" width="3.75" style="754" customWidth="1"/>
    <col min="14856" max="14856" width="2.5" style="754" customWidth="1"/>
    <col min="14857" max="15103" width="9" style="754"/>
    <col min="15104" max="15104" width="1.125" style="754" customWidth="1"/>
    <col min="15105" max="15106" width="15.625" style="754" customWidth="1"/>
    <col min="15107" max="15107" width="15.25" style="754" customWidth="1"/>
    <col min="15108" max="15108" width="17.5" style="754" customWidth="1"/>
    <col min="15109" max="15109" width="15.125" style="754" customWidth="1"/>
    <col min="15110" max="15110" width="15.25" style="754" customWidth="1"/>
    <col min="15111" max="15111" width="3.75" style="754" customWidth="1"/>
    <col min="15112" max="15112" width="2.5" style="754" customWidth="1"/>
    <col min="15113" max="15359" width="9" style="754"/>
    <col min="15360" max="15360" width="1.125" style="754" customWidth="1"/>
    <col min="15361" max="15362" width="15.625" style="754" customWidth="1"/>
    <col min="15363" max="15363" width="15.25" style="754" customWidth="1"/>
    <col min="15364" max="15364" width="17.5" style="754" customWidth="1"/>
    <col min="15365" max="15365" width="15.125" style="754" customWidth="1"/>
    <col min="15366" max="15366" width="15.25" style="754" customWidth="1"/>
    <col min="15367" max="15367" width="3.75" style="754" customWidth="1"/>
    <col min="15368" max="15368" width="2.5" style="754" customWidth="1"/>
    <col min="15369" max="15615" width="9" style="754"/>
    <col min="15616" max="15616" width="1.125" style="754" customWidth="1"/>
    <col min="15617" max="15618" width="15.625" style="754" customWidth="1"/>
    <col min="15619" max="15619" width="15.25" style="754" customWidth="1"/>
    <col min="15620" max="15620" width="17.5" style="754" customWidth="1"/>
    <col min="15621" max="15621" width="15.125" style="754" customWidth="1"/>
    <col min="15622" max="15622" width="15.25" style="754" customWidth="1"/>
    <col min="15623" max="15623" width="3.75" style="754" customWidth="1"/>
    <col min="15624" max="15624" width="2.5" style="754" customWidth="1"/>
    <col min="15625" max="15871" width="9" style="754"/>
    <col min="15872" max="15872" width="1.125" style="754" customWidth="1"/>
    <col min="15873" max="15874" width="15.625" style="754" customWidth="1"/>
    <col min="15875" max="15875" width="15.25" style="754" customWidth="1"/>
    <col min="15876" max="15876" width="17.5" style="754" customWidth="1"/>
    <col min="15877" max="15877" width="15.125" style="754" customWidth="1"/>
    <col min="15878" max="15878" width="15.25" style="754" customWidth="1"/>
    <col min="15879" max="15879" width="3.75" style="754" customWidth="1"/>
    <col min="15880" max="15880" width="2.5" style="754" customWidth="1"/>
    <col min="15881" max="16127" width="9" style="754"/>
    <col min="16128" max="16128" width="1.125" style="754" customWidth="1"/>
    <col min="16129" max="16130" width="15.625" style="754" customWidth="1"/>
    <col min="16131" max="16131" width="15.25" style="754" customWidth="1"/>
    <col min="16132" max="16132" width="17.5" style="754" customWidth="1"/>
    <col min="16133" max="16133" width="15.125" style="754" customWidth="1"/>
    <col min="16134" max="16134" width="15.25" style="754" customWidth="1"/>
    <col min="16135" max="16135" width="3.75" style="754" customWidth="1"/>
    <col min="16136" max="16136" width="2.5" style="754" customWidth="1"/>
    <col min="16137" max="16384" width="9" style="754"/>
  </cols>
  <sheetData>
    <row r="1" spans="1:7" ht="20.100000000000001" customHeight="1">
      <c r="A1" s="734" t="s">
        <v>2115</v>
      </c>
    </row>
    <row r="2" spans="1:7" ht="20.100000000000001" customHeight="1">
      <c r="D2" s="4124" t="s">
        <v>849</v>
      </c>
      <c r="E2" s="4124"/>
      <c r="F2" s="4124"/>
    </row>
    <row r="3" spans="1:7" ht="20.100000000000001" customHeight="1">
      <c r="E3" s="974"/>
      <c r="F3" s="974"/>
    </row>
    <row r="4" spans="1:7" ht="20.100000000000001" customHeight="1">
      <c r="A4" s="4752" t="s">
        <v>2070</v>
      </c>
      <c r="B4" s="4752"/>
      <c r="C4" s="4752"/>
      <c r="D4" s="4752"/>
      <c r="E4" s="4752"/>
      <c r="F4" s="4752"/>
    </row>
    <row r="5" spans="1:7" ht="20.100000000000001" customHeight="1">
      <c r="A5" s="1232"/>
      <c r="B5" s="1232"/>
      <c r="C5" s="1232"/>
      <c r="D5" s="1232"/>
      <c r="E5" s="1232"/>
      <c r="F5" s="1232"/>
    </row>
    <row r="6" spans="1:7" ht="52.5" customHeight="1">
      <c r="A6" s="973" t="s">
        <v>1483</v>
      </c>
      <c r="B6" s="4425"/>
      <c r="C6" s="4426"/>
      <c r="D6" s="4426"/>
      <c r="E6" s="4426"/>
      <c r="F6" s="4427"/>
      <c r="G6" s="780"/>
    </row>
    <row r="7" spans="1:7" ht="54.75" customHeight="1">
      <c r="A7" s="1439" t="s">
        <v>77</v>
      </c>
      <c r="B7" s="4758" t="s">
        <v>1118</v>
      </c>
      <c r="C7" s="4759"/>
      <c r="D7" s="4759"/>
      <c r="E7" s="4759"/>
      <c r="F7" s="4760"/>
      <c r="G7" s="780"/>
    </row>
    <row r="8" spans="1:7" ht="18" customHeight="1">
      <c r="A8" s="1440"/>
      <c r="B8" s="1440"/>
      <c r="C8" s="1440"/>
      <c r="D8" s="1440"/>
      <c r="E8" s="1440"/>
      <c r="F8" s="1440"/>
    </row>
    <row r="9" spans="1:7" ht="112.5" customHeight="1">
      <c r="A9" s="5045" t="s">
        <v>1817</v>
      </c>
      <c r="B9" s="4763" t="s">
        <v>2071</v>
      </c>
      <c r="C9" s="4764"/>
      <c r="D9" s="4764"/>
      <c r="E9" s="4764"/>
      <c r="F9" s="4765"/>
      <c r="G9" s="780"/>
    </row>
    <row r="10" spans="1:7" ht="103.5" customHeight="1">
      <c r="A10" s="5046"/>
      <c r="B10" s="4763" t="s">
        <v>2072</v>
      </c>
      <c r="C10" s="4764"/>
      <c r="D10" s="4763"/>
      <c r="E10" s="4764"/>
      <c r="F10" s="4765"/>
      <c r="G10" s="780"/>
    </row>
    <row r="11" spans="1:7">
      <c r="A11" s="1441"/>
    </row>
    <row r="12" spans="1:7" ht="20.100000000000001" customHeight="1">
      <c r="A12" s="2949" t="s">
        <v>2073</v>
      </c>
      <c r="B12" s="2949"/>
      <c r="C12" s="2949"/>
      <c r="D12" s="2949"/>
      <c r="E12" s="2949"/>
      <c r="F12" s="2949"/>
    </row>
    <row r="13" spans="1:7" ht="20.100000000000001" customHeight="1">
      <c r="A13" s="2949"/>
      <c r="B13" s="2949"/>
      <c r="C13" s="2949"/>
      <c r="D13" s="2949"/>
      <c r="E13" s="2949"/>
      <c r="F13" s="2949"/>
    </row>
  </sheetData>
  <mergeCells count="9">
    <mergeCell ref="A12:F13"/>
    <mergeCell ref="D2:F2"/>
    <mergeCell ref="A4:F4"/>
    <mergeCell ref="B6:F6"/>
    <mergeCell ref="B7:F7"/>
    <mergeCell ref="A9:A10"/>
    <mergeCell ref="B9:F9"/>
    <mergeCell ref="B10:C10"/>
    <mergeCell ref="D10:F10"/>
  </mergeCells>
  <phoneticPr fontId="6"/>
  <pageMargins left="0.7" right="0.7" top="0.75" bottom="0.75" header="0.3" footer="0.3"/>
  <pageSetup paperSize="9" scale="8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G27"/>
  <sheetViews>
    <sheetView view="pageBreakPreview" zoomScale="60" zoomScaleNormal="100" workbookViewId="0"/>
  </sheetViews>
  <sheetFormatPr defaultRowHeight="13.5"/>
  <cols>
    <col min="1" max="1" width="1.625" style="754" customWidth="1"/>
    <col min="2" max="2" width="10.25" style="754" customWidth="1"/>
    <col min="3" max="3" width="15.625" style="754" customWidth="1"/>
    <col min="4" max="4" width="15.25" style="754" customWidth="1"/>
    <col min="5" max="5" width="23.75" style="754" customWidth="1"/>
    <col min="6" max="6" width="15.125" style="754" customWidth="1"/>
    <col min="7" max="7" width="19.625" style="754" customWidth="1"/>
    <col min="8" max="8" width="1.875" style="754" customWidth="1"/>
    <col min="9" max="9" width="2.5" style="754" customWidth="1"/>
    <col min="10" max="256" width="9" style="754"/>
    <col min="257" max="257" width="1.125" style="754" customWidth="1"/>
    <col min="258" max="259" width="15.625" style="754" customWidth="1"/>
    <col min="260" max="260" width="15.25" style="754" customWidth="1"/>
    <col min="261" max="261" width="17.5" style="754" customWidth="1"/>
    <col min="262" max="262" width="15.125" style="754" customWidth="1"/>
    <col min="263" max="263" width="15.25" style="754" customWidth="1"/>
    <col min="264" max="264" width="3.75" style="754" customWidth="1"/>
    <col min="265" max="265" width="2.5" style="754" customWidth="1"/>
    <col min="266" max="512" width="9" style="754"/>
    <col min="513" max="513" width="1.125" style="754" customWidth="1"/>
    <col min="514" max="515" width="15.625" style="754" customWidth="1"/>
    <col min="516" max="516" width="15.25" style="754" customWidth="1"/>
    <col min="517" max="517" width="17.5" style="754" customWidth="1"/>
    <col min="518" max="518" width="15.125" style="754" customWidth="1"/>
    <col min="519" max="519" width="15.25" style="754" customWidth="1"/>
    <col min="520" max="520" width="3.75" style="754" customWidth="1"/>
    <col min="521" max="521" width="2.5" style="754" customWidth="1"/>
    <col min="522" max="768" width="9" style="754"/>
    <col min="769" max="769" width="1.125" style="754" customWidth="1"/>
    <col min="770" max="771" width="15.625" style="754" customWidth="1"/>
    <col min="772" max="772" width="15.25" style="754" customWidth="1"/>
    <col min="773" max="773" width="17.5" style="754" customWidth="1"/>
    <col min="774" max="774" width="15.125" style="754" customWidth="1"/>
    <col min="775" max="775" width="15.25" style="754" customWidth="1"/>
    <col min="776" max="776" width="3.75" style="754" customWidth="1"/>
    <col min="777" max="777" width="2.5" style="754" customWidth="1"/>
    <col min="778" max="1024" width="9" style="754"/>
    <col min="1025" max="1025" width="1.125" style="754" customWidth="1"/>
    <col min="1026" max="1027" width="15.625" style="754" customWidth="1"/>
    <col min="1028" max="1028" width="15.25" style="754" customWidth="1"/>
    <col min="1029" max="1029" width="17.5" style="754" customWidth="1"/>
    <col min="1030" max="1030" width="15.125" style="754" customWidth="1"/>
    <col min="1031" max="1031" width="15.25" style="754" customWidth="1"/>
    <col min="1032" max="1032" width="3.75" style="754" customWidth="1"/>
    <col min="1033" max="1033" width="2.5" style="754" customWidth="1"/>
    <col min="1034" max="1280" width="9" style="754"/>
    <col min="1281" max="1281" width="1.125" style="754" customWidth="1"/>
    <col min="1282" max="1283" width="15.625" style="754" customWidth="1"/>
    <col min="1284" max="1284" width="15.25" style="754" customWidth="1"/>
    <col min="1285" max="1285" width="17.5" style="754" customWidth="1"/>
    <col min="1286" max="1286" width="15.125" style="754" customWidth="1"/>
    <col min="1287" max="1287" width="15.25" style="754" customWidth="1"/>
    <col min="1288" max="1288" width="3.75" style="754" customWidth="1"/>
    <col min="1289" max="1289" width="2.5" style="754" customWidth="1"/>
    <col min="1290" max="1536" width="9" style="754"/>
    <col min="1537" max="1537" width="1.125" style="754" customWidth="1"/>
    <col min="1538" max="1539" width="15.625" style="754" customWidth="1"/>
    <col min="1540" max="1540" width="15.25" style="754" customWidth="1"/>
    <col min="1541" max="1541" width="17.5" style="754" customWidth="1"/>
    <col min="1542" max="1542" width="15.125" style="754" customWidth="1"/>
    <col min="1543" max="1543" width="15.25" style="754" customWidth="1"/>
    <col min="1544" max="1544" width="3.75" style="754" customWidth="1"/>
    <col min="1545" max="1545" width="2.5" style="754" customWidth="1"/>
    <col min="1546" max="1792" width="9" style="754"/>
    <col min="1793" max="1793" width="1.125" style="754" customWidth="1"/>
    <col min="1794" max="1795" width="15.625" style="754" customWidth="1"/>
    <col min="1796" max="1796" width="15.25" style="754" customWidth="1"/>
    <col min="1797" max="1797" width="17.5" style="754" customWidth="1"/>
    <col min="1798" max="1798" width="15.125" style="754" customWidth="1"/>
    <col min="1799" max="1799" width="15.25" style="754" customWidth="1"/>
    <col min="1800" max="1800" width="3.75" style="754" customWidth="1"/>
    <col min="1801" max="1801" width="2.5" style="754" customWidth="1"/>
    <col min="1802" max="2048" width="9" style="754"/>
    <col min="2049" max="2049" width="1.125" style="754" customWidth="1"/>
    <col min="2050" max="2051" width="15.625" style="754" customWidth="1"/>
    <col min="2052" max="2052" width="15.25" style="754" customWidth="1"/>
    <col min="2053" max="2053" width="17.5" style="754" customWidth="1"/>
    <col min="2054" max="2054" width="15.125" style="754" customWidth="1"/>
    <col min="2055" max="2055" width="15.25" style="754" customWidth="1"/>
    <col min="2056" max="2056" width="3.75" style="754" customWidth="1"/>
    <col min="2057" max="2057" width="2.5" style="754" customWidth="1"/>
    <col min="2058" max="2304" width="9" style="754"/>
    <col min="2305" max="2305" width="1.125" style="754" customWidth="1"/>
    <col min="2306" max="2307" width="15.625" style="754" customWidth="1"/>
    <col min="2308" max="2308" width="15.25" style="754" customWidth="1"/>
    <col min="2309" max="2309" width="17.5" style="754" customWidth="1"/>
    <col min="2310" max="2310" width="15.125" style="754" customWidth="1"/>
    <col min="2311" max="2311" width="15.25" style="754" customWidth="1"/>
    <col min="2312" max="2312" width="3.75" style="754" customWidth="1"/>
    <col min="2313" max="2313" width="2.5" style="754" customWidth="1"/>
    <col min="2314" max="2560" width="9" style="754"/>
    <col min="2561" max="2561" width="1.125" style="754" customWidth="1"/>
    <col min="2562" max="2563" width="15.625" style="754" customWidth="1"/>
    <col min="2564" max="2564" width="15.25" style="754" customWidth="1"/>
    <col min="2565" max="2565" width="17.5" style="754" customWidth="1"/>
    <col min="2566" max="2566" width="15.125" style="754" customWidth="1"/>
    <col min="2567" max="2567" width="15.25" style="754" customWidth="1"/>
    <col min="2568" max="2568" width="3.75" style="754" customWidth="1"/>
    <col min="2569" max="2569" width="2.5" style="754" customWidth="1"/>
    <col min="2570" max="2816" width="9" style="754"/>
    <col min="2817" max="2817" width="1.125" style="754" customWidth="1"/>
    <col min="2818" max="2819" width="15.625" style="754" customWidth="1"/>
    <col min="2820" max="2820" width="15.25" style="754" customWidth="1"/>
    <col min="2821" max="2821" width="17.5" style="754" customWidth="1"/>
    <col min="2822" max="2822" width="15.125" style="754" customWidth="1"/>
    <col min="2823" max="2823" width="15.25" style="754" customWidth="1"/>
    <col min="2824" max="2824" width="3.75" style="754" customWidth="1"/>
    <col min="2825" max="2825" width="2.5" style="754" customWidth="1"/>
    <col min="2826" max="3072" width="9" style="754"/>
    <col min="3073" max="3073" width="1.125" style="754" customWidth="1"/>
    <col min="3074" max="3075" width="15.625" style="754" customWidth="1"/>
    <col min="3076" max="3076" width="15.25" style="754" customWidth="1"/>
    <col min="3077" max="3077" width="17.5" style="754" customWidth="1"/>
    <col min="3078" max="3078" width="15.125" style="754" customWidth="1"/>
    <col min="3079" max="3079" width="15.25" style="754" customWidth="1"/>
    <col min="3080" max="3080" width="3.75" style="754" customWidth="1"/>
    <col min="3081" max="3081" width="2.5" style="754" customWidth="1"/>
    <col min="3082" max="3328" width="9" style="754"/>
    <col min="3329" max="3329" width="1.125" style="754" customWidth="1"/>
    <col min="3330" max="3331" width="15.625" style="754" customWidth="1"/>
    <col min="3332" max="3332" width="15.25" style="754" customWidth="1"/>
    <col min="3333" max="3333" width="17.5" style="754" customWidth="1"/>
    <col min="3334" max="3334" width="15.125" style="754" customWidth="1"/>
    <col min="3335" max="3335" width="15.25" style="754" customWidth="1"/>
    <col min="3336" max="3336" width="3.75" style="754" customWidth="1"/>
    <col min="3337" max="3337" width="2.5" style="754" customWidth="1"/>
    <col min="3338" max="3584" width="9" style="754"/>
    <col min="3585" max="3585" width="1.125" style="754" customWidth="1"/>
    <col min="3586" max="3587" width="15.625" style="754" customWidth="1"/>
    <col min="3588" max="3588" width="15.25" style="754" customWidth="1"/>
    <col min="3589" max="3589" width="17.5" style="754" customWidth="1"/>
    <col min="3590" max="3590" width="15.125" style="754" customWidth="1"/>
    <col min="3591" max="3591" width="15.25" style="754" customWidth="1"/>
    <col min="3592" max="3592" width="3.75" style="754" customWidth="1"/>
    <col min="3593" max="3593" width="2.5" style="754" customWidth="1"/>
    <col min="3594" max="3840" width="9" style="754"/>
    <col min="3841" max="3841" width="1.125" style="754" customWidth="1"/>
    <col min="3842" max="3843" width="15.625" style="754" customWidth="1"/>
    <col min="3844" max="3844" width="15.25" style="754" customWidth="1"/>
    <col min="3845" max="3845" width="17.5" style="754" customWidth="1"/>
    <col min="3846" max="3846" width="15.125" style="754" customWidth="1"/>
    <col min="3847" max="3847" width="15.25" style="754" customWidth="1"/>
    <col min="3848" max="3848" width="3.75" style="754" customWidth="1"/>
    <col min="3849" max="3849" width="2.5" style="754" customWidth="1"/>
    <col min="3850" max="4096" width="9" style="754"/>
    <col min="4097" max="4097" width="1.125" style="754" customWidth="1"/>
    <col min="4098" max="4099" width="15.625" style="754" customWidth="1"/>
    <col min="4100" max="4100" width="15.25" style="754" customWidth="1"/>
    <col min="4101" max="4101" width="17.5" style="754" customWidth="1"/>
    <col min="4102" max="4102" width="15.125" style="754" customWidth="1"/>
    <col min="4103" max="4103" width="15.25" style="754" customWidth="1"/>
    <col min="4104" max="4104" width="3.75" style="754" customWidth="1"/>
    <col min="4105" max="4105" width="2.5" style="754" customWidth="1"/>
    <col min="4106" max="4352" width="9" style="754"/>
    <col min="4353" max="4353" width="1.125" style="754" customWidth="1"/>
    <col min="4354" max="4355" width="15.625" style="754" customWidth="1"/>
    <col min="4356" max="4356" width="15.25" style="754" customWidth="1"/>
    <col min="4357" max="4357" width="17.5" style="754" customWidth="1"/>
    <col min="4358" max="4358" width="15.125" style="754" customWidth="1"/>
    <col min="4359" max="4359" width="15.25" style="754" customWidth="1"/>
    <col min="4360" max="4360" width="3.75" style="754" customWidth="1"/>
    <col min="4361" max="4361" width="2.5" style="754" customWidth="1"/>
    <col min="4362" max="4608" width="9" style="754"/>
    <col min="4609" max="4609" width="1.125" style="754" customWidth="1"/>
    <col min="4610" max="4611" width="15.625" style="754" customWidth="1"/>
    <col min="4612" max="4612" width="15.25" style="754" customWidth="1"/>
    <col min="4613" max="4613" width="17.5" style="754" customWidth="1"/>
    <col min="4614" max="4614" width="15.125" style="754" customWidth="1"/>
    <col min="4615" max="4615" width="15.25" style="754" customWidth="1"/>
    <col min="4616" max="4616" width="3.75" style="754" customWidth="1"/>
    <col min="4617" max="4617" width="2.5" style="754" customWidth="1"/>
    <col min="4618" max="4864" width="9" style="754"/>
    <col min="4865" max="4865" width="1.125" style="754" customWidth="1"/>
    <col min="4866" max="4867" width="15.625" style="754" customWidth="1"/>
    <col min="4868" max="4868" width="15.25" style="754" customWidth="1"/>
    <col min="4869" max="4869" width="17.5" style="754" customWidth="1"/>
    <col min="4870" max="4870" width="15.125" style="754" customWidth="1"/>
    <col min="4871" max="4871" width="15.25" style="754" customWidth="1"/>
    <col min="4872" max="4872" width="3.75" style="754" customWidth="1"/>
    <col min="4873" max="4873" width="2.5" style="754" customWidth="1"/>
    <col min="4874" max="5120" width="9" style="754"/>
    <col min="5121" max="5121" width="1.125" style="754" customWidth="1"/>
    <col min="5122" max="5123" width="15.625" style="754" customWidth="1"/>
    <col min="5124" max="5124" width="15.25" style="754" customWidth="1"/>
    <col min="5125" max="5125" width="17.5" style="754" customWidth="1"/>
    <col min="5126" max="5126" width="15.125" style="754" customWidth="1"/>
    <col min="5127" max="5127" width="15.25" style="754" customWidth="1"/>
    <col min="5128" max="5128" width="3.75" style="754" customWidth="1"/>
    <col min="5129" max="5129" width="2.5" style="754" customWidth="1"/>
    <col min="5130" max="5376" width="9" style="754"/>
    <col min="5377" max="5377" width="1.125" style="754" customWidth="1"/>
    <col min="5378" max="5379" width="15.625" style="754" customWidth="1"/>
    <col min="5380" max="5380" width="15.25" style="754" customWidth="1"/>
    <col min="5381" max="5381" width="17.5" style="754" customWidth="1"/>
    <col min="5382" max="5382" width="15.125" style="754" customWidth="1"/>
    <col min="5383" max="5383" width="15.25" style="754" customWidth="1"/>
    <col min="5384" max="5384" width="3.75" style="754" customWidth="1"/>
    <col min="5385" max="5385" width="2.5" style="754" customWidth="1"/>
    <col min="5386" max="5632" width="9" style="754"/>
    <col min="5633" max="5633" width="1.125" style="754" customWidth="1"/>
    <col min="5634" max="5635" width="15.625" style="754" customWidth="1"/>
    <col min="5636" max="5636" width="15.25" style="754" customWidth="1"/>
    <col min="5637" max="5637" width="17.5" style="754" customWidth="1"/>
    <col min="5638" max="5638" width="15.125" style="754" customWidth="1"/>
    <col min="5639" max="5639" width="15.25" style="754" customWidth="1"/>
    <col min="5640" max="5640" width="3.75" style="754" customWidth="1"/>
    <col min="5641" max="5641" width="2.5" style="754" customWidth="1"/>
    <col min="5642" max="5888" width="9" style="754"/>
    <col min="5889" max="5889" width="1.125" style="754" customWidth="1"/>
    <col min="5890" max="5891" width="15.625" style="754" customWidth="1"/>
    <col min="5892" max="5892" width="15.25" style="754" customWidth="1"/>
    <col min="5893" max="5893" width="17.5" style="754" customWidth="1"/>
    <col min="5894" max="5894" width="15.125" style="754" customWidth="1"/>
    <col min="5895" max="5895" width="15.25" style="754" customWidth="1"/>
    <col min="5896" max="5896" width="3.75" style="754" customWidth="1"/>
    <col min="5897" max="5897" width="2.5" style="754" customWidth="1"/>
    <col min="5898" max="6144" width="9" style="754"/>
    <col min="6145" max="6145" width="1.125" style="754" customWidth="1"/>
    <col min="6146" max="6147" width="15.625" style="754" customWidth="1"/>
    <col min="6148" max="6148" width="15.25" style="754" customWidth="1"/>
    <col min="6149" max="6149" width="17.5" style="754" customWidth="1"/>
    <col min="6150" max="6150" width="15.125" style="754" customWidth="1"/>
    <col min="6151" max="6151" width="15.25" style="754" customWidth="1"/>
    <col min="6152" max="6152" width="3.75" style="754" customWidth="1"/>
    <col min="6153" max="6153" width="2.5" style="754" customWidth="1"/>
    <col min="6154" max="6400" width="9" style="754"/>
    <col min="6401" max="6401" width="1.125" style="754" customWidth="1"/>
    <col min="6402" max="6403" width="15.625" style="754" customWidth="1"/>
    <col min="6404" max="6404" width="15.25" style="754" customWidth="1"/>
    <col min="6405" max="6405" width="17.5" style="754" customWidth="1"/>
    <col min="6406" max="6406" width="15.125" style="754" customWidth="1"/>
    <col min="6407" max="6407" width="15.25" style="754" customWidth="1"/>
    <col min="6408" max="6408" width="3.75" style="754" customWidth="1"/>
    <col min="6409" max="6409" width="2.5" style="754" customWidth="1"/>
    <col min="6410" max="6656" width="9" style="754"/>
    <col min="6657" max="6657" width="1.125" style="754" customWidth="1"/>
    <col min="6658" max="6659" width="15.625" style="754" customWidth="1"/>
    <col min="6660" max="6660" width="15.25" style="754" customWidth="1"/>
    <col min="6661" max="6661" width="17.5" style="754" customWidth="1"/>
    <col min="6662" max="6662" width="15.125" style="754" customWidth="1"/>
    <col min="6663" max="6663" width="15.25" style="754" customWidth="1"/>
    <col min="6664" max="6664" width="3.75" style="754" customWidth="1"/>
    <col min="6665" max="6665" width="2.5" style="754" customWidth="1"/>
    <col min="6666" max="6912" width="9" style="754"/>
    <col min="6913" max="6913" width="1.125" style="754" customWidth="1"/>
    <col min="6914" max="6915" width="15.625" style="754" customWidth="1"/>
    <col min="6916" max="6916" width="15.25" style="754" customWidth="1"/>
    <col min="6917" max="6917" width="17.5" style="754" customWidth="1"/>
    <col min="6918" max="6918" width="15.125" style="754" customWidth="1"/>
    <col min="6919" max="6919" width="15.25" style="754" customWidth="1"/>
    <col min="6920" max="6920" width="3.75" style="754" customWidth="1"/>
    <col min="6921" max="6921" width="2.5" style="754" customWidth="1"/>
    <col min="6922" max="7168" width="9" style="754"/>
    <col min="7169" max="7169" width="1.125" style="754" customWidth="1"/>
    <col min="7170" max="7171" width="15.625" style="754" customWidth="1"/>
    <col min="7172" max="7172" width="15.25" style="754" customWidth="1"/>
    <col min="7173" max="7173" width="17.5" style="754" customWidth="1"/>
    <col min="7174" max="7174" width="15.125" style="754" customWidth="1"/>
    <col min="7175" max="7175" width="15.25" style="754" customWidth="1"/>
    <col min="7176" max="7176" width="3.75" style="754" customWidth="1"/>
    <col min="7177" max="7177" width="2.5" style="754" customWidth="1"/>
    <col min="7178" max="7424" width="9" style="754"/>
    <col min="7425" max="7425" width="1.125" style="754" customWidth="1"/>
    <col min="7426" max="7427" width="15.625" style="754" customWidth="1"/>
    <col min="7428" max="7428" width="15.25" style="754" customWidth="1"/>
    <col min="7429" max="7429" width="17.5" style="754" customWidth="1"/>
    <col min="7430" max="7430" width="15.125" style="754" customWidth="1"/>
    <col min="7431" max="7431" width="15.25" style="754" customWidth="1"/>
    <col min="7432" max="7432" width="3.75" style="754" customWidth="1"/>
    <col min="7433" max="7433" width="2.5" style="754" customWidth="1"/>
    <col min="7434" max="7680" width="9" style="754"/>
    <col min="7681" max="7681" width="1.125" style="754" customWidth="1"/>
    <col min="7682" max="7683" width="15.625" style="754" customWidth="1"/>
    <col min="7684" max="7684" width="15.25" style="754" customWidth="1"/>
    <col min="7685" max="7685" width="17.5" style="754" customWidth="1"/>
    <col min="7686" max="7686" width="15.125" style="754" customWidth="1"/>
    <col min="7687" max="7687" width="15.25" style="754" customWidth="1"/>
    <col min="7688" max="7688" width="3.75" style="754" customWidth="1"/>
    <col min="7689" max="7689" width="2.5" style="754" customWidth="1"/>
    <col min="7690" max="7936" width="9" style="754"/>
    <col min="7937" max="7937" width="1.125" style="754" customWidth="1"/>
    <col min="7938" max="7939" width="15.625" style="754" customWidth="1"/>
    <col min="7940" max="7940" width="15.25" style="754" customWidth="1"/>
    <col min="7941" max="7941" width="17.5" style="754" customWidth="1"/>
    <col min="7942" max="7942" width="15.125" style="754" customWidth="1"/>
    <col min="7943" max="7943" width="15.25" style="754" customWidth="1"/>
    <col min="7944" max="7944" width="3.75" style="754" customWidth="1"/>
    <col min="7945" max="7945" width="2.5" style="754" customWidth="1"/>
    <col min="7946" max="8192" width="9" style="754"/>
    <col min="8193" max="8193" width="1.125" style="754" customWidth="1"/>
    <col min="8194" max="8195" width="15.625" style="754" customWidth="1"/>
    <col min="8196" max="8196" width="15.25" style="754" customWidth="1"/>
    <col min="8197" max="8197" width="17.5" style="754" customWidth="1"/>
    <col min="8198" max="8198" width="15.125" style="754" customWidth="1"/>
    <col min="8199" max="8199" width="15.25" style="754" customWidth="1"/>
    <col min="8200" max="8200" width="3.75" style="754" customWidth="1"/>
    <col min="8201" max="8201" width="2.5" style="754" customWidth="1"/>
    <col min="8202" max="8448" width="9" style="754"/>
    <col min="8449" max="8449" width="1.125" style="754" customWidth="1"/>
    <col min="8450" max="8451" width="15.625" style="754" customWidth="1"/>
    <col min="8452" max="8452" width="15.25" style="754" customWidth="1"/>
    <col min="8453" max="8453" width="17.5" style="754" customWidth="1"/>
    <col min="8454" max="8454" width="15.125" style="754" customWidth="1"/>
    <col min="8455" max="8455" width="15.25" style="754" customWidth="1"/>
    <col min="8456" max="8456" width="3.75" style="754" customWidth="1"/>
    <col min="8457" max="8457" width="2.5" style="754" customWidth="1"/>
    <col min="8458" max="8704" width="9" style="754"/>
    <col min="8705" max="8705" width="1.125" style="754" customWidth="1"/>
    <col min="8706" max="8707" width="15.625" style="754" customWidth="1"/>
    <col min="8708" max="8708" width="15.25" style="754" customWidth="1"/>
    <col min="8709" max="8709" width="17.5" style="754" customWidth="1"/>
    <col min="8710" max="8710" width="15.125" style="754" customWidth="1"/>
    <col min="8711" max="8711" width="15.25" style="754" customWidth="1"/>
    <col min="8712" max="8712" width="3.75" style="754" customWidth="1"/>
    <col min="8713" max="8713" width="2.5" style="754" customWidth="1"/>
    <col min="8714" max="8960" width="9" style="754"/>
    <col min="8961" max="8961" width="1.125" style="754" customWidth="1"/>
    <col min="8962" max="8963" width="15.625" style="754" customWidth="1"/>
    <col min="8964" max="8964" width="15.25" style="754" customWidth="1"/>
    <col min="8965" max="8965" width="17.5" style="754" customWidth="1"/>
    <col min="8966" max="8966" width="15.125" style="754" customWidth="1"/>
    <col min="8967" max="8967" width="15.25" style="754" customWidth="1"/>
    <col min="8968" max="8968" width="3.75" style="754" customWidth="1"/>
    <col min="8969" max="8969" width="2.5" style="754" customWidth="1"/>
    <col min="8970" max="9216" width="9" style="754"/>
    <col min="9217" max="9217" width="1.125" style="754" customWidth="1"/>
    <col min="9218" max="9219" width="15.625" style="754" customWidth="1"/>
    <col min="9220" max="9220" width="15.25" style="754" customWidth="1"/>
    <col min="9221" max="9221" width="17.5" style="754" customWidth="1"/>
    <col min="9222" max="9222" width="15.125" style="754" customWidth="1"/>
    <col min="9223" max="9223" width="15.25" style="754" customWidth="1"/>
    <col min="9224" max="9224" width="3.75" style="754" customWidth="1"/>
    <col min="9225" max="9225" width="2.5" style="754" customWidth="1"/>
    <col min="9226" max="9472" width="9" style="754"/>
    <col min="9473" max="9473" width="1.125" style="754" customWidth="1"/>
    <col min="9474" max="9475" width="15.625" style="754" customWidth="1"/>
    <col min="9476" max="9476" width="15.25" style="754" customWidth="1"/>
    <col min="9477" max="9477" width="17.5" style="754" customWidth="1"/>
    <col min="9478" max="9478" width="15.125" style="754" customWidth="1"/>
    <col min="9479" max="9479" width="15.25" style="754" customWidth="1"/>
    <col min="9480" max="9480" width="3.75" style="754" customWidth="1"/>
    <col min="9481" max="9481" width="2.5" style="754" customWidth="1"/>
    <col min="9482" max="9728" width="9" style="754"/>
    <col min="9729" max="9729" width="1.125" style="754" customWidth="1"/>
    <col min="9730" max="9731" width="15.625" style="754" customWidth="1"/>
    <col min="9732" max="9732" width="15.25" style="754" customWidth="1"/>
    <col min="9733" max="9733" width="17.5" style="754" customWidth="1"/>
    <col min="9734" max="9734" width="15.125" style="754" customWidth="1"/>
    <col min="9735" max="9735" width="15.25" style="754" customWidth="1"/>
    <col min="9736" max="9736" width="3.75" style="754" customWidth="1"/>
    <col min="9737" max="9737" width="2.5" style="754" customWidth="1"/>
    <col min="9738" max="9984" width="9" style="754"/>
    <col min="9985" max="9985" width="1.125" style="754" customWidth="1"/>
    <col min="9986" max="9987" width="15.625" style="754" customWidth="1"/>
    <col min="9988" max="9988" width="15.25" style="754" customWidth="1"/>
    <col min="9989" max="9989" width="17.5" style="754" customWidth="1"/>
    <col min="9990" max="9990" width="15.125" style="754" customWidth="1"/>
    <col min="9991" max="9991" width="15.25" style="754" customWidth="1"/>
    <col min="9992" max="9992" width="3.75" style="754" customWidth="1"/>
    <col min="9993" max="9993" width="2.5" style="754" customWidth="1"/>
    <col min="9994" max="10240" width="9" style="754"/>
    <col min="10241" max="10241" width="1.125" style="754" customWidth="1"/>
    <col min="10242" max="10243" width="15.625" style="754" customWidth="1"/>
    <col min="10244" max="10244" width="15.25" style="754" customWidth="1"/>
    <col min="10245" max="10245" width="17.5" style="754" customWidth="1"/>
    <col min="10246" max="10246" width="15.125" style="754" customWidth="1"/>
    <col min="10247" max="10247" width="15.25" style="754" customWidth="1"/>
    <col min="10248" max="10248" width="3.75" style="754" customWidth="1"/>
    <col min="10249" max="10249" width="2.5" style="754" customWidth="1"/>
    <col min="10250" max="10496" width="9" style="754"/>
    <col min="10497" max="10497" width="1.125" style="754" customWidth="1"/>
    <col min="10498" max="10499" width="15.625" style="754" customWidth="1"/>
    <col min="10500" max="10500" width="15.25" style="754" customWidth="1"/>
    <col min="10501" max="10501" width="17.5" style="754" customWidth="1"/>
    <col min="10502" max="10502" width="15.125" style="754" customWidth="1"/>
    <col min="10503" max="10503" width="15.25" style="754" customWidth="1"/>
    <col min="10504" max="10504" width="3.75" style="754" customWidth="1"/>
    <col min="10505" max="10505" width="2.5" style="754" customWidth="1"/>
    <col min="10506" max="10752" width="9" style="754"/>
    <col min="10753" max="10753" width="1.125" style="754" customWidth="1"/>
    <col min="10754" max="10755" width="15.625" style="754" customWidth="1"/>
    <col min="10756" max="10756" width="15.25" style="754" customWidth="1"/>
    <col min="10757" max="10757" width="17.5" style="754" customWidth="1"/>
    <col min="10758" max="10758" width="15.125" style="754" customWidth="1"/>
    <col min="10759" max="10759" width="15.25" style="754" customWidth="1"/>
    <col min="10760" max="10760" width="3.75" style="754" customWidth="1"/>
    <col min="10761" max="10761" width="2.5" style="754" customWidth="1"/>
    <col min="10762" max="11008" width="9" style="754"/>
    <col min="11009" max="11009" width="1.125" style="754" customWidth="1"/>
    <col min="11010" max="11011" width="15.625" style="754" customWidth="1"/>
    <col min="11012" max="11012" width="15.25" style="754" customWidth="1"/>
    <col min="11013" max="11013" width="17.5" style="754" customWidth="1"/>
    <col min="11014" max="11014" width="15.125" style="754" customWidth="1"/>
    <col min="11015" max="11015" width="15.25" style="754" customWidth="1"/>
    <col min="11016" max="11016" width="3.75" style="754" customWidth="1"/>
    <col min="11017" max="11017" width="2.5" style="754" customWidth="1"/>
    <col min="11018" max="11264" width="9" style="754"/>
    <col min="11265" max="11265" width="1.125" style="754" customWidth="1"/>
    <col min="11266" max="11267" width="15.625" style="754" customWidth="1"/>
    <col min="11268" max="11268" width="15.25" style="754" customWidth="1"/>
    <col min="11269" max="11269" width="17.5" style="754" customWidth="1"/>
    <col min="11270" max="11270" width="15.125" style="754" customWidth="1"/>
    <col min="11271" max="11271" width="15.25" style="754" customWidth="1"/>
    <col min="11272" max="11272" width="3.75" style="754" customWidth="1"/>
    <col min="11273" max="11273" width="2.5" style="754" customWidth="1"/>
    <col min="11274" max="11520" width="9" style="754"/>
    <col min="11521" max="11521" width="1.125" style="754" customWidth="1"/>
    <col min="11522" max="11523" width="15.625" style="754" customWidth="1"/>
    <col min="11524" max="11524" width="15.25" style="754" customWidth="1"/>
    <col min="11525" max="11525" width="17.5" style="754" customWidth="1"/>
    <col min="11526" max="11526" width="15.125" style="754" customWidth="1"/>
    <col min="11527" max="11527" width="15.25" style="754" customWidth="1"/>
    <col min="11528" max="11528" width="3.75" style="754" customWidth="1"/>
    <col min="11529" max="11529" width="2.5" style="754" customWidth="1"/>
    <col min="11530" max="11776" width="9" style="754"/>
    <col min="11777" max="11777" width="1.125" style="754" customWidth="1"/>
    <col min="11778" max="11779" width="15.625" style="754" customWidth="1"/>
    <col min="11780" max="11780" width="15.25" style="754" customWidth="1"/>
    <col min="11781" max="11781" width="17.5" style="754" customWidth="1"/>
    <col min="11782" max="11782" width="15.125" style="754" customWidth="1"/>
    <col min="11783" max="11783" width="15.25" style="754" customWidth="1"/>
    <col min="11784" max="11784" width="3.75" style="754" customWidth="1"/>
    <col min="11785" max="11785" width="2.5" style="754" customWidth="1"/>
    <col min="11786" max="12032" width="9" style="754"/>
    <col min="12033" max="12033" width="1.125" style="754" customWidth="1"/>
    <col min="12034" max="12035" width="15.625" style="754" customWidth="1"/>
    <col min="12036" max="12036" width="15.25" style="754" customWidth="1"/>
    <col min="12037" max="12037" width="17.5" style="754" customWidth="1"/>
    <col min="12038" max="12038" width="15.125" style="754" customWidth="1"/>
    <col min="12039" max="12039" width="15.25" style="754" customWidth="1"/>
    <col min="12040" max="12040" width="3.75" style="754" customWidth="1"/>
    <col min="12041" max="12041" width="2.5" style="754" customWidth="1"/>
    <col min="12042" max="12288" width="9" style="754"/>
    <col min="12289" max="12289" width="1.125" style="754" customWidth="1"/>
    <col min="12290" max="12291" width="15.625" style="754" customWidth="1"/>
    <col min="12292" max="12292" width="15.25" style="754" customWidth="1"/>
    <col min="12293" max="12293" width="17.5" style="754" customWidth="1"/>
    <col min="12294" max="12294" width="15.125" style="754" customWidth="1"/>
    <col min="12295" max="12295" width="15.25" style="754" customWidth="1"/>
    <col min="12296" max="12296" width="3.75" style="754" customWidth="1"/>
    <col min="12297" max="12297" width="2.5" style="754" customWidth="1"/>
    <col min="12298" max="12544" width="9" style="754"/>
    <col min="12545" max="12545" width="1.125" style="754" customWidth="1"/>
    <col min="12546" max="12547" width="15.625" style="754" customWidth="1"/>
    <col min="12548" max="12548" width="15.25" style="754" customWidth="1"/>
    <col min="12549" max="12549" width="17.5" style="754" customWidth="1"/>
    <col min="12550" max="12550" width="15.125" style="754" customWidth="1"/>
    <col min="12551" max="12551" width="15.25" style="754" customWidth="1"/>
    <col min="12552" max="12552" width="3.75" style="754" customWidth="1"/>
    <col min="12553" max="12553" width="2.5" style="754" customWidth="1"/>
    <col min="12554" max="12800" width="9" style="754"/>
    <col min="12801" max="12801" width="1.125" style="754" customWidth="1"/>
    <col min="12802" max="12803" width="15.625" style="754" customWidth="1"/>
    <col min="12804" max="12804" width="15.25" style="754" customWidth="1"/>
    <col min="12805" max="12805" width="17.5" style="754" customWidth="1"/>
    <col min="12806" max="12806" width="15.125" style="754" customWidth="1"/>
    <col min="12807" max="12807" width="15.25" style="754" customWidth="1"/>
    <col min="12808" max="12808" width="3.75" style="754" customWidth="1"/>
    <col min="12809" max="12809" width="2.5" style="754" customWidth="1"/>
    <col min="12810" max="13056" width="9" style="754"/>
    <col min="13057" max="13057" width="1.125" style="754" customWidth="1"/>
    <col min="13058" max="13059" width="15.625" style="754" customWidth="1"/>
    <col min="13060" max="13060" width="15.25" style="754" customWidth="1"/>
    <col min="13061" max="13061" width="17.5" style="754" customWidth="1"/>
    <col min="13062" max="13062" width="15.125" style="754" customWidth="1"/>
    <col min="13063" max="13063" width="15.25" style="754" customWidth="1"/>
    <col min="13064" max="13064" width="3.75" style="754" customWidth="1"/>
    <col min="13065" max="13065" width="2.5" style="754" customWidth="1"/>
    <col min="13066" max="13312" width="9" style="754"/>
    <col min="13313" max="13313" width="1.125" style="754" customWidth="1"/>
    <col min="13314" max="13315" width="15.625" style="754" customWidth="1"/>
    <col min="13316" max="13316" width="15.25" style="754" customWidth="1"/>
    <col min="13317" max="13317" width="17.5" style="754" customWidth="1"/>
    <col min="13318" max="13318" width="15.125" style="754" customWidth="1"/>
    <col min="13319" max="13319" width="15.25" style="754" customWidth="1"/>
    <col min="13320" max="13320" width="3.75" style="754" customWidth="1"/>
    <col min="13321" max="13321" width="2.5" style="754" customWidth="1"/>
    <col min="13322" max="13568" width="9" style="754"/>
    <col min="13569" max="13569" width="1.125" style="754" customWidth="1"/>
    <col min="13570" max="13571" width="15.625" style="754" customWidth="1"/>
    <col min="13572" max="13572" width="15.25" style="754" customWidth="1"/>
    <col min="13573" max="13573" width="17.5" style="754" customWidth="1"/>
    <col min="13574" max="13574" width="15.125" style="754" customWidth="1"/>
    <col min="13575" max="13575" width="15.25" style="754" customWidth="1"/>
    <col min="13576" max="13576" width="3.75" style="754" customWidth="1"/>
    <col min="13577" max="13577" width="2.5" style="754" customWidth="1"/>
    <col min="13578" max="13824" width="9" style="754"/>
    <col min="13825" max="13825" width="1.125" style="754" customWidth="1"/>
    <col min="13826" max="13827" width="15.625" style="754" customWidth="1"/>
    <col min="13828" max="13828" width="15.25" style="754" customWidth="1"/>
    <col min="13829" max="13829" width="17.5" style="754" customWidth="1"/>
    <col min="13830" max="13830" width="15.125" style="754" customWidth="1"/>
    <col min="13831" max="13831" width="15.25" style="754" customWidth="1"/>
    <col min="13832" max="13832" width="3.75" style="754" customWidth="1"/>
    <col min="13833" max="13833" width="2.5" style="754" customWidth="1"/>
    <col min="13834" max="14080" width="9" style="754"/>
    <col min="14081" max="14081" width="1.125" style="754" customWidth="1"/>
    <col min="14082" max="14083" width="15.625" style="754" customWidth="1"/>
    <col min="14084" max="14084" width="15.25" style="754" customWidth="1"/>
    <col min="14085" max="14085" width="17.5" style="754" customWidth="1"/>
    <col min="14086" max="14086" width="15.125" style="754" customWidth="1"/>
    <col min="14087" max="14087" width="15.25" style="754" customWidth="1"/>
    <col min="14088" max="14088" width="3.75" style="754" customWidth="1"/>
    <col min="14089" max="14089" width="2.5" style="754" customWidth="1"/>
    <col min="14090" max="14336" width="9" style="754"/>
    <col min="14337" max="14337" width="1.125" style="754" customWidth="1"/>
    <col min="14338" max="14339" width="15.625" style="754" customWidth="1"/>
    <col min="14340" max="14340" width="15.25" style="754" customWidth="1"/>
    <col min="14341" max="14341" width="17.5" style="754" customWidth="1"/>
    <col min="14342" max="14342" width="15.125" style="754" customWidth="1"/>
    <col min="14343" max="14343" width="15.25" style="754" customWidth="1"/>
    <col min="14344" max="14344" width="3.75" style="754" customWidth="1"/>
    <col min="14345" max="14345" width="2.5" style="754" customWidth="1"/>
    <col min="14346" max="14592" width="9" style="754"/>
    <col min="14593" max="14593" width="1.125" style="754" customWidth="1"/>
    <col min="14594" max="14595" width="15.625" style="754" customWidth="1"/>
    <col min="14596" max="14596" width="15.25" style="754" customWidth="1"/>
    <col min="14597" max="14597" width="17.5" style="754" customWidth="1"/>
    <col min="14598" max="14598" width="15.125" style="754" customWidth="1"/>
    <col min="14599" max="14599" width="15.25" style="754" customWidth="1"/>
    <col min="14600" max="14600" width="3.75" style="754" customWidth="1"/>
    <col min="14601" max="14601" width="2.5" style="754" customWidth="1"/>
    <col min="14602" max="14848" width="9" style="754"/>
    <col min="14849" max="14849" width="1.125" style="754" customWidth="1"/>
    <col min="14850" max="14851" width="15.625" style="754" customWidth="1"/>
    <col min="14852" max="14852" width="15.25" style="754" customWidth="1"/>
    <col min="14853" max="14853" width="17.5" style="754" customWidth="1"/>
    <col min="14854" max="14854" width="15.125" style="754" customWidth="1"/>
    <col min="14855" max="14855" width="15.25" style="754" customWidth="1"/>
    <col min="14856" max="14856" width="3.75" style="754" customWidth="1"/>
    <col min="14857" max="14857" width="2.5" style="754" customWidth="1"/>
    <col min="14858" max="15104" width="9" style="754"/>
    <col min="15105" max="15105" width="1.125" style="754" customWidth="1"/>
    <col min="15106" max="15107" width="15.625" style="754" customWidth="1"/>
    <col min="15108" max="15108" width="15.25" style="754" customWidth="1"/>
    <col min="15109" max="15109" width="17.5" style="754" customWidth="1"/>
    <col min="15110" max="15110" width="15.125" style="754" customWidth="1"/>
    <col min="15111" max="15111" width="15.25" style="754" customWidth="1"/>
    <col min="15112" max="15112" width="3.75" style="754" customWidth="1"/>
    <col min="15113" max="15113" width="2.5" style="754" customWidth="1"/>
    <col min="15114" max="15360" width="9" style="754"/>
    <col min="15361" max="15361" width="1.125" style="754" customWidth="1"/>
    <col min="15362" max="15363" width="15.625" style="754" customWidth="1"/>
    <col min="15364" max="15364" width="15.25" style="754" customWidth="1"/>
    <col min="15365" max="15365" width="17.5" style="754" customWidth="1"/>
    <col min="15366" max="15366" width="15.125" style="754" customWidth="1"/>
    <col min="15367" max="15367" width="15.25" style="754" customWidth="1"/>
    <col min="15368" max="15368" width="3.75" style="754" customWidth="1"/>
    <col min="15369" max="15369" width="2.5" style="754" customWidth="1"/>
    <col min="15370" max="15616" width="9" style="754"/>
    <col min="15617" max="15617" width="1.125" style="754" customWidth="1"/>
    <col min="15618" max="15619" width="15.625" style="754" customWidth="1"/>
    <col min="15620" max="15620" width="15.25" style="754" customWidth="1"/>
    <col min="15621" max="15621" width="17.5" style="754" customWidth="1"/>
    <col min="15622" max="15622" width="15.125" style="754" customWidth="1"/>
    <col min="15623" max="15623" width="15.25" style="754" customWidth="1"/>
    <col min="15624" max="15624" width="3.75" style="754" customWidth="1"/>
    <col min="15625" max="15625" width="2.5" style="754" customWidth="1"/>
    <col min="15626" max="15872" width="9" style="754"/>
    <col min="15873" max="15873" width="1.125" style="754" customWidth="1"/>
    <col min="15874" max="15875" width="15.625" style="754" customWidth="1"/>
    <col min="15876" max="15876" width="15.25" style="754" customWidth="1"/>
    <col min="15877" max="15877" width="17.5" style="754" customWidth="1"/>
    <col min="15878" max="15878" width="15.125" style="754" customWidth="1"/>
    <col min="15879" max="15879" width="15.25" style="754" customWidth="1"/>
    <col min="15880" max="15880" width="3.75" style="754" customWidth="1"/>
    <col min="15881" max="15881" width="2.5" style="754" customWidth="1"/>
    <col min="15882" max="16128" width="9" style="754"/>
    <col min="16129" max="16129" width="1.125" style="754" customWidth="1"/>
    <col min="16130" max="16131" width="15.625" style="754" customWidth="1"/>
    <col min="16132" max="16132" width="15.25" style="754" customWidth="1"/>
    <col min="16133" max="16133" width="17.5" style="754" customWidth="1"/>
    <col min="16134" max="16134" width="15.125" style="754" customWidth="1"/>
    <col min="16135" max="16135" width="15.25" style="754" customWidth="1"/>
    <col min="16136" max="16136" width="3.75" style="754" customWidth="1"/>
    <col min="16137" max="16137" width="2.5" style="754" customWidth="1"/>
    <col min="16138" max="16384" width="9" style="754"/>
  </cols>
  <sheetData>
    <row r="1" spans="2:7" ht="23.25" customHeight="1">
      <c r="B1" s="1557" t="s">
        <v>2116</v>
      </c>
    </row>
    <row r="2" spans="2:7" ht="22.5" customHeight="1">
      <c r="F2" s="4124" t="s">
        <v>849</v>
      </c>
      <c r="G2" s="4124"/>
    </row>
    <row r="3" spans="2:7" ht="15.75" customHeight="1">
      <c r="F3" s="1558"/>
      <c r="G3" s="1558"/>
    </row>
    <row r="4" spans="2:7" ht="27.75" customHeight="1">
      <c r="B4" s="4752" t="s">
        <v>2080</v>
      </c>
      <c r="C4" s="4752"/>
      <c r="D4" s="4752"/>
      <c r="E4" s="4752"/>
      <c r="F4" s="4752"/>
      <c r="G4" s="4752"/>
    </row>
    <row r="5" spans="2:7" ht="21.75" customHeight="1">
      <c r="B5" s="1232"/>
      <c r="C5" s="1232"/>
      <c r="D5" s="1232"/>
      <c r="E5" s="1232"/>
      <c r="F5" s="1232"/>
      <c r="G5" s="1232"/>
    </row>
    <row r="6" spans="2:7" ht="21.75" customHeight="1">
      <c r="B6" s="4496" t="s">
        <v>1941</v>
      </c>
      <c r="C6" s="4496"/>
      <c r="D6" s="4497"/>
      <c r="E6" s="4498"/>
      <c r="F6" s="4498"/>
      <c r="G6" s="4499"/>
    </row>
    <row r="7" spans="2:7" ht="21.75" customHeight="1">
      <c r="B7" s="4496" t="s">
        <v>2079</v>
      </c>
      <c r="C7" s="4496"/>
      <c r="D7" s="4497" t="s">
        <v>2078</v>
      </c>
      <c r="E7" s="4498"/>
      <c r="F7" s="4498"/>
      <c r="G7" s="4499"/>
    </row>
    <row r="8" spans="2:7" ht="18" customHeight="1" thickBot="1">
      <c r="B8" s="1559"/>
      <c r="C8" s="1559"/>
      <c r="D8" s="1559"/>
      <c r="E8" s="1559"/>
      <c r="F8" s="1559"/>
      <c r="G8" s="1559"/>
    </row>
    <row r="9" spans="2:7" ht="22.5" customHeight="1">
      <c r="B9" s="5067" t="s">
        <v>2077</v>
      </c>
      <c r="C9" s="5070" t="s">
        <v>2405</v>
      </c>
      <c r="D9" s="5071"/>
      <c r="E9" s="5071"/>
      <c r="F9" s="5071"/>
      <c r="G9" s="5072"/>
    </row>
    <row r="10" spans="2:7" ht="35.25" customHeight="1">
      <c r="B10" s="5068"/>
      <c r="C10" s="1443"/>
      <c r="D10" s="5055" t="s">
        <v>2076</v>
      </c>
      <c r="E10" s="5055"/>
      <c r="F10" s="5055"/>
      <c r="G10" s="5056"/>
    </row>
    <row r="11" spans="2:7" ht="22.5" customHeight="1">
      <c r="B11" s="5068"/>
      <c r="C11" s="5057" t="s">
        <v>2406</v>
      </c>
      <c r="D11" s="5058"/>
      <c r="E11" s="5058"/>
      <c r="F11" s="5058"/>
      <c r="G11" s="5059"/>
    </row>
    <row r="12" spans="2:7" ht="35.25" customHeight="1">
      <c r="B12" s="5068"/>
      <c r="C12" s="1443"/>
      <c r="D12" s="5055" t="s">
        <v>2076</v>
      </c>
      <c r="E12" s="5055"/>
      <c r="F12" s="5055"/>
      <c r="G12" s="5056"/>
    </row>
    <row r="13" spans="2:7" ht="22.5" customHeight="1">
      <c r="B13" s="5068"/>
      <c r="C13" s="5057" t="s">
        <v>2407</v>
      </c>
      <c r="D13" s="5058"/>
      <c r="E13" s="5058"/>
      <c r="F13" s="5058"/>
      <c r="G13" s="5059"/>
    </row>
    <row r="14" spans="2:7" ht="35.25" customHeight="1">
      <c r="B14" s="5068"/>
      <c r="C14" s="1443"/>
      <c r="D14" s="5055" t="s">
        <v>2076</v>
      </c>
      <c r="E14" s="5055"/>
      <c r="F14" s="5055"/>
      <c r="G14" s="5056"/>
    </row>
    <row r="15" spans="2:7" ht="22.5" customHeight="1">
      <c r="B15" s="5068"/>
      <c r="C15" s="5057" t="s">
        <v>2408</v>
      </c>
      <c r="D15" s="5058"/>
      <c r="E15" s="5058"/>
      <c r="F15" s="5058"/>
      <c r="G15" s="5059"/>
    </row>
    <row r="16" spans="2:7" ht="35.25" customHeight="1">
      <c r="B16" s="5068"/>
      <c r="C16" s="1443"/>
      <c r="D16" s="5055" t="s">
        <v>2076</v>
      </c>
      <c r="E16" s="5055"/>
      <c r="F16" s="5055"/>
      <c r="G16" s="5056"/>
    </row>
    <row r="17" spans="2:7" ht="22.5" customHeight="1">
      <c r="B17" s="5068"/>
      <c r="C17" s="5057" t="s">
        <v>2409</v>
      </c>
      <c r="D17" s="5058"/>
      <c r="E17" s="5058"/>
      <c r="F17" s="5058"/>
      <c r="G17" s="5059"/>
    </row>
    <row r="18" spans="2:7" ht="35.25" customHeight="1">
      <c r="B18" s="5068"/>
      <c r="C18" s="1443"/>
      <c r="D18" s="5055" t="s">
        <v>2076</v>
      </c>
      <c r="E18" s="5055"/>
      <c r="F18" s="5055"/>
      <c r="G18" s="5056"/>
    </row>
    <row r="19" spans="2:7" ht="22.5" customHeight="1">
      <c r="B19" s="5068"/>
      <c r="C19" s="5057" t="s">
        <v>2230</v>
      </c>
      <c r="D19" s="5058"/>
      <c r="E19" s="5058"/>
      <c r="F19" s="5058"/>
      <c r="G19" s="5059"/>
    </row>
    <row r="20" spans="2:7" ht="35.25" customHeight="1" thickBot="1">
      <c r="B20" s="5069"/>
      <c r="C20" s="1805"/>
      <c r="D20" s="5060" t="s">
        <v>2076</v>
      </c>
      <c r="E20" s="5060"/>
      <c r="F20" s="5060"/>
      <c r="G20" s="5061"/>
    </row>
    <row r="21" spans="2:7" ht="31.5" customHeight="1">
      <c r="B21" s="5062" t="s">
        <v>2075</v>
      </c>
      <c r="C21" s="5047" t="s">
        <v>2412</v>
      </c>
      <c r="D21" s="5048"/>
      <c r="E21" s="5048"/>
      <c r="F21" s="5049" t="s">
        <v>2413</v>
      </c>
      <c r="G21" s="5050"/>
    </row>
    <row r="22" spans="2:7" ht="35.25" customHeight="1">
      <c r="B22" s="5063"/>
      <c r="C22" s="5051" t="s">
        <v>2410</v>
      </c>
      <c r="D22" s="5052"/>
      <c r="E22" s="5052"/>
      <c r="F22" s="5049" t="s">
        <v>2413</v>
      </c>
      <c r="G22" s="5050"/>
    </row>
    <row r="23" spans="2:7" ht="22.5" customHeight="1">
      <c r="B23" s="5063"/>
      <c r="C23" s="5051" t="s">
        <v>2411</v>
      </c>
      <c r="D23" s="5052"/>
      <c r="E23" s="5052"/>
      <c r="F23" s="5049" t="s">
        <v>2413</v>
      </c>
      <c r="G23" s="5050"/>
    </row>
    <row r="24" spans="2:7" ht="35.25" customHeight="1" thickBot="1">
      <c r="B24" s="5064"/>
      <c r="C24" s="1442"/>
      <c r="D24" s="5065" t="s">
        <v>2074</v>
      </c>
      <c r="E24" s="5065"/>
      <c r="F24" s="5065"/>
      <c r="G24" s="5066"/>
    </row>
    <row r="25" spans="2:7" ht="52.5" customHeight="1">
      <c r="B25" s="5053"/>
      <c r="C25" s="5053"/>
      <c r="D25" s="5053"/>
      <c r="E25" s="5053"/>
      <c r="F25" s="5053"/>
      <c r="G25" s="5053"/>
    </row>
    <row r="26" spans="2:7">
      <c r="B26" s="5054"/>
      <c r="C26" s="5054"/>
      <c r="D26" s="5054"/>
      <c r="E26" s="5054"/>
      <c r="F26" s="5054"/>
      <c r="G26" s="5054"/>
    </row>
    <row r="27" spans="2:7">
      <c r="B27" s="5054"/>
      <c r="C27" s="5054"/>
      <c r="D27" s="5054"/>
      <c r="E27" s="5054"/>
      <c r="F27" s="5054"/>
      <c r="G27" s="5054"/>
    </row>
  </sheetData>
  <mergeCells count="29">
    <mergeCell ref="C17:G17"/>
    <mergeCell ref="F2:G2"/>
    <mergeCell ref="B4:G4"/>
    <mergeCell ref="B6:C6"/>
    <mergeCell ref="D6:G6"/>
    <mergeCell ref="B7:C7"/>
    <mergeCell ref="D7:G7"/>
    <mergeCell ref="B25:G25"/>
    <mergeCell ref="B26:G27"/>
    <mergeCell ref="D18:G18"/>
    <mergeCell ref="C19:G19"/>
    <mergeCell ref="D20:G20"/>
    <mergeCell ref="B21:B24"/>
    <mergeCell ref="D24:G24"/>
    <mergeCell ref="B9:B20"/>
    <mergeCell ref="C9:G9"/>
    <mergeCell ref="D10:G10"/>
    <mergeCell ref="C11:G11"/>
    <mergeCell ref="D12:G12"/>
    <mergeCell ref="C13:G13"/>
    <mergeCell ref="D14:G14"/>
    <mergeCell ref="C15:G15"/>
    <mergeCell ref="D16:G16"/>
    <mergeCell ref="C21:E21"/>
    <mergeCell ref="F21:G21"/>
    <mergeCell ref="C22:E22"/>
    <mergeCell ref="F22:G22"/>
    <mergeCell ref="C23:E23"/>
    <mergeCell ref="F23:G23"/>
  </mergeCells>
  <phoneticPr fontId="6"/>
  <pageMargins left="0.70866141732283472" right="0.70866141732283472" top="0.74803149606299213" bottom="0.74803149606299213" header="0.31496062992125984" footer="0.31496062992125984"/>
  <pageSetup paperSize="9" scale="8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H14"/>
  <sheetViews>
    <sheetView view="pageBreakPreview" zoomScale="60" zoomScaleNormal="100" workbookViewId="0">
      <selection sqref="A1:B1"/>
    </sheetView>
  </sheetViews>
  <sheetFormatPr defaultColWidth="9.5" defaultRowHeight="13.5"/>
  <cols>
    <col min="1" max="1" width="4.625" style="1766" customWidth="1"/>
    <col min="2" max="2" width="17.125" style="1766" customWidth="1"/>
    <col min="3" max="3" width="4.375" style="1766" customWidth="1"/>
    <col min="4" max="4" width="15.625" style="1766" customWidth="1"/>
    <col min="5" max="6" width="22.625" style="1766" customWidth="1"/>
    <col min="7" max="7" width="3.875" style="1766" customWidth="1"/>
    <col min="8" max="8" width="3.625" style="1766" customWidth="1"/>
    <col min="9" max="16384" width="9.5" style="1766"/>
  </cols>
  <sheetData>
    <row r="1" spans="1:8" ht="17.25">
      <c r="A1" s="5077" t="s">
        <v>2349</v>
      </c>
      <c r="B1" s="5077"/>
      <c r="C1" s="1765"/>
      <c r="D1" s="1765"/>
      <c r="E1" s="1765"/>
      <c r="F1" s="3289" t="s">
        <v>2333</v>
      </c>
      <c r="G1" s="3289"/>
      <c r="H1" s="3289"/>
    </row>
    <row r="2" spans="1:8" ht="17.25">
      <c r="A2" s="1765"/>
      <c r="B2" s="5078" t="s">
        <v>2334</v>
      </c>
      <c r="C2" s="5078"/>
      <c r="D2" s="5078"/>
      <c r="E2" s="5078"/>
      <c r="F2" s="5078"/>
      <c r="G2" s="5078"/>
    </row>
    <row r="3" spans="1:8" ht="9.9499999999999993" customHeight="1">
      <c r="A3" s="1765"/>
      <c r="B3" s="1767"/>
      <c r="C3" s="1767"/>
      <c r="D3" s="1767"/>
      <c r="E3" s="1767"/>
      <c r="F3" s="1767"/>
      <c r="G3" s="1767"/>
    </row>
    <row r="4" spans="1:8" ht="17.25">
      <c r="A4" s="860"/>
      <c r="B4" s="1056"/>
      <c r="C4" s="1056"/>
      <c r="D4" s="1056"/>
      <c r="E4" s="1056"/>
      <c r="F4" s="1056"/>
      <c r="G4" s="1056"/>
      <c r="H4" s="859"/>
    </row>
    <row r="5" spans="1:8" ht="17.25">
      <c r="A5" s="5074" t="s">
        <v>2335</v>
      </c>
      <c r="B5" s="5074"/>
      <c r="C5" s="5074"/>
      <c r="D5" s="5074"/>
      <c r="E5" s="5074"/>
      <c r="F5" s="5074"/>
      <c r="G5" s="5074"/>
      <c r="H5" s="137"/>
    </row>
    <row r="6" spans="1:8" ht="19.350000000000001" customHeight="1">
      <c r="A6" s="5076" t="s">
        <v>2336</v>
      </c>
      <c r="B6" s="5076"/>
      <c r="C6" s="5074" t="s">
        <v>2337</v>
      </c>
      <c r="D6" s="5074"/>
      <c r="E6" s="5074"/>
      <c r="F6" s="5074"/>
      <c r="G6" s="5074"/>
      <c r="H6" s="137"/>
    </row>
    <row r="7" spans="1:8" ht="30" customHeight="1">
      <c r="A7" s="5076" t="s">
        <v>2338</v>
      </c>
      <c r="B7" s="5076"/>
      <c r="C7" s="5074" t="s">
        <v>2339</v>
      </c>
      <c r="D7" s="5074"/>
      <c r="E7" s="5074"/>
      <c r="F7" s="5074"/>
      <c r="G7" s="5074"/>
      <c r="H7" s="138"/>
    </row>
    <row r="8" spans="1:8" ht="14.25">
      <c r="A8" s="1765"/>
      <c r="B8" s="1768"/>
      <c r="C8" s="1769"/>
      <c r="D8" s="1769"/>
      <c r="E8" s="1769"/>
      <c r="F8" s="1769"/>
      <c r="G8" s="1769"/>
    </row>
    <row r="9" spans="1:8" ht="110.1" customHeight="1">
      <c r="A9" s="1770" t="s">
        <v>2340</v>
      </c>
      <c r="B9" s="5073" t="s">
        <v>2341</v>
      </c>
      <c r="C9" s="5073"/>
      <c r="D9" s="5073"/>
      <c r="E9" s="5074" t="s">
        <v>2342</v>
      </c>
      <c r="F9" s="5074"/>
      <c r="G9" s="5074"/>
    </row>
    <row r="10" spans="1:8" ht="65.099999999999994" customHeight="1">
      <c r="A10" s="1770" t="s">
        <v>2343</v>
      </c>
      <c r="B10" s="5073" t="s">
        <v>2344</v>
      </c>
      <c r="C10" s="5073"/>
      <c r="D10" s="5073"/>
      <c r="E10" s="5074" t="s">
        <v>2342</v>
      </c>
      <c r="F10" s="5074"/>
      <c r="G10" s="5074"/>
    </row>
    <row r="11" spans="1:8" ht="65.099999999999994" customHeight="1">
      <c r="A11" s="1770" t="s">
        <v>2345</v>
      </c>
      <c r="B11" s="5073" t="s">
        <v>2346</v>
      </c>
      <c r="C11" s="5073"/>
      <c r="D11" s="5073"/>
      <c r="E11" s="5074" t="s">
        <v>2342</v>
      </c>
      <c r="F11" s="5074"/>
      <c r="G11" s="5074"/>
    </row>
    <row r="12" spans="1:8" ht="65.099999999999994" customHeight="1">
      <c r="A12" s="1770" t="s">
        <v>2347</v>
      </c>
      <c r="B12" s="5073" t="s">
        <v>2348</v>
      </c>
      <c r="C12" s="5073"/>
      <c r="D12" s="5073"/>
      <c r="E12" s="5074" t="s">
        <v>2342</v>
      </c>
      <c r="F12" s="5074"/>
      <c r="G12" s="5074"/>
    </row>
    <row r="13" spans="1:8" ht="14.25">
      <c r="A13" s="1765"/>
      <c r="B13" s="1769"/>
      <c r="C13" s="1769"/>
      <c r="D13" s="1769"/>
      <c r="E13" s="1769"/>
      <c r="F13" s="1769"/>
      <c r="G13" s="1769"/>
    </row>
    <row r="14" spans="1:8" ht="14.25">
      <c r="B14" s="5075"/>
      <c r="C14" s="5075"/>
      <c r="D14" s="5075"/>
      <c r="E14" s="5075"/>
      <c r="F14" s="5075"/>
      <c r="G14" s="5075"/>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6"/>
  <printOptions horizontalCentered="1"/>
  <pageMargins left="0.70866141732283472" right="0.70866141732283472" top="0.74803149606299213" bottom="0.74803149606299213" header="0.51181102362204722" footer="0.51181102362204722"/>
  <pageSetup paperSize="9" scale="92" firstPageNumber="0" orientation="portrait"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IV13"/>
  <sheetViews>
    <sheetView view="pageBreakPreview" zoomScale="60" zoomScaleNormal="100" workbookViewId="0"/>
  </sheetViews>
  <sheetFormatPr defaultRowHeight="13.5"/>
  <cols>
    <col min="1" max="1" width="21.375" style="578" customWidth="1"/>
    <col min="2" max="2" width="13.375" style="578" customWidth="1"/>
    <col min="3" max="3" width="12.375" style="578" customWidth="1"/>
    <col min="4" max="4" width="13" style="578" customWidth="1"/>
    <col min="5" max="5" width="13.625" style="578" customWidth="1"/>
    <col min="6" max="6" width="9" style="578"/>
    <col min="7" max="7" width="5.125" style="578" customWidth="1"/>
    <col min="8" max="16384" width="9" style="578"/>
  </cols>
  <sheetData>
    <row r="1" spans="1:256" ht="24.75" customHeight="1">
      <c r="A1" s="754" t="s">
        <v>2356</v>
      </c>
      <c r="B1" s="754"/>
      <c r="C1" s="754"/>
      <c r="D1" s="754"/>
      <c r="E1" s="4124" t="s">
        <v>2350</v>
      </c>
      <c r="F1" s="5081"/>
      <c r="G1" s="5081"/>
    </row>
    <row r="2" spans="1:256" ht="30" customHeight="1">
      <c r="A2" s="754"/>
      <c r="B2" s="754"/>
      <c r="C2" s="754"/>
      <c r="D2" s="754"/>
      <c r="E2" s="1714"/>
      <c r="F2" s="754"/>
      <c r="G2" s="754"/>
    </row>
    <row r="3" spans="1:256" ht="29.25" customHeight="1">
      <c r="A3" s="5082" t="s">
        <v>2351</v>
      </c>
      <c r="B3" s="5083"/>
      <c r="C3" s="5083"/>
      <c r="D3" s="5083"/>
      <c r="E3" s="5083"/>
      <c r="F3" s="5083"/>
      <c r="G3" s="5083"/>
    </row>
    <row r="4" spans="1:256" ht="17.25">
      <c r="A4" s="743"/>
      <c r="B4" s="743"/>
      <c r="C4" s="743"/>
      <c r="D4" s="743"/>
      <c r="E4" s="743"/>
      <c r="F4" s="743"/>
      <c r="G4" s="1713"/>
    </row>
    <row r="5" spans="1:256" ht="50.1" customHeight="1">
      <c r="A5" s="1716" t="s">
        <v>2352</v>
      </c>
      <c r="B5" s="4497"/>
      <c r="C5" s="4426"/>
      <c r="D5" s="4426"/>
      <c r="E5" s="4426"/>
      <c r="F5" s="4426"/>
      <c r="G5" s="4427"/>
    </row>
    <row r="6" spans="1:256" ht="49.15" customHeight="1">
      <c r="A6" s="1771" t="s">
        <v>194</v>
      </c>
      <c r="B6" s="2199" t="s">
        <v>450</v>
      </c>
      <c r="C6" s="2189"/>
      <c r="D6" s="2189"/>
      <c r="E6" s="2189"/>
      <c r="F6" s="2189"/>
      <c r="G6" s="2190"/>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c r="IO6" s="138"/>
      <c r="IP6" s="138"/>
      <c r="IQ6" s="138"/>
      <c r="IR6" s="138"/>
      <c r="IS6" s="138"/>
      <c r="IT6" s="138"/>
      <c r="IU6" s="138"/>
      <c r="IV6" s="138"/>
    </row>
    <row r="7" spans="1:256" ht="30" customHeight="1">
      <c r="A7" s="1718"/>
      <c r="B7" s="1717"/>
      <c r="C7" s="1717"/>
      <c r="D7" s="1717"/>
      <c r="E7" s="1717"/>
      <c r="F7" s="1717"/>
      <c r="G7" s="1717"/>
    </row>
    <row r="8" spans="1:256" ht="80.099999999999994" customHeight="1">
      <c r="A8" s="1772" t="s">
        <v>2353</v>
      </c>
      <c r="B8" s="5084" t="s">
        <v>2354</v>
      </c>
      <c r="C8" s="4761"/>
      <c r="D8" s="4761"/>
      <c r="E8" s="4762"/>
      <c r="F8" s="5085" t="s">
        <v>635</v>
      </c>
      <c r="G8" s="4760"/>
    </row>
    <row r="9" spans="1:256" ht="30" customHeight="1">
      <c r="A9" s="754"/>
      <c r="B9" s="754"/>
      <c r="C9" s="754"/>
      <c r="D9" s="754"/>
      <c r="E9" s="754"/>
      <c r="F9" s="754"/>
      <c r="G9" s="754"/>
    </row>
    <row r="10" spans="1:256" ht="33.75" customHeight="1">
      <c r="A10" s="5079" t="s">
        <v>2355</v>
      </c>
      <c r="B10" s="5080"/>
      <c r="C10" s="5080"/>
      <c r="D10" s="5080"/>
      <c r="E10" s="5080"/>
      <c r="F10" s="5080"/>
      <c r="G10" s="5080"/>
    </row>
    <row r="11" spans="1:256">
      <c r="A11" s="1715"/>
      <c r="B11" s="1715"/>
      <c r="C11" s="1715"/>
      <c r="D11" s="1715"/>
      <c r="E11" s="1715"/>
      <c r="F11" s="1715"/>
      <c r="G11" s="1715"/>
    </row>
    <row r="12" spans="1:256">
      <c r="A12" s="1715"/>
      <c r="B12" s="1715"/>
      <c r="C12" s="1715"/>
      <c r="D12" s="1715"/>
      <c r="E12" s="1715"/>
      <c r="F12" s="1715"/>
      <c r="G12" s="1715"/>
    </row>
    <row r="13" spans="1:256">
      <c r="A13" s="1715"/>
      <c r="B13" s="1715"/>
      <c r="C13" s="1715"/>
      <c r="D13" s="1715"/>
      <c r="E13" s="1715"/>
      <c r="F13" s="1715"/>
      <c r="G13" s="1715"/>
    </row>
  </sheetData>
  <mergeCells count="7">
    <mergeCell ref="A10:G10"/>
    <mergeCell ref="E1:G1"/>
    <mergeCell ref="A3:G3"/>
    <mergeCell ref="B5:G5"/>
    <mergeCell ref="B6:G6"/>
    <mergeCell ref="B8:E8"/>
    <mergeCell ref="F8:G8"/>
  </mergeCells>
  <phoneticPr fontId="6"/>
  <pageMargins left="0.7" right="0.7" top="0.75" bottom="0.75" header="0.3" footer="0.3"/>
  <pageSetup paperSize="9" scale="9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100</vt:i4>
      </vt:variant>
      <vt:variant>
        <vt:lpstr>名前付き一覧</vt:lpstr>
      </vt:variant>
      <vt:variant>
        <vt:i4>81</vt:i4>
      </vt:variant>
    </vt:vector>
  </HeadingPairs>
  <TitlesOfParts>
    <vt:vector size="181" baseType="lpstr">
      <vt:lpstr>加算の届出一覧</vt:lpstr>
      <vt:lpstr>届出書</vt:lpstr>
      <vt:lpstr>1　勤務割表</vt:lpstr>
      <vt:lpstr>2　送迎の状況確認資料</vt:lpstr>
      <vt:lpstr>2　送迎の状況確認資料【記入例】</vt:lpstr>
      <vt:lpstr>3　短期入所</vt:lpstr>
      <vt:lpstr>4-1 人員配置体制加算（生活介護・療養介護）</vt:lpstr>
      <vt:lpstr>4-2 人員配置体制加算（共同生活援助）</vt:lpstr>
      <vt:lpstr>4 別添参考様式（人員配置体制確認表）</vt:lpstr>
      <vt:lpstr>4 別添参考様式（人員配置体制確認表 （記載例））</vt:lpstr>
      <vt:lpstr>4 参考表</vt:lpstr>
      <vt:lpstr>5 サービス管理責任者配置等加算</vt:lpstr>
      <vt:lpstr>6-1 特定事業所加算（居宅介護）</vt:lpstr>
      <vt:lpstr>6-2 特定事業所加算（重度訪問介護）</vt:lpstr>
      <vt:lpstr>6-3 特定事業所加算（同行援護）</vt:lpstr>
      <vt:lpstr>6-4 特定事業所加算（行動援護）</vt:lpstr>
      <vt:lpstr>7-1 福祉専門職員配置等加算（短期入所以外）</vt:lpstr>
      <vt:lpstr>7-2 福祉専門職員配置等加算（短期入所）</vt:lpstr>
      <vt:lpstr>8 食事提供体制加算</vt:lpstr>
      <vt:lpstr>9-1　視覚・聴覚言語障害者支援体制加算(Ⅰ)</vt:lpstr>
      <vt:lpstr>9-2　視覚・聴覚言語障害者支援体制加算(Ⅱ)</vt:lpstr>
      <vt:lpstr>10-1 リハビリテーション加算（生活介護）</vt:lpstr>
      <vt:lpstr>10-2 リハビリテーション加算（自立訓練（機能訓練）</vt:lpstr>
      <vt:lpstr>11 延長支援加算</vt:lpstr>
      <vt:lpstr>12 送迎加算</vt:lpstr>
      <vt:lpstr>13 個別計画訓練支援加算 </vt:lpstr>
      <vt:lpstr>14 栄養士及び栄養マネ</vt:lpstr>
      <vt:lpstr>15 夜間支援体制等加算　（変更・共同生活援助）</vt:lpstr>
      <vt:lpstr>15 夜間支援体制等加算　記入例</vt:lpstr>
      <vt:lpstr>15 夜間支援体制等加算　注釈付き</vt:lpstr>
      <vt:lpstr>16 通勤者生活支援加算</vt:lpstr>
      <vt:lpstr>17 地域移行・通勤者</vt:lpstr>
      <vt:lpstr>18 夜間支援体制等加算（宿泊型自立訓練）</vt:lpstr>
      <vt:lpstr>18 夜間支援体制等加算（宿泊型自立訓練）【記入例】</vt:lpstr>
      <vt:lpstr>19 常勤看護職員配置等加算・看護職員配置加算</vt:lpstr>
      <vt:lpstr>20 視覚障害者への専門的訓練</vt:lpstr>
      <vt:lpstr>21 精神障害者退院支援施設加算・短期滞在加算</vt:lpstr>
      <vt:lpstr>22-1就労移行支援体制加算(A型）</vt:lpstr>
      <vt:lpstr>22-2就労移行支援体制加算(B型）</vt:lpstr>
      <vt:lpstr>22-3 就労移行支援体制加算(生活介護、自立訓練)</vt:lpstr>
      <vt:lpstr>23 就労研修修了</vt:lpstr>
      <vt:lpstr>24 移行準備支援体制（Ⅰ）</vt:lpstr>
      <vt:lpstr>25-1 就労移行支援・基本報酬算定区分</vt:lpstr>
      <vt:lpstr>（別添）就労移行支援・基本報酬</vt:lpstr>
      <vt:lpstr>25-2 就労移行支援・基本報酬算定区分（養成）</vt:lpstr>
      <vt:lpstr>（別添）就労移行支援・基本報酬 (養成)</vt:lpstr>
      <vt:lpstr>26 就労継続支援A型・基本報酬算定区分</vt:lpstr>
      <vt:lpstr>別添スコア表</vt:lpstr>
      <vt:lpstr>26-2 スコアの公表状況</vt:lpstr>
      <vt:lpstr>27 賃金向上達成指導員配置加算</vt:lpstr>
      <vt:lpstr>28 就労継続支援Ｂ型・基本報酬算定区分</vt:lpstr>
      <vt:lpstr>別添ピアサポーターの配置に関する届出書（就労Ｂ）</vt:lpstr>
      <vt:lpstr>29 就労定着支援・基本報酬算定区分</vt:lpstr>
      <vt:lpstr>（別添１）就労定着支援・基本報酬</vt:lpstr>
      <vt:lpstr>（別添２）就労定着支援・基本報酬</vt:lpstr>
      <vt:lpstr>30 就労定着実績体制加算</vt:lpstr>
      <vt:lpstr>31 目標工賃達成指導員加算</vt:lpstr>
      <vt:lpstr>31目標工賃達成指導員加算【記入例】</vt:lpstr>
      <vt:lpstr>32 社会生活支援特別加算（新規・就労系・訓練系サービス）</vt:lpstr>
      <vt:lpstr>33 重度者支援体制</vt:lpstr>
      <vt:lpstr>34 大規模住居減算・共同生活援助の体制</vt:lpstr>
      <vt:lpstr>35-1 重度障害者支援加算（生活介護・施設入所支援）</vt:lpstr>
      <vt:lpstr>35-2 重度障害者支援加算（短期入所）</vt:lpstr>
      <vt:lpstr>35-3 重度障害者支援加算（共同生活援助）</vt:lpstr>
      <vt:lpstr>36 医療連携体制加算（Ⅶ）（共同生活援助・短期入所）</vt:lpstr>
      <vt:lpstr>37 夜間看護</vt:lpstr>
      <vt:lpstr>38-1 夜勤職員</vt:lpstr>
      <vt:lpstr>38-2 夜勤職員加配加算（共同生活援助）</vt:lpstr>
      <vt:lpstr>39 地域生活移行個別支援特別加算</vt:lpstr>
      <vt:lpstr>40 強度行動障害者地域移行支援加算（共同生活援助）</vt:lpstr>
      <vt:lpstr>41 精神障害者地域移行特別加算（共同生活援助）</vt:lpstr>
      <vt:lpstr>42 地域移行支援サービス費（Ⅰ）（Ⅱ）（地域移行）</vt:lpstr>
      <vt:lpstr>43 体制加算届出様式（相談支援）</vt:lpstr>
      <vt:lpstr>44-1機能強化型サービス費（単独）</vt:lpstr>
      <vt:lpstr>44-2機能強化型サービス費（協働）</vt:lpstr>
      <vt:lpstr>45　主任相談支援専門員配置加算</vt:lpstr>
      <vt:lpstr>46職場適応援助者養成研修修了者配置体制加算</vt:lpstr>
      <vt:lpstr>47 ピアサポート体制加算</vt:lpstr>
      <vt:lpstr>48 居住支援連携体制加算（自立生活援助等）</vt:lpstr>
      <vt:lpstr>49 強度行動障害者体験利用加算（共同生活援助）</vt:lpstr>
      <vt:lpstr>50 医療的ケア対応支援加算（共同生活援助）</vt:lpstr>
      <vt:lpstr>51-1 ピアサポート実施加算（共同生活援助）</vt:lpstr>
      <vt:lpstr>51-2 ピアサポート実施加算（自立訓練・就労継続B型）</vt:lpstr>
      <vt:lpstr>51-3 退居後ピアサポート実施加算</vt:lpstr>
      <vt:lpstr>52 高次脳機能障害者支援体制加算</vt:lpstr>
      <vt:lpstr>53　自立生活支援加算Ⅲ</vt:lpstr>
      <vt:lpstr>53別紙　参考書類 </vt:lpstr>
      <vt:lpstr>53別紙　参考書類 (記載例と解説)</vt:lpstr>
      <vt:lpstr>54 障害者支援施設等感染対策向上加算</vt:lpstr>
      <vt:lpstr>55 地域移行支援体制加算</vt:lpstr>
      <vt:lpstr>56 地域生活支援拠点等に関連する加算の届出 </vt:lpstr>
      <vt:lpstr>57 地域生活支援拠点等機能強化加算</vt:lpstr>
      <vt:lpstr>58 地域体制強化共同支援加算</vt:lpstr>
      <vt:lpstr>59 通院支援加算</vt:lpstr>
      <vt:lpstr>60 入院時情報提供書</vt:lpstr>
      <vt:lpstr>61 入浴支援加算</vt:lpstr>
      <vt:lpstr>62 目標工賃達成加算</vt:lpstr>
      <vt:lpstr>63 日中活動支援加算</vt:lpstr>
      <vt:lpstr>64 口腔衛生管理体制加算</vt:lpstr>
      <vt:lpstr>実務経験証明書</vt:lpstr>
      <vt:lpstr>'52 高次脳機能障害者支援体制加算'!Excel_BuiltIn_Print_Area</vt:lpstr>
      <vt:lpstr>'9-1　視覚・聴覚言語障害者支援体制加算(Ⅰ)'!Excel_BuiltIn_Print_Area</vt:lpstr>
      <vt:lpstr>'9-2　視覚・聴覚言語障害者支援体制加算(Ⅱ)'!Excel_BuiltIn_Print_Area</vt:lpstr>
      <vt:lpstr>'1　勤務割表'!Print_Area</vt:lpstr>
      <vt:lpstr>'10-1 リハビリテーション加算（生活介護）'!Print_Area</vt:lpstr>
      <vt:lpstr>'10-2 リハビリテーション加算（自立訓練（機能訓練）'!Print_Area</vt:lpstr>
      <vt:lpstr>'11 延長支援加算'!Print_Area</vt:lpstr>
      <vt:lpstr>'12 送迎加算'!Print_Area</vt:lpstr>
      <vt:lpstr>'13 個別計画訓練支援加算 '!Print_Area</vt:lpstr>
      <vt:lpstr>'14 栄養士及び栄養マネ'!Print_Area</vt:lpstr>
      <vt:lpstr>'15 夜間支援体制等加算　（変更・共同生活援助）'!Print_Area</vt:lpstr>
      <vt:lpstr>'15 夜間支援体制等加算　注釈付き'!Print_Area</vt:lpstr>
      <vt:lpstr>'17 地域移行・通勤者'!Print_Area</vt:lpstr>
      <vt:lpstr>'2　送迎の状況確認資料'!Print_Area</vt:lpstr>
      <vt:lpstr>'2　送迎の状況確認資料【記入例】'!Print_Area</vt:lpstr>
      <vt:lpstr>'20 視覚障害者への専門的訓練'!Print_Area</vt:lpstr>
      <vt:lpstr>'21 精神障害者退院支援施設加算・短期滞在加算'!Print_Area</vt:lpstr>
      <vt:lpstr>'22-1就労移行支援体制加算(A型）'!Print_Area</vt:lpstr>
      <vt:lpstr>'22-2就労移行支援体制加算(B型）'!Print_Area</vt:lpstr>
      <vt:lpstr>'23 就労研修修了'!Print_Area</vt:lpstr>
      <vt:lpstr>'24 移行準備支援体制（Ⅰ）'!Print_Area</vt:lpstr>
      <vt:lpstr>'25-1 就労移行支援・基本報酬算定区分'!Print_Area</vt:lpstr>
      <vt:lpstr>'25-2 就労移行支援・基本報酬算定区分（養成）'!Print_Area</vt:lpstr>
      <vt:lpstr>'26 就労継続支援A型・基本報酬算定区分'!Print_Area</vt:lpstr>
      <vt:lpstr>'26-2 スコアの公表状況'!Print_Area</vt:lpstr>
      <vt:lpstr>'27 賃金向上達成指導員配置加算'!Print_Area</vt:lpstr>
      <vt:lpstr>'28 就労継続支援Ｂ型・基本報酬算定区分'!Print_Area</vt:lpstr>
      <vt:lpstr>'3　短期入所'!Print_Area</vt:lpstr>
      <vt:lpstr>'31 目標工賃達成指導員加算'!Print_Area</vt:lpstr>
      <vt:lpstr>'33 重度者支援体制'!Print_Area</vt:lpstr>
      <vt:lpstr>'34 大規模住居減算・共同生活援助の体制'!Print_Area</vt:lpstr>
      <vt:lpstr>'35-1 重度障害者支援加算（生活介護・施設入所支援）'!Print_Area</vt:lpstr>
      <vt:lpstr>'35-2 重度障害者支援加算（短期入所）'!Print_Area</vt:lpstr>
      <vt:lpstr>'35-3 重度障害者支援加算（共同生活援助）'!Print_Area</vt:lpstr>
      <vt:lpstr>'38-1 夜勤職員'!Print_Area</vt:lpstr>
      <vt:lpstr>'39 地域生活移行個別支援特別加算'!Print_Area</vt:lpstr>
      <vt:lpstr>'4 参考表'!Print_Area</vt:lpstr>
      <vt:lpstr>'4 別添参考様式（人員配置体制確認表 （記載例））'!Print_Area</vt:lpstr>
      <vt:lpstr>'4 別添参考様式（人員配置体制確認表）'!Print_Area</vt:lpstr>
      <vt:lpstr>'4-1 人員配置体制加算（生活介護・療養介護）'!Print_Area</vt:lpstr>
      <vt:lpstr>'41 精神障害者地域移行特別加算（共同生活援助）'!Print_Area</vt:lpstr>
      <vt:lpstr>'4-2 人員配置体制加算（共同生活援助）'!Print_Area</vt:lpstr>
      <vt:lpstr>'43 体制加算届出様式（相談支援）'!Print_Area</vt:lpstr>
      <vt:lpstr>'44-1機能強化型サービス費（単独）'!Print_Area</vt:lpstr>
      <vt:lpstr>'44-2機能強化型サービス費（協働）'!Print_Area</vt:lpstr>
      <vt:lpstr>'45　主任相談支援専門員配置加算'!Print_Area</vt:lpstr>
      <vt:lpstr>'46職場適応援助者養成研修修了者配置体制加算'!Print_Area</vt:lpstr>
      <vt:lpstr>'47 ピアサポート体制加算'!Print_Area</vt:lpstr>
      <vt:lpstr>'5 サービス管理責任者配置等加算'!Print_Area</vt:lpstr>
      <vt:lpstr>'51-1 ピアサポート実施加算（共同生活援助）'!Print_Area</vt:lpstr>
      <vt:lpstr>'51-2 ピアサポート実施加算（自立訓練・就労継続B型）'!Print_Area</vt:lpstr>
      <vt:lpstr>'51-3 退居後ピアサポート実施加算'!Print_Area</vt:lpstr>
      <vt:lpstr>'52 高次脳機能障害者支援体制加算'!Print_Area</vt:lpstr>
      <vt:lpstr>'53　自立生活支援加算Ⅲ'!Print_Area</vt:lpstr>
      <vt:lpstr>'53別紙　参考書類 '!Print_Area</vt:lpstr>
      <vt:lpstr>'53別紙　参考書類 (記載例と解説)'!Print_Area</vt:lpstr>
      <vt:lpstr>'54 障害者支援施設等感染対策向上加算'!Print_Area</vt:lpstr>
      <vt:lpstr>'55 地域移行支援体制加算'!Print_Area</vt:lpstr>
      <vt:lpstr>'56 地域生活支援拠点等に関連する加算の届出 '!Print_Area</vt:lpstr>
      <vt:lpstr>'57 地域生活支援拠点等機能強化加算'!Print_Area</vt:lpstr>
      <vt:lpstr>'58 地域体制強化共同支援加算'!Print_Area</vt:lpstr>
      <vt:lpstr>'59 通院支援加算'!Print_Area</vt:lpstr>
      <vt:lpstr>'60 入院時情報提供書'!Print_Area</vt:lpstr>
      <vt:lpstr>'6-1 特定事業所加算（居宅介護）'!Print_Area</vt:lpstr>
      <vt:lpstr>'61 入浴支援加算'!Print_Area</vt:lpstr>
      <vt:lpstr>'6-2 特定事業所加算（重度訪問介護）'!Print_Area</vt:lpstr>
      <vt:lpstr>'62 目標工賃達成加算'!Print_Area</vt:lpstr>
      <vt:lpstr>'6-3 特定事業所加算（同行援護）'!Print_Area</vt:lpstr>
      <vt:lpstr>'63 日中活動支援加算'!Print_Area</vt:lpstr>
      <vt:lpstr>'64 口腔衛生管理体制加算'!Print_Area</vt:lpstr>
      <vt:lpstr>'6-4 特定事業所加算（行動援護）'!Print_Area</vt:lpstr>
      <vt:lpstr>'7-1 福祉専門職員配置等加算（短期入所以外）'!Print_Area</vt:lpstr>
      <vt:lpstr>'7-2 福祉専門職員配置等加算（短期入所）'!Print_Area</vt:lpstr>
      <vt:lpstr>'8 食事提供体制加算'!Print_Area</vt:lpstr>
      <vt:lpstr>'9-1　視覚・聴覚言語障害者支援体制加算(Ⅰ)'!Print_Area</vt:lpstr>
      <vt:lpstr>'9-2　視覚・聴覚言語障害者支援体制加算(Ⅱ)'!Print_Area</vt:lpstr>
      <vt:lpstr>加算の届出一覧!Print_Area</vt:lpstr>
      <vt:lpstr>実務経験証明書!Print_Area</vt:lpstr>
      <vt:lpstr>届出書!Print_Area</vt:lpstr>
      <vt:lpstr>別添スコア表!Print_Area</vt:lpstr>
      <vt:lpstr>'別添ピアサポーターの配置に関する届出書（就労Ｂ）'!Print_Area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user</cp:lastModifiedBy>
  <cp:lastPrinted>2025-04-07T04:55:27Z</cp:lastPrinted>
  <dcterms:created xsi:type="dcterms:W3CDTF">2009-03-03T11:11:50Z</dcterms:created>
  <dcterms:modified xsi:type="dcterms:W3CDTF">2025-04-07T09:31:39Z</dcterms:modified>
</cp:coreProperties>
</file>