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tabRatio="888" activeTab="7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</sheets>
  <externalReferences>
    <externalReference r:id="rId11"/>
  </externalReferences>
  <definedNames>
    <definedName name="_xlnm.Print_Area" localSheetId="0">'その１'!$A$1:$T$49</definedName>
    <definedName name="_xlnm.Print_Area" localSheetId="1">'その２'!$A$1:$T$49</definedName>
    <definedName name="_xlnm.Print_Area" localSheetId="2">'その３'!$A$1:$T$49</definedName>
    <definedName name="_xlnm.Print_Area" localSheetId="3">'その４'!$A$1:$T$49</definedName>
    <definedName name="_xlnm.Print_Area" localSheetId="4">'その５'!$A$1:$AB$49</definedName>
    <definedName name="_xlnm.Print_Area" localSheetId="5">'その６'!$A$1:$V$49</definedName>
    <definedName name="_xlnm.Print_Area" localSheetId="6">'その７'!$A$1:$AD$49</definedName>
    <definedName name="_xlnm.Print_Area" localSheetId="7">'その８'!$A$1:$W$49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</definedNames>
  <calcPr fullCalcOnLoad="1"/>
</workbook>
</file>

<file path=xl/sharedStrings.xml><?xml version="1.0" encoding="utf-8"?>
<sst xmlns="http://schemas.openxmlformats.org/spreadsheetml/2006/main" count="784" uniqueCount="141">
  <si>
    <t>歯</t>
  </si>
  <si>
    <t>小</t>
  </si>
  <si>
    <t>番</t>
  </si>
  <si>
    <t>号</t>
  </si>
  <si>
    <t>保険者名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</si>
  <si>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</si>
  <si>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</si>
  <si>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</si>
  <si>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</si>
  <si>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</si>
  <si>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</si>
  <si>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</si>
  <si>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</si>
  <si>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</si>
  <si>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</si>
  <si>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</si>
  <si>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</si>
  <si>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</si>
  <si>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</si>
  <si>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</si>
  <si>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</si>
  <si>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</si>
  <si>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</si>
  <si>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</si>
  <si>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</si>
  <si>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</si>
  <si>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</si>
  <si>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</si>
  <si>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</si>
  <si>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</si>
  <si>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</si>
  <si>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</si>
  <si>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</si>
  <si>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</si>
  <si>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</si>
  <si>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</si>
  <si>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</si>
  <si>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</si>
  <si>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</si>
  <si>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</si>
  <si>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</si>
  <si>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</si>
  <si>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</si>
  <si>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</si>
  <si>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</si>
  <si>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</si>
  <si>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</si>
  <si>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</si>
  <si>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</si>
  <si>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</si>
  <si>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</si>
  <si>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</si>
  <si>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</si>
  <si>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</si>
  <si>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</si>
  <si>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</si>
  <si>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</si>
  <si>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</si>
  <si>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</si>
  <si>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</si>
  <si>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</si>
  <si>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</si>
  <si>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</si>
  <si>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</si>
  <si>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</si>
  <si>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</si>
  <si>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</si>
  <si>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</si>
  <si>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</si>
  <si>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</si>
  <si>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</si>
  <si>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</si>
  <si>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</si>
  <si>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</si>
  <si>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</si>
  <si>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</si>
  <si>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</si>
  <si>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</si>
  <si>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</si>
  <si>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 xml:space="preserve">    100人当たり受診件数 (受診率)</t>
  </si>
  <si>
    <t>調  剤</t>
  </si>
  <si>
    <t>　 食   事   療   養   費</t>
  </si>
  <si>
    <t>訪問看護</t>
  </si>
  <si>
    <t>入院</t>
  </si>
  <si>
    <t>入院外</t>
  </si>
  <si>
    <t>歯科</t>
  </si>
  <si>
    <t>計</t>
  </si>
  <si>
    <t>医    科</t>
  </si>
  <si>
    <t>歯    科</t>
  </si>
  <si>
    <t>施設療養</t>
  </si>
  <si>
    <t>　</t>
  </si>
  <si>
    <t>調            剤</t>
  </si>
  <si>
    <t>入     院      外</t>
  </si>
  <si>
    <t>合　　　　　　　計</t>
  </si>
  <si>
    <t>若人</t>
  </si>
  <si>
    <t>退職</t>
  </si>
  <si>
    <t>老人</t>
  </si>
  <si>
    <t>全体</t>
  </si>
  <si>
    <t>歯    科</t>
  </si>
  <si>
    <t>（　単　位　：　円　）</t>
  </si>
  <si>
    <t>施  設</t>
  </si>
  <si>
    <t>訪  問  看  護</t>
  </si>
  <si>
    <t>合            計</t>
  </si>
  <si>
    <t>医              科</t>
  </si>
  <si>
    <t>歯            科</t>
  </si>
  <si>
    <t>療養費</t>
  </si>
  <si>
    <t>食事療養</t>
  </si>
  <si>
    <t>食        事        療       養</t>
  </si>
  <si>
    <t>庄 内 町</t>
  </si>
  <si>
    <t>生活療養</t>
  </si>
  <si>
    <t>生      活      療     養</t>
  </si>
  <si>
    <t>診　療　費</t>
  </si>
  <si>
    <t>　　 １人当たり費用額　（円）</t>
  </si>
  <si>
    <t>　 １件当たり日数　（日）</t>
  </si>
  <si>
    <t xml:space="preserve"> 　　１日当たり費用額　（円）</t>
  </si>
  <si>
    <t xml:space="preserve"> 　　１人当たり費用額　（円）</t>
  </si>
  <si>
    <t>最上地区</t>
  </si>
  <si>
    <t>広</t>
  </si>
  <si>
    <t>診             療              費</t>
  </si>
  <si>
    <t>診          療          費</t>
  </si>
  <si>
    <t>入　　　　　　院</t>
  </si>
  <si>
    <t>第 １２ 表　　診療費諸率（その１）　一般分</t>
  </si>
  <si>
    <t>第 １２ 表　　診療費諸率（その２）　一般分</t>
  </si>
  <si>
    <t>第 １２ 表　　診療費諸率（その３）　退職被保険者等分</t>
  </si>
  <si>
    <t>第 １２ 表　　診療費諸率（その４）　退職被保険者等分</t>
  </si>
  <si>
    <t>第 １２ 表　　診療費諸率（その５）　全被保険者分</t>
  </si>
  <si>
    <t>第 １２ 表　　診療費諸率（その６）　全被保険者分</t>
  </si>
  <si>
    <t>第 １２ 表　　診療費諸率（その７）　１件当たり診療費等費用額</t>
  </si>
  <si>
    <t>第 １２ 表　　診療費諸率（その８）　１件当たり診療費等費用額</t>
  </si>
  <si>
    <t>（　単　位　：　円　）</t>
  </si>
  <si>
    <t>食      事      療     養</t>
  </si>
  <si>
    <t>歯   科</t>
  </si>
  <si>
    <t>歯   科</t>
  </si>
  <si>
    <t>一般</t>
  </si>
  <si>
    <t>診  療  費</t>
  </si>
  <si>
    <t>食事療養</t>
  </si>
  <si>
    <t>訪問看護</t>
  </si>
  <si>
    <t>診　療　費</t>
  </si>
  <si>
    <t>　　 １件当たり日数　（日）</t>
  </si>
  <si>
    <t>　　 １日当たり費用額　（円）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</si>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</sst>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  <numFmt numFmtId="195" formatCode="_ * #,##0.000_ ;_ * \-#,##0.000_ ;_ * &quot;-&quot;???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8" fontId="3" fillId="0" borderId="0" xfId="48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8" fontId="3" fillId="0" borderId="18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38" fontId="3" fillId="0" borderId="0" xfId="48" applyFont="1" applyFill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1" xfId="48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 applyProtection="1">
      <alignment vertical="center"/>
      <protection locked="0"/>
    </xf>
    <xf numFmtId="38" fontId="3" fillId="0" borderId="0" xfId="48" applyFont="1" applyFill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33" xfId="48" applyFont="1" applyFill="1" applyBorder="1" applyAlignment="1" applyProtection="1">
      <alignment vertical="center"/>
      <protection locked="0"/>
    </xf>
    <xf numFmtId="38" fontId="3" fillId="0" borderId="29" xfId="48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0" xfId="48" applyFont="1" applyFill="1" applyBorder="1" applyAlignment="1" applyProtection="1">
      <alignment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182" fontId="2" fillId="0" borderId="13" xfId="0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21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2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2" xfId="0" applyNumberFormat="1" applyFont="1" applyFill="1" applyBorder="1" applyAlignment="1" applyProtection="1">
      <alignment vertical="center"/>
      <protection locked="0"/>
    </xf>
    <xf numFmtId="182" fontId="2" fillId="0" borderId="40" xfId="0" applyNumberFormat="1" applyFont="1" applyFill="1" applyBorder="1" applyAlignment="1" applyProtection="1">
      <alignment vertical="center"/>
      <protection locked="0"/>
    </xf>
    <xf numFmtId="182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2" fontId="2" fillId="0" borderId="44" xfId="0" applyNumberFormat="1" applyFont="1" applyFill="1" applyBorder="1" applyAlignment="1" applyProtection="1">
      <alignment vertical="center"/>
      <protection locked="0"/>
    </xf>
    <xf numFmtId="182" fontId="2" fillId="0" borderId="36" xfId="0" applyNumberFormat="1" applyFont="1" applyFill="1" applyBorder="1" applyAlignment="1" applyProtection="1">
      <alignment vertical="center"/>
      <protection locked="0"/>
    </xf>
    <xf numFmtId="182" fontId="2" fillId="0" borderId="34" xfId="0" applyNumberFormat="1" applyFont="1" applyFill="1" applyBorder="1" applyAlignment="1" applyProtection="1">
      <alignment vertical="center"/>
      <protection locked="0"/>
    </xf>
    <xf numFmtId="182" fontId="2" fillId="0" borderId="32" xfId="0" applyNumberFormat="1" applyFont="1" applyFill="1" applyBorder="1" applyAlignment="1" applyProtection="1">
      <alignment vertical="center"/>
      <protection locked="0"/>
    </xf>
    <xf numFmtId="182" fontId="2" fillId="0" borderId="33" xfId="0" applyNumberFormat="1" applyFont="1" applyFill="1" applyBorder="1" applyAlignment="1" applyProtection="1">
      <alignment vertical="center"/>
      <protection locked="0"/>
    </xf>
    <xf numFmtId="182" fontId="2" fillId="0" borderId="39" xfId="0" applyNumberFormat="1" applyFont="1" applyFill="1" applyBorder="1" applyAlignment="1" applyProtection="1">
      <alignment vertical="center"/>
      <protection locked="0"/>
    </xf>
    <xf numFmtId="182" fontId="2" fillId="0" borderId="2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7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28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2" fillId="0" borderId="45" xfId="0" applyNumberFormat="1" applyFont="1" applyFill="1" applyBorder="1" applyAlignment="1" applyProtection="1">
      <alignment vertical="center"/>
      <protection locked="0"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>
      <alignment vertical="center"/>
    </xf>
    <xf numFmtId="4" fontId="2" fillId="0" borderId="47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Fill="1" applyBorder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43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>
      <alignment vertical="center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3" fillId="0" borderId="16" xfId="48" applyFont="1" applyFill="1" applyBorder="1" applyAlignment="1">
      <alignment vertical="center"/>
    </xf>
    <xf numFmtId="38" fontId="3" fillId="0" borderId="49" xfId="48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8" fontId="3" fillId="0" borderId="16" xfId="48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Alignment="1">
      <alignment vertical="center"/>
    </xf>
    <xf numFmtId="0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7" fontId="3" fillId="0" borderId="44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37" fontId="3" fillId="0" borderId="32" xfId="0" applyNumberFormat="1" applyFont="1" applyFill="1" applyBorder="1" applyAlignment="1" applyProtection="1">
      <alignment vertical="center"/>
      <protection locked="0"/>
    </xf>
    <xf numFmtId="37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37" fontId="2" fillId="0" borderId="26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5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25" xfId="48" applyNumberFormat="1" applyFont="1" applyFill="1" applyBorder="1" applyAlignment="1" applyProtection="1">
      <alignment vertical="center"/>
      <protection locked="0"/>
    </xf>
    <xf numFmtId="41" fontId="2" fillId="0" borderId="21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 applyProtection="1">
      <alignment vertical="center"/>
      <protection locked="0"/>
    </xf>
    <xf numFmtId="41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28" xfId="0" applyNumberFormat="1" applyFont="1" applyFill="1" applyBorder="1" applyAlignment="1" applyProtection="1">
      <alignment vertical="center"/>
      <protection locked="0"/>
    </xf>
    <xf numFmtId="41" fontId="2" fillId="0" borderId="46" xfId="0" applyNumberFormat="1" applyFont="1" applyFill="1" applyBorder="1" applyAlignment="1" applyProtection="1">
      <alignment vertical="center"/>
      <protection locked="0"/>
    </xf>
    <xf numFmtId="38" fontId="3" fillId="0" borderId="0" xfId="50" applyFont="1" applyFill="1" applyAlignment="1">
      <alignment vertical="center"/>
    </xf>
    <xf numFmtId="38" fontId="3" fillId="0" borderId="0" xfId="50" applyFont="1" applyFill="1" applyAlignment="1">
      <alignment horizontal="left" vertical="center"/>
    </xf>
    <xf numFmtId="38" fontId="3" fillId="0" borderId="0" xfId="50" applyFont="1" applyFill="1" applyAlignment="1" applyProtection="1">
      <alignment vertical="center"/>
      <protection locked="0"/>
    </xf>
    <xf numFmtId="38" fontId="3" fillId="0" borderId="10" xfId="50" applyFont="1" applyFill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23" xfId="50" applyFont="1" applyFill="1" applyBorder="1" applyAlignment="1">
      <alignment vertical="center"/>
    </xf>
    <xf numFmtId="38" fontId="3" fillId="0" borderId="10" xfId="50" applyFont="1" applyFill="1" applyBorder="1" applyAlignment="1" applyProtection="1">
      <alignment vertical="center"/>
      <protection locked="0"/>
    </xf>
    <xf numFmtId="38" fontId="3" fillId="0" borderId="11" xfId="50" applyFont="1" applyFill="1" applyBorder="1" applyAlignment="1" applyProtection="1">
      <alignment horizontal="center" vertical="center"/>
      <protection locked="0"/>
    </xf>
    <xf numFmtId="38" fontId="2" fillId="0" borderId="26" xfId="50" applyFont="1" applyFill="1" applyBorder="1" applyAlignment="1">
      <alignment vertical="center"/>
    </xf>
    <xf numFmtId="38" fontId="3" fillId="0" borderId="18" xfId="50" applyFont="1" applyFill="1" applyBorder="1" applyAlignment="1" applyProtection="1">
      <alignment vertical="center"/>
      <protection locked="0"/>
    </xf>
    <xf numFmtId="38" fontId="3" fillId="0" borderId="0" xfId="50" applyFont="1" applyFill="1" applyAlignment="1" applyProtection="1">
      <alignment horizontal="center" vertical="center"/>
      <protection locked="0"/>
    </xf>
    <xf numFmtId="38" fontId="2" fillId="0" borderId="25" xfId="50" applyFont="1" applyFill="1" applyBorder="1" applyAlignment="1">
      <alignment vertical="center"/>
    </xf>
    <xf numFmtId="38" fontId="2" fillId="0" borderId="31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7" xfId="50" applyFont="1" applyFill="1" applyBorder="1" applyAlignment="1" applyProtection="1">
      <alignment horizontal="center" vertical="center"/>
      <protection locked="0"/>
    </xf>
    <xf numFmtId="38" fontId="3" fillId="0" borderId="0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 applyProtection="1">
      <alignment vertical="center"/>
      <protection locked="0"/>
    </xf>
    <xf numFmtId="38" fontId="3" fillId="0" borderId="29" xfId="50" applyFont="1" applyFill="1" applyBorder="1" applyAlignment="1" applyProtection="1">
      <alignment horizontal="center" vertical="center"/>
      <protection locked="0"/>
    </xf>
    <xf numFmtId="38" fontId="3" fillId="0" borderId="40" xfId="50" applyFont="1" applyFill="1" applyBorder="1" applyAlignment="1" applyProtection="1">
      <alignment vertical="center"/>
      <protection locked="0"/>
    </xf>
    <xf numFmtId="38" fontId="3" fillId="0" borderId="19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29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16" xfId="50" applyFont="1" applyFill="1" applyBorder="1" applyAlignment="1" applyProtection="1">
      <alignment horizontal="center" vertical="center"/>
      <protection locked="0"/>
    </xf>
    <xf numFmtId="38" fontId="3" fillId="0" borderId="23" xfId="50" applyFont="1" applyFill="1" applyBorder="1" applyAlignment="1" applyProtection="1">
      <alignment horizontal="center" vertical="center"/>
      <protection locked="0"/>
    </xf>
    <xf numFmtId="38" fontId="3" fillId="0" borderId="49" xfId="50" applyFont="1" applyFill="1" applyBorder="1" applyAlignment="1" applyProtection="1">
      <alignment horizontal="center" vertical="center"/>
      <protection locked="0"/>
    </xf>
    <xf numFmtId="38" fontId="3" fillId="0" borderId="19" xfId="50" applyFont="1" applyFill="1" applyBorder="1" applyAlignment="1">
      <alignment vertical="center"/>
    </xf>
    <xf numFmtId="41" fontId="2" fillId="0" borderId="25" xfId="50" applyNumberFormat="1" applyFont="1" applyFill="1" applyBorder="1" applyAlignment="1" applyProtection="1">
      <alignment vertical="center"/>
      <protection locked="0"/>
    </xf>
    <xf numFmtId="41" fontId="2" fillId="0" borderId="46" xfId="50" applyNumberFormat="1" applyFont="1" applyFill="1" applyBorder="1" applyAlignment="1" applyProtection="1">
      <alignment vertical="center"/>
      <protection locked="0"/>
    </xf>
    <xf numFmtId="38" fontId="3" fillId="0" borderId="4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3" fillId="0" borderId="37" xfId="50" applyFont="1" applyFill="1" applyBorder="1" applyAlignment="1">
      <alignment vertical="center"/>
    </xf>
    <xf numFmtId="37" fontId="2" fillId="0" borderId="21" xfId="0" applyNumberFormat="1" applyFont="1" applyFill="1" applyBorder="1" applyAlignment="1" applyProtection="1">
      <alignment horizontal="right" vertical="center"/>
      <protection locked="0"/>
    </xf>
    <xf numFmtId="37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53" xfId="0" applyNumberFormat="1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 applyProtection="1">
      <alignment vertical="center"/>
      <protection locked="0"/>
    </xf>
    <xf numFmtId="41" fontId="2" fillId="0" borderId="27" xfId="0" applyNumberFormat="1" applyFont="1" applyFill="1" applyBorder="1" applyAlignment="1" applyProtection="1">
      <alignment vertical="center"/>
      <protection locked="0"/>
    </xf>
    <xf numFmtId="41" fontId="2" fillId="0" borderId="47" xfId="0" applyNumberFormat="1" applyFont="1" applyFill="1" applyBorder="1" applyAlignment="1" applyProtection="1">
      <alignment vertical="center"/>
      <protection locked="0"/>
    </xf>
    <xf numFmtId="41" fontId="2" fillId="0" borderId="45" xfId="0" applyNumberFormat="1" applyFont="1" applyFill="1" applyBorder="1" applyAlignment="1" applyProtection="1">
      <alignment vertical="center"/>
      <protection locked="0"/>
    </xf>
    <xf numFmtId="41" fontId="2" fillId="0" borderId="43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 applyProtection="1">
      <alignment vertical="center"/>
      <protection locked="0"/>
    </xf>
    <xf numFmtId="41" fontId="2" fillId="0" borderId="40" xfId="0" applyNumberFormat="1" applyFont="1" applyFill="1" applyBorder="1" applyAlignment="1" applyProtection="1">
      <alignment vertical="center"/>
      <protection locked="0"/>
    </xf>
    <xf numFmtId="41" fontId="2" fillId="0" borderId="41" xfId="0" applyNumberFormat="1" applyFont="1" applyFill="1" applyBorder="1" applyAlignment="1" applyProtection="1">
      <alignment vertical="center"/>
      <protection locked="0"/>
    </xf>
    <xf numFmtId="41" fontId="2" fillId="0" borderId="19" xfId="0" applyNumberFormat="1" applyFont="1" applyFill="1" applyBorder="1" applyAlignment="1" applyProtection="1">
      <alignment vertical="center"/>
      <protection locked="0"/>
    </xf>
    <xf numFmtId="41" fontId="2" fillId="0" borderId="22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 applyProtection="1">
      <alignment vertical="center"/>
      <protection locked="0"/>
    </xf>
    <xf numFmtId="41" fontId="2" fillId="0" borderId="4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 applyProtection="1">
      <alignment vertical="center"/>
      <protection locked="0"/>
    </xf>
    <xf numFmtId="41" fontId="2" fillId="0" borderId="48" xfId="0" applyNumberFormat="1" applyFont="1" applyFill="1" applyBorder="1" applyAlignment="1" applyProtection="1">
      <alignment vertical="center"/>
      <protection locked="0"/>
    </xf>
    <xf numFmtId="38" fontId="3" fillId="0" borderId="40" xfId="48" applyFont="1" applyFill="1" applyBorder="1" applyAlignment="1">
      <alignment horizontal="right" vertical="center"/>
    </xf>
    <xf numFmtId="38" fontId="3" fillId="0" borderId="19" xfId="48" applyFont="1" applyFill="1" applyBorder="1" applyAlignment="1" applyProtection="1">
      <alignment horizontal="right" vertical="center"/>
      <protection locked="0"/>
    </xf>
    <xf numFmtId="195" fontId="2" fillId="0" borderId="42" xfId="0" applyNumberFormat="1" applyFont="1" applyFill="1" applyBorder="1" applyAlignment="1" applyProtection="1">
      <alignment horizontal="right" vertical="center"/>
      <protection locked="0"/>
    </xf>
    <xf numFmtId="195" fontId="2" fillId="0" borderId="40" xfId="0" applyNumberFormat="1" applyFont="1" applyFill="1" applyBorder="1" applyAlignment="1" applyProtection="1">
      <alignment horizontal="right" vertical="center"/>
      <protection locked="0"/>
    </xf>
    <xf numFmtId="195" fontId="2" fillId="0" borderId="43" xfId="0" applyNumberFormat="1" applyFont="1" applyFill="1" applyBorder="1" applyAlignment="1" applyProtection="1">
      <alignment horizontal="right" vertical="center"/>
      <protection locked="0"/>
    </xf>
    <xf numFmtId="41" fontId="2" fillId="0" borderId="40" xfId="0" applyNumberFormat="1" applyFont="1" applyFill="1" applyBorder="1" applyAlignment="1" applyProtection="1">
      <alignment horizontal="right" vertical="center"/>
      <protection locked="0"/>
    </xf>
    <xf numFmtId="41" fontId="2" fillId="0" borderId="41" xfId="0" applyNumberFormat="1" applyFont="1" applyFill="1" applyBorder="1" applyAlignment="1" applyProtection="1">
      <alignment horizontal="right" vertical="center"/>
      <protection locked="0"/>
    </xf>
    <xf numFmtId="41" fontId="2" fillId="0" borderId="19" xfId="0" applyNumberFormat="1" applyFont="1" applyFill="1" applyBorder="1" applyAlignment="1" applyProtection="1">
      <alignment horizontal="right" vertical="center"/>
      <protection locked="0"/>
    </xf>
    <xf numFmtId="41" fontId="2" fillId="0" borderId="43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37" fontId="2" fillId="0" borderId="34" xfId="0" applyNumberFormat="1" applyFont="1" applyFill="1" applyBorder="1" applyAlignment="1" applyProtection="1">
      <alignment horizontal="right" vertical="center"/>
      <protection locked="0"/>
    </xf>
    <xf numFmtId="41" fontId="2" fillId="0" borderId="34" xfId="0" applyNumberFormat="1" applyFont="1" applyFill="1" applyBorder="1" applyAlignment="1" applyProtection="1">
      <alignment vertical="center"/>
      <protection locked="0"/>
    </xf>
    <xf numFmtId="41" fontId="2" fillId="0" borderId="39" xfId="0" applyNumberFormat="1" applyFont="1" applyFill="1" applyBorder="1" applyAlignment="1" applyProtection="1">
      <alignment vertical="center"/>
      <protection locked="0"/>
    </xf>
    <xf numFmtId="41" fontId="2" fillId="0" borderId="28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&#12304;270323&#12305;&#31532;9&#34920;(5)&#65374;(3)&#12289;&#31532;10&#34920;(1)&#65374;(3)&#12289;&#31532;11&#34920;(1)&#65374;(3)&#12289;&#31532;12&#34920;(1)(2)&#12289;&#31532;13&#34920;&#12288;&#36028;&#20184;&#12369;&#28168;%20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退職"/>
      <sheetName val="老人"/>
      <sheetName val="合計"/>
      <sheetName val="１件当たり費用額"/>
      <sheetName val="療養諸費費用額"/>
      <sheetName val="療養諸費費用額 (2)"/>
      <sheetName val="東北厚生局事務指導資料別添資料４"/>
      <sheetName val="前期高齢者分年報データ貼付け用"/>
      <sheetName val="合計-前期高齢者分"/>
      <sheetName val="東北厚生局事務指導資料第１　１－２"/>
      <sheetName val="貼付けシート①※更新済"/>
      <sheetName val="貼付けシート②※更新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7" width="13.375" style="1" customWidth="1"/>
    <col min="8" max="9" width="13.375" style="1" hidden="1" customWidth="1"/>
    <col min="10" max="11" width="13.37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121</v>
      </c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9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C4" s="26" t="s">
        <v>79</v>
      </c>
      <c r="D4" s="12"/>
      <c r="E4" s="12"/>
      <c r="F4" s="12"/>
      <c r="G4" s="12"/>
      <c r="H4" s="12"/>
      <c r="I4" s="12"/>
      <c r="J4" s="12"/>
      <c r="K4" s="27"/>
      <c r="L4" s="28" t="s">
        <v>138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C5" s="272" t="s">
        <v>134</v>
      </c>
      <c r="D5" s="275"/>
      <c r="E5" s="275"/>
      <c r="F5" s="276"/>
      <c r="G5" s="34" t="s">
        <v>80</v>
      </c>
      <c r="H5" s="35" t="s">
        <v>81</v>
      </c>
      <c r="I5" s="35"/>
      <c r="J5" s="36" t="s">
        <v>135</v>
      </c>
      <c r="K5" s="37" t="s">
        <v>136</v>
      </c>
      <c r="L5" s="272" t="s">
        <v>137</v>
      </c>
      <c r="M5" s="273"/>
      <c r="N5" s="273"/>
      <c r="O5" s="274"/>
      <c r="P5" s="34" t="s">
        <v>80</v>
      </c>
      <c r="Q5" s="35" t="s">
        <v>81</v>
      </c>
      <c r="R5" s="12"/>
      <c r="S5" s="36" t="s">
        <v>135</v>
      </c>
      <c r="T5" s="38" t="s">
        <v>136</v>
      </c>
    </row>
    <row r="6" spans="1:20" ht="21" customHeight="1">
      <c r="A6" s="29" t="s">
        <v>3</v>
      </c>
      <c r="B6" s="41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2"/>
    </row>
    <row r="7" spans="1:20" ht="21" customHeight="1">
      <c r="A7" s="57">
        <v>1</v>
      </c>
      <c r="B7" s="58" t="s">
        <v>5</v>
      </c>
      <c r="C7" s="83">
        <v>24.634</v>
      </c>
      <c r="D7" s="84">
        <v>985.77</v>
      </c>
      <c r="E7" s="84">
        <v>224.62</v>
      </c>
      <c r="F7" s="84">
        <v>1235.024</v>
      </c>
      <c r="G7" s="84">
        <v>635.242</v>
      </c>
      <c r="H7" s="84" t="e">
        <v>#REF!</v>
      </c>
      <c r="I7" s="84" t="e">
        <v>#REF!</v>
      </c>
      <c r="J7" s="84">
        <v>23.294</v>
      </c>
      <c r="K7" s="85">
        <v>3.939</v>
      </c>
      <c r="L7" s="106">
        <v>17.44</v>
      </c>
      <c r="M7" s="106">
        <v>1.45</v>
      </c>
      <c r="N7" s="106">
        <v>1.59</v>
      </c>
      <c r="O7" s="106">
        <v>1.8</v>
      </c>
      <c r="P7" s="106">
        <v>1.15</v>
      </c>
      <c r="Q7" s="106" t="e">
        <v>#REF!</v>
      </c>
      <c r="R7" s="107">
        <v>0</v>
      </c>
      <c r="S7" s="107">
        <v>50.6</v>
      </c>
      <c r="T7" s="108">
        <v>7.606060606060606</v>
      </c>
    </row>
    <row r="8" spans="1:20" ht="21" customHeight="1">
      <c r="A8" s="60">
        <v>2</v>
      </c>
      <c r="B8" s="61" t="s">
        <v>6</v>
      </c>
      <c r="C8" s="86">
        <v>26.556</v>
      </c>
      <c r="D8" s="87">
        <v>898.664</v>
      </c>
      <c r="E8" s="87">
        <v>190.798</v>
      </c>
      <c r="F8" s="87">
        <v>1116.018</v>
      </c>
      <c r="G8" s="87">
        <v>688.024</v>
      </c>
      <c r="H8" s="87" t="e">
        <v>#REF!</v>
      </c>
      <c r="I8" s="87" t="e">
        <v>#REF!</v>
      </c>
      <c r="J8" s="87">
        <v>24.947</v>
      </c>
      <c r="K8" s="88">
        <v>5.432</v>
      </c>
      <c r="L8" s="109">
        <v>16.13</v>
      </c>
      <c r="M8" s="109">
        <v>1.53</v>
      </c>
      <c r="N8" s="109">
        <v>1.75</v>
      </c>
      <c r="O8" s="109">
        <v>1.91</v>
      </c>
      <c r="P8" s="109">
        <v>1.17</v>
      </c>
      <c r="Q8" s="109" t="e">
        <v>#REF!</v>
      </c>
      <c r="R8" s="110">
        <v>0</v>
      </c>
      <c r="S8" s="110">
        <v>45.66</v>
      </c>
      <c r="T8" s="108">
        <v>4.358845671267252</v>
      </c>
    </row>
    <row r="9" spans="1:20" ht="21" customHeight="1">
      <c r="A9" s="60">
        <v>3</v>
      </c>
      <c r="B9" s="61" t="s">
        <v>8</v>
      </c>
      <c r="C9" s="86">
        <v>23.098</v>
      </c>
      <c r="D9" s="87">
        <v>956.024</v>
      </c>
      <c r="E9" s="87">
        <v>202.174</v>
      </c>
      <c r="F9" s="87">
        <v>1181.295</v>
      </c>
      <c r="G9" s="87">
        <v>677.782</v>
      </c>
      <c r="H9" s="87" t="e">
        <v>#REF!</v>
      </c>
      <c r="I9" s="87" t="e">
        <v>#REF!</v>
      </c>
      <c r="J9" s="87">
        <v>21.831</v>
      </c>
      <c r="K9" s="88">
        <v>2.94</v>
      </c>
      <c r="L9" s="109">
        <v>15.54</v>
      </c>
      <c r="M9" s="109">
        <v>1.45</v>
      </c>
      <c r="N9" s="109">
        <v>1.63</v>
      </c>
      <c r="O9" s="109">
        <v>1.75</v>
      </c>
      <c r="P9" s="109">
        <v>1.15</v>
      </c>
      <c r="Q9" s="109" t="e">
        <v>#REF!</v>
      </c>
      <c r="R9" s="110">
        <v>0</v>
      </c>
      <c r="S9" s="110">
        <v>43.24</v>
      </c>
      <c r="T9" s="108">
        <v>6.04516129032258</v>
      </c>
    </row>
    <row r="10" spans="1:20" ht="21" customHeight="1">
      <c r="A10" s="60">
        <v>4</v>
      </c>
      <c r="B10" s="61" t="s">
        <v>10</v>
      </c>
      <c r="C10" s="86">
        <v>24.302</v>
      </c>
      <c r="D10" s="87">
        <v>950.63</v>
      </c>
      <c r="E10" s="87">
        <v>162.096</v>
      </c>
      <c r="F10" s="87">
        <v>1137.027</v>
      </c>
      <c r="G10" s="87">
        <v>563.799</v>
      </c>
      <c r="H10" s="87" t="e">
        <v>#REF!</v>
      </c>
      <c r="I10" s="87" t="e">
        <v>#REF!</v>
      </c>
      <c r="J10" s="87">
        <v>23.536</v>
      </c>
      <c r="K10" s="88">
        <v>1.505</v>
      </c>
      <c r="L10" s="109">
        <v>16.85</v>
      </c>
      <c r="M10" s="109">
        <v>1.47</v>
      </c>
      <c r="N10" s="109">
        <v>1.76</v>
      </c>
      <c r="O10" s="109">
        <v>1.84</v>
      </c>
      <c r="P10" s="109">
        <v>1.14</v>
      </c>
      <c r="Q10" s="109" t="e">
        <v>#REF!</v>
      </c>
      <c r="R10" s="110">
        <v>0</v>
      </c>
      <c r="S10" s="110">
        <v>46.22</v>
      </c>
      <c r="T10" s="108">
        <v>8.733128834355828</v>
      </c>
    </row>
    <row r="11" spans="1:20" ht="21" customHeight="1">
      <c r="A11" s="60">
        <v>5</v>
      </c>
      <c r="B11" s="61" t="s">
        <v>12</v>
      </c>
      <c r="C11" s="86">
        <v>24.332</v>
      </c>
      <c r="D11" s="87">
        <v>804.736</v>
      </c>
      <c r="E11" s="87">
        <v>190.608</v>
      </c>
      <c r="F11" s="87">
        <v>1019.675</v>
      </c>
      <c r="G11" s="87">
        <v>587.229</v>
      </c>
      <c r="H11" s="87" t="e">
        <v>#REF!</v>
      </c>
      <c r="I11" s="87" t="e">
        <v>#REF!</v>
      </c>
      <c r="J11" s="87">
        <v>22.868</v>
      </c>
      <c r="K11" s="88">
        <v>1.264</v>
      </c>
      <c r="L11" s="109">
        <v>16.29</v>
      </c>
      <c r="M11" s="109">
        <v>1.34</v>
      </c>
      <c r="N11" s="109">
        <v>1.53</v>
      </c>
      <c r="O11" s="109">
        <v>1.74</v>
      </c>
      <c r="P11" s="109">
        <v>1.14</v>
      </c>
      <c r="Q11" s="109" t="e">
        <v>#REF!</v>
      </c>
      <c r="R11" s="110">
        <v>0</v>
      </c>
      <c r="S11" s="110">
        <v>46.05</v>
      </c>
      <c r="T11" s="108">
        <v>7.652631578947369</v>
      </c>
    </row>
    <row r="12" spans="1:20" ht="21" customHeight="1">
      <c r="A12" s="57">
        <v>6</v>
      </c>
      <c r="B12" s="58" t="s">
        <v>14</v>
      </c>
      <c r="C12" s="83">
        <v>25.772</v>
      </c>
      <c r="D12" s="84">
        <v>932.678</v>
      </c>
      <c r="E12" s="84">
        <v>206.548</v>
      </c>
      <c r="F12" s="84">
        <v>1164.999</v>
      </c>
      <c r="G12" s="84">
        <v>543.12</v>
      </c>
      <c r="H12" s="84" t="e">
        <v>#REF!</v>
      </c>
      <c r="I12" s="84" t="e">
        <v>#REF!</v>
      </c>
      <c r="J12" s="84">
        <v>24.164</v>
      </c>
      <c r="K12" s="85">
        <v>3.127</v>
      </c>
      <c r="L12" s="106">
        <v>17.49</v>
      </c>
      <c r="M12" s="106">
        <v>1.4</v>
      </c>
      <c r="N12" s="106">
        <v>1.6</v>
      </c>
      <c r="O12" s="106">
        <v>1.79</v>
      </c>
      <c r="P12" s="106">
        <v>1.14</v>
      </c>
      <c r="Q12" s="106" t="e">
        <v>#REF!</v>
      </c>
      <c r="R12" s="107">
        <v>0</v>
      </c>
      <c r="S12" s="107">
        <v>50.85</v>
      </c>
      <c r="T12" s="111">
        <v>5.314285714285714</v>
      </c>
    </row>
    <row r="13" spans="1:20" ht="21" customHeight="1">
      <c r="A13" s="60">
        <v>7</v>
      </c>
      <c r="B13" s="61" t="s">
        <v>16</v>
      </c>
      <c r="C13" s="86">
        <v>26.709</v>
      </c>
      <c r="D13" s="87">
        <v>998.46</v>
      </c>
      <c r="E13" s="87">
        <v>196.128</v>
      </c>
      <c r="F13" s="87">
        <v>1221.297</v>
      </c>
      <c r="G13" s="87">
        <v>721.575</v>
      </c>
      <c r="H13" s="87" t="e">
        <v>#REF!</v>
      </c>
      <c r="I13" s="87" t="e">
        <v>#REF!</v>
      </c>
      <c r="J13" s="87">
        <v>25.359</v>
      </c>
      <c r="K13" s="88">
        <v>4.605</v>
      </c>
      <c r="L13" s="109">
        <v>17.25</v>
      </c>
      <c r="M13" s="109">
        <v>1.46</v>
      </c>
      <c r="N13" s="109">
        <v>1.65</v>
      </c>
      <c r="O13" s="109">
        <v>1.84</v>
      </c>
      <c r="P13" s="109">
        <v>1.17</v>
      </c>
      <c r="Q13" s="109" t="e">
        <v>#REF!</v>
      </c>
      <c r="R13" s="110">
        <v>0</v>
      </c>
      <c r="S13" s="110">
        <v>50</v>
      </c>
      <c r="T13" s="108">
        <v>7.767515923566879</v>
      </c>
    </row>
    <row r="14" spans="1:20" ht="21" customHeight="1">
      <c r="A14" s="60">
        <v>8</v>
      </c>
      <c r="B14" s="61" t="s">
        <v>18</v>
      </c>
      <c r="C14" s="86">
        <v>29.467</v>
      </c>
      <c r="D14" s="87">
        <v>1026.662</v>
      </c>
      <c r="E14" s="87">
        <v>219.601</v>
      </c>
      <c r="F14" s="87">
        <v>1275.73</v>
      </c>
      <c r="G14" s="87">
        <v>764.282</v>
      </c>
      <c r="H14" s="87" t="e">
        <v>#REF!</v>
      </c>
      <c r="I14" s="87" t="e">
        <v>#REF!</v>
      </c>
      <c r="J14" s="87">
        <v>27.716</v>
      </c>
      <c r="K14" s="88">
        <v>2.41</v>
      </c>
      <c r="L14" s="109">
        <v>17.18</v>
      </c>
      <c r="M14" s="109">
        <v>1.37</v>
      </c>
      <c r="N14" s="109">
        <v>1.57</v>
      </c>
      <c r="O14" s="109">
        <v>1.77</v>
      </c>
      <c r="P14" s="109">
        <v>1.14</v>
      </c>
      <c r="Q14" s="109" t="e">
        <v>#REF!</v>
      </c>
      <c r="R14" s="110">
        <v>0</v>
      </c>
      <c r="S14" s="110">
        <v>49.51</v>
      </c>
      <c r="T14" s="108">
        <v>6.9140625</v>
      </c>
    </row>
    <row r="15" spans="1:20" ht="21" customHeight="1">
      <c r="A15" s="60">
        <v>9</v>
      </c>
      <c r="B15" s="61" t="s">
        <v>20</v>
      </c>
      <c r="C15" s="86">
        <v>23.528</v>
      </c>
      <c r="D15" s="87">
        <v>871.931</v>
      </c>
      <c r="E15" s="87">
        <v>161.664</v>
      </c>
      <c r="F15" s="87">
        <v>1057.123</v>
      </c>
      <c r="G15" s="87">
        <v>599.096</v>
      </c>
      <c r="H15" s="87" t="e">
        <v>#REF!</v>
      </c>
      <c r="I15" s="87" t="e">
        <v>#REF!</v>
      </c>
      <c r="J15" s="87">
        <v>22.122</v>
      </c>
      <c r="K15" s="88">
        <v>5.043</v>
      </c>
      <c r="L15" s="109">
        <v>15.28</v>
      </c>
      <c r="M15" s="109">
        <v>1.42</v>
      </c>
      <c r="N15" s="109">
        <v>1.55</v>
      </c>
      <c r="O15" s="109">
        <v>1.75</v>
      </c>
      <c r="P15" s="109">
        <v>1.18</v>
      </c>
      <c r="Q15" s="109" t="e">
        <v>#REF!</v>
      </c>
      <c r="R15" s="110">
        <v>0</v>
      </c>
      <c r="S15" s="110">
        <v>42.5</v>
      </c>
      <c r="T15" s="108">
        <v>3.589641434262948</v>
      </c>
    </row>
    <row r="16" spans="1:20" ht="21" customHeight="1">
      <c r="A16" s="60">
        <v>10</v>
      </c>
      <c r="B16" s="61" t="s">
        <v>22</v>
      </c>
      <c r="C16" s="89">
        <v>25.767</v>
      </c>
      <c r="D16" s="90">
        <v>936.394</v>
      </c>
      <c r="E16" s="90">
        <v>215.221</v>
      </c>
      <c r="F16" s="90">
        <v>1177.382</v>
      </c>
      <c r="G16" s="90">
        <v>588.819</v>
      </c>
      <c r="H16" s="90" t="e">
        <v>#REF!</v>
      </c>
      <c r="I16" s="90" t="e">
        <v>#REF!</v>
      </c>
      <c r="J16" s="90">
        <v>24.458</v>
      </c>
      <c r="K16" s="91">
        <v>3.036</v>
      </c>
      <c r="L16" s="112">
        <v>17.37</v>
      </c>
      <c r="M16" s="112">
        <v>1.4</v>
      </c>
      <c r="N16" s="112">
        <v>1.68</v>
      </c>
      <c r="O16" s="112">
        <v>1.8</v>
      </c>
      <c r="P16" s="112">
        <v>1.15</v>
      </c>
      <c r="Q16" s="112" t="e">
        <v>#REF!</v>
      </c>
      <c r="R16" s="112">
        <v>0</v>
      </c>
      <c r="S16" s="113">
        <v>89.26</v>
      </c>
      <c r="T16" s="114">
        <v>9.698412698412698</v>
      </c>
    </row>
    <row r="17" spans="1:20" ht="21" customHeight="1">
      <c r="A17" s="57">
        <v>11</v>
      </c>
      <c r="B17" s="58" t="s">
        <v>24</v>
      </c>
      <c r="C17" s="86">
        <v>24.895</v>
      </c>
      <c r="D17" s="87">
        <v>946.401</v>
      </c>
      <c r="E17" s="87">
        <v>213.072</v>
      </c>
      <c r="F17" s="87">
        <v>1184.368</v>
      </c>
      <c r="G17" s="87">
        <v>673.932</v>
      </c>
      <c r="H17" s="87" t="e">
        <v>#REF!</v>
      </c>
      <c r="I17" s="87" t="e">
        <v>#REF!</v>
      </c>
      <c r="J17" s="87">
        <v>23.873</v>
      </c>
      <c r="K17" s="88">
        <v>3.206</v>
      </c>
      <c r="L17" s="109">
        <v>17.06</v>
      </c>
      <c r="M17" s="109">
        <v>1.36</v>
      </c>
      <c r="N17" s="109">
        <v>1.58</v>
      </c>
      <c r="O17" s="109">
        <v>1.73</v>
      </c>
      <c r="P17" s="109">
        <v>1.13</v>
      </c>
      <c r="Q17" s="109" t="e">
        <v>#REF!</v>
      </c>
      <c r="R17" s="109">
        <v>0</v>
      </c>
      <c r="S17" s="115">
        <v>47.63</v>
      </c>
      <c r="T17" s="108">
        <v>7.026845637583893</v>
      </c>
    </row>
    <row r="18" spans="1:20" ht="21" customHeight="1">
      <c r="A18" s="60">
        <v>12</v>
      </c>
      <c r="B18" s="61" t="s">
        <v>26</v>
      </c>
      <c r="C18" s="86">
        <v>26.378</v>
      </c>
      <c r="D18" s="87">
        <v>965.291</v>
      </c>
      <c r="E18" s="87">
        <v>174.704</v>
      </c>
      <c r="F18" s="87">
        <v>1166.373</v>
      </c>
      <c r="G18" s="87">
        <v>613.592</v>
      </c>
      <c r="H18" s="87" t="e">
        <v>#REF!</v>
      </c>
      <c r="I18" s="87" t="e">
        <v>#REF!</v>
      </c>
      <c r="J18" s="87">
        <v>25.396</v>
      </c>
      <c r="K18" s="88">
        <v>1.334</v>
      </c>
      <c r="L18" s="109">
        <v>16.32</v>
      </c>
      <c r="M18" s="109">
        <v>1.35</v>
      </c>
      <c r="N18" s="109">
        <v>1.59</v>
      </c>
      <c r="O18" s="109">
        <v>1.72</v>
      </c>
      <c r="P18" s="109">
        <v>1.13</v>
      </c>
      <c r="Q18" s="109" t="e">
        <v>#REF!</v>
      </c>
      <c r="R18" s="109">
        <v>0</v>
      </c>
      <c r="S18" s="115">
        <v>45.13</v>
      </c>
      <c r="T18" s="108">
        <v>4.754716981132075</v>
      </c>
    </row>
    <row r="19" spans="1:20" ht="21" customHeight="1">
      <c r="A19" s="60">
        <v>13</v>
      </c>
      <c r="B19" s="61" t="s">
        <v>28</v>
      </c>
      <c r="C19" s="86">
        <v>21.373</v>
      </c>
      <c r="D19" s="87">
        <v>955.036</v>
      </c>
      <c r="E19" s="87">
        <v>193.44</v>
      </c>
      <c r="F19" s="87">
        <v>1169.848</v>
      </c>
      <c r="G19" s="87">
        <v>663.751</v>
      </c>
      <c r="H19" s="87" t="e">
        <v>#REF!</v>
      </c>
      <c r="I19" s="87" t="e">
        <v>#REF!</v>
      </c>
      <c r="J19" s="87">
        <v>19.761</v>
      </c>
      <c r="K19" s="88">
        <v>7.965</v>
      </c>
      <c r="L19" s="109">
        <v>15.74</v>
      </c>
      <c r="M19" s="109">
        <v>1.51</v>
      </c>
      <c r="N19" s="109">
        <v>1.65</v>
      </c>
      <c r="O19" s="109">
        <v>1.79</v>
      </c>
      <c r="P19" s="109">
        <v>1.22</v>
      </c>
      <c r="Q19" s="109" t="e">
        <v>#REF!</v>
      </c>
      <c r="R19" s="109">
        <v>0</v>
      </c>
      <c r="S19" s="115">
        <v>41.03</v>
      </c>
      <c r="T19" s="108">
        <v>3.837675350701403</v>
      </c>
    </row>
    <row r="20" spans="1:20" ht="21" customHeight="1">
      <c r="A20" s="18"/>
      <c r="B20" s="61" t="s">
        <v>30</v>
      </c>
      <c r="C20" s="86">
        <v>24.777</v>
      </c>
      <c r="D20" s="87">
        <v>950.108</v>
      </c>
      <c r="E20" s="87">
        <v>201.349</v>
      </c>
      <c r="F20" s="87">
        <v>1176.234</v>
      </c>
      <c r="G20" s="87">
        <v>636.604</v>
      </c>
      <c r="H20" s="87" t="e">
        <v>#REF!</v>
      </c>
      <c r="I20" s="87" t="e">
        <v>#REF!</v>
      </c>
      <c r="J20" s="87">
        <v>23.482</v>
      </c>
      <c r="K20" s="88">
        <v>3.444</v>
      </c>
      <c r="L20" s="109">
        <v>16.74</v>
      </c>
      <c r="M20" s="109">
        <v>1.44</v>
      </c>
      <c r="N20" s="109">
        <v>1.63</v>
      </c>
      <c r="O20" s="109">
        <v>1.8</v>
      </c>
      <c r="P20" s="109">
        <v>1.15</v>
      </c>
      <c r="Q20" s="109" t="e">
        <v>#REF!</v>
      </c>
      <c r="R20" s="109">
        <v>0</v>
      </c>
      <c r="S20" s="115">
        <v>50.4</v>
      </c>
      <c r="T20" s="108">
        <v>6.514895057549086</v>
      </c>
    </row>
    <row r="21" spans="1:20" ht="21" customHeight="1">
      <c r="A21" s="18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94"/>
      <c r="Q21" s="94"/>
      <c r="R21" s="116"/>
      <c r="S21" s="117"/>
      <c r="T21" s="108"/>
    </row>
    <row r="22" spans="1:20" ht="21" customHeight="1">
      <c r="A22" s="60">
        <v>14</v>
      </c>
      <c r="B22" s="61" t="s">
        <v>32</v>
      </c>
      <c r="C22" s="86">
        <v>27.079</v>
      </c>
      <c r="D22" s="87">
        <v>1080.791</v>
      </c>
      <c r="E22" s="87">
        <v>164.206</v>
      </c>
      <c r="F22" s="87">
        <v>1272.076</v>
      </c>
      <c r="G22" s="87">
        <v>439.751</v>
      </c>
      <c r="H22" s="87" t="e">
        <v>#REF!</v>
      </c>
      <c r="I22" s="87" t="e">
        <v>#REF!</v>
      </c>
      <c r="J22" s="87">
        <v>25.345</v>
      </c>
      <c r="K22" s="88">
        <v>2.446</v>
      </c>
      <c r="L22" s="109">
        <v>15.67</v>
      </c>
      <c r="M22" s="109">
        <v>1.42</v>
      </c>
      <c r="N22" s="109">
        <v>1.74</v>
      </c>
      <c r="O22" s="109">
        <v>1.76</v>
      </c>
      <c r="P22" s="109">
        <v>1.15</v>
      </c>
      <c r="Q22" s="109" t="e">
        <v>#REF!</v>
      </c>
      <c r="R22" s="109">
        <v>0</v>
      </c>
      <c r="S22" s="115">
        <v>44.92</v>
      </c>
      <c r="T22" s="108">
        <v>6.181818181818182</v>
      </c>
    </row>
    <row r="23" spans="1:20" ht="21" customHeight="1">
      <c r="A23" s="60">
        <v>15</v>
      </c>
      <c r="B23" s="61" t="s">
        <v>34</v>
      </c>
      <c r="C23" s="86">
        <v>30.845</v>
      </c>
      <c r="D23" s="87">
        <v>1009.796</v>
      </c>
      <c r="E23" s="87">
        <v>190.495</v>
      </c>
      <c r="F23" s="87">
        <v>1231.136</v>
      </c>
      <c r="G23" s="87">
        <v>626.074</v>
      </c>
      <c r="H23" s="87" t="e">
        <v>#REF!</v>
      </c>
      <c r="I23" s="87" t="e">
        <v>#REF!</v>
      </c>
      <c r="J23" s="87">
        <v>29.388</v>
      </c>
      <c r="K23" s="88">
        <v>3.023</v>
      </c>
      <c r="L23" s="109">
        <v>19.27</v>
      </c>
      <c r="M23" s="109">
        <v>1.44</v>
      </c>
      <c r="N23" s="109">
        <v>1.7</v>
      </c>
      <c r="O23" s="109">
        <v>1.93</v>
      </c>
      <c r="P23" s="109">
        <v>1.15</v>
      </c>
      <c r="Q23" s="109" t="e">
        <v>#REF!</v>
      </c>
      <c r="R23" s="109">
        <v>0</v>
      </c>
      <c r="S23" s="115">
        <v>55.07</v>
      </c>
      <c r="T23" s="108">
        <v>9.698795180722891</v>
      </c>
    </row>
    <row r="24" spans="1:20" ht="21" customHeight="1">
      <c r="A24" s="57">
        <v>16</v>
      </c>
      <c r="B24" s="58" t="s">
        <v>35</v>
      </c>
      <c r="C24" s="83">
        <v>24.33</v>
      </c>
      <c r="D24" s="84">
        <v>939.202</v>
      </c>
      <c r="E24" s="84">
        <v>225.041</v>
      </c>
      <c r="F24" s="84">
        <v>1188.573</v>
      </c>
      <c r="G24" s="84">
        <v>566.047</v>
      </c>
      <c r="H24" s="84" t="e">
        <v>#REF!</v>
      </c>
      <c r="I24" s="84" t="e">
        <v>#REF!</v>
      </c>
      <c r="J24" s="84">
        <v>23.182</v>
      </c>
      <c r="K24" s="85">
        <v>2.788</v>
      </c>
      <c r="L24" s="106">
        <v>15.75</v>
      </c>
      <c r="M24" s="106">
        <v>1.39</v>
      </c>
      <c r="N24" s="106">
        <v>1.55</v>
      </c>
      <c r="O24" s="106">
        <v>1.71</v>
      </c>
      <c r="P24" s="106">
        <v>1.14</v>
      </c>
      <c r="Q24" s="106" t="e">
        <v>#REF!</v>
      </c>
      <c r="R24" s="106">
        <v>0</v>
      </c>
      <c r="S24" s="118">
        <v>43.79</v>
      </c>
      <c r="T24" s="111">
        <v>5.333333333333333</v>
      </c>
    </row>
    <row r="25" spans="1:20" ht="21" customHeight="1">
      <c r="A25" s="60">
        <v>17</v>
      </c>
      <c r="B25" s="61" t="s">
        <v>36</v>
      </c>
      <c r="C25" s="86">
        <v>23.102</v>
      </c>
      <c r="D25" s="87">
        <v>879.263</v>
      </c>
      <c r="E25" s="87">
        <v>170.187</v>
      </c>
      <c r="F25" s="87">
        <v>1072.552</v>
      </c>
      <c r="G25" s="87">
        <v>610.561</v>
      </c>
      <c r="H25" s="87" t="e">
        <v>#REF!</v>
      </c>
      <c r="I25" s="87" t="e">
        <v>#REF!</v>
      </c>
      <c r="J25" s="87">
        <v>22.552</v>
      </c>
      <c r="K25" s="88">
        <v>1.32</v>
      </c>
      <c r="L25" s="109">
        <v>15.73</v>
      </c>
      <c r="M25" s="109">
        <v>1.32</v>
      </c>
      <c r="N25" s="109">
        <v>1.72</v>
      </c>
      <c r="O25" s="109">
        <v>1.7</v>
      </c>
      <c r="P25" s="109">
        <v>1.12</v>
      </c>
      <c r="Q25" s="109" t="e">
        <v>#REF!</v>
      </c>
      <c r="R25" s="109">
        <v>0</v>
      </c>
      <c r="S25" s="115">
        <v>41.53</v>
      </c>
      <c r="T25" s="108">
        <v>6.666666666666667</v>
      </c>
    </row>
    <row r="26" spans="1:20" ht="21" customHeight="1">
      <c r="A26" s="60">
        <v>18</v>
      </c>
      <c r="B26" s="61" t="s">
        <v>38</v>
      </c>
      <c r="C26" s="86">
        <v>40.905</v>
      </c>
      <c r="D26" s="87">
        <v>924.434</v>
      </c>
      <c r="E26" s="87">
        <v>231.765</v>
      </c>
      <c r="F26" s="87">
        <v>1197.104</v>
      </c>
      <c r="G26" s="87">
        <v>651.855</v>
      </c>
      <c r="H26" s="87" t="e">
        <v>#REF!</v>
      </c>
      <c r="I26" s="87" t="e">
        <v>#REF!</v>
      </c>
      <c r="J26" s="87">
        <v>38.462</v>
      </c>
      <c r="K26" s="88">
        <v>2.534</v>
      </c>
      <c r="L26" s="109">
        <v>17.51</v>
      </c>
      <c r="M26" s="109">
        <v>1.33</v>
      </c>
      <c r="N26" s="109">
        <v>1.75</v>
      </c>
      <c r="O26" s="109">
        <v>1.96</v>
      </c>
      <c r="P26" s="109">
        <v>1.12</v>
      </c>
      <c r="Q26" s="109" t="e">
        <v>#REF!</v>
      </c>
      <c r="R26" s="109">
        <v>0</v>
      </c>
      <c r="S26" s="115">
        <v>50.14</v>
      </c>
      <c r="T26" s="108">
        <v>12.821428571428571</v>
      </c>
    </row>
    <row r="27" spans="1:20" ht="21" customHeight="1">
      <c r="A27" s="60">
        <v>19</v>
      </c>
      <c r="B27" s="61" t="s">
        <v>40</v>
      </c>
      <c r="C27" s="86">
        <v>28.085</v>
      </c>
      <c r="D27" s="87">
        <v>999.502</v>
      </c>
      <c r="E27" s="87">
        <v>238.093</v>
      </c>
      <c r="F27" s="87">
        <v>1265.68</v>
      </c>
      <c r="G27" s="87">
        <v>539.953</v>
      </c>
      <c r="H27" s="87" t="e">
        <v>#REF!</v>
      </c>
      <c r="I27" s="87" t="e">
        <v>#REF!</v>
      </c>
      <c r="J27" s="87">
        <v>25.648</v>
      </c>
      <c r="K27" s="88">
        <v>3.956</v>
      </c>
      <c r="L27" s="109">
        <v>16.6</v>
      </c>
      <c r="M27" s="109">
        <v>1.38</v>
      </c>
      <c r="N27" s="109">
        <v>1.58</v>
      </c>
      <c r="O27" s="109">
        <v>1.76</v>
      </c>
      <c r="P27" s="109">
        <v>1.15</v>
      </c>
      <c r="Q27" s="109" t="e">
        <v>#REF!</v>
      </c>
      <c r="R27" s="109">
        <v>0</v>
      </c>
      <c r="S27" s="115">
        <v>49.81</v>
      </c>
      <c r="T27" s="108">
        <v>9.178807947019868</v>
      </c>
    </row>
    <row r="28" spans="1:20" ht="21" customHeight="1">
      <c r="A28" s="60">
        <v>20</v>
      </c>
      <c r="B28" s="61" t="s">
        <v>42</v>
      </c>
      <c r="C28" s="89">
        <v>28.529</v>
      </c>
      <c r="D28" s="90">
        <v>976.914</v>
      </c>
      <c r="E28" s="90">
        <v>176.615</v>
      </c>
      <c r="F28" s="90">
        <v>1182.057</v>
      </c>
      <c r="G28" s="90">
        <v>662.919</v>
      </c>
      <c r="H28" s="90" t="e">
        <v>#REF!</v>
      </c>
      <c r="I28" s="90" t="e">
        <v>#REF!</v>
      </c>
      <c r="J28" s="90">
        <v>27.512</v>
      </c>
      <c r="K28" s="91">
        <v>0.239</v>
      </c>
      <c r="L28" s="112">
        <v>17.75</v>
      </c>
      <c r="M28" s="112">
        <v>1.33</v>
      </c>
      <c r="N28" s="112">
        <v>1.52</v>
      </c>
      <c r="O28" s="112">
        <v>1.76</v>
      </c>
      <c r="P28" s="112">
        <v>1.14</v>
      </c>
      <c r="Q28" s="112" t="e">
        <v>#REF!</v>
      </c>
      <c r="R28" s="112">
        <v>0</v>
      </c>
      <c r="S28" s="113">
        <v>48.21</v>
      </c>
      <c r="T28" s="114">
        <v>6</v>
      </c>
    </row>
    <row r="29" spans="1:20" ht="21" customHeight="1">
      <c r="A29" s="57">
        <v>21</v>
      </c>
      <c r="B29" s="58" t="s">
        <v>43</v>
      </c>
      <c r="C29" s="86">
        <v>27.033</v>
      </c>
      <c r="D29" s="87">
        <v>891.308</v>
      </c>
      <c r="E29" s="87">
        <v>205.502</v>
      </c>
      <c r="F29" s="87">
        <v>1123.844</v>
      </c>
      <c r="G29" s="87">
        <v>661.962</v>
      </c>
      <c r="H29" s="87" t="e">
        <v>#REF!</v>
      </c>
      <c r="I29" s="87" t="e">
        <v>#REF!</v>
      </c>
      <c r="J29" s="87">
        <v>25.199</v>
      </c>
      <c r="K29" s="88">
        <v>1.515</v>
      </c>
      <c r="L29" s="109">
        <v>16.04</v>
      </c>
      <c r="M29" s="109">
        <v>1.33</v>
      </c>
      <c r="N29" s="109">
        <v>1.55</v>
      </c>
      <c r="O29" s="109">
        <v>1.72</v>
      </c>
      <c r="P29" s="109">
        <v>1.14</v>
      </c>
      <c r="Q29" s="109" t="e">
        <v>#REF!</v>
      </c>
      <c r="R29" s="110">
        <v>0</v>
      </c>
      <c r="S29" s="110">
        <v>44.78</v>
      </c>
      <c r="T29" s="108">
        <v>1.894736842105263</v>
      </c>
    </row>
    <row r="30" spans="1:20" ht="21" customHeight="1">
      <c r="A30" s="60">
        <v>22</v>
      </c>
      <c r="B30" s="61" t="s">
        <v>45</v>
      </c>
      <c r="C30" s="86">
        <v>40.446</v>
      </c>
      <c r="D30" s="87">
        <v>752.162</v>
      </c>
      <c r="E30" s="87">
        <v>189.819</v>
      </c>
      <c r="F30" s="87">
        <v>982.427</v>
      </c>
      <c r="G30" s="87">
        <v>596.513</v>
      </c>
      <c r="H30" s="87" t="e">
        <v>#REF!</v>
      </c>
      <c r="I30" s="87" t="e">
        <v>#REF!</v>
      </c>
      <c r="J30" s="87">
        <v>38.494</v>
      </c>
      <c r="K30" s="88">
        <v>3.347</v>
      </c>
      <c r="L30" s="109">
        <v>20.85</v>
      </c>
      <c r="M30" s="109">
        <v>1.33</v>
      </c>
      <c r="N30" s="109">
        <v>1.39</v>
      </c>
      <c r="O30" s="109">
        <v>2.15</v>
      </c>
      <c r="P30" s="109">
        <v>1.12</v>
      </c>
      <c r="Q30" s="109" t="e">
        <v>#REF!</v>
      </c>
      <c r="R30" s="110">
        <v>0</v>
      </c>
      <c r="S30" s="110">
        <v>55.6</v>
      </c>
      <c r="T30" s="108">
        <v>6.458333333333333</v>
      </c>
    </row>
    <row r="31" spans="1:20" ht="21" customHeight="1">
      <c r="A31" s="60">
        <v>27</v>
      </c>
      <c r="B31" s="61" t="s">
        <v>46</v>
      </c>
      <c r="C31" s="86">
        <v>24.115</v>
      </c>
      <c r="D31" s="87">
        <v>797.033</v>
      </c>
      <c r="E31" s="87">
        <v>167.225</v>
      </c>
      <c r="F31" s="87">
        <v>988.373</v>
      </c>
      <c r="G31" s="87">
        <v>650.574</v>
      </c>
      <c r="H31" s="87" t="e">
        <v>#REF!</v>
      </c>
      <c r="I31" s="87" t="e">
        <v>#REF!</v>
      </c>
      <c r="J31" s="87">
        <v>22.679</v>
      </c>
      <c r="K31" s="88">
        <v>0.957</v>
      </c>
      <c r="L31" s="109">
        <v>17.71</v>
      </c>
      <c r="M31" s="109">
        <v>1.38</v>
      </c>
      <c r="N31" s="109">
        <v>1.78</v>
      </c>
      <c r="O31" s="109">
        <v>1.85</v>
      </c>
      <c r="P31" s="109">
        <v>1.16</v>
      </c>
      <c r="Q31" s="109" t="e">
        <v>#REF!</v>
      </c>
      <c r="R31" s="110">
        <v>0</v>
      </c>
      <c r="S31" s="110">
        <v>50.82</v>
      </c>
      <c r="T31" s="108">
        <v>1.8</v>
      </c>
    </row>
    <row r="32" spans="1:20" ht="21" customHeight="1">
      <c r="A32" s="60">
        <v>28</v>
      </c>
      <c r="B32" s="61" t="s">
        <v>48</v>
      </c>
      <c r="C32" s="86">
        <v>23.389</v>
      </c>
      <c r="D32" s="87">
        <v>892.753</v>
      </c>
      <c r="E32" s="87">
        <v>248.631</v>
      </c>
      <c r="F32" s="87">
        <v>1164.772</v>
      </c>
      <c r="G32" s="87">
        <v>653.655</v>
      </c>
      <c r="H32" s="87" t="e">
        <v>#REF!</v>
      </c>
      <c r="I32" s="87" t="e">
        <v>#REF!</v>
      </c>
      <c r="J32" s="87">
        <v>22.154</v>
      </c>
      <c r="K32" s="88">
        <v>4.777</v>
      </c>
      <c r="L32" s="109">
        <v>15.91</v>
      </c>
      <c r="M32" s="109">
        <v>1.45</v>
      </c>
      <c r="N32" s="109">
        <v>1.69</v>
      </c>
      <c r="O32" s="109">
        <v>1.79</v>
      </c>
      <c r="P32" s="109">
        <v>1.16</v>
      </c>
      <c r="Q32" s="109" t="e">
        <v>#REF!</v>
      </c>
      <c r="R32" s="110">
        <v>0</v>
      </c>
      <c r="S32" s="110">
        <v>44.51</v>
      </c>
      <c r="T32" s="108">
        <v>2.439655172413793</v>
      </c>
    </row>
    <row r="33" spans="1:20" ht="21" customHeight="1">
      <c r="A33" s="60">
        <v>29</v>
      </c>
      <c r="B33" s="61" t="s">
        <v>50</v>
      </c>
      <c r="C33" s="86">
        <v>24.316</v>
      </c>
      <c r="D33" s="87">
        <v>944.575</v>
      </c>
      <c r="E33" s="87">
        <v>193.478</v>
      </c>
      <c r="F33" s="87">
        <v>1162.369</v>
      </c>
      <c r="G33" s="87">
        <v>764.833</v>
      </c>
      <c r="H33" s="87" t="e">
        <v>#REF!</v>
      </c>
      <c r="I33" s="87" t="e">
        <v>#REF!</v>
      </c>
      <c r="J33" s="87">
        <v>23.414</v>
      </c>
      <c r="K33" s="88">
        <v>4.719</v>
      </c>
      <c r="L33" s="109">
        <v>14.74</v>
      </c>
      <c r="M33" s="109">
        <v>1.5</v>
      </c>
      <c r="N33" s="109">
        <v>1.71</v>
      </c>
      <c r="O33" s="109">
        <v>1.81</v>
      </c>
      <c r="P33" s="109">
        <v>1.23</v>
      </c>
      <c r="Q33" s="109" t="e">
        <v>#REF!</v>
      </c>
      <c r="R33" s="110">
        <v>0</v>
      </c>
      <c r="S33" s="110">
        <v>40.59</v>
      </c>
      <c r="T33" s="108">
        <v>5.057324840764331</v>
      </c>
    </row>
    <row r="34" spans="1:20" ht="21" customHeight="1">
      <c r="A34" s="66">
        <v>30</v>
      </c>
      <c r="B34" s="67" t="s">
        <v>52</v>
      </c>
      <c r="C34" s="96">
        <v>30.818</v>
      </c>
      <c r="D34" s="97">
        <v>844.305</v>
      </c>
      <c r="E34" s="97">
        <v>179.071</v>
      </c>
      <c r="F34" s="97">
        <v>1054.193</v>
      </c>
      <c r="G34" s="97">
        <v>611.146</v>
      </c>
      <c r="H34" s="97" t="e">
        <v>#REF!</v>
      </c>
      <c r="I34" s="97" t="e">
        <v>#REF!</v>
      </c>
      <c r="J34" s="97">
        <v>28.407</v>
      </c>
      <c r="K34" s="98">
        <v>2.306</v>
      </c>
      <c r="L34" s="119">
        <v>16.61</v>
      </c>
      <c r="M34" s="119">
        <v>1.41</v>
      </c>
      <c r="N34" s="119">
        <v>1.68</v>
      </c>
      <c r="O34" s="119">
        <v>1.9</v>
      </c>
      <c r="P34" s="119">
        <v>1.19</v>
      </c>
      <c r="Q34" s="119" t="e">
        <v>#REF!</v>
      </c>
      <c r="R34" s="120">
        <v>0</v>
      </c>
      <c r="S34" s="120">
        <v>48.74</v>
      </c>
      <c r="T34" s="121">
        <v>4.53030303030303</v>
      </c>
    </row>
    <row r="35" spans="1:20" ht="21" customHeight="1">
      <c r="A35" s="60">
        <v>31</v>
      </c>
      <c r="B35" s="69" t="s">
        <v>54</v>
      </c>
      <c r="C35" s="86">
        <v>23.467</v>
      </c>
      <c r="D35" s="87">
        <v>826.302</v>
      </c>
      <c r="E35" s="87">
        <v>160.646</v>
      </c>
      <c r="F35" s="87">
        <v>1010.415</v>
      </c>
      <c r="G35" s="87">
        <v>615.162</v>
      </c>
      <c r="H35" s="87" t="e">
        <v>#REF!</v>
      </c>
      <c r="I35" s="87" t="e">
        <v>#REF!</v>
      </c>
      <c r="J35" s="87">
        <v>22.215</v>
      </c>
      <c r="K35" s="88">
        <v>2.175</v>
      </c>
      <c r="L35" s="109">
        <v>15.89</v>
      </c>
      <c r="M35" s="109">
        <v>1.39</v>
      </c>
      <c r="N35" s="109">
        <v>1.55</v>
      </c>
      <c r="O35" s="109">
        <v>1.75</v>
      </c>
      <c r="P35" s="109">
        <v>1.18</v>
      </c>
      <c r="Q35" s="109" t="e">
        <v>#REF!</v>
      </c>
      <c r="R35" s="110">
        <v>0</v>
      </c>
      <c r="S35" s="110">
        <v>44.4</v>
      </c>
      <c r="T35" s="108">
        <v>3.242424242424242</v>
      </c>
    </row>
    <row r="36" spans="1:20" ht="21" customHeight="1">
      <c r="A36" s="60">
        <v>32</v>
      </c>
      <c r="B36" s="69" t="s">
        <v>56</v>
      </c>
      <c r="C36" s="86">
        <v>28.706</v>
      </c>
      <c r="D36" s="87">
        <v>827.043</v>
      </c>
      <c r="E36" s="87">
        <v>168.547</v>
      </c>
      <c r="F36" s="87">
        <v>1024.295</v>
      </c>
      <c r="G36" s="87">
        <v>675.271</v>
      </c>
      <c r="H36" s="87" t="e">
        <v>#REF!</v>
      </c>
      <c r="I36" s="87" t="e">
        <v>#REF!</v>
      </c>
      <c r="J36" s="87">
        <v>27.91</v>
      </c>
      <c r="K36" s="88">
        <v>3.109</v>
      </c>
      <c r="L36" s="109">
        <v>15.74</v>
      </c>
      <c r="M36" s="109">
        <v>1.34</v>
      </c>
      <c r="N36" s="109">
        <v>1.9</v>
      </c>
      <c r="O36" s="109">
        <v>1.84</v>
      </c>
      <c r="P36" s="109">
        <v>1.17</v>
      </c>
      <c r="Q36" s="109" t="e">
        <v>#REF!</v>
      </c>
      <c r="R36" s="110">
        <v>0</v>
      </c>
      <c r="S36" s="110">
        <v>42.99</v>
      </c>
      <c r="T36" s="108">
        <v>3.1627906976744184</v>
      </c>
    </row>
    <row r="37" spans="1:20" ht="21" customHeight="1">
      <c r="A37" s="60">
        <v>36</v>
      </c>
      <c r="B37" s="69" t="s">
        <v>57</v>
      </c>
      <c r="C37" s="86">
        <v>24.355</v>
      </c>
      <c r="D37" s="87">
        <v>919.06</v>
      </c>
      <c r="E37" s="87">
        <v>189.808</v>
      </c>
      <c r="F37" s="87">
        <v>1133.223</v>
      </c>
      <c r="G37" s="87">
        <v>572.799</v>
      </c>
      <c r="H37" s="87" t="e">
        <v>#REF!</v>
      </c>
      <c r="I37" s="87" t="e">
        <v>#REF!</v>
      </c>
      <c r="J37" s="87">
        <v>22.899</v>
      </c>
      <c r="K37" s="88">
        <v>0.993</v>
      </c>
      <c r="L37" s="109">
        <v>16.6</v>
      </c>
      <c r="M37" s="109">
        <v>1.43</v>
      </c>
      <c r="N37" s="109">
        <v>1.54</v>
      </c>
      <c r="O37" s="109">
        <v>1.78</v>
      </c>
      <c r="P37" s="109">
        <v>1.15</v>
      </c>
      <c r="Q37" s="109" t="e">
        <v>#REF!</v>
      </c>
      <c r="R37" s="110">
        <v>0</v>
      </c>
      <c r="S37" s="110">
        <v>47.23</v>
      </c>
      <c r="T37" s="108">
        <v>7.466666666666667</v>
      </c>
    </row>
    <row r="38" spans="1:20" ht="21" customHeight="1">
      <c r="A38" s="71">
        <v>44</v>
      </c>
      <c r="B38" s="72" t="s">
        <v>59</v>
      </c>
      <c r="C38" s="99">
        <v>22.802</v>
      </c>
      <c r="D38" s="100">
        <v>928.114</v>
      </c>
      <c r="E38" s="100">
        <v>158.869</v>
      </c>
      <c r="F38" s="100">
        <v>1109.786</v>
      </c>
      <c r="G38" s="100">
        <v>507.797</v>
      </c>
      <c r="H38" s="100" t="e">
        <v>#REF!</v>
      </c>
      <c r="I38" s="100" t="e">
        <v>#REF!</v>
      </c>
      <c r="J38" s="100">
        <v>20.565</v>
      </c>
      <c r="K38" s="101">
        <v>2.112</v>
      </c>
      <c r="L38" s="122">
        <v>14.53</v>
      </c>
      <c r="M38" s="122">
        <v>1.37</v>
      </c>
      <c r="N38" s="122">
        <v>1.69</v>
      </c>
      <c r="O38" s="122">
        <v>1.68</v>
      </c>
      <c r="P38" s="123">
        <v>1.12</v>
      </c>
      <c r="Q38" s="124" t="e">
        <v>#REF!</v>
      </c>
      <c r="R38" s="125">
        <v>0</v>
      </c>
      <c r="S38" s="125">
        <v>37.64</v>
      </c>
      <c r="T38" s="123">
        <v>8.544117647058824</v>
      </c>
    </row>
    <row r="39" spans="1:20" ht="21" customHeight="1">
      <c r="A39" s="60">
        <v>45</v>
      </c>
      <c r="B39" s="69" t="s">
        <v>108</v>
      </c>
      <c r="C39" s="86">
        <v>28.397</v>
      </c>
      <c r="D39" s="87">
        <v>867.493</v>
      </c>
      <c r="E39" s="87">
        <v>160.23</v>
      </c>
      <c r="F39" s="87">
        <v>1056.121</v>
      </c>
      <c r="G39" s="87">
        <v>387.345</v>
      </c>
      <c r="H39" s="87" t="e">
        <v>#REF!</v>
      </c>
      <c r="I39" s="87" t="e">
        <v>#REF!</v>
      </c>
      <c r="J39" s="87">
        <v>27.658</v>
      </c>
      <c r="K39" s="88">
        <v>1.261</v>
      </c>
      <c r="L39" s="109">
        <v>16.85</v>
      </c>
      <c r="M39" s="109">
        <v>1.52</v>
      </c>
      <c r="N39" s="109">
        <v>1.81</v>
      </c>
      <c r="O39" s="109">
        <v>1.98</v>
      </c>
      <c r="P39" s="108">
        <v>1.14</v>
      </c>
      <c r="Q39" s="126" t="e">
        <v>#REF!</v>
      </c>
      <c r="R39" s="110">
        <v>0</v>
      </c>
      <c r="S39" s="110">
        <v>46.85</v>
      </c>
      <c r="T39" s="108">
        <v>5.913793103448276</v>
      </c>
    </row>
    <row r="40" spans="1:20" ht="21" customHeight="1">
      <c r="A40" s="76">
        <v>46</v>
      </c>
      <c r="B40" s="19" t="s">
        <v>116</v>
      </c>
      <c r="C40" s="89">
        <v>26.161</v>
      </c>
      <c r="D40" s="90">
        <v>834.731</v>
      </c>
      <c r="E40" s="90">
        <v>152.731</v>
      </c>
      <c r="F40" s="90">
        <v>1013.622</v>
      </c>
      <c r="G40" s="90">
        <v>604.05</v>
      </c>
      <c r="H40" s="90" t="e">
        <v>#REF!</v>
      </c>
      <c r="I40" s="90" t="e">
        <v>#REF!</v>
      </c>
      <c r="J40" s="90">
        <v>24.852</v>
      </c>
      <c r="K40" s="91">
        <v>1.555</v>
      </c>
      <c r="L40" s="112">
        <v>16.15</v>
      </c>
      <c r="M40" s="112">
        <v>1.34</v>
      </c>
      <c r="N40" s="112">
        <v>1.82</v>
      </c>
      <c r="O40" s="112">
        <v>1.79</v>
      </c>
      <c r="P40" s="114">
        <v>1.13</v>
      </c>
      <c r="Q40" s="127" t="e">
        <v>#REF!</v>
      </c>
      <c r="R40" s="128">
        <v>0</v>
      </c>
      <c r="S40" s="128">
        <v>45.6</v>
      </c>
      <c r="T40" s="114">
        <v>4.223684210526316</v>
      </c>
    </row>
    <row r="41" spans="1:20" ht="21" customHeight="1">
      <c r="A41" s="18"/>
      <c r="B41" s="61" t="s">
        <v>61</v>
      </c>
      <c r="C41" s="86">
        <v>26.805</v>
      </c>
      <c r="D41" s="87">
        <v>907.103</v>
      </c>
      <c r="E41" s="87">
        <v>188.35</v>
      </c>
      <c r="F41" s="87">
        <v>1122.258</v>
      </c>
      <c r="G41" s="87">
        <v>588.504</v>
      </c>
      <c r="H41" s="87" t="e">
        <v>#REF!</v>
      </c>
      <c r="I41" s="87" t="e">
        <v>#REF!</v>
      </c>
      <c r="J41" s="87">
        <v>25.341</v>
      </c>
      <c r="K41" s="88">
        <v>2.543</v>
      </c>
      <c r="L41" s="109">
        <v>16.51</v>
      </c>
      <c r="M41" s="109">
        <v>1.41</v>
      </c>
      <c r="N41" s="109">
        <v>1.68</v>
      </c>
      <c r="O41" s="109">
        <v>1.81</v>
      </c>
      <c r="P41" s="108">
        <v>1.15</v>
      </c>
      <c r="Q41" s="126" t="e">
        <v>#REF!</v>
      </c>
      <c r="R41" s="110">
        <v>0</v>
      </c>
      <c r="S41" s="110">
        <v>46.43</v>
      </c>
      <c r="T41" s="108">
        <v>5.660314830157415</v>
      </c>
    </row>
    <row r="42" spans="1:20" ht="21" customHeight="1">
      <c r="A42" s="18"/>
      <c r="B42" s="61" t="s">
        <v>63</v>
      </c>
      <c r="C42" s="86">
        <v>25.216</v>
      </c>
      <c r="D42" s="87">
        <v>940.788</v>
      </c>
      <c r="E42" s="87">
        <v>198.532</v>
      </c>
      <c r="F42" s="87">
        <v>1164.537</v>
      </c>
      <c r="G42" s="102">
        <v>626.181</v>
      </c>
      <c r="H42" s="103" t="e">
        <v>#REF!</v>
      </c>
      <c r="I42" s="87" t="e">
        <v>#REF!</v>
      </c>
      <c r="J42" s="87">
        <v>23.885</v>
      </c>
      <c r="K42" s="88">
        <v>3.249</v>
      </c>
      <c r="L42" s="109">
        <v>16.69</v>
      </c>
      <c r="M42" s="109">
        <v>1.43</v>
      </c>
      <c r="N42" s="109">
        <v>1.64</v>
      </c>
      <c r="O42" s="109">
        <v>1.8</v>
      </c>
      <c r="P42" s="108">
        <v>1.15</v>
      </c>
      <c r="Q42" s="126" t="e">
        <v>#REF!</v>
      </c>
      <c r="R42" s="110">
        <v>0</v>
      </c>
      <c r="S42" s="110">
        <v>49.49</v>
      </c>
      <c r="T42" s="108">
        <v>6.3699226985242445</v>
      </c>
    </row>
    <row r="43" spans="1:20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ht="21" customHeight="1">
      <c r="A44" s="60">
        <v>301</v>
      </c>
      <c r="B44" s="61" t="s">
        <v>65</v>
      </c>
      <c r="C44" s="86">
        <v>9.756</v>
      </c>
      <c r="D44" s="87">
        <v>525.739</v>
      </c>
      <c r="E44" s="87">
        <v>200.986</v>
      </c>
      <c r="F44" s="87">
        <v>736.482</v>
      </c>
      <c r="G44" s="102">
        <v>301.505</v>
      </c>
      <c r="H44" s="103" t="e">
        <v>#REF!</v>
      </c>
      <c r="I44" s="87" t="e">
        <v>#REF!</v>
      </c>
      <c r="J44" s="87">
        <v>8.614</v>
      </c>
      <c r="K44" s="88">
        <v>0.83</v>
      </c>
      <c r="L44" s="109">
        <v>10.59</v>
      </c>
      <c r="M44" s="109">
        <v>1.3</v>
      </c>
      <c r="N44" s="109">
        <v>1.43</v>
      </c>
      <c r="O44" s="109">
        <v>1.45</v>
      </c>
      <c r="P44" s="108">
        <v>1.13</v>
      </c>
      <c r="Q44" s="126" t="e">
        <v>#REF!</v>
      </c>
      <c r="R44" s="110">
        <v>0</v>
      </c>
      <c r="S44" s="110">
        <v>29.07</v>
      </c>
      <c r="T44" s="108">
        <v>7.0625</v>
      </c>
    </row>
    <row r="45" spans="1:20" ht="21" customHeight="1">
      <c r="A45" s="60">
        <v>302</v>
      </c>
      <c r="B45" s="61" t="s">
        <v>67</v>
      </c>
      <c r="C45" s="86">
        <v>10.508</v>
      </c>
      <c r="D45" s="87">
        <v>621.541</v>
      </c>
      <c r="E45" s="87">
        <v>74.431</v>
      </c>
      <c r="F45" s="87">
        <v>706.48</v>
      </c>
      <c r="G45" s="102">
        <v>354.256</v>
      </c>
      <c r="H45" s="103" t="e">
        <v>#REF!</v>
      </c>
      <c r="I45" s="87" t="e">
        <v>#REF!</v>
      </c>
      <c r="J45" s="87">
        <v>9.282</v>
      </c>
      <c r="K45" s="88">
        <v>1.436</v>
      </c>
      <c r="L45" s="109">
        <v>8.61</v>
      </c>
      <c r="M45" s="109">
        <v>1.31</v>
      </c>
      <c r="N45" s="109">
        <v>1.37</v>
      </c>
      <c r="O45" s="109">
        <v>1.42</v>
      </c>
      <c r="P45" s="108">
        <v>1.15</v>
      </c>
      <c r="Q45" s="126" t="e">
        <v>#REF!</v>
      </c>
      <c r="R45" s="110">
        <v>0</v>
      </c>
      <c r="S45" s="110">
        <v>21.46</v>
      </c>
      <c r="T45" s="108">
        <v>7.121951219512195</v>
      </c>
    </row>
    <row r="46" spans="1:20" ht="21" customHeight="1">
      <c r="A46" s="60">
        <v>303</v>
      </c>
      <c r="B46" s="61" t="s">
        <v>68</v>
      </c>
      <c r="C46" s="86">
        <v>13.245</v>
      </c>
      <c r="D46" s="87">
        <v>741.529</v>
      </c>
      <c r="E46" s="87">
        <v>167.935</v>
      </c>
      <c r="F46" s="87">
        <v>922.709</v>
      </c>
      <c r="G46" s="102">
        <v>479.406</v>
      </c>
      <c r="H46" s="103" t="e">
        <v>#REF!</v>
      </c>
      <c r="I46" s="87" t="e">
        <v>#REF!</v>
      </c>
      <c r="J46" s="87">
        <v>12.03</v>
      </c>
      <c r="K46" s="88">
        <v>0.778</v>
      </c>
      <c r="L46" s="109">
        <v>10.83</v>
      </c>
      <c r="M46" s="109">
        <v>1.34</v>
      </c>
      <c r="N46" s="109">
        <v>1.65</v>
      </c>
      <c r="O46" s="109">
        <v>1.54</v>
      </c>
      <c r="P46" s="108">
        <v>1.14</v>
      </c>
      <c r="Q46" s="126" t="e">
        <v>#REF!</v>
      </c>
      <c r="R46" s="110">
        <v>0</v>
      </c>
      <c r="S46" s="110">
        <v>28.47</v>
      </c>
      <c r="T46" s="108">
        <v>6.214876033057851</v>
      </c>
    </row>
    <row r="47" spans="1:20" ht="21" customHeight="1">
      <c r="A47" s="18"/>
      <c r="B47" s="61" t="s">
        <v>70</v>
      </c>
      <c r="C47" s="86">
        <v>12.53</v>
      </c>
      <c r="D47" s="87">
        <v>704.234</v>
      </c>
      <c r="E47" s="87">
        <v>157.94</v>
      </c>
      <c r="F47" s="87">
        <v>874.704</v>
      </c>
      <c r="G47" s="102">
        <v>444.977</v>
      </c>
      <c r="H47" s="103" t="e">
        <v>#REF!</v>
      </c>
      <c r="I47" s="87" t="e">
        <v>#REF!</v>
      </c>
      <c r="J47" s="87">
        <v>11.32</v>
      </c>
      <c r="K47" s="88">
        <v>0.875</v>
      </c>
      <c r="L47" s="109">
        <v>10.55</v>
      </c>
      <c r="M47" s="109">
        <v>1.34</v>
      </c>
      <c r="N47" s="109">
        <v>1.6</v>
      </c>
      <c r="O47" s="109">
        <v>1.52</v>
      </c>
      <c r="P47" s="108">
        <v>1.14</v>
      </c>
      <c r="Q47" s="126" t="e">
        <v>#REF!</v>
      </c>
      <c r="R47" s="110">
        <v>0</v>
      </c>
      <c r="S47" s="110">
        <v>27.7</v>
      </c>
      <c r="T47" s="108">
        <v>6.5</v>
      </c>
    </row>
    <row r="48" spans="1:20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ht="21" customHeight="1">
      <c r="A49" s="80"/>
      <c r="B49" s="72" t="s">
        <v>72</v>
      </c>
      <c r="C49" s="89">
        <v>24.138</v>
      </c>
      <c r="D49" s="90">
        <v>920.69</v>
      </c>
      <c r="E49" s="90">
        <v>195.083</v>
      </c>
      <c r="F49" s="90">
        <v>1139.912</v>
      </c>
      <c r="G49" s="90">
        <v>610.785</v>
      </c>
      <c r="H49" s="90" t="e">
        <v>#REF!</v>
      </c>
      <c r="I49" s="90" t="e">
        <v>#REF!</v>
      </c>
      <c r="J49" s="90">
        <v>22.818</v>
      </c>
      <c r="K49" s="91">
        <v>3.047</v>
      </c>
      <c r="L49" s="112">
        <v>16.42</v>
      </c>
      <c r="M49" s="112">
        <v>1.43</v>
      </c>
      <c r="N49" s="112">
        <v>1.64</v>
      </c>
      <c r="O49" s="112">
        <v>1.78</v>
      </c>
      <c r="P49" s="112">
        <v>1.15</v>
      </c>
      <c r="Q49" s="112" t="e">
        <v>#REF!</v>
      </c>
      <c r="R49" s="128">
        <v>0</v>
      </c>
      <c r="S49" s="128">
        <v>48.57</v>
      </c>
      <c r="T49" s="114">
        <v>6.3730974907445495</v>
      </c>
    </row>
    <row r="50" spans="1:2" ht="15.75" customHeight="1">
      <c r="A50" s="70"/>
      <c r="B50" s="70"/>
    </row>
  </sheetData>
  <sheetProtection/>
  <mergeCells count="2">
    <mergeCell ref="L5:O5"/>
    <mergeCell ref="C5:F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375" style="232" customWidth="1"/>
    <col min="2" max="2" width="11.625" style="232" customWidth="1"/>
    <col min="3" max="7" width="12.625" style="232" customWidth="1"/>
    <col min="8" max="9" width="12.625" style="232" hidden="1" customWidth="1"/>
    <col min="10" max="11" width="12.625" style="232" customWidth="1"/>
    <col min="12" max="16" width="13.125" style="232" customWidth="1"/>
    <col min="17" max="18" width="13.125" style="232" hidden="1" customWidth="1"/>
    <col min="19" max="20" width="13.125" style="232" customWidth="1"/>
    <col min="21" max="16384" width="10.75390625" style="232" customWidth="1"/>
  </cols>
  <sheetData>
    <row r="1" spans="2:20" ht="21" customHeight="1">
      <c r="B1" s="233"/>
      <c r="C1" s="2" t="s">
        <v>122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3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35"/>
      <c r="B3" s="236"/>
      <c r="C3" s="11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37"/>
      <c r="C4" s="26" t="s">
        <v>139</v>
      </c>
      <c r="D4" s="12"/>
      <c r="E4" s="12"/>
      <c r="F4" s="12"/>
      <c r="G4" s="12"/>
      <c r="H4" s="12"/>
      <c r="I4" s="12"/>
      <c r="J4" s="12"/>
      <c r="K4" s="15"/>
      <c r="L4" s="28" t="s">
        <v>112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38" t="s">
        <v>2</v>
      </c>
      <c r="C5" s="272" t="s">
        <v>111</v>
      </c>
      <c r="D5" s="273"/>
      <c r="E5" s="273"/>
      <c r="F5" s="274"/>
      <c r="G5" s="34" t="s">
        <v>80</v>
      </c>
      <c r="H5" s="35" t="s">
        <v>81</v>
      </c>
      <c r="I5" s="12"/>
      <c r="J5" s="39" t="s">
        <v>135</v>
      </c>
      <c r="K5" s="38" t="s">
        <v>82</v>
      </c>
      <c r="L5" s="272" t="s">
        <v>111</v>
      </c>
      <c r="M5" s="275"/>
      <c r="N5" s="275"/>
      <c r="O5" s="276"/>
      <c r="P5" s="34" t="s">
        <v>80</v>
      </c>
      <c r="Q5" s="35" t="s">
        <v>81</v>
      </c>
      <c r="R5" s="12"/>
      <c r="S5" s="39" t="s">
        <v>135</v>
      </c>
      <c r="T5" s="40" t="s">
        <v>82</v>
      </c>
    </row>
    <row r="6" spans="1:20" ht="21" customHeight="1">
      <c r="A6" s="238" t="s">
        <v>3</v>
      </c>
      <c r="B6" s="240" t="s">
        <v>4</v>
      </c>
      <c r="C6" s="53" t="s">
        <v>83</v>
      </c>
      <c r="D6" s="54" t="s">
        <v>84</v>
      </c>
      <c r="E6" s="54" t="s">
        <v>85</v>
      </c>
      <c r="F6" s="54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ht="21" customHeight="1">
      <c r="A7" s="242">
        <v>1</v>
      </c>
      <c r="B7" s="243" t="s">
        <v>5</v>
      </c>
      <c r="C7" s="131">
        <v>34747</v>
      </c>
      <c r="D7" s="132">
        <v>9448</v>
      </c>
      <c r="E7" s="132">
        <v>7825</v>
      </c>
      <c r="F7" s="132">
        <v>14085</v>
      </c>
      <c r="G7" s="132">
        <v>9968</v>
      </c>
      <c r="H7" s="132" t="e">
        <v>#REF!</v>
      </c>
      <c r="I7" s="133">
        <v>0</v>
      </c>
      <c r="J7" s="132">
        <v>671</v>
      </c>
      <c r="K7" s="134">
        <v>10943.012854243403</v>
      </c>
      <c r="L7" s="132">
        <v>149241</v>
      </c>
      <c r="M7" s="132">
        <v>135322</v>
      </c>
      <c r="N7" s="132">
        <v>27889</v>
      </c>
      <c r="O7" s="132">
        <v>312452</v>
      </c>
      <c r="P7" s="132">
        <v>72870</v>
      </c>
      <c r="Q7" s="132" t="e">
        <v>#REF!</v>
      </c>
      <c r="R7" s="132" t="e">
        <v>#REF!</v>
      </c>
      <c r="S7" s="132">
        <v>7906</v>
      </c>
      <c r="T7" s="134">
        <v>3278.2</v>
      </c>
    </row>
    <row r="8" spans="1:20" ht="21" customHeight="1">
      <c r="A8" s="245">
        <v>2</v>
      </c>
      <c r="B8" s="246" t="s">
        <v>6</v>
      </c>
      <c r="C8" s="135">
        <v>37960</v>
      </c>
      <c r="D8" s="136">
        <v>9488</v>
      </c>
      <c r="E8" s="136">
        <v>7848</v>
      </c>
      <c r="F8" s="136">
        <v>14949</v>
      </c>
      <c r="G8" s="136">
        <v>10312</v>
      </c>
      <c r="H8" s="136" t="e">
        <v>#REF!</v>
      </c>
      <c r="I8" s="137">
        <v>0</v>
      </c>
      <c r="J8" s="136">
        <v>658</v>
      </c>
      <c r="K8" s="138">
        <v>11830.757052389177</v>
      </c>
      <c r="L8" s="136">
        <v>162629</v>
      </c>
      <c r="M8" s="136">
        <v>130174</v>
      </c>
      <c r="N8" s="136">
        <v>26153</v>
      </c>
      <c r="O8" s="136">
        <v>318956</v>
      </c>
      <c r="P8" s="136">
        <v>83182</v>
      </c>
      <c r="Q8" s="136" t="e">
        <v>#REF!</v>
      </c>
      <c r="R8" s="136" t="e">
        <v>#REF!</v>
      </c>
      <c r="S8" s="136">
        <v>7495</v>
      </c>
      <c r="T8" s="138">
        <v>2801.45</v>
      </c>
    </row>
    <row r="9" spans="1:20" ht="21" customHeight="1">
      <c r="A9" s="245">
        <v>3</v>
      </c>
      <c r="B9" s="246" t="s">
        <v>8</v>
      </c>
      <c r="C9" s="135">
        <v>38185</v>
      </c>
      <c r="D9" s="136">
        <v>9218</v>
      </c>
      <c r="E9" s="136">
        <v>7333</v>
      </c>
      <c r="F9" s="136">
        <v>13937</v>
      </c>
      <c r="G9" s="136">
        <v>9544</v>
      </c>
      <c r="H9" s="136" t="e">
        <v>#REF!</v>
      </c>
      <c r="I9" s="137">
        <v>0</v>
      </c>
      <c r="J9" s="136">
        <v>672</v>
      </c>
      <c r="K9" s="138">
        <v>12016.070437566703</v>
      </c>
      <c r="L9" s="136">
        <v>137088</v>
      </c>
      <c r="M9" s="136">
        <v>127492</v>
      </c>
      <c r="N9" s="136">
        <v>24191</v>
      </c>
      <c r="O9" s="136">
        <v>288772</v>
      </c>
      <c r="P9" s="136">
        <v>74367</v>
      </c>
      <c r="Q9" s="136" t="e">
        <v>#REF!</v>
      </c>
      <c r="R9" s="136" t="e">
        <v>#REF!</v>
      </c>
      <c r="S9" s="136">
        <v>6344</v>
      </c>
      <c r="T9" s="138">
        <v>2135.47</v>
      </c>
    </row>
    <row r="10" spans="1:20" ht="21" customHeight="1">
      <c r="A10" s="245">
        <v>4</v>
      </c>
      <c r="B10" s="246" t="s">
        <v>10</v>
      </c>
      <c r="C10" s="135">
        <v>35299</v>
      </c>
      <c r="D10" s="136">
        <v>10140</v>
      </c>
      <c r="E10" s="136">
        <v>7294</v>
      </c>
      <c r="F10" s="136">
        <v>14674</v>
      </c>
      <c r="G10" s="136">
        <v>10541</v>
      </c>
      <c r="H10" s="136" t="e">
        <v>#REF!</v>
      </c>
      <c r="I10" s="137">
        <v>0</v>
      </c>
      <c r="J10" s="136">
        <v>674</v>
      </c>
      <c r="K10" s="138">
        <v>11022.096944151739</v>
      </c>
      <c r="L10" s="136">
        <v>144524</v>
      </c>
      <c r="M10" s="136">
        <v>141735</v>
      </c>
      <c r="N10" s="136">
        <v>20817</v>
      </c>
      <c r="O10" s="136">
        <v>307076</v>
      </c>
      <c r="P10" s="136">
        <v>67625</v>
      </c>
      <c r="Q10" s="136" t="e">
        <v>#REF!</v>
      </c>
      <c r="R10" s="136" t="e">
        <v>#REF!</v>
      </c>
      <c r="S10" s="136">
        <v>7335</v>
      </c>
      <c r="T10" s="138">
        <v>1448.41</v>
      </c>
    </row>
    <row r="11" spans="1:20" ht="21" customHeight="1">
      <c r="A11" s="245">
        <v>5</v>
      </c>
      <c r="B11" s="246" t="s">
        <v>12</v>
      </c>
      <c r="C11" s="135">
        <v>35131</v>
      </c>
      <c r="D11" s="136">
        <v>9998</v>
      </c>
      <c r="E11" s="136">
        <v>6929</v>
      </c>
      <c r="F11" s="136">
        <v>15117</v>
      </c>
      <c r="G11" s="136">
        <v>10578</v>
      </c>
      <c r="H11" s="136" t="e">
        <v>#REF!</v>
      </c>
      <c r="I11" s="137">
        <v>0</v>
      </c>
      <c r="J11" s="136">
        <v>674</v>
      </c>
      <c r="K11" s="138">
        <v>11198.143053645117</v>
      </c>
      <c r="L11" s="136">
        <v>139253</v>
      </c>
      <c r="M11" s="136">
        <v>108146</v>
      </c>
      <c r="N11" s="136">
        <v>20273</v>
      </c>
      <c r="O11" s="136">
        <v>267673</v>
      </c>
      <c r="P11" s="136">
        <v>70527</v>
      </c>
      <c r="Q11" s="136" t="e">
        <v>#REF!</v>
      </c>
      <c r="R11" s="136" t="e">
        <v>#REF!</v>
      </c>
      <c r="S11" s="136">
        <v>7097</v>
      </c>
      <c r="T11" s="138">
        <v>1083.02</v>
      </c>
    </row>
    <row r="12" spans="1:20" ht="21" customHeight="1">
      <c r="A12" s="242">
        <v>6</v>
      </c>
      <c r="B12" s="243" t="s">
        <v>14</v>
      </c>
      <c r="C12" s="139">
        <v>30561</v>
      </c>
      <c r="D12" s="140">
        <v>10331</v>
      </c>
      <c r="E12" s="140">
        <v>7620</v>
      </c>
      <c r="F12" s="140">
        <v>14272</v>
      </c>
      <c r="G12" s="140">
        <v>12387</v>
      </c>
      <c r="H12" s="140" t="e">
        <v>#REF!</v>
      </c>
      <c r="I12" s="141">
        <v>0</v>
      </c>
      <c r="J12" s="140">
        <v>669</v>
      </c>
      <c r="K12" s="142">
        <v>13793.886328725039</v>
      </c>
      <c r="L12" s="140">
        <v>137745</v>
      </c>
      <c r="M12" s="140">
        <v>134890</v>
      </c>
      <c r="N12" s="140">
        <v>25161</v>
      </c>
      <c r="O12" s="140">
        <v>297796</v>
      </c>
      <c r="P12" s="140">
        <v>76745</v>
      </c>
      <c r="Q12" s="140" t="e">
        <v>#REF!</v>
      </c>
      <c r="R12" s="140" t="e">
        <v>#REF!</v>
      </c>
      <c r="S12" s="140">
        <v>8215</v>
      </c>
      <c r="T12" s="141">
        <v>2292.52</v>
      </c>
    </row>
    <row r="13" spans="1:20" ht="21" customHeight="1">
      <c r="A13" s="245">
        <v>7</v>
      </c>
      <c r="B13" s="246" t="s">
        <v>16</v>
      </c>
      <c r="C13" s="135">
        <v>32936</v>
      </c>
      <c r="D13" s="136">
        <v>9477</v>
      </c>
      <c r="E13" s="136">
        <v>7419</v>
      </c>
      <c r="F13" s="136">
        <v>13994</v>
      </c>
      <c r="G13" s="136">
        <v>10408</v>
      </c>
      <c r="H13" s="136" t="e">
        <v>#REF!</v>
      </c>
      <c r="I13" s="137">
        <v>0</v>
      </c>
      <c r="J13" s="136">
        <v>670</v>
      </c>
      <c r="K13" s="138">
        <v>12663.644936449364</v>
      </c>
      <c r="L13" s="136">
        <v>151758</v>
      </c>
      <c r="M13" s="136">
        <v>138463</v>
      </c>
      <c r="N13" s="136">
        <v>24022</v>
      </c>
      <c r="O13" s="136">
        <v>314242</v>
      </c>
      <c r="P13" s="136">
        <v>87611</v>
      </c>
      <c r="Q13" s="136" t="e">
        <v>#REF!</v>
      </c>
      <c r="R13" s="136" t="e">
        <v>#REF!</v>
      </c>
      <c r="S13" s="136">
        <v>8501</v>
      </c>
      <c r="T13" s="137">
        <v>4530.16</v>
      </c>
    </row>
    <row r="14" spans="1:20" ht="21" customHeight="1">
      <c r="A14" s="245">
        <v>8</v>
      </c>
      <c r="B14" s="246" t="s">
        <v>18</v>
      </c>
      <c r="C14" s="135">
        <v>31564</v>
      </c>
      <c r="D14" s="136">
        <v>9600</v>
      </c>
      <c r="E14" s="136">
        <v>7949</v>
      </c>
      <c r="F14" s="136">
        <v>14275</v>
      </c>
      <c r="G14" s="136">
        <v>8618</v>
      </c>
      <c r="H14" s="136" t="e">
        <v>#REF!</v>
      </c>
      <c r="I14" s="137">
        <v>0</v>
      </c>
      <c r="J14" s="136">
        <v>662</v>
      </c>
      <c r="K14" s="138">
        <v>12131.175141242938</v>
      </c>
      <c r="L14" s="136">
        <v>159780</v>
      </c>
      <c r="M14" s="136">
        <v>134794</v>
      </c>
      <c r="N14" s="136">
        <v>27479</v>
      </c>
      <c r="O14" s="136">
        <v>322054</v>
      </c>
      <c r="P14" s="136">
        <v>75109</v>
      </c>
      <c r="Q14" s="136" t="e">
        <v>#REF!</v>
      </c>
      <c r="R14" s="136" t="e">
        <v>#REF!</v>
      </c>
      <c r="S14" s="136">
        <v>9087</v>
      </c>
      <c r="T14" s="137">
        <v>2021.48</v>
      </c>
    </row>
    <row r="15" spans="1:20" ht="21" customHeight="1">
      <c r="A15" s="245">
        <v>9</v>
      </c>
      <c r="B15" s="246" t="s">
        <v>20</v>
      </c>
      <c r="C15" s="135">
        <v>39634</v>
      </c>
      <c r="D15" s="136">
        <v>9707</v>
      </c>
      <c r="E15" s="136">
        <v>8162</v>
      </c>
      <c r="F15" s="136">
        <v>15324</v>
      </c>
      <c r="G15" s="136">
        <v>10487</v>
      </c>
      <c r="H15" s="136" t="e">
        <v>#REF!</v>
      </c>
      <c r="I15" s="137">
        <v>0</v>
      </c>
      <c r="J15" s="136">
        <v>667</v>
      </c>
      <c r="K15" s="138">
        <v>13848.479467258601</v>
      </c>
      <c r="L15" s="136">
        <v>142467</v>
      </c>
      <c r="M15" s="136">
        <v>120084</v>
      </c>
      <c r="N15" s="136">
        <v>20391</v>
      </c>
      <c r="O15" s="136">
        <v>282942</v>
      </c>
      <c r="P15" s="136">
        <v>74169</v>
      </c>
      <c r="Q15" s="136" t="e">
        <v>#REF!</v>
      </c>
      <c r="R15" s="136" t="e">
        <v>#REF!</v>
      </c>
      <c r="S15" s="136">
        <v>6269</v>
      </c>
      <c r="T15" s="137">
        <v>2507.03</v>
      </c>
    </row>
    <row r="16" spans="1:20" ht="21" customHeight="1">
      <c r="A16" s="245">
        <v>10</v>
      </c>
      <c r="B16" s="246" t="s">
        <v>22</v>
      </c>
      <c r="C16" s="143">
        <v>32618</v>
      </c>
      <c r="D16" s="144">
        <v>9841</v>
      </c>
      <c r="E16" s="144">
        <v>7660</v>
      </c>
      <c r="F16" s="144">
        <v>14280</v>
      </c>
      <c r="G16" s="144">
        <v>10846</v>
      </c>
      <c r="H16" s="144" t="e">
        <v>#REF!</v>
      </c>
      <c r="I16" s="145">
        <v>0</v>
      </c>
      <c r="J16" s="144">
        <v>369</v>
      </c>
      <c r="K16" s="146">
        <v>14319.388979814512</v>
      </c>
      <c r="L16" s="144">
        <v>146009</v>
      </c>
      <c r="M16" s="144">
        <v>128984</v>
      </c>
      <c r="N16" s="144">
        <v>27682</v>
      </c>
      <c r="O16" s="144">
        <v>302675</v>
      </c>
      <c r="P16" s="144">
        <v>73653</v>
      </c>
      <c r="Q16" s="144" t="e">
        <v>#REF!</v>
      </c>
      <c r="R16" s="144" t="e">
        <v>#REF!</v>
      </c>
      <c r="S16" s="144">
        <v>8054</v>
      </c>
      <c r="T16" s="145">
        <v>4216.46</v>
      </c>
    </row>
    <row r="17" spans="1:20" ht="21" customHeight="1">
      <c r="A17" s="242">
        <v>11</v>
      </c>
      <c r="B17" s="243" t="s">
        <v>24</v>
      </c>
      <c r="C17" s="135">
        <v>33549</v>
      </c>
      <c r="D17" s="136">
        <v>9538</v>
      </c>
      <c r="E17" s="136">
        <v>7961</v>
      </c>
      <c r="F17" s="136">
        <v>14262</v>
      </c>
      <c r="G17" s="136">
        <v>9514</v>
      </c>
      <c r="H17" s="136" t="e">
        <v>#REF!</v>
      </c>
      <c r="I17" s="136">
        <v>0</v>
      </c>
      <c r="J17" s="147">
        <v>666</v>
      </c>
      <c r="K17" s="138">
        <v>11704.216809933143</v>
      </c>
      <c r="L17" s="136">
        <v>142480</v>
      </c>
      <c r="M17" s="136">
        <v>122628</v>
      </c>
      <c r="N17" s="136">
        <v>26751</v>
      </c>
      <c r="O17" s="136">
        <v>291860</v>
      </c>
      <c r="P17" s="136">
        <v>72742</v>
      </c>
      <c r="Q17" s="136" t="e">
        <v>#REF!</v>
      </c>
      <c r="R17" s="136" t="e">
        <v>#REF!</v>
      </c>
      <c r="S17" s="136">
        <v>7578</v>
      </c>
      <c r="T17" s="138">
        <v>2636.75</v>
      </c>
    </row>
    <row r="18" spans="1:20" ht="21" customHeight="1">
      <c r="A18" s="245">
        <v>12</v>
      </c>
      <c r="B18" s="246" t="s">
        <v>26</v>
      </c>
      <c r="C18" s="135">
        <v>34507</v>
      </c>
      <c r="D18" s="136">
        <v>10133</v>
      </c>
      <c r="E18" s="136">
        <v>7710</v>
      </c>
      <c r="F18" s="136">
        <v>15023</v>
      </c>
      <c r="G18" s="136">
        <v>10388</v>
      </c>
      <c r="H18" s="136" t="e">
        <v>#REF!</v>
      </c>
      <c r="I18" s="136">
        <v>0</v>
      </c>
      <c r="J18" s="148">
        <v>663</v>
      </c>
      <c r="K18" s="138">
        <v>12345.47619047619</v>
      </c>
      <c r="L18" s="136">
        <v>148520</v>
      </c>
      <c r="M18" s="136">
        <v>131705</v>
      </c>
      <c r="N18" s="136">
        <v>21410</v>
      </c>
      <c r="O18" s="136">
        <v>301635</v>
      </c>
      <c r="P18" s="136">
        <v>71958</v>
      </c>
      <c r="Q18" s="136" t="e">
        <v>#REF!</v>
      </c>
      <c r="R18" s="136" t="e">
        <v>#REF!</v>
      </c>
      <c r="S18" s="136">
        <v>7594</v>
      </c>
      <c r="T18" s="138">
        <v>783.05</v>
      </c>
    </row>
    <row r="19" spans="1:20" ht="21" customHeight="1">
      <c r="A19" s="245">
        <v>13</v>
      </c>
      <c r="B19" s="246" t="s">
        <v>28</v>
      </c>
      <c r="C19" s="135">
        <v>37913</v>
      </c>
      <c r="D19" s="136">
        <v>10205</v>
      </c>
      <c r="E19" s="136">
        <v>7085</v>
      </c>
      <c r="F19" s="136">
        <v>14176</v>
      </c>
      <c r="G19" s="136">
        <v>10245</v>
      </c>
      <c r="H19" s="136" t="e">
        <v>#REF!</v>
      </c>
      <c r="I19" s="136">
        <v>0</v>
      </c>
      <c r="J19" s="148">
        <v>712</v>
      </c>
      <c r="K19" s="138">
        <v>11499.953002610966</v>
      </c>
      <c r="L19" s="136">
        <v>127574</v>
      </c>
      <c r="M19" s="136">
        <v>147032</v>
      </c>
      <c r="N19" s="136">
        <v>22639</v>
      </c>
      <c r="O19" s="136">
        <v>297245</v>
      </c>
      <c r="P19" s="136">
        <v>82821</v>
      </c>
      <c r="Q19" s="136" t="e">
        <v>#REF!</v>
      </c>
      <c r="R19" s="136" t="e">
        <v>#REF!</v>
      </c>
      <c r="S19" s="148">
        <v>5772</v>
      </c>
      <c r="T19" s="138">
        <v>3515.15</v>
      </c>
    </row>
    <row r="20" spans="1:20" ht="21" customHeight="1">
      <c r="A20" s="237"/>
      <c r="B20" s="246" t="s">
        <v>30</v>
      </c>
      <c r="C20" s="135">
        <v>35143</v>
      </c>
      <c r="D20" s="136">
        <v>9651</v>
      </c>
      <c r="E20" s="136">
        <v>7610</v>
      </c>
      <c r="F20" s="136">
        <v>14339</v>
      </c>
      <c r="G20" s="136">
        <v>10151</v>
      </c>
      <c r="H20" s="136" t="e">
        <v>#REF!</v>
      </c>
      <c r="I20" s="136">
        <v>0</v>
      </c>
      <c r="J20" s="148">
        <v>630</v>
      </c>
      <c r="K20" s="138">
        <v>11865.108339828526</v>
      </c>
      <c r="L20" s="136">
        <v>145781</v>
      </c>
      <c r="M20" s="136">
        <v>132140</v>
      </c>
      <c r="N20" s="136">
        <v>25018</v>
      </c>
      <c r="O20" s="136">
        <v>302940</v>
      </c>
      <c r="P20" s="136">
        <v>74479</v>
      </c>
      <c r="Q20" s="136" t="e">
        <v>#REF!</v>
      </c>
      <c r="R20" s="136" t="e">
        <v>#REF!</v>
      </c>
      <c r="S20" s="148">
        <v>7458</v>
      </c>
      <c r="T20" s="138">
        <v>2662.21</v>
      </c>
    </row>
    <row r="21" spans="1:20" ht="21" customHeight="1">
      <c r="A21" s="237"/>
      <c r="C21" s="93"/>
      <c r="D21" s="93"/>
      <c r="E21" s="93"/>
      <c r="F21" s="93"/>
      <c r="G21" s="94"/>
      <c r="H21" s="94"/>
      <c r="I21" s="135"/>
      <c r="J21" s="117"/>
      <c r="K21" s="138">
        <v>0</v>
      </c>
      <c r="L21" s="93"/>
      <c r="M21" s="93"/>
      <c r="N21" s="93"/>
      <c r="O21" s="93"/>
      <c r="P21" s="94"/>
      <c r="Q21" s="94"/>
      <c r="R21" s="158"/>
      <c r="S21" s="117"/>
      <c r="T21" s="82"/>
    </row>
    <row r="22" spans="1:20" ht="21" customHeight="1">
      <c r="A22" s="245">
        <v>14</v>
      </c>
      <c r="B22" s="246" t="s">
        <v>32</v>
      </c>
      <c r="C22" s="135">
        <v>37086</v>
      </c>
      <c r="D22" s="136">
        <v>9959</v>
      </c>
      <c r="E22" s="136">
        <v>7727</v>
      </c>
      <c r="F22" s="136">
        <v>14813</v>
      </c>
      <c r="G22" s="136">
        <v>12971</v>
      </c>
      <c r="H22" s="136" t="e">
        <v>#REF!</v>
      </c>
      <c r="I22" s="136">
        <v>0</v>
      </c>
      <c r="J22" s="148">
        <v>673</v>
      </c>
      <c r="K22" s="138">
        <v>12294.5</v>
      </c>
      <c r="L22" s="136">
        <v>157329</v>
      </c>
      <c r="M22" s="136">
        <v>152316</v>
      </c>
      <c r="N22" s="136">
        <v>22073</v>
      </c>
      <c r="O22" s="136">
        <v>331718</v>
      </c>
      <c r="P22" s="136">
        <v>65667</v>
      </c>
      <c r="Q22" s="136" t="e">
        <v>#REF!</v>
      </c>
      <c r="R22" s="136" t="e">
        <v>#REF!</v>
      </c>
      <c r="S22" s="148">
        <v>7668</v>
      </c>
      <c r="T22" s="138">
        <v>1858.66</v>
      </c>
    </row>
    <row r="23" spans="1:20" ht="21" customHeight="1">
      <c r="A23" s="245">
        <v>15</v>
      </c>
      <c r="B23" s="246" t="s">
        <v>34</v>
      </c>
      <c r="C23" s="135">
        <v>29051</v>
      </c>
      <c r="D23" s="136">
        <v>9310</v>
      </c>
      <c r="E23" s="136">
        <v>8006</v>
      </c>
      <c r="F23" s="136">
        <v>14078</v>
      </c>
      <c r="G23" s="136">
        <v>10276</v>
      </c>
      <c r="H23" s="136" t="e">
        <v>#REF!</v>
      </c>
      <c r="I23" s="136">
        <v>0</v>
      </c>
      <c r="J23" s="148">
        <v>668</v>
      </c>
      <c r="K23" s="138">
        <v>13141.67701863354</v>
      </c>
      <c r="L23" s="136">
        <v>172698</v>
      </c>
      <c r="M23" s="136">
        <v>135382</v>
      </c>
      <c r="N23" s="136">
        <v>25935</v>
      </c>
      <c r="O23" s="136">
        <v>334016</v>
      </c>
      <c r="P23" s="136">
        <v>73712</v>
      </c>
      <c r="Q23" s="136" t="e">
        <v>#REF!</v>
      </c>
      <c r="R23" s="136" t="e">
        <v>#REF!</v>
      </c>
      <c r="S23" s="148">
        <v>10813</v>
      </c>
      <c r="T23" s="138">
        <v>3852.53</v>
      </c>
    </row>
    <row r="24" spans="1:20" ht="21" customHeight="1">
      <c r="A24" s="242">
        <v>16</v>
      </c>
      <c r="B24" s="243" t="s">
        <v>35</v>
      </c>
      <c r="C24" s="139">
        <v>35594</v>
      </c>
      <c r="D24" s="140">
        <v>9279</v>
      </c>
      <c r="E24" s="140">
        <v>7393</v>
      </c>
      <c r="F24" s="140">
        <v>13914</v>
      </c>
      <c r="G24" s="140">
        <v>10747</v>
      </c>
      <c r="H24" s="140" t="e">
        <v>#REF!</v>
      </c>
      <c r="I24" s="140">
        <v>0</v>
      </c>
      <c r="J24" s="147">
        <v>665</v>
      </c>
      <c r="K24" s="142">
        <v>11827.720588235294</v>
      </c>
      <c r="L24" s="140">
        <v>136382</v>
      </c>
      <c r="M24" s="140">
        <v>120870</v>
      </c>
      <c r="N24" s="140">
        <v>25713</v>
      </c>
      <c r="O24" s="140">
        <v>282965</v>
      </c>
      <c r="P24" s="140">
        <v>69410</v>
      </c>
      <c r="Q24" s="140" t="e">
        <v>#REF!</v>
      </c>
      <c r="R24" s="140" t="e">
        <v>#REF!</v>
      </c>
      <c r="S24" s="147">
        <v>6746</v>
      </c>
      <c r="T24" s="141">
        <v>1758.96</v>
      </c>
    </row>
    <row r="25" spans="1:20" ht="21" customHeight="1">
      <c r="A25" s="245">
        <v>17</v>
      </c>
      <c r="B25" s="246" t="s">
        <v>36</v>
      </c>
      <c r="C25" s="135">
        <v>38171</v>
      </c>
      <c r="D25" s="136">
        <v>9767</v>
      </c>
      <c r="E25" s="136">
        <v>7693</v>
      </c>
      <c r="F25" s="136">
        <v>15102</v>
      </c>
      <c r="G25" s="136">
        <v>9944</v>
      </c>
      <c r="H25" s="136" t="e">
        <v>#REF!</v>
      </c>
      <c r="I25" s="136">
        <v>0</v>
      </c>
      <c r="J25" s="148">
        <v>671</v>
      </c>
      <c r="K25" s="138">
        <v>10376.625</v>
      </c>
      <c r="L25" s="136">
        <v>138700</v>
      </c>
      <c r="M25" s="136">
        <v>113744</v>
      </c>
      <c r="N25" s="136">
        <v>22524</v>
      </c>
      <c r="O25" s="136">
        <v>274968</v>
      </c>
      <c r="P25" s="136">
        <v>68097</v>
      </c>
      <c r="Q25" s="136" t="e">
        <v>#REF!</v>
      </c>
      <c r="R25" s="136" t="e">
        <v>#REF!</v>
      </c>
      <c r="S25" s="148">
        <v>6280</v>
      </c>
      <c r="T25" s="137">
        <v>913.23</v>
      </c>
    </row>
    <row r="26" spans="1:20" ht="21" customHeight="1">
      <c r="A26" s="245">
        <v>18</v>
      </c>
      <c r="B26" s="246" t="s">
        <v>38</v>
      </c>
      <c r="C26" s="135">
        <v>32200</v>
      </c>
      <c r="D26" s="136">
        <v>9697</v>
      </c>
      <c r="E26" s="136">
        <v>7067</v>
      </c>
      <c r="F26" s="136">
        <v>16109</v>
      </c>
      <c r="G26" s="136">
        <v>11308</v>
      </c>
      <c r="H26" s="136" t="e">
        <v>#REF!</v>
      </c>
      <c r="I26" s="136">
        <v>0</v>
      </c>
      <c r="J26" s="148">
        <v>658</v>
      </c>
      <c r="K26" s="138">
        <v>10679.58217270195</v>
      </c>
      <c r="L26" s="136">
        <v>230617</v>
      </c>
      <c r="M26" s="136">
        <v>118946</v>
      </c>
      <c r="N26" s="136">
        <v>28607</v>
      </c>
      <c r="O26" s="136">
        <v>378170</v>
      </c>
      <c r="P26" s="136">
        <v>82547</v>
      </c>
      <c r="Q26" s="136" t="e">
        <v>#REF!</v>
      </c>
      <c r="R26" s="136" t="e">
        <v>#REF!</v>
      </c>
      <c r="S26" s="136">
        <v>12684</v>
      </c>
      <c r="T26" s="137">
        <v>3469.66</v>
      </c>
    </row>
    <row r="27" spans="1:20" ht="21" customHeight="1">
      <c r="A27" s="245">
        <v>19</v>
      </c>
      <c r="B27" s="246" t="s">
        <v>40</v>
      </c>
      <c r="C27" s="135">
        <v>32958</v>
      </c>
      <c r="D27" s="136">
        <v>9905</v>
      </c>
      <c r="E27" s="136">
        <v>7958</v>
      </c>
      <c r="F27" s="136">
        <v>14413</v>
      </c>
      <c r="G27" s="136">
        <v>10189</v>
      </c>
      <c r="H27" s="136" t="e">
        <v>#REF!</v>
      </c>
      <c r="I27" s="136">
        <v>0</v>
      </c>
      <c r="J27" s="148">
        <v>667</v>
      </c>
      <c r="K27" s="138">
        <v>12256.861471861472</v>
      </c>
      <c r="L27" s="136">
        <v>153694</v>
      </c>
      <c r="M27" s="136">
        <v>136740</v>
      </c>
      <c r="N27" s="136">
        <v>29914</v>
      </c>
      <c r="O27" s="136">
        <v>320349</v>
      </c>
      <c r="P27" s="136">
        <v>63118</v>
      </c>
      <c r="Q27" s="136" t="e">
        <v>#REF!</v>
      </c>
      <c r="R27" s="136" t="e">
        <v>#REF!</v>
      </c>
      <c r="S27" s="136">
        <v>8519</v>
      </c>
      <c r="T27" s="137">
        <v>4450.62</v>
      </c>
    </row>
    <row r="28" spans="1:20" ht="21" customHeight="1">
      <c r="A28" s="245">
        <v>20</v>
      </c>
      <c r="B28" s="246" t="s">
        <v>42</v>
      </c>
      <c r="C28" s="143">
        <v>34909</v>
      </c>
      <c r="D28" s="144">
        <v>9165</v>
      </c>
      <c r="E28" s="144">
        <v>7529</v>
      </c>
      <c r="F28" s="144">
        <v>15229</v>
      </c>
      <c r="G28" s="144">
        <v>10149</v>
      </c>
      <c r="H28" s="144" t="e">
        <v>#REF!</v>
      </c>
      <c r="I28" s="144">
        <v>0</v>
      </c>
      <c r="J28" s="149">
        <v>664</v>
      </c>
      <c r="K28" s="146">
        <v>14347.083333333334</v>
      </c>
      <c r="L28" s="144">
        <v>176780</v>
      </c>
      <c r="M28" s="144">
        <v>119380</v>
      </c>
      <c r="N28" s="144">
        <v>20208</v>
      </c>
      <c r="O28" s="144">
        <v>316368</v>
      </c>
      <c r="P28" s="144">
        <v>76544</v>
      </c>
      <c r="Q28" s="144" t="e">
        <v>#REF!</v>
      </c>
      <c r="R28" s="144" t="e">
        <v>#REF!</v>
      </c>
      <c r="S28" s="144">
        <v>8802</v>
      </c>
      <c r="T28" s="145">
        <v>205.94</v>
      </c>
    </row>
    <row r="29" spans="1:20" ht="21" customHeight="1">
      <c r="A29" s="242">
        <v>21</v>
      </c>
      <c r="B29" s="243" t="s">
        <v>43</v>
      </c>
      <c r="C29" s="135">
        <v>33692</v>
      </c>
      <c r="D29" s="136">
        <v>8867</v>
      </c>
      <c r="E29" s="136">
        <v>7543</v>
      </c>
      <c r="F29" s="136">
        <v>14207</v>
      </c>
      <c r="G29" s="136">
        <v>9613</v>
      </c>
      <c r="H29" s="136" t="e">
        <v>#REF!</v>
      </c>
      <c r="I29" s="137">
        <v>0</v>
      </c>
      <c r="J29" s="136">
        <v>683</v>
      </c>
      <c r="K29" s="138">
        <v>14630.833333333334</v>
      </c>
      <c r="L29" s="136">
        <v>146134</v>
      </c>
      <c r="M29" s="136">
        <v>104993</v>
      </c>
      <c r="N29" s="136">
        <v>24089</v>
      </c>
      <c r="O29" s="136">
        <v>275215</v>
      </c>
      <c r="P29" s="136">
        <v>72682</v>
      </c>
      <c r="Q29" s="136" t="e">
        <v>#REF!</v>
      </c>
      <c r="R29" s="136" t="e">
        <v>#REF!</v>
      </c>
      <c r="S29" s="136">
        <v>7707</v>
      </c>
      <c r="T29" s="138">
        <v>420.02</v>
      </c>
    </row>
    <row r="30" spans="1:20" ht="21" customHeight="1">
      <c r="A30" s="245">
        <v>22</v>
      </c>
      <c r="B30" s="246" t="s">
        <v>45</v>
      </c>
      <c r="C30" s="135">
        <v>27852</v>
      </c>
      <c r="D30" s="136">
        <v>15542</v>
      </c>
      <c r="E30" s="136">
        <v>8223</v>
      </c>
      <c r="F30" s="136">
        <v>19543</v>
      </c>
      <c r="G30" s="136">
        <v>12873</v>
      </c>
      <c r="H30" s="136" t="e">
        <v>#REF!</v>
      </c>
      <c r="I30" s="137">
        <v>0</v>
      </c>
      <c r="J30" s="136">
        <v>736</v>
      </c>
      <c r="K30" s="138">
        <v>10139.41935483871</v>
      </c>
      <c r="L30" s="136">
        <v>234894</v>
      </c>
      <c r="M30" s="136">
        <v>155966</v>
      </c>
      <c r="N30" s="136">
        <v>21745</v>
      </c>
      <c r="O30" s="136">
        <v>412604</v>
      </c>
      <c r="P30" s="136">
        <v>86158</v>
      </c>
      <c r="Q30" s="136" t="e">
        <v>#REF!</v>
      </c>
      <c r="R30" s="136" t="e">
        <v>#REF!</v>
      </c>
      <c r="S30" s="136">
        <v>15742</v>
      </c>
      <c r="T30" s="138">
        <v>2191.92</v>
      </c>
    </row>
    <row r="31" spans="1:20" ht="21" customHeight="1">
      <c r="A31" s="245">
        <v>27</v>
      </c>
      <c r="B31" s="246" t="s">
        <v>46</v>
      </c>
      <c r="C31" s="135">
        <v>31095</v>
      </c>
      <c r="D31" s="136">
        <v>10887</v>
      </c>
      <c r="E31" s="136">
        <v>10272</v>
      </c>
      <c r="F31" s="136">
        <v>15512</v>
      </c>
      <c r="G31" s="136">
        <v>12219</v>
      </c>
      <c r="H31" s="136" t="e">
        <v>#REF!</v>
      </c>
      <c r="I31" s="137">
        <v>0</v>
      </c>
      <c r="J31" s="136">
        <v>670</v>
      </c>
      <c r="K31" s="138">
        <v>14513.888888888889</v>
      </c>
      <c r="L31" s="136">
        <v>132786</v>
      </c>
      <c r="M31" s="136">
        <v>119879</v>
      </c>
      <c r="N31" s="136">
        <v>30605</v>
      </c>
      <c r="O31" s="136">
        <v>283269</v>
      </c>
      <c r="P31" s="136">
        <v>92381</v>
      </c>
      <c r="Q31" s="136" t="e">
        <v>#REF!</v>
      </c>
      <c r="R31" s="136" t="e">
        <v>#REF!</v>
      </c>
      <c r="S31" s="136">
        <v>7723</v>
      </c>
      <c r="T31" s="137">
        <v>250</v>
      </c>
    </row>
    <row r="32" spans="1:20" ht="21" customHeight="1">
      <c r="A32" s="245">
        <v>28</v>
      </c>
      <c r="B32" s="246" t="s">
        <v>48</v>
      </c>
      <c r="C32" s="135">
        <v>41038</v>
      </c>
      <c r="D32" s="136">
        <v>9944</v>
      </c>
      <c r="E32" s="136">
        <v>7709</v>
      </c>
      <c r="F32" s="136">
        <v>15037</v>
      </c>
      <c r="G32" s="136">
        <v>12200</v>
      </c>
      <c r="H32" s="136" t="e">
        <v>#REF!</v>
      </c>
      <c r="I32" s="137">
        <v>0</v>
      </c>
      <c r="J32" s="136">
        <v>674</v>
      </c>
      <c r="K32" s="138">
        <v>12109.681978798586</v>
      </c>
      <c r="L32" s="136">
        <v>152736</v>
      </c>
      <c r="M32" s="136">
        <v>128931</v>
      </c>
      <c r="N32" s="136">
        <v>32338</v>
      </c>
      <c r="O32" s="136">
        <v>314004</v>
      </c>
      <c r="P32" s="136">
        <v>92248</v>
      </c>
      <c r="Q32" s="136" t="e">
        <v>#REF!</v>
      </c>
      <c r="R32" s="136" t="e">
        <v>#REF!</v>
      </c>
      <c r="S32" s="136">
        <v>6648</v>
      </c>
      <c r="T32" s="137">
        <v>1411.18</v>
      </c>
    </row>
    <row r="33" spans="1:20" ht="21" customHeight="1">
      <c r="A33" s="245">
        <v>29</v>
      </c>
      <c r="B33" s="246" t="s">
        <v>50</v>
      </c>
      <c r="C33" s="135">
        <v>42412</v>
      </c>
      <c r="D33" s="136">
        <v>10566</v>
      </c>
      <c r="E33" s="136">
        <v>8252</v>
      </c>
      <c r="F33" s="136">
        <v>15634</v>
      </c>
      <c r="G33" s="136">
        <v>10494</v>
      </c>
      <c r="H33" s="136" t="e">
        <v>#REF!</v>
      </c>
      <c r="I33" s="137">
        <v>0</v>
      </c>
      <c r="J33" s="136">
        <v>666</v>
      </c>
      <c r="K33" s="138">
        <v>10645.755667506297</v>
      </c>
      <c r="L33" s="136">
        <v>152016</v>
      </c>
      <c r="M33" s="136">
        <v>149314</v>
      </c>
      <c r="N33" s="136">
        <v>27232</v>
      </c>
      <c r="O33" s="136">
        <v>328563</v>
      </c>
      <c r="P33" s="136">
        <v>98783</v>
      </c>
      <c r="Q33" s="136" t="e">
        <v>#REF!</v>
      </c>
      <c r="R33" s="136" t="e">
        <v>#REF!</v>
      </c>
      <c r="S33" s="136">
        <v>6327</v>
      </c>
      <c r="T33" s="137">
        <v>2540.65</v>
      </c>
    </row>
    <row r="34" spans="1:20" ht="21" customHeight="1">
      <c r="A34" s="249">
        <v>30</v>
      </c>
      <c r="B34" s="250" t="s">
        <v>52</v>
      </c>
      <c r="C34" s="131">
        <v>32334</v>
      </c>
      <c r="D34" s="132">
        <v>10108</v>
      </c>
      <c r="E34" s="132">
        <v>7462</v>
      </c>
      <c r="F34" s="132">
        <v>15396</v>
      </c>
      <c r="G34" s="132">
        <v>11717</v>
      </c>
      <c r="H34" s="132" t="e">
        <v>#REF!</v>
      </c>
      <c r="I34" s="133">
        <v>0</v>
      </c>
      <c r="J34" s="132">
        <v>661</v>
      </c>
      <c r="K34" s="134">
        <v>14974.046822742475</v>
      </c>
      <c r="L34" s="132">
        <v>165544</v>
      </c>
      <c r="M34" s="132">
        <v>120194</v>
      </c>
      <c r="N34" s="132">
        <v>22406</v>
      </c>
      <c r="O34" s="132">
        <v>308143</v>
      </c>
      <c r="P34" s="132">
        <v>85267</v>
      </c>
      <c r="Q34" s="132" t="e">
        <v>#REF!</v>
      </c>
      <c r="R34" s="132" t="e">
        <v>#REF!</v>
      </c>
      <c r="S34" s="132">
        <v>9157</v>
      </c>
      <c r="T34" s="133">
        <v>1564.37</v>
      </c>
    </row>
    <row r="35" spans="1:20" ht="21" customHeight="1">
      <c r="A35" s="245">
        <v>31</v>
      </c>
      <c r="B35" s="251" t="s">
        <v>54</v>
      </c>
      <c r="C35" s="135">
        <v>39484</v>
      </c>
      <c r="D35" s="136">
        <v>9797</v>
      </c>
      <c r="E35" s="136">
        <v>8469</v>
      </c>
      <c r="F35" s="136">
        <v>15855</v>
      </c>
      <c r="G35" s="136">
        <v>12158</v>
      </c>
      <c r="H35" s="136" t="e">
        <v>#REF!</v>
      </c>
      <c r="I35" s="137">
        <v>0</v>
      </c>
      <c r="J35" s="136">
        <v>665</v>
      </c>
      <c r="K35" s="138">
        <v>11664.205607476635</v>
      </c>
      <c r="L35" s="136">
        <v>147240</v>
      </c>
      <c r="M35" s="136">
        <v>112712</v>
      </c>
      <c r="N35" s="136">
        <v>21125</v>
      </c>
      <c r="O35" s="136">
        <v>281076</v>
      </c>
      <c r="P35" s="136">
        <v>88110</v>
      </c>
      <c r="Q35" s="136" t="e">
        <v>#REF!</v>
      </c>
      <c r="R35" s="136" t="e">
        <v>#REF!</v>
      </c>
      <c r="S35" s="136">
        <v>6563</v>
      </c>
      <c r="T35" s="138">
        <v>822.72</v>
      </c>
    </row>
    <row r="36" spans="1:20" ht="21" customHeight="1">
      <c r="A36" s="245">
        <v>32</v>
      </c>
      <c r="B36" s="251" t="s">
        <v>56</v>
      </c>
      <c r="C36" s="135">
        <v>38226</v>
      </c>
      <c r="D36" s="136">
        <v>8553</v>
      </c>
      <c r="E36" s="136">
        <v>7219</v>
      </c>
      <c r="F36" s="136">
        <v>15444</v>
      </c>
      <c r="G36" s="136">
        <v>11888</v>
      </c>
      <c r="H36" s="136" t="e">
        <v>#REF!</v>
      </c>
      <c r="I36" s="137">
        <v>0</v>
      </c>
      <c r="J36" s="136">
        <v>672</v>
      </c>
      <c r="K36" s="138">
        <v>11789.117647058823</v>
      </c>
      <c r="L36" s="136">
        <v>172693</v>
      </c>
      <c r="M36" s="136">
        <v>95101</v>
      </c>
      <c r="N36" s="136">
        <v>23082</v>
      </c>
      <c r="O36" s="136">
        <v>290877</v>
      </c>
      <c r="P36" s="136">
        <v>93983</v>
      </c>
      <c r="Q36" s="136" t="e">
        <v>#REF!</v>
      </c>
      <c r="R36" s="136" t="e">
        <v>#REF!</v>
      </c>
      <c r="S36" s="136">
        <v>8066</v>
      </c>
      <c r="T36" s="138">
        <v>1159.31</v>
      </c>
    </row>
    <row r="37" spans="1:20" ht="21" customHeight="1">
      <c r="A37" s="245">
        <v>36</v>
      </c>
      <c r="B37" s="251" t="s">
        <v>57</v>
      </c>
      <c r="C37" s="135">
        <v>32122</v>
      </c>
      <c r="D37" s="136">
        <v>8835</v>
      </c>
      <c r="E37" s="136">
        <v>8204</v>
      </c>
      <c r="F37" s="136">
        <v>13422</v>
      </c>
      <c r="G37" s="136">
        <v>8263</v>
      </c>
      <c r="H37" s="136" t="e">
        <v>#REF!</v>
      </c>
      <c r="I37" s="137">
        <v>0</v>
      </c>
      <c r="J37" s="136">
        <v>676</v>
      </c>
      <c r="K37" s="138">
        <v>12020.535714285714</v>
      </c>
      <c r="L37" s="136">
        <v>129828</v>
      </c>
      <c r="M37" s="136">
        <v>116128</v>
      </c>
      <c r="N37" s="136">
        <v>24042</v>
      </c>
      <c r="O37" s="136">
        <v>269998</v>
      </c>
      <c r="P37" s="136">
        <v>54402</v>
      </c>
      <c r="Q37" s="136" t="e">
        <v>#REF!</v>
      </c>
      <c r="R37" s="136" t="e">
        <v>#REF!</v>
      </c>
      <c r="S37" s="136">
        <v>7310</v>
      </c>
      <c r="T37" s="137">
        <v>891</v>
      </c>
    </row>
    <row r="38" spans="1:20" ht="21" customHeight="1">
      <c r="A38" s="252">
        <v>44</v>
      </c>
      <c r="B38" s="253" t="s">
        <v>59</v>
      </c>
      <c r="C38" s="150">
        <v>42839</v>
      </c>
      <c r="D38" s="151">
        <v>9956</v>
      </c>
      <c r="E38" s="151">
        <v>8285</v>
      </c>
      <c r="F38" s="151">
        <v>15554</v>
      </c>
      <c r="G38" s="152">
        <v>11112</v>
      </c>
      <c r="H38" s="153" t="e">
        <v>#REF!</v>
      </c>
      <c r="I38" s="154">
        <v>0</v>
      </c>
      <c r="J38" s="151">
        <v>679</v>
      </c>
      <c r="K38" s="152">
        <v>10926.71256454389</v>
      </c>
      <c r="L38" s="151">
        <v>141972</v>
      </c>
      <c r="M38" s="151">
        <v>126141</v>
      </c>
      <c r="N38" s="151">
        <v>22223</v>
      </c>
      <c r="O38" s="151">
        <v>290335</v>
      </c>
      <c r="P38" s="152">
        <v>62946</v>
      </c>
      <c r="Q38" s="153" t="e">
        <v>#REF!</v>
      </c>
      <c r="R38" s="151" t="e">
        <v>#REF!</v>
      </c>
      <c r="S38" s="151">
        <v>5259</v>
      </c>
      <c r="T38" s="152">
        <v>1972.17</v>
      </c>
    </row>
    <row r="39" spans="1:20" ht="21" customHeight="1">
      <c r="A39" s="245">
        <v>45</v>
      </c>
      <c r="B39" s="251" t="s">
        <v>108</v>
      </c>
      <c r="C39" s="135">
        <v>35564</v>
      </c>
      <c r="D39" s="136">
        <v>10771</v>
      </c>
      <c r="E39" s="136">
        <v>7011</v>
      </c>
      <c r="F39" s="136">
        <v>15930</v>
      </c>
      <c r="G39" s="138">
        <v>11409</v>
      </c>
      <c r="H39" s="155" t="e">
        <v>#REF!</v>
      </c>
      <c r="I39" s="137">
        <v>0</v>
      </c>
      <c r="J39" s="136">
        <v>667</v>
      </c>
      <c r="K39" s="138">
        <v>11586.239067055394</v>
      </c>
      <c r="L39" s="136">
        <v>170141</v>
      </c>
      <c r="M39" s="136">
        <v>142034</v>
      </c>
      <c r="N39" s="136">
        <v>20355</v>
      </c>
      <c r="O39" s="136">
        <v>332531</v>
      </c>
      <c r="P39" s="138">
        <v>50524</v>
      </c>
      <c r="Q39" s="155" t="e">
        <v>#REF!</v>
      </c>
      <c r="R39" s="136" t="e">
        <v>#REF!</v>
      </c>
      <c r="S39" s="136">
        <v>8645</v>
      </c>
      <c r="T39" s="138">
        <v>864.12</v>
      </c>
    </row>
    <row r="40" spans="1:20" ht="21" customHeight="1">
      <c r="A40" s="254">
        <v>46</v>
      </c>
      <c r="B40" s="255" t="s">
        <v>116</v>
      </c>
      <c r="C40" s="143">
        <v>34129</v>
      </c>
      <c r="D40" s="144">
        <v>9338</v>
      </c>
      <c r="E40" s="144">
        <v>7181</v>
      </c>
      <c r="F40" s="144">
        <v>14772</v>
      </c>
      <c r="G40" s="146">
        <v>10174</v>
      </c>
      <c r="H40" s="156" t="e">
        <v>#REF!</v>
      </c>
      <c r="I40" s="145">
        <v>0</v>
      </c>
      <c r="J40" s="144">
        <v>676</v>
      </c>
      <c r="K40" s="146">
        <v>11815.856697819314</v>
      </c>
      <c r="L40" s="144">
        <v>144173</v>
      </c>
      <c r="M40" s="144">
        <v>104230</v>
      </c>
      <c r="N40" s="144">
        <v>19974</v>
      </c>
      <c r="O40" s="144">
        <v>268377</v>
      </c>
      <c r="P40" s="146">
        <v>69207</v>
      </c>
      <c r="Q40" s="156" t="e">
        <v>#REF!</v>
      </c>
      <c r="R40" s="144" t="e">
        <v>#REF!</v>
      </c>
      <c r="S40" s="144">
        <v>7657</v>
      </c>
      <c r="T40" s="146">
        <v>775.8</v>
      </c>
    </row>
    <row r="41" spans="1:20" ht="21" customHeight="1">
      <c r="A41" s="237"/>
      <c r="B41" s="246" t="s">
        <v>61</v>
      </c>
      <c r="C41" s="135">
        <v>35323</v>
      </c>
      <c r="D41" s="136">
        <v>9920</v>
      </c>
      <c r="E41" s="136">
        <v>7789</v>
      </c>
      <c r="F41" s="136">
        <v>15113</v>
      </c>
      <c r="G41" s="138">
        <v>11003</v>
      </c>
      <c r="H41" s="155" t="e">
        <v>#REF!</v>
      </c>
      <c r="I41" s="137">
        <v>0</v>
      </c>
      <c r="J41" s="136">
        <v>671</v>
      </c>
      <c r="K41" s="138">
        <v>11932.207259953162</v>
      </c>
      <c r="L41" s="136">
        <v>156339</v>
      </c>
      <c r="M41" s="136">
        <v>126482</v>
      </c>
      <c r="N41" s="136">
        <v>24717</v>
      </c>
      <c r="O41" s="136">
        <v>307538</v>
      </c>
      <c r="P41" s="138">
        <v>74732</v>
      </c>
      <c r="Q41" s="155" t="e">
        <v>#REF!</v>
      </c>
      <c r="R41" s="136" t="e">
        <v>#REF!</v>
      </c>
      <c r="S41" s="136">
        <v>7898</v>
      </c>
      <c r="T41" s="138">
        <v>1717.64</v>
      </c>
    </row>
    <row r="42" spans="1:20" ht="21" customHeight="1">
      <c r="A42" s="237"/>
      <c r="B42" s="246" t="s">
        <v>63</v>
      </c>
      <c r="C42" s="135">
        <v>35184</v>
      </c>
      <c r="D42" s="136">
        <v>9706</v>
      </c>
      <c r="E42" s="136">
        <v>7648</v>
      </c>
      <c r="F42" s="136">
        <v>14502</v>
      </c>
      <c r="G42" s="138">
        <v>10325</v>
      </c>
      <c r="H42" s="155" t="e">
        <v>#REF!</v>
      </c>
      <c r="I42" s="137">
        <v>0</v>
      </c>
      <c r="J42" s="136">
        <v>639</v>
      </c>
      <c r="K42" s="138">
        <v>11875.223070473501</v>
      </c>
      <c r="L42" s="136">
        <v>148069</v>
      </c>
      <c r="M42" s="136">
        <v>130914</v>
      </c>
      <c r="N42" s="136">
        <v>24953</v>
      </c>
      <c r="O42" s="136">
        <v>303936</v>
      </c>
      <c r="P42" s="138">
        <v>74534</v>
      </c>
      <c r="Q42" s="155" t="e">
        <v>#REF!</v>
      </c>
      <c r="R42" s="136" t="e">
        <v>#REF!</v>
      </c>
      <c r="S42" s="136">
        <v>7553</v>
      </c>
      <c r="T42" s="138">
        <v>2457.51</v>
      </c>
    </row>
    <row r="43" spans="1:20" ht="21" customHeight="1">
      <c r="A43" s="23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82"/>
      <c r="Q43" s="104"/>
      <c r="R43" s="105"/>
      <c r="S43" s="104"/>
      <c r="T43" s="82"/>
    </row>
    <row r="44" spans="1:20" ht="21" customHeight="1">
      <c r="A44" s="245">
        <v>301</v>
      </c>
      <c r="B44" s="246" t="s">
        <v>65</v>
      </c>
      <c r="C44" s="135">
        <v>56029</v>
      </c>
      <c r="D44" s="136">
        <v>9522</v>
      </c>
      <c r="E44" s="136">
        <v>7270</v>
      </c>
      <c r="F44" s="136">
        <v>13401</v>
      </c>
      <c r="G44" s="138">
        <v>15007</v>
      </c>
      <c r="H44" s="155" t="e">
        <v>#REF!</v>
      </c>
      <c r="I44" s="137">
        <v>0</v>
      </c>
      <c r="J44" s="136">
        <v>672</v>
      </c>
      <c r="K44" s="138">
        <v>13506.725663716814</v>
      </c>
      <c r="L44" s="136">
        <v>57861</v>
      </c>
      <c r="M44" s="136">
        <v>64843</v>
      </c>
      <c r="N44" s="136">
        <v>20876</v>
      </c>
      <c r="O44" s="136">
        <v>143580</v>
      </c>
      <c r="P44" s="138">
        <v>51079</v>
      </c>
      <c r="Q44" s="155" t="e">
        <v>#REF!</v>
      </c>
      <c r="R44" s="136" t="e">
        <v>#REF!</v>
      </c>
      <c r="S44" s="136">
        <v>1683</v>
      </c>
      <c r="T44" s="138">
        <v>792.04</v>
      </c>
    </row>
    <row r="45" spans="1:20" ht="21" customHeight="1">
      <c r="A45" s="245">
        <v>302</v>
      </c>
      <c r="B45" s="246" t="s">
        <v>67</v>
      </c>
      <c r="C45" s="135">
        <v>53815</v>
      </c>
      <c r="D45" s="136">
        <v>9296</v>
      </c>
      <c r="E45" s="136">
        <v>7143</v>
      </c>
      <c r="F45" s="136">
        <v>13085</v>
      </c>
      <c r="G45" s="138">
        <v>11960</v>
      </c>
      <c r="H45" s="155" t="e">
        <v>#REF!</v>
      </c>
      <c r="I45" s="137">
        <v>0</v>
      </c>
      <c r="J45" s="136">
        <v>667</v>
      </c>
      <c r="K45" s="138">
        <v>12408.59589041096</v>
      </c>
      <c r="L45" s="136">
        <v>48706</v>
      </c>
      <c r="M45" s="136">
        <v>75577</v>
      </c>
      <c r="N45" s="136">
        <v>7281</v>
      </c>
      <c r="O45" s="136">
        <v>131564</v>
      </c>
      <c r="P45" s="138">
        <v>48646</v>
      </c>
      <c r="Q45" s="155" t="e">
        <v>#REF!</v>
      </c>
      <c r="R45" s="136" t="e">
        <v>#REF!</v>
      </c>
      <c r="S45" s="136">
        <v>1330</v>
      </c>
      <c r="T45" s="138">
        <v>1269.11</v>
      </c>
    </row>
    <row r="46" spans="1:20" ht="21" customHeight="1">
      <c r="A46" s="245">
        <v>303</v>
      </c>
      <c r="B46" s="246" t="s">
        <v>68</v>
      </c>
      <c r="C46" s="135">
        <v>51378</v>
      </c>
      <c r="D46" s="136">
        <v>9190</v>
      </c>
      <c r="E46" s="136">
        <v>7543</v>
      </c>
      <c r="F46" s="136">
        <v>13139</v>
      </c>
      <c r="G46" s="138">
        <v>9398</v>
      </c>
      <c r="H46" s="155" t="e">
        <v>#REF!</v>
      </c>
      <c r="I46" s="137">
        <v>0</v>
      </c>
      <c r="J46" s="136">
        <v>676</v>
      </c>
      <c r="K46" s="138">
        <v>10963.537234042553</v>
      </c>
      <c r="L46" s="136">
        <v>73680</v>
      </c>
      <c r="M46" s="136">
        <v>91636</v>
      </c>
      <c r="N46" s="136">
        <v>20845</v>
      </c>
      <c r="O46" s="136">
        <v>186161</v>
      </c>
      <c r="P46" s="138">
        <v>51435</v>
      </c>
      <c r="Q46" s="155" t="e">
        <v>#REF!</v>
      </c>
      <c r="R46" s="136" t="e">
        <v>#REF!</v>
      </c>
      <c r="S46" s="136">
        <v>2315</v>
      </c>
      <c r="T46" s="138">
        <v>530.1</v>
      </c>
    </row>
    <row r="47" spans="1:20" ht="21" customHeight="1">
      <c r="A47" s="237"/>
      <c r="B47" s="246" t="s">
        <v>70</v>
      </c>
      <c r="C47" s="135">
        <v>51957</v>
      </c>
      <c r="D47" s="136">
        <v>9226</v>
      </c>
      <c r="E47" s="136">
        <v>7491</v>
      </c>
      <c r="F47" s="136">
        <v>13153</v>
      </c>
      <c r="G47" s="138">
        <v>10042</v>
      </c>
      <c r="H47" s="155" t="e">
        <v>#REF!</v>
      </c>
      <c r="I47" s="137">
        <v>0</v>
      </c>
      <c r="J47" s="136">
        <v>675</v>
      </c>
      <c r="K47" s="138">
        <v>11576.620570440795</v>
      </c>
      <c r="L47" s="136">
        <v>68674</v>
      </c>
      <c r="M47" s="136">
        <v>86843</v>
      </c>
      <c r="N47" s="136">
        <v>18944</v>
      </c>
      <c r="O47" s="136">
        <v>174461</v>
      </c>
      <c r="P47" s="138">
        <v>51009</v>
      </c>
      <c r="Q47" s="155" t="e">
        <v>#REF!</v>
      </c>
      <c r="R47" s="136" t="e">
        <v>#REF!</v>
      </c>
      <c r="S47" s="136">
        <v>2116</v>
      </c>
      <c r="T47" s="138">
        <v>658.67</v>
      </c>
    </row>
    <row r="48" spans="1:20" ht="21" customHeight="1">
      <c r="A48" s="23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82"/>
      <c r="Q48" s="104"/>
      <c r="R48" s="105"/>
      <c r="S48" s="104"/>
      <c r="T48" s="82"/>
    </row>
    <row r="49" spans="1:20" ht="21" customHeight="1">
      <c r="A49" s="256"/>
      <c r="B49" s="253" t="s">
        <v>72</v>
      </c>
      <c r="C49" s="143">
        <v>35659</v>
      </c>
      <c r="D49" s="144">
        <v>9677</v>
      </c>
      <c r="E49" s="144">
        <v>7637</v>
      </c>
      <c r="F49" s="144">
        <v>14427</v>
      </c>
      <c r="G49" s="146">
        <v>10307</v>
      </c>
      <c r="H49" s="156" t="e">
        <v>#REF!</v>
      </c>
      <c r="I49" s="145">
        <v>0</v>
      </c>
      <c r="J49" s="144">
        <v>640</v>
      </c>
      <c r="K49" s="146">
        <v>11867.78996966372</v>
      </c>
      <c r="L49" s="144">
        <v>141323</v>
      </c>
      <c r="M49" s="144">
        <v>127170</v>
      </c>
      <c r="N49" s="144">
        <v>24442</v>
      </c>
      <c r="O49" s="144">
        <v>292936</v>
      </c>
      <c r="P49" s="144">
        <v>72535</v>
      </c>
      <c r="Q49" s="144" t="e">
        <v>#REF!</v>
      </c>
      <c r="R49" s="144" t="e">
        <v>#REF!</v>
      </c>
      <c r="S49" s="144">
        <v>7091</v>
      </c>
      <c r="T49" s="146">
        <v>2304.67</v>
      </c>
    </row>
    <row r="50" spans="1:2" ht="15.75" customHeight="1">
      <c r="A50" s="257"/>
      <c r="B50" s="257"/>
    </row>
    <row r="51" ht="15.75" customHeight="1">
      <c r="B51" s="257"/>
    </row>
    <row r="52" ht="15.75" customHeight="1">
      <c r="B52" s="257"/>
    </row>
    <row r="53" ht="15.75" customHeight="1">
      <c r="B53" s="257"/>
    </row>
    <row r="54" ht="15.75" customHeight="1">
      <c r="B54" s="257"/>
    </row>
  </sheetData>
  <sheetProtection/>
  <mergeCells count="2">
    <mergeCell ref="C5:F5"/>
    <mergeCell ref="L5:O5"/>
  </mergeCells>
  <conditionalFormatting sqref="C51:T53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35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7" sqref="C7:T49"/>
    </sheetView>
  </sheetViews>
  <sheetFormatPr defaultColWidth="10.75390625" defaultRowHeight="15.75" customHeight="1"/>
  <cols>
    <col min="1" max="1" width="5.50390625" style="1" customWidth="1"/>
    <col min="2" max="2" width="11.625" style="1" customWidth="1"/>
    <col min="3" max="7" width="12.625" style="1" customWidth="1"/>
    <col min="8" max="9" width="12.625" style="1" hidden="1" customWidth="1"/>
    <col min="10" max="11" width="12.62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123</v>
      </c>
      <c r="D1" s="2"/>
      <c r="E1" s="2"/>
      <c r="F1" s="2"/>
      <c r="G1" s="2"/>
      <c r="H1" s="2"/>
      <c r="I1" s="2"/>
      <c r="J1" s="2"/>
      <c r="K1" s="2"/>
      <c r="L1" s="5"/>
      <c r="M1" s="159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160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B4" s="46"/>
      <c r="C4" s="26" t="s">
        <v>79</v>
      </c>
      <c r="D4" s="12"/>
      <c r="E4" s="12"/>
      <c r="F4" s="12"/>
      <c r="G4" s="12"/>
      <c r="H4" s="12"/>
      <c r="I4" s="12"/>
      <c r="J4" s="12"/>
      <c r="K4" s="17"/>
      <c r="L4" s="28" t="s">
        <v>113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B5" s="46"/>
      <c r="C5" s="272" t="s">
        <v>137</v>
      </c>
      <c r="D5" s="275"/>
      <c r="E5" s="275"/>
      <c r="F5" s="276"/>
      <c r="G5" s="34" t="s">
        <v>80</v>
      </c>
      <c r="H5" s="35" t="s">
        <v>81</v>
      </c>
      <c r="I5" s="12"/>
      <c r="J5" s="39" t="s">
        <v>106</v>
      </c>
      <c r="K5" s="40" t="s">
        <v>82</v>
      </c>
      <c r="L5" s="272" t="s">
        <v>137</v>
      </c>
      <c r="M5" s="275"/>
      <c r="N5" s="275"/>
      <c r="O5" s="27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9" t="s">
        <v>3</v>
      </c>
      <c r="B6" s="33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9" customFormat="1" ht="21" customHeight="1">
      <c r="A7" s="57">
        <v>1</v>
      </c>
      <c r="B7" s="165" t="s">
        <v>5</v>
      </c>
      <c r="C7" s="299">
        <v>0</v>
      </c>
      <c r="D7" s="300">
        <v>0</v>
      </c>
      <c r="E7" s="300">
        <v>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1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0">
        <v>0</v>
      </c>
      <c r="R7" s="301">
        <v>0</v>
      </c>
      <c r="S7" s="301">
        <v>0</v>
      </c>
      <c r="T7" s="311">
        <v>0</v>
      </c>
    </row>
    <row r="8" spans="1:20" s="70" customFormat="1" ht="21" customHeight="1">
      <c r="A8" s="60">
        <v>2</v>
      </c>
      <c r="B8" s="166" t="s">
        <v>6</v>
      </c>
      <c r="C8" s="226">
        <v>0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30">
        <v>0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30">
        <v>0</v>
      </c>
      <c r="S8" s="230">
        <v>0</v>
      </c>
      <c r="T8" s="228">
        <v>0</v>
      </c>
    </row>
    <row r="9" spans="1:20" s="70" customFormat="1" ht="21" customHeight="1">
      <c r="A9" s="60">
        <v>3</v>
      </c>
      <c r="B9" s="166" t="s">
        <v>8</v>
      </c>
      <c r="C9" s="226">
        <v>0</v>
      </c>
      <c r="D9" s="227">
        <v>0</v>
      </c>
      <c r="E9" s="227">
        <v>0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30">
        <v>0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30">
        <v>0</v>
      </c>
      <c r="S9" s="230">
        <v>0</v>
      </c>
      <c r="T9" s="228">
        <v>0</v>
      </c>
    </row>
    <row r="10" spans="1:20" s="70" customFormat="1" ht="21" customHeight="1">
      <c r="A10" s="60">
        <v>4</v>
      </c>
      <c r="B10" s="166" t="s">
        <v>10</v>
      </c>
      <c r="C10" s="226">
        <v>0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v>0</v>
      </c>
      <c r="K10" s="230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30">
        <v>0</v>
      </c>
      <c r="S10" s="230">
        <v>0</v>
      </c>
      <c r="T10" s="228">
        <v>0</v>
      </c>
    </row>
    <row r="11" spans="1:20" s="70" customFormat="1" ht="21" customHeight="1">
      <c r="A11" s="60">
        <v>5</v>
      </c>
      <c r="B11" s="166" t="s">
        <v>12</v>
      </c>
      <c r="C11" s="226">
        <v>0</v>
      </c>
      <c r="D11" s="227">
        <v>0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30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30">
        <v>0</v>
      </c>
      <c r="S11" s="230">
        <v>0</v>
      </c>
      <c r="T11" s="228">
        <v>0</v>
      </c>
    </row>
    <row r="12" spans="1:20" s="70" customFormat="1" ht="21" customHeight="1">
      <c r="A12" s="57">
        <v>6</v>
      </c>
      <c r="B12" s="165" t="s">
        <v>14</v>
      </c>
      <c r="C12" s="302">
        <v>0</v>
      </c>
      <c r="D12" s="301">
        <v>0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</row>
    <row r="13" spans="1:20" s="70" customFormat="1" ht="21" customHeight="1">
      <c r="A13" s="60">
        <v>7</v>
      </c>
      <c r="B13" s="166" t="s">
        <v>16</v>
      </c>
      <c r="C13" s="231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30">
        <v>0</v>
      </c>
    </row>
    <row r="14" spans="1:20" s="70" customFormat="1" ht="21" customHeight="1">
      <c r="A14" s="60">
        <v>8</v>
      </c>
      <c r="B14" s="166" t="s">
        <v>18</v>
      </c>
      <c r="C14" s="231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0">
        <v>0</v>
      </c>
    </row>
    <row r="15" spans="1:20" s="70" customFormat="1" ht="21" customHeight="1">
      <c r="A15" s="60">
        <v>9</v>
      </c>
      <c r="B15" s="166" t="s">
        <v>20</v>
      </c>
      <c r="C15" s="231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</row>
    <row r="16" spans="1:20" s="70" customFormat="1" ht="21" customHeight="1">
      <c r="A16" s="76">
        <v>10</v>
      </c>
      <c r="B16" s="161" t="s">
        <v>22</v>
      </c>
      <c r="C16" s="303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  <c r="L16" s="304">
        <v>0</v>
      </c>
      <c r="M16" s="304">
        <v>0</v>
      </c>
      <c r="N16" s="304">
        <v>0</v>
      </c>
      <c r="O16" s="304">
        <v>0</v>
      </c>
      <c r="P16" s="304">
        <v>0</v>
      </c>
      <c r="Q16" s="304">
        <v>0</v>
      </c>
      <c r="R16" s="304">
        <v>0</v>
      </c>
      <c r="S16" s="304">
        <v>0</v>
      </c>
      <c r="T16" s="304">
        <v>0</v>
      </c>
    </row>
    <row r="17" spans="1:20" s="70" customFormat="1" ht="21" customHeight="1">
      <c r="A17" s="60">
        <v>11</v>
      </c>
      <c r="B17" s="166" t="s">
        <v>24</v>
      </c>
      <c r="C17" s="226">
        <v>0</v>
      </c>
      <c r="D17" s="227"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230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30">
        <v>0</v>
      </c>
      <c r="S17" s="230">
        <v>0</v>
      </c>
      <c r="T17" s="228">
        <v>0</v>
      </c>
    </row>
    <row r="18" spans="1:20" s="70" customFormat="1" ht="21" customHeight="1">
      <c r="A18" s="60">
        <v>12</v>
      </c>
      <c r="B18" s="166" t="s">
        <v>26</v>
      </c>
      <c r="C18" s="226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30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30">
        <v>0</v>
      </c>
      <c r="S18" s="230">
        <v>0</v>
      </c>
      <c r="T18" s="228">
        <v>0</v>
      </c>
    </row>
    <row r="19" spans="1:20" s="70" customFormat="1" ht="21" customHeight="1">
      <c r="A19" s="60">
        <v>13</v>
      </c>
      <c r="B19" s="166" t="s">
        <v>28</v>
      </c>
      <c r="C19" s="226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30">
        <v>0</v>
      </c>
      <c r="L19" s="227">
        <v>0</v>
      </c>
      <c r="M19" s="227">
        <v>0</v>
      </c>
      <c r="N19" s="227">
        <v>0</v>
      </c>
      <c r="O19" s="227">
        <v>0</v>
      </c>
      <c r="P19" s="228">
        <v>0</v>
      </c>
      <c r="Q19" s="229">
        <v>0</v>
      </c>
      <c r="R19" s="230">
        <v>0</v>
      </c>
      <c r="S19" s="230">
        <v>0</v>
      </c>
      <c r="T19" s="228">
        <v>0</v>
      </c>
    </row>
    <row r="20" spans="1:20" s="70" customFormat="1" ht="21" customHeight="1">
      <c r="A20" s="18"/>
      <c r="B20" s="166" t="s">
        <v>30</v>
      </c>
      <c r="C20" s="226">
        <v>0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30">
        <v>0</v>
      </c>
      <c r="L20" s="227">
        <v>0</v>
      </c>
      <c r="M20" s="227">
        <v>0</v>
      </c>
      <c r="N20" s="227">
        <v>0</v>
      </c>
      <c r="O20" s="227">
        <v>0</v>
      </c>
      <c r="P20" s="228">
        <v>0</v>
      </c>
      <c r="Q20" s="229">
        <v>0</v>
      </c>
      <c r="R20" s="230">
        <v>0</v>
      </c>
      <c r="S20" s="230">
        <v>0</v>
      </c>
      <c r="T20" s="228">
        <v>0</v>
      </c>
    </row>
    <row r="21" spans="1:20" s="70" customFormat="1" ht="21" customHeight="1">
      <c r="A21" s="18"/>
      <c r="B21" s="46"/>
      <c r="C21" s="226">
        <v>0</v>
      </c>
      <c r="D21" s="227">
        <v>0</v>
      </c>
      <c r="E21" s="227">
        <v>0</v>
      </c>
      <c r="F21" s="227">
        <v>0</v>
      </c>
      <c r="G21" s="305">
        <v>0</v>
      </c>
      <c r="H21" s="305">
        <v>0</v>
      </c>
      <c r="I21" s="305">
        <v>0</v>
      </c>
      <c r="J21" s="305">
        <v>0</v>
      </c>
      <c r="K21" s="306">
        <v>0</v>
      </c>
      <c r="L21" s="227">
        <v>0</v>
      </c>
      <c r="M21" s="227">
        <v>0</v>
      </c>
      <c r="N21" s="227">
        <v>0</v>
      </c>
      <c r="O21" s="227">
        <v>0</v>
      </c>
      <c r="P21" s="313">
        <v>0</v>
      </c>
      <c r="Q21" s="314">
        <v>0</v>
      </c>
      <c r="R21" s="315">
        <v>0</v>
      </c>
      <c r="S21" s="316">
        <v>0</v>
      </c>
      <c r="T21" s="228">
        <v>0</v>
      </c>
    </row>
    <row r="22" spans="1:20" s="70" customFormat="1" ht="21" customHeight="1">
      <c r="A22" s="60">
        <v>14</v>
      </c>
      <c r="B22" s="166" t="s">
        <v>32</v>
      </c>
      <c r="C22" s="226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30">
        <v>0</v>
      </c>
      <c r="L22" s="227">
        <v>0</v>
      </c>
      <c r="M22" s="227">
        <v>0</v>
      </c>
      <c r="N22" s="227">
        <v>0</v>
      </c>
      <c r="O22" s="227">
        <v>0</v>
      </c>
      <c r="P22" s="228">
        <v>0</v>
      </c>
      <c r="Q22" s="229">
        <v>0</v>
      </c>
      <c r="R22" s="230">
        <v>0</v>
      </c>
      <c r="S22" s="230">
        <v>0</v>
      </c>
      <c r="T22" s="228">
        <v>0</v>
      </c>
    </row>
    <row r="23" spans="1:20" s="70" customFormat="1" ht="21" customHeight="1">
      <c r="A23" s="60">
        <v>15</v>
      </c>
      <c r="B23" s="166" t="s">
        <v>34</v>
      </c>
      <c r="C23" s="226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30">
        <v>0</v>
      </c>
      <c r="L23" s="227">
        <v>0</v>
      </c>
      <c r="M23" s="227">
        <v>0</v>
      </c>
      <c r="N23" s="227">
        <v>0</v>
      </c>
      <c r="O23" s="227">
        <v>0</v>
      </c>
      <c r="P23" s="228">
        <v>0</v>
      </c>
      <c r="Q23" s="229">
        <v>0</v>
      </c>
      <c r="R23" s="230">
        <v>0</v>
      </c>
      <c r="S23" s="230">
        <v>0</v>
      </c>
      <c r="T23" s="228">
        <v>0</v>
      </c>
    </row>
    <row r="24" spans="1:20" s="70" customFormat="1" ht="21" customHeight="1">
      <c r="A24" s="57">
        <v>16</v>
      </c>
      <c r="B24" s="58" t="s">
        <v>35</v>
      </c>
      <c r="C24" s="302">
        <v>0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11">
        <v>0</v>
      </c>
      <c r="Q24" s="317">
        <v>0</v>
      </c>
      <c r="R24" s="301">
        <v>0</v>
      </c>
      <c r="S24" s="301">
        <v>0</v>
      </c>
      <c r="T24" s="301">
        <v>0</v>
      </c>
    </row>
    <row r="25" spans="1:20" s="70" customFormat="1" ht="21" customHeight="1">
      <c r="A25" s="60">
        <v>17</v>
      </c>
      <c r="B25" s="69" t="s">
        <v>36</v>
      </c>
      <c r="C25" s="231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28">
        <v>0</v>
      </c>
      <c r="Q25" s="318">
        <v>0</v>
      </c>
      <c r="R25" s="230">
        <v>0</v>
      </c>
      <c r="S25" s="230">
        <v>0</v>
      </c>
      <c r="T25" s="230">
        <v>0</v>
      </c>
    </row>
    <row r="26" spans="1:20" s="70" customFormat="1" ht="21" customHeight="1">
      <c r="A26" s="60">
        <v>18</v>
      </c>
      <c r="B26" s="69" t="s">
        <v>38</v>
      </c>
      <c r="C26" s="231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28">
        <v>0</v>
      </c>
      <c r="Q26" s="318">
        <v>0</v>
      </c>
      <c r="R26" s="230">
        <v>0</v>
      </c>
      <c r="S26" s="230">
        <v>0</v>
      </c>
      <c r="T26" s="230">
        <v>0</v>
      </c>
    </row>
    <row r="27" spans="1:20" s="70" customFormat="1" ht="21" customHeight="1">
      <c r="A27" s="60">
        <v>19</v>
      </c>
      <c r="B27" s="69" t="s">
        <v>40</v>
      </c>
      <c r="C27" s="231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28">
        <v>0</v>
      </c>
      <c r="Q27" s="318">
        <v>0</v>
      </c>
      <c r="R27" s="230">
        <v>0</v>
      </c>
      <c r="S27" s="230">
        <v>0</v>
      </c>
      <c r="T27" s="230">
        <v>0</v>
      </c>
    </row>
    <row r="28" spans="1:20" s="70" customFormat="1" ht="21" customHeight="1">
      <c r="A28" s="76">
        <v>20</v>
      </c>
      <c r="B28" s="19" t="s">
        <v>42</v>
      </c>
      <c r="C28" s="303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</row>
    <row r="29" spans="1:20" s="70" customFormat="1" ht="21" customHeight="1">
      <c r="A29" s="60">
        <v>21</v>
      </c>
      <c r="B29" s="69" t="s">
        <v>43</v>
      </c>
      <c r="C29" s="226"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227">
        <v>0</v>
      </c>
      <c r="J29" s="227">
        <v>0</v>
      </c>
      <c r="K29" s="230">
        <v>0</v>
      </c>
      <c r="L29" s="227">
        <v>0</v>
      </c>
      <c r="M29" s="227">
        <v>0</v>
      </c>
      <c r="N29" s="227">
        <v>0</v>
      </c>
      <c r="O29" s="227">
        <v>0</v>
      </c>
      <c r="P29" s="227">
        <v>0</v>
      </c>
      <c r="Q29" s="227">
        <v>0</v>
      </c>
      <c r="R29" s="230">
        <v>0</v>
      </c>
      <c r="S29" s="230">
        <v>0</v>
      </c>
      <c r="T29" s="228">
        <v>0</v>
      </c>
    </row>
    <row r="30" spans="1:20" s="70" customFormat="1" ht="21" customHeight="1">
      <c r="A30" s="60">
        <v>22</v>
      </c>
      <c r="B30" s="69" t="s">
        <v>45</v>
      </c>
      <c r="C30" s="226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30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30">
        <v>0</v>
      </c>
      <c r="S30" s="230">
        <v>0</v>
      </c>
      <c r="T30" s="228">
        <v>0</v>
      </c>
    </row>
    <row r="31" spans="1:20" s="70" customFormat="1" ht="21" customHeight="1">
      <c r="A31" s="60">
        <v>27</v>
      </c>
      <c r="B31" s="69" t="s">
        <v>46</v>
      </c>
      <c r="C31" s="231">
        <v>0</v>
      </c>
      <c r="D31" s="230">
        <v>0</v>
      </c>
      <c r="E31" s="230">
        <v>0</v>
      </c>
      <c r="F31" s="230"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</row>
    <row r="32" spans="1:20" s="70" customFormat="1" ht="21" customHeight="1">
      <c r="A32" s="60">
        <v>28</v>
      </c>
      <c r="B32" s="69" t="s">
        <v>48</v>
      </c>
      <c r="C32" s="231">
        <v>0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</row>
    <row r="33" spans="1:20" s="70" customFormat="1" ht="21" customHeight="1">
      <c r="A33" s="60">
        <v>29</v>
      </c>
      <c r="B33" s="69" t="s">
        <v>50</v>
      </c>
      <c r="C33" s="231">
        <v>0</v>
      </c>
      <c r="D33" s="230">
        <v>0</v>
      </c>
      <c r="E33" s="230">
        <v>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</row>
    <row r="34" spans="1:20" s="70" customFormat="1" ht="21" customHeight="1">
      <c r="A34" s="57">
        <v>30</v>
      </c>
      <c r="B34" s="58" t="s">
        <v>52</v>
      </c>
      <c r="C34" s="302">
        <v>0</v>
      </c>
      <c r="D34" s="301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  <c r="K34" s="301">
        <v>0</v>
      </c>
      <c r="L34" s="301">
        <v>0</v>
      </c>
      <c r="M34" s="301">
        <v>0</v>
      </c>
      <c r="N34" s="301">
        <v>0</v>
      </c>
      <c r="O34" s="301">
        <v>0</v>
      </c>
      <c r="P34" s="301">
        <v>0</v>
      </c>
      <c r="Q34" s="301">
        <v>0</v>
      </c>
      <c r="R34" s="301">
        <v>0</v>
      </c>
      <c r="S34" s="301">
        <v>0</v>
      </c>
      <c r="T34" s="301">
        <v>0</v>
      </c>
    </row>
    <row r="35" spans="1:20" s="70" customFormat="1" ht="21" customHeight="1">
      <c r="A35" s="60">
        <v>31</v>
      </c>
      <c r="B35" s="69" t="s">
        <v>54</v>
      </c>
      <c r="C35" s="226">
        <v>0</v>
      </c>
      <c r="D35" s="227">
        <v>0</v>
      </c>
      <c r="E35" s="227"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230">
        <v>0</v>
      </c>
      <c r="L35" s="227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30">
        <v>0</v>
      </c>
      <c r="S35" s="230">
        <v>0</v>
      </c>
      <c r="T35" s="228">
        <v>0</v>
      </c>
    </row>
    <row r="36" spans="1:20" s="70" customFormat="1" ht="21" customHeight="1">
      <c r="A36" s="60">
        <v>32</v>
      </c>
      <c r="B36" s="69" t="s">
        <v>56</v>
      </c>
      <c r="C36" s="226">
        <v>0</v>
      </c>
      <c r="D36" s="227">
        <v>0</v>
      </c>
      <c r="E36" s="227"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v>0</v>
      </c>
      <c r="K36" s="230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v>0</v>
      </c>
      <c r="Q36" s="227">
        <v>0</v>
      </c>
      <c r="R36" s="230">
        <v>0</v>
      </c>
      <c r="S36" s="230">
        <v>0</v>
      </c>
      <c r="T36" s="228">
        <v>0</v>
      </c>
    </row>
    <row r="37" spans="1:20" s="70" customFormat="1" ht="21" customHeight="1">
      <c r="A37" s="60">
        <v>36</v>
      </c>
      <c r="B37" s="69" t="s">
        <v>57</v>
      </c>
      <c r="C37" s="231">
        <v>0</v>
      </c>
      <c r="D37" s="230">
        <v>0</v>
      </c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</row>
    <row r="38" spans="1:20" s="70" customFormat="1" ht="21" customHeight="1">
      <c r="A38" s="76">
        <v>44</v>
      </c>
      <c r="B38" s="19" t="s">
        <v>59</v>
      </c>
      <c r="C38" s="307">
        <v>0</v>
      </c>
      <c r="D38" s="308">
        <v>0</v>
      </c>
      <c r="E38" s="308">
        <v>0</v>
      </c>
      <c r="F38" s="308">
        <v>0</v>
      </c>
      <c r="G38" s="309">
        <v>0</v>
      </c>
      <c r="H38" s="310">
        <v>0</v>
      </c>
      <c r="I38" s="308">
        <v>0</v>
      </c>
      <c r="J38" s="308">
        <v>0</v>
      </c>
      <c r="K38" s="304">
        <v>0</v>
      </c>
      <c r="L38" s="308">
        <v>0</v>
      </c>
      <c r="M38" s="308">
        <v>0</v>
      </c>
      <c r="N38" s="308">
        <v>0</v>
      </c>
      <c r="O38" s="308">
        <v>0</v>
      </c>
      <c r="P38" s="309">
        <v>0</v>
      </c>
      <c r="Q38" s="310">
        <v>0</v>
      </c>
      <c r="R38" s="304">
        <v>0</v>
      </c>
      <c r="S38" s="304">
        <v>0</v>
      </c>
      <c r="T38" s="309">
        <v>0</v>
      </c>
    </row>
    <row r="39" spans="1:20" s="70" customFormat="1" ht="21" customHeight="1">
      <c r="A39" s="60">
        <v>45</v>
      </c>
      <c r="B39" s="69" t="s">
        <v>108</v>
      </c>
      <c r="C39" s="226">
        <v>0</v>
      </c>
      <c r="D39" s="227">
        <v>0</v>
      </c>
      <c r="E39" s="227">
        <v>0</v>
      </c>
      <c r="F39" s="227">
        <v>0</v>
      </c>
      <c r="G39" s="228">
        <v>0</v>
      </c>
      <c r="H39" s="229">
        <v>0</v>
      </c>
      <c r="I39" s="227">
        <v>0</v>
      </c>
      <c r="J39" s="227">
        <v>0</v>
      </c>
      <c r="K39" s="230">
        <v>0</v>
      </c>
      <c r="L39" s="227">
        <v>0</v>
      </c>
      <c r="M39" s="227">
        <v>0</v>
      </c>
      <c r="N39" s="227">
        <v>0</v>
      </c>
      <c r="O39" s="227">
        <v>0</v>
      </c>
      <c r="P39" s="228">
        <v>0</v>
      </c>
      <c r="Q39" s="229">
        <v>0</v>
      </c>
      <c r="R39" s="230">
        <v>0</v>
      </c>
      <c r="S39" s="230">
        <v>0</v>
      </c>
      <c r="T39" s="228">
        <v>0</v>
      </c>
    </row>
    <row r="40" spans="1:20" s="70" customFormat="1" ht="21" customHeight="1">
      <c r="A40" s="60">
        <v>46</v>
      </c>
      <c r="B40" s="69" t="s">
        <v>116</v>
      </c>
      <c r="C40" s="226">
        <v>0</v>
      </c>
      <c r="D40" s="227">
        <v>0</v>
      </c>
      <c r="E40" s="227">
        <v>0</v>
      </c>
      <c r="F40" s="227">
        <v>0</v>
      </c>
      <c r="G40" s="228">
        <v>0</v>
      </c>
      <c r="H40" s="229">
        <v>0</v>
      </c>
      <c r="I40" s="227">
        <v>0</v>
      </c>
      <c r="J40" s="227">
        <v>0</v>
      </c>
      <c r="K40" s="230">
        <v>0</v>
      </c>
      <c r="L40" s="227">
        <v>0</v>
      </c>
      <c r="M40" s="227">
        <v>0</v>
      </c>
      <c r="N40" s="227">
        <v>0</v>
      </c>
      <c r="O40" s="227">
        <v>0</v>
      </c>
      <c r="P40" s="228">
        <v>0</v>
      </c>
      <c r="Q40" s="229">
        <v>0</v>
      </c>
      <c r="R40" s="230">
        <v>0</v>
      </c>
      <c r="S40" s="230">
        <v>0</v>
      </c>
      <c r="T40" s="228">
        <v>0</v>
      </c>
    </row>
    <row r="41" spans="1:20" s="70" customFormat="1" ht="21" customHeight="1">
      <c r="A41" s="8"/>
      <c r="B41" s="58" t="s">
        <v>61</v>
      </c>
      <c r="C41" s="299">
        <v>0</v>
      </c>
      <c r="D41" s="300">
        <v>0</v>
      </c>
      <c r="E41" s="300">
        <v>0</v>
      </c>
      <c r="F41" s="300">
        <v>0</v>
      </c>
      <c r="G41" s="311">
        <v>0</v>
      </c>
      <c r="H41" s="312">
        <v>0</v>
      </c>
      <c r="I41" s="300">
        <v>0</v>
      </c>
      <c r="J41" s="300">
        <v>0</v>
      </c>
      <c r="K41" s="301">
        <v>0</v>
      </c>
      <c r="L41" s="300">
        <v>0</v>
      </c>
      <c r="M41" s="300">
        <v>0</v>
      </c>
      <c r="N41" s="300">
        <v>0</v>
      </c>
      <c r="O41" s="300">
        <v>0</v>
      </c>
      <c r="P41" s="311">
        <v>0</v>
      </c>
      <c r="Q41" s="312">
        <v>0</v>
      </c>
      <c r="R41" s="301">
        <v>0</v>
      </c>
      <c r="S41" s="301">
        <v>0</v>
      </c>
      <c r="T41" s="311">
        <v>0</v>
      </c>
    </row>
    <row r="42" spans="1:20" s="70" customFormat="1" ht="21" customHeight="1">
      <c r="A42" s="18"/>
      <c r="B42" s="69" t="s">
        <v>63</v>
      </c>
      <c r="C42" s="226">
        <v>0</v>
      </c>
      <c r="D42" s="227">
        <v>0</v>
      </c>
      <c r="E42" s="227">
        <v>0</v>
      </c>
      <c r="F42" s="227">
        <v>0</v>
      </c>
      <c r="G42" s="228">
        <v>0</v>
      </c>
      <c r="H42" s="229">
        <v>0</v>
      </c>
      <c r="I42" s="227">
        <v>0</v>
      </c>
      <c r="J42" s="227">
        <v>0</v>
      </c>
      <c r="K42" s="230">
        <v>0</v>
      </c>
      <c r="L42" s="227">
        <v>0</v>
      </c>
      <c r="M42" s="227">
        <v>0</v>
      </c>
      <c r="N42" s="227">
        <v>0</v>
      </c>
      <c r="O42" s="227">
        <v>0</v>
      </c>
      <c r="P42" s="228">
        <v>0</v>
      </c>
      <c r="Q42" s="229">
        <v>0</v>
      </c>
      <c r="R42" s="230">
        <v>0</v>
      </c>
      <c r="S42" s="230">
        <v>0</v>
      </c>
      <c r="T42" s="228">
        <v>0</v>
      </c>
    </row>
    <row r="43" spans="1:20" s="70" customFormat="1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227"/>
      <c r="M43" s="227"/>
      <c r="N43" s="227"/>
      <c r="O43" s="227"/>
      <c r="P43" s="313"/>
      <c r="Q43" s="314"/>
      <c r="R43" s="315"/>
      <c r="S43" s="316"/>
      <c r="T43" s="228"/>
    </row>
    <row r="44" spans="1:20" s="70" customFormat="1" ht="21" customHeight="1">
      <c r="A44" s="60">
        <v>301</v>
      </c>
      <c r="B44" s="69" t="s">
        <v>65</v>
      </c>
      <c r="C44" s="226">
        <v>0</v>
      </c>
      <c r="D44" s="227">
        <v>0</v>
      </c>
      <c r="E44" s="227">
        <v>0</v>
      </c>
      <c r="F44" s="227">
        <v>0</v>
      </c>
      <c r="G44" s="228">
        <v>0</v>
      </c>
      <c r="H44" s="229">
        <v>0</v>
      </c>
      <c r="I44" s="227">
        <v>0</v>
      </c>
      <c r="J44" s="227">
        <v>0</v>
      </c>
      <c r="K44" s="230">
        <v>0</v>
      </c>
      <c r="L44" s="227">
        <v>0</v>
      </c>
      <c r="M44" s="227">
        <v>0</v>
      </c>
      <c r="N44" s="227">
        <v>0</v>
      </c>
      <c r="O44" s="227">
        <v>0</v>
      </c>
      <c r="P44" s="228">
        <v>0</v>
      </c>
      <c r="Q44" s="229">
        <v>0</v>
      </c>
      <c r="R44" s="230">
        <v>0</v>
      </c>
      <c r="S44" s="230">
        <v>0</v>
      </c>
      <c r="T44" s="228">
        <v>0</v>
      </c>
    </row>
    <row r="45" spans="1:20" s="70" customFormat="1" ht="21" customHeight="1">
      <c r="A45" s="60">
        <v>302</v>
      </c>
      <c r="B45" s="69" t="s">
        <v>67</v>
      </c>
      <c r="C45" s="226">
        <v>0</v>
      </c>
      <c r="D45" s="227">
        <v>0</v>
      </c>
      <c r="E45" s="227">
        <v>0</v>
      </c>
      <c r="F45" s="227">
        <v>0</v>
      </c>
      <c r="G45" s="228">
        <v>0</v>
      </c>
      <c r="H45" s="229">
        <v>0</v>
      </c>
      <c r="I45" s="227">
        <v>0</v>
      </c>
      <c r="J45" s="227">
        <v>0</v>
      </c>
      <c r="K45" s="230">
        <v>0</v>
      </c>
      <c r="L45" s="227">
        <v>0</v>
      </c>
      <c r="M45" s="227">
        <v>0</v>
      </c>
      <c r="N45" s="227">
        <v>0</v>
      </c>
      <c r="O45" s="227">
        <v>0</v>
      </c>
      <c r="P45" s="228">
        <v>0</v>
      </c>
      <c r="Q45" s="229">
        <v>0</v>
      </c>
      <c r="R45" s="230">
        <v>0</v>
      </c>
      <c r="S45" s="230">
        <v>0</v>
      </c>
      <c r="T45" s="228">
        <v>0</v>
      </c>
    </row>
    <row r="46" spans="1:20" s="70" customFormat="1" ht="21" customHeight="1">
      <c r="A46" s="60">
        <v>303</v>
      </c>
      <c r="B46" s="69" t="s">
        <v>68</v>
      </c>
      <c r="C46" s="226">
        <v>0</v>
      </c>
      <c r="D46" s="227">
        <v>0</v>
      </c>
      <c r="E46" s="227">
        <v>0</v>
      </c>
      <c r="F46" s="227">
        <v>0</v>
      </c>
      <c r="G46" s="228">
        <v>0</v>
      </c>
      <c r="H46" s="229">
        <v>0</v>
      </c>
      <c r="I46" s="227">
        <v>0</v>
      </c>
      <c r="J46" s="227">
        <v>0</v>
      </c>
      <c r="K46" s="230">
        <v>0</v>
      </c>
      <c r="L46" s="227">
        <v>0</v>
      </c>
      <c r="M46" s="227">
        <v>0</v>
      </c>
      <c r="N46" s="227">
        <v>0</v>
      </c>
      <c r="O46" s="227">
        <v>0</v>
      </c>
      <c r="P46" s="228">
        <v>0</v>
      </c>
      <c r="Q46" s="229">
        <v>0</v>
      </c>
      <c r="R46" s="230">
        <v>0</v>
      </c>
      <c r="S46" s="230">
        <v>0</v>
      </c>
      <c r="T46" s="228">
        <v>0</v>
      </c>
    </row>
    <row r="47" spans="1:20" s="70" customFormat="1" ht="21" customHeight="1">
      <c r="A47" s="18"/>
      <c r="B47" s="69" t="s">
        <v>70</v>
      </c>
      <c r="C47" s="225">
        <v>0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5">
        <v>0</v>
      </c>
    </row>
    <row r="48" spans="1:20" s="70" customFormat="1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227"/>
      <c r="M48" s="227"/>
      <c r="N48" s="227"/>
      <c r="O48" s="227"/>
      <c r="P48" s="313"/>
      <c r="Q48" s="314"/>
      <c r="R48" s="315"/>
      <c r="S48" s="316"/>
      <c r="T48" s="228"/>
    </row>
    <row r="49" spans="1:20" s="328" customFormat="1" ht="21" customHeight="1">
      <c r="A49" s="319"/>
      <c r="B49" s="320" t="s">
        <v>72</v>
      </c>
      <c r="C49" s="321">
        <v>0</v>
      </c>
      <c r="D49" s="322">
        <v>0</v>
      </c>
      <c r="E49" s="322">
        <v>0</v>
      </c>
      <c r="F49" s="322">
        <v>0</v>
      </c>
      <c r="G49" s="322">
        <v>0</v>
      </c>
      <c r="H49" s="322">
        <v>0</v>
      </c>
      <c r="I49" s="322">
        <v>0</v>
      </c>
      <c r="J49" s="322">
        <v>0</v>
      </c>
      <c r="K49" s="323">
        <v>0</v>
      </c>
      <c r="L49" s="324">
        <v>0</v>
      </c>
      <c r="M49" s="324">
        <v>0</v>
      </c>
      <c r="N49" s="324">
        <v>0</v>
      </c>
      <c r="O49" s="324">
        <v>0</v>
      </c>
      <c r="P49" s="325">
        <v>0</v>
      </c>
      <c r="Q49" s="326">
        <v>0</v>
      </c>
      <c r="R49" s="327">
        <v>0</v>
      </c>
      <c r="S49" s="327">
        <v>0</v>
      </c>
      <c r="T49" s="325">
        <v>0</v>
      </c>
    </row>
    <row r="50" spans="1:2" ht="15.75" customHeight="1">
      <c r="A50" s="70"/>
      <c r="B50" s="70"/>
    </row>
    <row r="51" spans="3:20" ht="15.75" customHeight="1"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</sheetData>
  <sheetProtection/>
  <mergeCells count="2">
    <mergeCell ref="L5:O5"/>
    <mergeCell ref="C5:F5"/>
  </mergeCells>
  <conditionalFormatting sqref="C53:T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K17" sqref="K17"/>
    </sheetView>
  </sheetViews>
  <sheetFormatPr defaultColWidth="10.75390625" defaultRowHeight="15.75" customHeight="1"/>
  <cols>
    <col min="1" max="1" width="5.50390625" style="232" customWidth="1"/>
    <col min="2" max="2" width="11.625" style="232" customWidth="1"/>
    <col min="3" max="7" width="13.125" style="232" customWidth="1"/>
    <col min="8" max="9" width="13.125" style="232" hidden="1" customWidth="1"/>
    <col min="10" max="11" width="13.125" style="232" customWidth="1"/>
    <col min="12" max="16" width="12.50390625" style="232" customWidth="1"/>
    <col min="17" max="18" width="12.50390625" style="232" hidden="1" customWidth="1"/>
    <col min="19" max="20" width="12.50390625" style="232" customWidth="1"/>
    <col min="21" max="16384" width="10.75390625" style="232" customWidth="1"/>
  </cols>
  <sheetData>
    <row r="1" spans="2:20" ht="21" customHeight="1">
      <c r="B1" s="233"/>
      <c r="C1" s="2" t="s">
        <v>124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3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35"/>
      <c r="B3" s="259"/>
      <c r="C3" s="16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37"/>
      <c r="B4" s="241"/>
      <c r="C4" s="28" t="s">
        <v>114</v>
      </c>
      <c r="D4" s="12"/>
      <c r="E4" s="12"/>
      <c r="F4" s="12"/>
      <c r="G4" s="12"/>
      <c r="H4" s="12"/>
      <c r="I4" s="12"/>
      <c r="J4" s="12"/>
      <c r="K4" s="15"/>
      <c r="L4" s="28" t="s">
        <v>115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38" t="s">
        <v>2</v>
      </c>
      <c r="B5" s="241"/>
      <c r="C5" s="272" t="s">
        <v>111</v>
      </c>
      <c r="D5" s="275"/>
      <c r="E5" s="275"/>
      <c r="F5" s="276"/>
      <c r="G5" s="34" t="s">
        <v>80</v>
      </c>
      <c r="H5" s="35" t="s">
        <v>81</v>
      </c>
      <c r="I5" s="12"/>
      <c r="J5" s="39" t="s">
        <v>106</v>
      </c>
      <c r="K5" s="38" t="s">
        <v>82</v>
      </c>
      <c r="L5" s="272" t="s">
        <v>111</v>
      </c>
      <c r="M5" s="275"/>
      <c r="N5" s="275"/>
      <c r="O5" s="27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38" t="s">
        <v>3</v>
      </c>
      <c r="B6" s="23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236" customFormat="1" ht="21" customHeight="1">
      <c r="A7" s="242">
        <v>1</v>
      </c>
      <c r="B7" s="260" t="s">
        <v>5</v>
      </c>
      <c r="C7" s="299">
        <v>0</v>
      </c>
      <c r="D7" s="300">
        <v>0</v>
      </c>
      <c r="E7" s="300">
        <v>0</v>
      </c>
      <c r="F7" s="300">
        <v>0</v>
      </c>
      <c r="G7" s="300">
        <v>0</v>
      </c>
      <c r="H7" s="300">
        <v>0</v>
      </c>
      <c r="I7" s="301">
        <v>0</v>
      </c>
      <c r="J7" s="300">
        <v>0</v>
      </c>
      <c r="K7" s="311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0">
        <v>0</v>
      </c>
      <c r="R7" s="300">
        <v>0</v>
      </c>
      <c r="S7" s="300">
        <v>0</v>
      </c>
      <c r="T7" s="311">
        <v>0</v>
      </c>
    </row>
    <row r="8" spans="1:20" s="257" customFormat="1" ht="21" customHeight="1">
      <c r="A8" s="245">
        <v>2</v>
      </c>
      <c r="B8" s="261" t="s">
        <v>6</v>
      </c>
      <c r="C8" s="226">
        <v>0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  <c r="I8" s="230">
        <v>0</v>
      </c>
      <c r="J8" s="227">
        <v>0</v>
      </c>
      <c r="K8" s="228">
        <v>0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  <c r="T8" s="228">
        <v>0</v>
      </c>
    </row>
    <row r="9" spans="1:20" s="257" customFormat="1" ht="21" customHeight="1">
      <c r="A9" s="245">
        <v>3</v>
      </c>
      <c r="B9" s="261" t="s">
        <v>8</v>
      </c>
      <c r="C9" s="226">
        <v>0</v>
      </c>
      <c r="D9" s="227">
        <v>0</v>
      </c>
      <c r="E9" s="227">
        <v>0</v>
      </c>
      <c r="F9" s="227">
        <v>0</v>
      </c>
      <c r="G9" s="227">
        <v>0</v>
      </c>
      <c r="H9" s="227">
        <v>0</v>
      </c>
      <c r="I9" s="230">
        <v>0</v>
      </c>
      <c r="J9" s="227">
        <v>0</v>
      </c>
      <c r="K9" s="228">
        <v>0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8">
        <v>0</v>
      </c>
    </row>
    <row r="10" spans="1:20" s="257" customFormat="1" ht="21" customHeight="1">
      <c r="A10" s="245">
        <v>4</v>
      </c>
      <c r="B10" s="261" t="s">
        <v>10</v>
      </c>
      <c r="C10" s="226">
        <v>0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30">
        <v>0</v>
      </c>
      <c r="J10" s="227">
        <v>0</v>
      </c>
      <c r="K10" s="228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8">
        <v>0</v>
      </c>
    </row>
    <row r="11" spans="1:20" s="257" customFormat="1" ht="21" customHeight="1">
      <c r="A11" s="245">
        <v>5</v>
      </c>
      <c r="B11" s="261" t="s">
        <v>12</v>
      </c>
      <c r="C11" s="226">
        <v>0</v>
      </c>
      <c r="D11" s="227">
        <v>0</v>
      </c>
      <c r="E11" s="227">
        <v>0</v>
      </c>
      <c r="F11" s="227">
        <v>0</v>
      </c>
      <c r="G11" s="227">
        <v>0</v>
      </c>
      <c r="H11" s="227">
        <v>0</v>
      </c>
      <c r="I11" s="230">
        <v>0</v>
      </c>
      <c r="J11" s="227">
        <v>0</v>
      </c>
      <c r="K11" s="228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228">
        <v>0</v>
      </c>
    </row>
    <row r="12" spans="1:20" s="257" customFormat="1" ht="21" customHeight="1">
      <c r="A12" s="242">
        <v>6</v>
      </c>
      <c r="B12" s="260" t="s">
        <v>14</v>
      </c>
      <c r="C12" s="301">
        <v>0</v>
      </c>
      <c r="D12" s="301">
        <v>0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</row>
    <row r="13" spans="1:20" s="257" customFormat="1" ht="21" customHeight="1">
      <c r="A13" s="245">
        <v>7</v>
      </c>
      <c r="B13" s="261" t="s">
        <v>16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30">
        <v>0</v>
      </c>
    </row>
    <row r="14" spans="1:20" s="257" customFormat="1" ht="21" customHeight="1">
      <c r="A14" s="245">
        <v>8</v>
      </c>
      <c r="B14" s="261" t="s">
        <v>18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0">
        <v>0</v>
      </c>
    </row>
    <row r="15" spans="1:20" s="257" customFormat="1" ht="21" customHeight="1">
      <c r="A15" s="245">
        <v>9</v>
      </c>
      <c r="B15" s="261" t="s">
        <v>20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</row>
    <row r="16" spans="1:20" s="257" customFormat="1" ht="21" customHeight="1">
      <c r="A16" s="254">
        <v>10</v>
      </c>
      <c r="B16" s="262" t="s">
        <v>22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  <c r="L16" s="304">
        <v>0</v>
      </c>
      <c r="M16" s="304">
        <v>0</v>
      </c>
      <c r="N16" s="304">
        <v>0</v>
      </c>
      <c r="O16" s="304">
        <v>0</v>
      </c>
      <c r="P16" s="304">
        <v>0</v>
      </c>
      <c r="Q16" s="304">
        <v>0</v>
      </c>
      <c r="R16" s="304">
        <v>0</v>
      </c>
      <c r="S16" s="304">
        <v>0</v>
      </c>
      <c r="T16" s="304">
        <v>0</v>
      </c>
    </row>
    <row r="17" spans="1:20" s="257" customFormat="1" ht="21" customHeight="1">
      <c r="A17" s="245">
        <v>11</v>
      </c>
      <c r="B17" s="261" t="s">
        <v>24</v>
      </c>
      <c r="C17" s="226">
        <v>0</v>
      </c>
      <c r="D17" s="227">
        <v>0</v>
      </c>
      <c r="E17" s="227">
        <v>0</v>
      </c>
      <c r="F17" s="227">
        <v>0</v>
      </c>
      <c r="G17" s="227">
        <v>0</v>
      </c>
      <c r="H17" s="227">
        <v>0</v>
      </c>
      <c r="I17" s="230">
        <v>0</v>
      </c>
      <c r="J17" s="227">
        <v>0</v>
      </c>
      <c r="K17" s="228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8">
        <v>0</v>
      </c>
    </row>
    <row r="18" spans="1:20" s="257" customFormat="1" ht="21" customHeight="1">
      <c r="A18" s="245">
        <v>12</v>
      </c>
      <c r="B18" s="261" t="s">
        <v>26</v>
      </c>
      <c r="C18" s="226">
        <v>0</v>
      </c>
      <c r="D18" s="227">
        <v>0</v>
      </c>
      <c r="E18" s="227">
        <v>0</v>
      </c>
      <c r="F18" s="227">
        <v>0</v>
      </c>
      <c r="G18" s="228">
        <v>0</v>
      </c>
      <c r="H18" s="229">
        <v>0</v>
      </c>
      <c r="I18" s="230">
        <v>0</v>
      </c>
      <c r="J18" s="227">
        <v>0</v>
      </c>
      <c r="K18" s="228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8">
        <v>0</v>
      </c>
    </row>
    <row r="19" spans="1:20" s="257" customFormat="1" ht="21" customHeight="1">
      <c r="A19" s="245">
        <v>13</v>
      </c>
      <c r="B19" s="261" t="s">
        <v>28</v>
      </c>
      <c r="C19" s="226">
        <v>0</v>
      </c>
      <c r="D19" s="227">
        <v>0</v>
      </c>
      <c r="E19" s="227">
        <v>0</v>
      </c>
      <c r="F19" s="227">
        <v>0</v>
      </c>
      <c r="G19" s="228">
        <v>0</v>
      </c>
      <c r="H19" s="229">
        <v>0</v>
      </c>
      <c r="I19" s="230">
        <v>0</v>
      </c>
      <c r="J19" s="227">
        <v>0</v>
      </c>
      <c r="K19" s="228">
        <v>0</v>
      </c>
      <c r="L19" s="227">
        <v>0</v>
      </c>
      <c r="M19" s="227">
        <v>0</v>
      </c>
      <c r="N19" s="227">
        <v>0</v>
      </c>
      <c r="O19" s="227">
        <v>0</v>
      </c>
      <c r="P19" s="228">
        <v>0</v>
      </c>
      <c r="Q19" s="229">
        <v>0</v>
      </c>
      <c r="R19" s="227">
        <v>0</v>
      </c>
      <c r="S19" s="227">
        <v>0</v>
      </c>
      <c r="T19" s="228">
        <v>0</v>
      </c>
    </row>
    <row r="20" spans="1:20" s="257" customFormat="1" ht="21" customHeight="1">
      <c r="A20" s="237"/>
      <c r="B20" s="261" t="s">
        <v>30</v>
      </c>
      <c r="C20" s="226">
        <v>0</v>
      </c>
      <c r="D20" s="227">
        <v>0</v>
      </c>
      <c r="E20" s="227">
        <v>0</v>
      </c>
      <c r="F20" s="227">
        <v>0</v>
      </c>
      <c r="G20" s="228">
        <v>0</v>
      </c>
      <c r="H20" s="229">
        <v>0</v>
      </c>
      <c r="I20" s="230">
        <v>0</v>
      </c>
      <c r="J20" s="227">
        <v>0</v>
      </c>
      <c r="K20" s="228">
        <v>0</v>
      </c>
      <c r="L20" s="227">
        <v>0</v>
      </c>
      <c r="M20" s="227">
        <v>0</v>
      </c>
      <c r="N20" s="227">
        <v>0</v>
      </c>
      <c r="O20" s="227">
        <v>0</v>
      </c>
      <c r="P20" s="228">
        <v>0</v>
      </c>
      <c r="Q20" s="229">
        <v>0</v>
      </c>
      <c r="R20" s="227">
        <v>0</v>
      </c>
      <c r="S20" s="227">
        <v>0</v>
      </c>
      <c r="T20" s="228">
        <v>0</v>
      </c>
    </row>
    <row r="21" spans="1:20" s="257" customFormat="1" ht="21" customHeight="1">
      <c r="A21" s="237"/>
      <c r="B21" s="241"/>
      <c r="C21" s="227">
        <v>0</v>
      </c>
      <c r="D21" s="227">
        <v>0</v>
      </c>
      <c r="E21" s="227">
        <v>0</v>
      </c>
      <c r="F21" s="227">
        <v>0</v>
      </c>
      <c r="G21" s="313">
        <v>0</v>
      </c>
      <c r="H21" s="314">
        <v>0</v>
      </c>
      <c r="I21" s="315">
        <v>0</v>
      </c>
      <c r="J21" s="314">
        <v>0</v>
      </c>
      <c r="K21" s="228">
        <v>0</v>
      </c>
      <c r="L21" s="227">
        <v>0</v>
      </c>
      <c r="M21" s="227">
        <v>0</v>
      </c>
      <c r="N21" s="227">
        <v>0</v>
      </c>
      <c r="O21" s="227">
        <v>0</v>
      </c>
      <c r="P21" s="313">
        <v>0</v>
      </c>
      <c r="Q21" s="314">
        <v>0</v>
      </c>
      <c r="R21" s="329">
        <v>0</v>
      </c>
      <c r="S21" s="314">
        <v>0</v>
      </c>
      <c r="T21" s="313">
        <v>0</v>
      </c>
    </row>
    <row r="22" spans="1:20" s="257" customFormat="1" ht="21" customHeight="1">
      <c r="A22" s="245">
        <v>14</v>
      </c>
      <c r="B22" s="261" t="s">
        <v>32</v>
      </c>
      <c r="C22" s="226">
        <v>0</v>
      </c>
      <c r="D22" s="227">
        <v>0</v>
      </c>
      <c r="E22" s="227">
        <v>0</v>
      </c>
      <c r="F22" s="227">
        <v>0</v>
      </c>
      <c r="G22" s="228">
        <v>0</v>
      </c>
      <c r="H22" s="229">
        <v>0</v>
      </c>
      <c r="I22" s="230">
        <v>0</v>
      </c>
      <c r="J22" s="227">
        <v>0</v>
      </c>
      <c r="K22" s="228">
        <v>0</v>
      </c>
      <c r="L22" s="227">
        <v>0</v>
      </c>
      <c r="M22" s="227">
        <v>0</v>
      </c>
      <c r="N22" s="227">
        <v>0</v>
      </c>
      <c r="O22" s="227">
        <v>0</v>
      </c>
      <c r="P22" s="228">
        <v>0</v>
      </c>
      <c r="Q22" s="229">
        <v>0</v>
      </c>
      <c r="R22" s="227">
        <v>0</v>
      </c>
      <c r="S22" s="227">
        <v>0</v>
      </c>
      <c r="T22" s="228">
        <v>0</v>
      </c>
    </row>
    <row r="23" spans="1:20" s="257" customFormat="1" ht="21" customHeight="1">
      <c r="A23" s="245">
        <v>15</v>
      </c>
      <c r="B23" s="261" t="s">
        <v>34</v>
      </c>
      <c r="C23" s="226">
        <v>0</v>
      </c>
      <c r="D23" s="227">
        <v>0</v>
      </c>
      <c r="E23" s="227">
        <v>0</v>
      </c>
      <c r="F23" s="227">
        <v>0</v>
      </c>
      <c r="G23" s="228">
        <v>0</v>
      </c>
      <c r="H23" s="229">
        <v>0</v>
      </c>
      <c r="I23" s="230">
        <v>0</v>
      </c>
      <c r="J23" s="227">
        <v>0</v>
      </c>
      <c r="K23" s="228">
        <v>0</v>
      </c>
      <c r="L23" s="227">
        <v>0</v>
      </c>
      <c r="M23" s="227">
        <v>0</v>
      </c>
      <c r="N23" s="227">
        <v>0</v>
      </c>
      <c r="O23" s="227">
        <v>0</v>
      </c>
      <c r="P23" s="228">
        <v>0</v>
      </c>
      <c r="Q23" s="229">
        <v>0</v>
      </c>
      <c r="R23" s="227">
        <v>0</v>
      </c>
      <c r="S23" s="227">
        <v>0</v>
      </c>
      <c r="T23" s="228">
        <v>0</v>
      </c>
    </row>
    <row r="24" spans="1:20" s="257" customFormat="1" ht="21" customHeight="1">
      <c r="A24" s="242">
        <v>16</v>
      </c>
      <c r="B24" s="243" t="s">
        <v>35</v>
      </c>
      <c r="C24" s="301">
        <v>0</v>
      </c>
      <c r="D24" s="301">
        <v>0</v>
      </c>
      <c r="E24" s="301">
        <v>0</v>
      </c>
      <c r="F24" s="301">
        <v>0</v>
      </c>
      <c r="G24" s="311">
        <v>0</v>
      </c>
      <c r="H24" s="317">
        <v>0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11">
        <v>0</v>
      </c>
      <c r="Q24" s="317">
        <v>0</v>
      </c>
      <c r="R24" s="301">
        <v>0</v>
      </c>
      <c r="S24" s="301">
        <v>0</v>
      </c>
      <c r="T24" s="301">
        <v>0</v>
      </c>
    </row>
    <row r="25" spans="1:20" s="257" customFormat="1" ht="21" customHeight="1">
      <c r="A25" s="245">
        <v>17</v>
      </c>
      <c r="B25" s="251" t="s">
        <v>36</v>
      </c>
      <c r="C25" s="230">
        <v>0</v>
      </c>
      <c r="D25" s="230">
        <v>0</v>
      </c>
      <c r="E25" s="230">
        <v>0</v>
      </c>
      <c r="F25" s="230">
        <v>0</v>
      </c>
      <c r="G25" s="228">
        <v>0</v>
      </c>
      <c r="H25" s="318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28">
        <v>0</v>
      </c>
      <c r="Q25" s="318">
        <v>0</v>
      </c>
      <c r="R25" s="230">
        <v>0</v>
      </c>
      <c r="S25" s="230">
        <v>0</v>
      </c>
      <c r="T25" s="230">
        <v>0</v>
      </c>
    </row>
    <row r="26" spans="1:20" s="257" customFormat="1" ht="21" customHeight="1">
      <c r="A26" s="245">
        <v>18</v>
      </c>
      <c r="B26" s="251" t="s">
        <v>38</v>
      </c>
      <c r="C26" s="230">
        <v>0</v>
      </c>
      <c r="D26" s="230">
        <v>0</v>
      </c>
      <c r="E26" s="230">
        <v>0</v>
      </c>
      <c r="F26" s="230">
        <v>0</v>
      </c>
      <c r="G26" s="228">
        <v>0</v>
      </c>
      <c r="H26" s="318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28">
        <v>0</v>
      </c>
      <c r="Q26" s="318">
        <v>0</v>
      </c>
      <c r="R26" s="230">
        <v>0</v>
      </c>
      <c r="S26" s="230">
        <v>0</v>
      </c>
      <c r="T26" s="230">
        <v>0</v>
      </c>
    </row>
    <row r="27" spans="1:20" s="257" customFormat="1" ht="21" customHeight="1">
      <c r="A27" s="245">
        <v>19</v>
      </c>
      <c r="B27" s="251" t="s">
        <v>40</v>
      </c>
      <c r="C27" s="230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28">
        <v>0</v>
      </c>
      <c r="Q27" s="318">
        <v>0</v>
      </c>
      <c r="R27" s="230">
        <v>0</v>
      </c>
      <c r="S27" s="230">
        <v>0</v>
      </c>
      <c r="T27" s="230">
        <v>0</v>
      </c>
    </row>
    <row r="28" spans="1:20" s="257" customFormat="1" ht="21" customHeight="1">
      <c r="A28" s="254">
        <v>20</v>
      </c>
      <c r="B28" s="255" t="s">
        <v>42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</row>
    <row r="29" spans="1:20" s="257" customFormat="1" ht="21" customHeight="1">
      <c r="A29" s="245">
        <v>21</v>
      </c>
      <c r="B29" s="251" t="s">
        <v>43</v>
      </c>
      <c r="C29" s="226"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230">
        <v>0</v>
      </c>
      <c r="J29" s="227">
        <v>0</v>
      </c>
      <c r="K29" s="228">
        <v>0</v>
      </c>
      <c r="L29" s="227">
        <v>0</v>
      </c>
      <c r="M29" s="227">
        <v>0</v>
      </c>
      <c r="N29" s="227">
        <v>0</v>
      </c>
      <c r="O29" s="227">
        <v>0</v>
      </c>
      <c r="P29" s="227">
        <v>0</v>
      </c>
      <c r="Q29" s="227">
        <v>0</v>
      </c>
      <c r="R29" s="227">
        <v>0</v>
      </c>
      <c r="S29" s="227">
        <v>0</v>
      </c>
      <c r="T29" s="228">
        <v>0</v>
      </c>
    </row>
    <row r="30" spans="1:20" s="257" customFormat="1" ht="21" customHeight="1">
      <c r="A30" s="245">
        <v>22</v>
      </c>
      <c r="B30" s="251" t="s">
        <v>45</v>
      </c>
      <c r="C30" s="226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30">
        <v>0</v>
      </c>
      <c r="J30" s="230">
        <v>0</v>
      </c>
      <c r="K30" s="228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8">
        <v>0</v>
      </c>
    </row>
    <row r="31" spans="1:20" s="257" customFormat="1" ht="21" customHeight="1">
      <c r="A31" s="245">
        <v>27</v>
      </c>
      <c r="B31" s="251" t="s">
        <v>46</v>
      </c>
      <c r="C31" s="230">
        <v>0</v>
      </c>
      <c r="D31" s="230">
        <v>0</v>
      </c>
      <c r="E31" s="230">
        <v>0</v>
      </c>
      <c r="F31" s="230"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</row>
    <row r="32" spans="1:20" s="257" customFormat="1" ht="21" customHeight="1">
      <c r="A32" s="245">
        <v>28</v>
      </c>
      <c r="B32" s="251" t="s">
        <v>48</v>
      </c>
      <c r="C32" s="230">
        <v>0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</row>
    <row r="33" spans="1:20" s="257" customFormat="1" ht="21" customHeight="1">
      <c r="A33" s="245">
        <v>29</v>
      </c>
      <c r="B33" s="251" t="s">
        <v>50</v>
      </c>
      <c r="C33" s="230">
        <v>0</v>
      </c>
      <c r="D33" s="230">
        <v>0</v>
      </c>
      <c r="E33" s="230">
        <v>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</row>
    <row r="34" spans="1:20" s="257" customFormat="1" ht="21" customHeight="1">
      <c r="A34" s="242">
        <v>30</v>
      </c>
      <c r="B34" s="243" t="s">
        <v>52</v>
      </c>
      <c r="C34" s="301">
        <v>0</v>
      </c>
      <c r="D34" s="301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  <c r="K34" s="301">
        <v>0</v>
      </c>
      <c r="L34" s="301">
        <v>0</v>
      </c>
      <c r="M34" s="301">
        <v>0</v>
      </c>
      <c r="N34" s="301">
        <v>0</v>
      </c>
      <c r="O34" s="301">
        <v>0</v>
      </c>
      <c r="P34" s="301">
        <v>0</v>
      </c>
      <c r="Q34" s="301">
        <v>0</v>
      </c>
      <c r="R34" s="301">
        <v>0</v>
      </c>
      <c r="S34" s="301">
        <v>0</v>
      </c>
      <c r="T34" s="301">
        <v>0</v>
      </c>
    </row>
    <row r="35" spans="1:20" s="257" customFormat="1" ht="21" customHeight="1">
      <c r="A35" s="245">
        <v>31</v>
      </c>
      <c r="B35" s="251" t="s">
        <v>54</v>
      </c>
      <c r="C35" s="226">
        <v>0</v>
      </c>
      <c r="D35" s="227">
        <v>0</v>
      </c>
      <c r="E35" s="227">
        <v>0</v>
      </c>
      <c r="F35" s="227">
        <v>0</v>
      </c>
      <c r="G35" s="227">
        <v>0</v>
      </c>
      <c r="H35" s="227">
        <v>0</v>
      </c>
      <c r="I35" s="230">
        <v>0</v>
      </c>
      <c r="J35" s="227">
        <v>0</v>
      </c>
      <c r="K35" s="228">
        <v>0</v>
      </c>
      <c r="L35" s="227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228">
        <v>0</v>
      </c>
    </row>
    <row r="36" spans="1:20" s="257" customFormat="1" ht="21" customHeight="1">
      <c r="A36" s="245">
        <v>32</v>
      </c>
      <c r="B36" s="251" t="s">
        <v>56</v>
      </c>
      <c r="C36" s="226">
        <v>0</v>
      </c>
      <c r="D36" s="227">
        <v>0</v>
      </c>
      <c r="E36" s="227">
        <v>0</v>
      </c>
      <c r="F36" s="227">
        <v>0</v>
      </c>
      <c r="G36" s="227">
        <v>0</v>
      </c>
      <c r="H36" s="227">
        <v>0</v>
      </c>
      <c r="I36" s="230">
        <v>0</v>
      </c>
      <c r="J36" s="227">
        <v>0</v>
      </c>
      <c r="K36" s="228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  <c r="S36" s="227">
        <v>0</v>
      </c>
      <c r="T36" s="228">
        <v>0</v>
      </c>
    </row>
    <row r="37" spans="1:20" s="257" customFormat="1" ht="21" customHeight="1">
      <c r="A37" s="245">
        <v>36</v>
      </c>
      <c r="B37" s="251" t="s">
        <v>57</v>
      </c>
      <c r="C37" s="230">
        <v>0</v>
      </c>
      <c r="D37" s="230">
        <v>0</v>
      </c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</row>
    <row r="38" spans="1:20" s="257" customFormat="1" ht="21" customHeight="1">
      <c r="A38" s="254">
        <v>44</v>
      </c>
      <c r="B38" s="255" t="s">
        <v>59</v>
      </c>
      <c r="C38" s="307">
        <v>0</v>
      </c>
      <c r="D38" s="308">
        <v>0</v>
      </c>
      <c r="E38" s="308">
        <v>0</v>
      </c>
      <c r="F38" s="308">
        <v>0</v>
      </c>
      <c r="G38" s="309">
        <v>0</v>
      </c>
      <c r="H38" s="310">
        <v>0</v>
      </c>
      <c r="I38" s="304">
        <v>0</v>
      </c>
      <c r="J38" s="308">
        <v>0</v>
      </c>
      <c r="K38" s="309">
        <v>0</v>
      </c>
      <c r="L38" s="308">
        <v>0</v>
      </c>
      <c r="M38" s="308">
        <v>0</v>
      </c>
      <c r="N38" s="308">
        <v>0</v>
      </c>
      <c r="O38" s="308">
        <v>0</v>
      </c>
      <c r="P38" s="308">
        <v>0</v>
      </c>
      <c r="Q38" s="308">
        <v>0</v>
      </c>
      <c r="R38" s="308">
        <v>0</v>
      </c>
      <c r="S38" s="303">
        <v>0</v>
      </c>
      <c r="T38" s="309">
        <v>0</v>
      </c>
    </row>
    <row r="39" spans="1:20" s="257" customFormat="1" ht="21" customHeight="1">
      <c r="A39" s="245">
        <v>45</v>
      </c>
      <c r="B39" s="251" t="s">
        <v>108</v>
      </c>
      <c r="C39" s="226">
        <v>0</v>
      </c>
      <c r="D39" s="227">
        <v>0</v>
      </c>
      <c r="E39" s="227">
        <v>0</v>
      </c>
      <c r="F39" s="227">
        <v>0</v>
      </c>
      <c r="G39" s="228">
        <v>0</v>
      </c>
      <c r="H39" s="229">
        <v>0</v>
      </c>
      <c r="I39" s="230">
        <v>0</v>
      </c>
      <c r="J39" s="227">
        <v>0</v>
      </c>
      <c r="K39" s="228">
        <v>0</v>
      </c>
      <c r="L39" s="227">
        <v>0</v>
      </c>
      <c r="M39" s="227">
        <v>0</v>
      </c>
      <c r="N39" s="227">
        <v>0</v>
      </c>
      <c r="O39" s="227">
        <v>0</v>
      </c>
      <c r="P39" s="227">
        <v>0</v>
      </c>
      <c r="Q39" s="227">
        <v>0</v>
      </c>
      <c r="R39" s="227">
        <v>0</v>
      </c>
      <c r="S39" s="231">
        <v>0</v>
      </c>
      <c r="T39" s="228">
        <v>0</v>
      </c>
    </row>
    <row r="40" spans="1:20" s="257" customFormat="1" ht="21" customHeight="1">
      <c r="A40" s="245">
        <v>46</v>
      </c>
      <c r="B40" s="251" t="s">
        <v>116</v>
      </c>
      <c r="C40" s="226">
        <v>0</v>
      </c>
      <c r="D40" s="227">
        <v>0</v>
      </c>
      <c r="E40" s="227">
        <v>0</v>
      </c>
      <c r="F40" s="227">
        <v>0</v>
      </c>
      <c r="G40" s="228">
        <v>0</v>
      </c>
      <c r="H40" s="229">
        <v>0</v>
      </c>
      <c r="I40" s="230">
        <v>0</v>
      </c>
      <c r="J40" s="227">
        <v>0</v>
      </c>
      <c r="K40" s="228">
        <v>0</v>
      </c>
      <c r="L40" s="227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31">
        <v>0</v>
      </c>
      <c r="T40" s="228">
        <v>0</v>
      </c>
    </row>
    <row r="41" spans="1:20" s="257" customFormat="1" ht="21" customHeight="1">
      <c r="A41" s="235"/>
      <c r="B41" s="243" t="s">
        <v>61</v>
      </c>
      <c r="C41" s="299">
        <v>0</v>
      </c>
      <c r="D41" s="300">
        <v>0</v>
      </c>
      <c r="E41" s="300">
        <v>0</v>
      </c>
      <c r="F41" s="300">
        <v>0</v>
      </c>
      <c r="G41" s="311">
        <v>0</v>
      </c>
      <c r="H41" s="312">
        <v>0</v>
      </c>
      <c r="I41" s="301">
        <v>0</v>
      </c>
      <c r="J41" s="300">
        <v>0</v>
      </c>
      <c r="K41" s="311">
        <v>0</v>
      </c>
      <c r="L41" s="300">
        <v>0</v>
      </c>
      <c r="M41" s="300">
        <v>0</v>
      </c>
      <c r="N41" s="300">
        <v>0</v>
      </c>
      <c r="O41" s="300">
        <v>0</v>
      </c>
      <c r="P41" s="300">
        <v>0</v>
      </c>
      <c r="Q41" s="300">
        <v>0</v>
      </c>
      <c r="R41" s="300">
        <v>0</v>
      </c>
      <c r="S41" s="302">
        <v>0</v>
      </c>
      <c r="T41" s="301">
        <v>0</v>
      </c>
    </row>
    <row r="42" spans="1:20" s="257" customFormat="1" ht="21" customHeight="1">
      <c r="A42" s="237"/>
      <c r="B42" s="251" t="s">
        <v>63</v>
      </c>
      <c r="C42" s="226">
        <v>0</v>
      </c>
      <c r="D42" s="227">
        <v>0</v>
      </c>
      <c r="E42" s="227">
        <v>0</v>
      </c>
      <c r="F42" s="227">
        <v>0</v>
      </c>
      <c r="G42" s="228">
        <v>0</v>
      </c>
      <c r="H42" s="229">
        <v>0</v>
      </c>
      <c r="I42" s="230">
        <v>0</v>
      </c>
      <c r="J42" s="227">
        <v>0</v>
      </c>
      <c r="K42" s="228">
        <v>0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27">
        <v>0</v>
      </c>
      <c r="R42" s="227">
        <v>0</v>
      </c>
      <c r="S42" s="231">
        <v>0</v>
      </c>
      <c r="T42" s="230">
        <v>0</v>
      </c>
    </row>
    <row r="43" spans="1:20" s="257" customFormat="1" ht="21" customHeight="1">
      <c r="A43" s="237"/>
      <c r="C43" s="227"/>
      <c r="D43" s="227"/>
      <c r="E43" s="227"/>
      <c r="F43" s="227"/>
      <c r="G43" s="313"/>
      <c r="H43" s="314"/>
      <c r="I43" s="315"/>
      <c r="J43" s="314"/>
      <c r="K43" s="228"/>
      <c r="L43" s="227"/>
      <c r="M43" s="227"/>
      <c r="N43" s="227"/>
      <c r="O43" s="227"/>
      <c r="P43" s="305"/>
      <c r="Q43" s="305"/>
      <c r="R43" s="330"/>
      <c r="S43" s="331"/>
      <c r="T43" s="306"/>
    </row>
    <row r="44" spans="1:20" s="257" customFormat="1" ht="21" customHeight="1">
      <c r="A44" s="245">
        <v>301</v>
      </c>
      <c r="B44" s="251" t="s">
        <v>65</v>
      </c>
      <c r="C44" s="226">
        <v>0</v>
      </c>
      <c r="D44" s="227">
        <v>0</v>
      </c>
      <c r="E44" s="227">
        <v>0</v>
      </c>
      <c r="F44" s="227">
        <v>0</v>
      </c>
      <c r="G44" s="228">
        <v>0</v>
      </c>
      <c r="H44" s="229">
        <v>0</v>
      </c>
      <c r="I44" s="230">
        <v>0</v>
      </c>
      <c r="J44" s="227">
        <v>0</v>
      </c>
      <c r="K44" s="228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27">
        <v>0</v>
      </c>
      <c r="R44" s="227">
        <v>0</v>
      </c>
      <c r="S44" s="231">
        <v>0</v>
      </c>
      <c r="T44" s="230">
        <v>0</v>
      </c>
    </row>
    <row r="45" spans="1:20" s="257" customFormat="1" ht="21" customHeight="1">
      <c r="A45" s="245">
        <v>302</v>
      </c>
      <c r="B45" s="251" t="s">
        <v>67</v>
      </c>
      <c r="C45" s="226">
        <v>0</v>
      </c>
      <c r="D45" s="227">
        <v>0</v>
      </c>
      <c r="E45" s="227">
        <v>0</v>
      </c>
      <c r="F45" s="227">
        <v>0</v>
      </c>
      <c r="G45" s="228">
        <v>0</v>
      </c>
      <c r="H45" s="229">
        <v>0</v>
      </c>
      <c r="I45" s="230">
        <v>0</v>
      </c>
      <c r="J45" s="227">
        <v>0</v>
      </c>
      <c r="K45" s="228">
        <v>0</v>
      </c>
      <c r="L45" s="227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31">
        <v>0</v>
      </c>
      <c r="T45" s="230">
        <v>0</v>
      </c>
    </row>
    <row r="46" spans="1:20" s="257" customFormat="1" ht="21" customHeight="1">
      <c r="A46" s="245">
        <v>303</v>
      </c>
      <c r="B46" s="251" t="s">
        <v>68</v>
      </c>
      <c r="C46" s="226">
        <v>0</v>
      </c>
      <c r="D46" s="227">
        <v>0</v>
      </c>
      <c r="E46" s="227">
        <v>0</v>
      </c>
      <c r="F46" s="227">
        <v>0</v>
      </c>
      <c r="G46" s="228">
        <v>0</v>
      </c>
      <c r="H46" s="229">
        <v>0</v>
      </c>
      <c r="I46" s="230">
        <v>0</v>
      </c>
      <c r="J46" s="227">
        <v>0</v>
      </c>
      <c r="K46" s="228">
        <v>0</v>
      </c>
      <c r="L46" s="227">
        <v>0</v>
      </c>
      <c r="M46" s="227">
        <v>0</v>
      </c>
      <c r="N46" s="227">
        <v>0</v>
      </c>
      <c r="O46" s="227">
        <v>0</v>
      </c>
      <c r="P46" s="227">
        <v>0</v>
      </c>
      <c r="Q46" s="227">
        <v>0</v>
      </c>
      <c r="R46" s="227">
        <v>0</v>
      </c>
      <c r="S46" s="231">
        <v>0</v>
      </c>
      <c r="T46" s="230">
        <v>0</v>
      </c>
    </row>
    <row r="47" spans="1:20" s="257" customFormat="1" ht="21" customHeight="1">
      <c r="A47" s="237"/>
      <c r="B47" s="251" t="s">
        <v>70</v>
      </c>
      <c r="C47" s="264">
        <v>0</v>
      </c>
      <c r="D47" s="264">
        <v>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64">
        <v>0</v>
      </c>
      <c r="O47" s="264">
        <v>0</v>
      </c>
      <c r="P47" s="264">
        <v>0</v>
      </c>
      <c r="Q47" s="264">
        <v>0</v>
      </c>
      <c r="R47" s="264">
        <v>0</v>
      </c>
      <c r="S47" s="264">
        <v>0</v>
      </c>
      <c r="T47" s="265">
        <v>0</v>
      </c>
    </row>
    <row r="48" spans="1:20" s="257" customFormat="1" ht="21" customHeight="1">
      <c r="A48" s="237"/>
      <c r="C48" s="227"/>
      <c r="D48" s="227"/>
      <c r="E48" s="227"/>
      <c r="F48" s="227"/>
      <c r="G48" s="313"/>
      <c r="H48" s="314"/>
      <c r="I48" s="315"/>
      <c r="J48" s="314"/>
      <c r="K48" s="228"/>
      <c r="L48" s="227"/>
      <c r="M48" s="227"/>
      <c r="N48" s="227"/>
      <c r="O48" s="227"/>
      <c r="P48" s="305"/>
      <c r="Q48" s="305"/>
      <c r="R48" s="330"/>
      <c r="S48" s="331"/>
      <c r="T48" s="306"/>
    </row>
    <row r="49" spans="1:20" s="257" customFormat="1" ht="21" customHeight="1">
      <c r="A49" s="266"/>
      <c r="B49" s="255" t="s">
        <v>72</v>
      </c>
      <c r="C49" s="307">
        <v>0</v>
      </c>
      <c r="D49" s="308">
        <v>0</v>
      </c>
      <c r="E49" s="308">
        <v>0</v>
      </c>
      <c r="F49" s="308">
        <v>0</v>
      </c>
      <c r="G49" s="309">
        <v>0</v>
      </c>
      <c r="H49" s="310">
        <v>0</v>
      </c>
      <c r="I49" s="304">
        <v>0</v>
      </c>
      <c r="J49" s="308">
        <v>0</v>
      </c>
      <c r="K49" s="309">
        <v>0</v>
      </c>
      <c r="L49" s="308">
        <v>0</v>
      </c>
      <c r="M49" s="308">
        <v>0</v>
      </c>
      <c r="N49" s="308">
        <v>0</v>
      </c>
      <c r="O49" s="308">
        <v>0</v>
      </c>
      <c r="P49" s="308">
        <v>0</v>
      </c>
      <c r="Q49" s="308">
        <v>0</v>
      </c>
      <c r="R49" s="308">
        <v>0</v>
      </c>
      <c r="S49" s="303">
        <v>0</v>
      </c>
      <c r="T49" s="304">
        <v>0</v>
      </c>
    </row>
    <row r="50" spans="1:2" ht="15.75" customHeight="1">
      <c r="A50" s="257"/>
      <c r="B50" s="257"/>
    </row>
    <row r="51" spans="3:20" ht="15.75" customHeight="1"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</row>
  </sheetData>
  <sheetProtection/>
  <mergeCells count="2">
    <mergeCell ref="C5:F5"/>
    <mergeCell ref="L5:O5"/>
  </mergeCells>
  <conditionalFormatting sqref="C53:T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view="pageBreakPreview" zoomScale="60" zoomScaleNormal="87" zoomScalePageLayoutView="0" workbookViewId="0" topLeftCell="A1">
      <pane xSplit="2" ySplit="6" topLeftCell="I28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I7" sqref="I7:AB49"/>
    </sheetView>
  </sheetViews>
  <sheetFormatPr defaultColWidth="10.75390625" defaultRowHeight="15.75" customHeight="1"/>
  <cols>
    <col min="1" max="1" width="5.375" style="232" customWidth="1"/>
    <col min="2" max="2" width="11.625" style="232" customWidth="1"/>
    <col min="3" max="3" width="4.625" style="232" hidden="1" customWidth="1"/>
    <col min="4" max="8" width="10.75390625" style="232" hidden="1" customWidth="1"/>
    <col min="9" max="13" width="12.00390625" style="232" customWidth="1"/>
    <col min="14" max="15" width="12.00390625" style="232" hidden="1" customWidth="1"/>
    <col min="16" max="16" width="12.00390625" style="232" customWidth="1"/>
    <col min="17" max="17" width="12.00390625" style="232" hidden="1" customWidth="1"/>
    <col min="18" max="18" width="12.00390625" style="232" customWidth="1"/>
    <col min="19" max="23" width="12.125" style="232" customWidth="1"/>
    <col min="24" max="25" width="12.125" style="232" hidden="1" customWidth="1"/>
    <col min="26" max="26" width="12.125" style="232" customWidth="1"/>
    <col min="27" max="27" width="12.125" style="232" hidden="1" customWidth="1"/>
    <col min="28" max="28" width="12.125" style="232" customWidth="1"/>
    <col min="29" max="16384" width="10.75390625" style="232" customWidth="1"/>
  </cols>
  <sheetData>
    <row r="1" spans="2:28" ht="21" customHeight="1">
      <c r="B1" s="233"/>
      <c r="I1" s="2" t="s">
        <v>125</v>
      </c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2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1" customHeight="1">
      <c r="A3" s="235"/>
      <c r="B3" s="259"/>
      <c r="C3" s="10"/>
      <c r="I3" s="16"/>
      <c r="J3" s="12"/>
      <c r="K3" s="12"/>
      <c r="L3" s="12"/>
      <c r="M3" s="12"/>
      <c r="N3" s="12"/>
      <c r="O3" s="12"/>
      <c r="P3" s="12"/>
      <c r="Q3" s="12"/>
      <c r="R3" s="13"/>
      <c r="S3" s="14"/>
      <c r="T3" s="12"/>
      <c r="U3" s="12"/>
      <c r="V3" s="12"/>
      <c r="W3" s="12"/>
      <c r="X3" s="12"/>
      <c r="Y3" s="12"/>
      <c r="Z3" s="12"/>
      <c r="AA3" s="12"/>
      <c r="AB3" s="15"/>
    </row>
    <row r="4" spans="1:28" ht="21" customHeight="1">
      <c r="A4" s="237"/>
      <c r="B4" s="241"/>
      <c r="C4" s="25"/>
      <c r="I4" s="28" t="s">
        <v>79</v>
      </c>
      <c r="J4" s="12"/>
      <c r="K4" s="12"/>
      <c r="L4" s="12"/>
      <c r="M4" s="12"/>
      <c r="N4" s="12"/>
      <c r="O4" s="12"/>
      <c r="P4" s="12"/>
      <c r="Q4" s="12"/>
      <c r="R4" s="17"/>
      <c r="S4" s="28" t="s">
        <v>113</v>
      </c>
      <c r="T4" s="12"/>
      <c r="U4" s="12"/>
      <c r="V4" s="12"/>
      <c r="W4" s="12"/>
      <c r="X4" s="12"/>
      <c r="Y4" s="12"/>
      <c r="Z4" s="12"/>
      <c r="AA4" s="12"/>
      <c r="AB4" s="15"/>
    </row>
    <row r="5" spans="1:28" ht="21" customHeight="1">
      <c r="A5" s="238" t="s">
        <v>2</v>
      </c>
      <c r="B5" s="241"/>
      <c r="C5" s="25"/>
      <c r="I5" s="272" t="s">
        <v>111</v>
      </c>
      <c r="J5" s="275"/>
      <c r="K5" s="275"/>
      <c r="L5" s="276"/>
      <c r="M5" s="34" t="s">
        <v>80</v>
      </c>
      <c r="N5" s="35" t="s">
        <v>81</v>
      </c>
      <c r="O5" s="12"/>
      <c r="P5" s="39" t="s">
        <v>106</v>
      </c>
      <c r="Q5" s="173" t="s">
        <v>89</v>
      </c>
      <c r="R5" s="40" t="s">
        <v>82</v>
      </c>
      <c r="S5" s="272" t="s">
        <v>111</v>
      </c>
      <c r="T5" s="275"/>
      <c r="U5" s="275"/>
      <c r="V5" s="276"/>
      <c r="W5" s="34" t="s">
        <v>80</v>
      </c>
      <c r="X5" s="35" t="s">
        <v>81</v>
      </c>
      <c r="Y5" s="12"/>
      <c r="Z5" s="39" t="s">
        <v>106</v>
      </c>
      <c r="AA5" s="174" t="s">
        <v>89</v>
      </c>
      <c r="AB5" s="40" t="s">
        <v>82</v>
      </c>
    </row>
    <row r="6" spans="1:28" ht="21" customHeight="1">
      <c r="A6" s="238" t="s">
        <v>3</v>
      </c>
      <c r="B6" s="239" t="s">
        <v>4</v>
      </c>
      <c r="C6" s="25"/>
      <c r="I6" s="48" t="s">
        <v>83</v>
      </c>
      <c r="J6" s="48" t="s">
        <v>84</v>
      </c>
      <c r="K6" s="48" t="s">
        <v>85</v>
      </c>
      <c r="L6" s="48" t="s">
        <v>86</v>
      </c>
      <c r="M6" s="49"/>
      <c r="N6" s="36" t="s">
        <v>87</v>
      </c>
      <c r="O6" s="36" t="s">
        <v>88</v>
      </c>
      <c r="P6" s="50" t="s">
        <v>109</v>
      </c>
      <c r="Q6" s="50"/>
      <c r="R6" s="51"/>
      <c r="S6" s="48" t="s">
        <v>83</v>
      </c>
      <c r="T6" s="48" t="s">
        <v>84</v>
      </c>
      <c r="U6" s="48" t="s">
        <v>85</v>
      </c>
      <c r="V6" s="48" t="s">
        <v>86</v>
      </c>
      <c r="W6" s="49"/>
      <c r="X6" s="36" t="s">
        <v>87</v>
      </c>
      <c r="Y6" s="36" t="s">
        <v>88</v>
      </c>
      <c r="Z6" s="50" t="s">
        <v>109</v>
      </c>
      <c r="AA6" s="50"/>
      <c r="AB6" s="56"/>
    </row>
    <row r="7" spans="1:28" ht="21" customHeight="1">
      <c r="A7" s="242">
        <v>1</v>
      </c>
      <c r="B7" s="260" t="s">
        <v>5</v>
      </c>
      <c r="C7" s="68" t="s">
        <v>74</v>
      </c>
      <c r="D7" s="268"/>
      <c r="E7" s="268" t="e">
        <f>#REF!+#REF!+#REF!-#REF!</f>
        <v>#REF!</v>
      </c>
      <c r="F7" s="268" t="e">
        <f>#REF!+#REF!+#REF!+#REF!-#REF!</f>
        <v>#REF!</v>
      </c>
      <c r="G7" s="268" t="e">
        <f>#REF!+#REF!+#REF!+#REF!-#REF!</f>
        <v>#REF!</v>
      </c>
      <c r="H7" s="268" t="e">
        <f>#REF!+#REF!+#REF!-#REF!</f>
        <v>#REF!</v>
      </c>
      <c r="I7" s="97">
        <v>24.634</v>
      </c>
      <c r="J7" s="97">
        <v>985.777</v>
      </c>
      <c r="K7" s="97">
        <v>224.624</v>
      </c>
      <c r="L7" s="97">
        <v>1235.035</v>
      </c>
      <c r="M7" s="97">
        <v>635.251</v>
      </c>
      <c r="N7" s="97" t="e">
        <v>#REF!</v>
      </c>
      <c r="O7" s="97" t="e">
        <v>#REF!</v>
      </c>
      <c r="P7" s="97">
        <v>23.294</v>
      </c>
      <c r="Q7" s="97">
        <v>0</v>
      </c>
      <c r="R7" s="98">
        <v>3.939</v>
      </c>
      <c r="S7" s="119">
        <v>17.44</v>
      </c>
      <c r="T7" s="119">
        <v>1.45</v>
      </c>
      <c r="U7" s="119">
        <v>1.59</v>
      </c>
      <c r="V7" s="119">
        <v>1.8</v>
      </c>
      <c r="W7" s="119">
        <v>1.15</v>
      </c>
      <c r="X7" s="119" t="e">
        <v>#REF!</v>
      </c>
      <c r="Y7" s="120">
        <v>0</v>
      </c>
      <c r="Z7" s="120">
        <v>50.6</v>
      </c>
      <c r="AA7" s="120">
        <v>0</v>
      </c>
      <c r="AB7" s="121">
        <v>7.606060606060606</v>
      </c>
    </row>
    <row r="8" spans="1:28" ht="21" customHeight="1">
      <c r="A8" s="245">
        <v>2</v>
      </c>
      <c r="B8" s="261" t="s">
        <v>6</v>
      </c>
      <c r="C8" s="32" t="s">
        <v>7</v>
      </c>
      <c r="D8" s="257"/>
      <c r="E8" s="257" t="e">
        <f>#REF!+#REF!+#REF!-#REF!</f>
        <v>#REF!</v>
      </c>
      <c r="F8" s="257" t="e">
        <f>#REF!+#REF!+#REF!+#REF!-#REF!</f>
        <v>#REF!</v>
      </c>
      <c r="G8" s="257" t="e">
        <f>#REF!+#REF!+#REF!+#REF!-#REF!</f>
        <v>#REF!</v>
      </c>
      <c r="H8" s="257" t="e">
        <f>#REF!+#REF!+#REF!-#REF!</f>
        <v>#REF!</v>
      </c>
      <c r="I8" s="87">
        <v>26.556</v>
      </c>
      <c r="J8" s="87">
        <v>898.684</v>
      </c>
      <c r="K8" s="87">
        <v>190.798</v>
      </c>
      <c r="L8" s="87">
        <v>1116.038</v>
      </c>
      <c r="M8" s="87">
        <v>688.038</v>
      </c>
      <c r="N8" s="87" t="e">
        <v>#REF!</v>
      </c>
      <c r="O8" s="87" t="e">
        <v>#REF!</v>
      </c>
      <c r="P8" s="87">
        <v>24.947</v>
      </c>
      <c r="Q8" s="87">
        <v>0</v>
      </c>
      <c r="R8" s="88">
        <v>5.432</v>
      </c>
      <c r="S8" s="109">
        <v>16.13</v>
      </c>
      <c r="T8" s="109">
        <v>1.53</v>
      </c>
      <c r="U8" s="109">
        <v>1.75</v>
      </c>
      <c r="V8" s="109">
        <v>1.91</v>
      </c>
      <c r="W8" s="109">
        <v>1.17</v>
      </c>
      <c r="X8" s="109" t="e">
        <v>#REF!</v>
      </c>
      <c r="Y8" s="110">
        <v>0</v>
      </c>
      <c r="Z8" s="110">
        <v>45.66</v>
      </c>
      <c r="AA8" s="110">
        <v>0</v>
      </c>
      <c r="AB8" s="108">
        <v>4.358845671267252</v>
      </c>
    </row>
    <row r="9" spans="1:28" ht="21" customHeight="1">
      <c r="A9" s="245">
        <v>3</v>
      </c>
      <c r="B9" s="261" t="s">
        <v>8</v>
      </c>
      <c r="C9" s="32" t="s">
        <v>9</v>
      </c>
      <c r="D9" s="257"/>
      <c r="E9" s="257" t="e">
        <f>#REF!+#REF!+#REF!-#REF!</f>
        <v>#REF!</v>
      </c>
      <c r="F9" s="257" t="e">
        <f>#REF!+#REF!+#REF!+#REF!-#REF!</f>
        <v>#REF!</v>
      </c>
      <c r="G9" s="257" t="e">
        <f>#REF!+#REF!+#REF!+#REF!-#REF!</f>
        <v>#REF!</v>
      </c>
      <c r="H9" s="257" t="e">
        <f>#REF!+#REF!+#REF!-#REF!</f>
        <v>#REF!</v>
      </c>
      <c r="I9" s="87">
        <v>23.097</v>
      </c>
      <c r="J9" s="87">
        <v>956.052</v>
      </c>
      <c r="K9" s="87">
        <v>202.196</v>
      </c>
      <c r="L9" s="87">
        <v>1181.345</v>
      </c>
      <c r="M9" s="87">
        <v>677.817</v>
      </c>
      <c r="N9" s="87" t="e">
        <v>#REF!</v>
      </c>
      <c r="O9" s="87" t="e">
        <v>#REF!</v>
      </c>
      <c r="P9" s="87">
        <v>21.83</v>
      </c>
      <c r="Q9" s="87">
        <v>0</v>
      </c>
      <c r="R9" s="88">
        <v>2.94</v>
      </c>
      <c r="S9" s="109">
        <v>15.54</v>
      </c>
      <c r="T9" s="109">
        <v>1.45</v>
      </c>
      <c r="U9" s="109">
        <v>1.63</v>
      </c>
      <c r="V9" s="109">
        <v>1.75</v>
      </c>
      <c r="W9" s="109">
        <v>1.15</v>
      </c>
      <c r="X9" s="109" t="e">
        <v>#REF!</v>
      </c>
      <c r="Y9" s="110">
        <v>0</v>
      </c>
      <c r="Z9" s="110">
        <v>43.24</v>
      </c>
      <c r="AA9" s="110">
        <v>0</v>
      </c>
      <c r="AB9" s="108">
        <v>6.04516129032258</v>
      </c>
    </row>
    <row r="10" spans="1:28" ht="21" customHeight="1">
      <c r="A10" s="245">
        <v>4</v>
      </c>
      <c r="B10" s="261" t="s">
        <v>10</v>
      </c>
      <c r="C10" s="32" t="s">
        <v>11</v>
      </c>
      <c r="D10" s="257"/>
      <c r="E10" s="257" t="e">
        <f>#REF!+#REF!+#REF!-#REF!</f>
        <v>#REF!</v>
      </c>
      <c r="F10" s="257" t="e">
        <f>#REF!+#REF!+#REF!+#REF!-#REF!</f>
        <v>#REF!</v>
      </c>
      <c r="G10" s="257" t="e">
        <f>#REF!+#REF!+#REF!+#REF!-#REF!</f>
        <v>#REF!</v>
      </c>
      <c r="H10" s="257" t="e">
        <f>#REF!+#REF!+#REF!-#REF!</f>
        <v>#REF!</v>
      </c>
      <c r="I10" s="87">
        <v>24.302</v>
      </c>
      <c r="J10" s="87">
        <v>950.667</v>
      </c>
      <c r="K10" s="87">
        <v>162.1</v>
      </c>
      <c r="L10" s="87">
        <v>1137.069</v>
      </c>
      <c r="M10" s="87">
        <v>563.808</v>
      </c>
      <c r="N10" s="87" t="e">
        <v>#REF!</v>
      </c>
      <c r="O10" s="87" t="e">
        <v>#REF!</v>
      </c>
      <c r="P10" s="87">
        <v>23.536</v>
      </c>
      <c r="Q10" s="87">
        <v>0</v>
      </c>
      <c r="R10" s="88">
        <v>1.505</v>
      </c>
      <c r="S10" s="109">
        <v>16.85</v>
      </c>
      <c r="T10" s="109">
        <v>1.47</v>
      </c>
      <c r="U10" s="109">
        <v>1.76</v>
      </c>
      <c r="V10" s="109">
        <v>1.84</v>
      </c>
      <c r="W10" s="109">
        <v>1.14</v>
      </c>
      <c r="X10" s="109" t="e">
        <v>#REF!</v>
      </c>
      <c r="Y10" s="110">
        <v>0</v>
      </c>
      <c r="Z10" s="110">
        <v>46.22</v>
      </c>
      <c r="AA10" s="110">
        <v>0</v>
      </c>
      <c r="AB10" s="108">
        <v>8.733128834355828</v>
      </c>
    </row>
    <row r="11" spans="1:28" ht="21" customHeight="1">
      <c r="A11" s="245">
        <v>5</v>
      </c>
      <c r="B11" s="261" t="s">
        <v>12</v>
      </c>
      <c r="C11" s="32" t="s">
        <v>13</v>
      </c>
      <c r="D11" s="257"/>
      <c r="E11" s="257" t="e">
        <f>#REF!+#REF!+#REF!-#REF!</f>
        <v>#REF!</v>
      </c>
      <c r="F11" s="257" t="e">
        <f>#REF!+#REF!+#REF!+#REF!-#REF!</f>
        <v>#REF!</v>
      </c>
      <c r="G11" s="257" t="e">
        <f>#REF!+#REF!+#REF!+#REF!-#REF!</f>
        <v>#REF!</v>
      </c>
      <c r="H11" s="257" t="e">
        <f>#REF!+#REF!+#REF!-#REF!</f>
        <v>#REF!</v>
      </c>
      <c r="I11" s="87">
        <v>24.332</v>
      </c>
      <c r="J11" s="87">
        <v>804.776</v>
      </c>
      <c r="K11" s="87">
        <v>190.608</v>
      </c>
      <c r="L11" s="87">
        <v>1019.715</v>
      </c>
      <c r="M11" s="87">
        <v>587.242</v>
      </c>
      <c r="N11" s="87" t="e">
        <v>#REF!</v>
      </c>
      <c r="O11" s="87" t="e">
        <v>#REF!</v>
      </c>
      <c r="P11" s="87">
        <v>22.868</v>
      </c>
      <c r="Q11" s="87">
        <v>0</v>
      </c>
      <c r="R11" s="88">
        <v>1.264</v>
      </c>
      <c r="S11" s="109">
        <v>16.29</v>
      </c>
      <c r="T11" s="109">
        <v>1.34</v>
      </c>
      <c r="U11" s="109">
        <v>1.53</v>
      </c>
      <c r="V11" s="109">
        <v>1.74</v>
      </c>
      <c r="W11" s="109">
        <v>1.14</v>
      </c>
      <c r="X11" s="109" t="e">
        <v>#REF!</v>
      </c>
      <c r="Y11" s="110">
        <v>0</v>
      </c>
      <c r="Z11" s="110">
        <v>46.05</v>
      </c>
      <c r="AA11" s="110">
        <v>0</v>
      </c>
      <c r="AB11" s="108">
        <v>7.652631578947369</v>
      </c>
    </row>
    <row r="12" spans="1:28" ht="21" customHeight="1">
      <c r="A12" s="242">
        <v>6</v>
      </c>
      <c r="B12" s="260" t="s">
        <v>14</v>
      </c>
      <c r="C12" s="164" t="s">
        <v>15</v>
      </c>
      <c r="D12" s="236"/>
      <c r="E12" s="236" t="e">
        <f>#REF!+#REF!+#REF!-#REF!</f>
        <v>#REF!</v>
      </c>
      <c r="F12" s="236" t="e">
        <f>#REF!+#REF!+#REF!+#REF!-#REF!</f>
        <v>#REF!</v>
      </c>
      <c r="G12" s="236" t="e">
        <f>#REF!+#REF!+#REF!+#REF!-#REF!</f>
        <v>#REF!</v>
      </c>
      <c r="H12" s="236" t="e">
        <f>#REF!+#REF!+#REF!-#REF!</f>
        <v>#REF!</v>
      </c>
      <c r="I12" s="84">
        <v>25.772</v>
      </c>
      <c r="J12" s="84">
        <v>932.691</v>
      </c>
      <c r="K12" s="84">
        <v>206.561</v>
      </c>
      <c r="L12" s="84">
        <v>1165.024</v>
      </c>
      <c r="M12" s="84">
        <v>543.12</v>
      </c>
      <c r="N12" s="84" t="e">
        <v>#REF!</v>
      </c>
      <c r="O12" s="84" t="e">
        <v>#REF!</v>
      </c>
      <c r="P12" s="84">
        <v>24.164</v>
      </c>
      <c r="Q12" s="84">
        <v>0</v>
      </c>
      <c r="R12" s="85">
        <v>3.127</v>
      </c>
      <c r="S12" s="106">
        <v>17.49</v>
      </c>
      <c r="T12" s="106">
        <v>1.4</v>
      </c>
      <c r="U12" s="106">
        <v>1.6</v>
      </c>
      <c r="V12" s="106">
        <v>1.79</v>
      </c>
      <c r="W12" s="106">
        <v>1.14</v>
      </c>
      <c r="X12" s="106" t="e">
        <v>#REF!</v>
      </c>
      <c r="Y12" s="107">
        <v>0</v>
      </c>
      <c r="Z12" s="107">
        <v>50.85</v>
      </c>
      <c r="AA12" s="107">
        <v>0</v>
      </c>
      <c r="AB12" s="111">
        <v>5.314285714285714</v>
      </c>
    </row>
    <row r="13" spans="1:28" ht="21" customHeight="1">
      <c r="A13" s="245">
        <v>7</v>
      </c>
      <c r="B13" s="261" t="s">
        <v>16</v>
      </c>
      <c r="C13" s="32" t="s">
        <v>17</v>
      </c>
      <c r="D13" s="257"/>
      <c r="E13" s="257" t="e">
        <f>#REF!+#REF!+#REF!-#REF!</f>
        <v>#REF!</v>
      </c>
      <c r="F13" s="257" t="e">
        <f>#REF!+#REF!+#REF!+#REF!-#REF!</f>
        <v>#REF!</v>
      </c>
      <c r="G13" s="257" t="e">
        <f>#REF!+#REF!+#REF!+#REF!-#REF!</f>
        <v>#REF!</v>
      </c>
      <c r="H13" s="257" t="e">
        <f>#REF!+#REF!+#REF!-#REF!</f>
        <v>#REF!</v>
      </c>
      <c r="I13" s="87">
        <v>26.709</v>
      </c>
      <c r="J13" s="87">
        <v>998.563</v>
      </c>
      <c r="K13" s="87">
        <v>196.128</v>
      </c>
      <c r="L13" s="87">
        <v>1221.399</v>
      </c>
      <c r="M13" s="87">
        <v>721.649</v>
      </c>
      <c r="N13" s="87" t="e">
        <v>#REF!</v>
      </c>
      <c r="O13" s="87" t="e">
        <v>#REF!</v>
      </c>
      <c r="P13" s="87">
        <v>25.359</v>
      </c>
      <c r="Q13" s="87">
        <v>0</v>
      </c>
      <c r="R13" s="88">
        <v>4.605</v>
      </c>
      <c r="S13" s="109">
        <v>17.25</v>
      </c>
      <c r="T13" s="109">
        <v>1.46</v>
      </c>
      <c r="U13" s="109">
        <v>1.65</v>
      </c>
      <c r="V13" s="109">
        <v>1.84</v>
      </c>
      <c r="W13" s="109">
        <v>1.17</v>
      </c>
      <c r="X13" s="109" t="e">
        <v>#REF!</v>
      </c>
      <c r="Y13" s="110">
        <v>0</v>
      </c>
      <c r="Z13" s="110">
        <v>50</v>
      </c>
      <c r="AA13" s="110">
        <v>0</v>
      </c>
      <c r="AB13" s="108">
        <v>7.767515923566879</v>
      </c>
    </row>
    <row r="14" spans="1:28" ht="21" customHeight="1">
      <c r="A14" s="245">
        <v>8</v>
      </c>
      <c r="B14" s="261" t="s">
        <v>18</v>
      </c>
      <c r="C14" s="32" t="s">
        <v>19</v>
      </c>
      <c r="D14" s="257"/>
      <c r="E14" s="257" t="e">
        <f>#REF!+#REF!+#REF!-#REF!</f>
        <v>#REF!</v>
      </c>
      <c r="F14" s="257" t="e">
        <f>#REF!+#REF!+#REF!+#REF!-#REF!</f>
        <v>#REF!</v>
      </c>
      <c r="G14" s="257" t="e">
        <f>#REF!+#REF!+#REF!+#REF!-#REF!</f>
        <v>#REF!</v>
      </c>
      <c r="H14" s="257" t="e">
        <f>#REF!+#REF!+#REF!-#REF!</f>
        <v>#REF!</v>
      </c>
      <c r="I14" s="87">
        <v>29.467</v>
      </c>
      <c r="J14" s="87">
        <v>1026.662</v>
      </c>
      <c r="K14" s="87">
        <v>219.601</v>
      </c>
      <c r="L14" s="87">
        <v>1275.73</v>
      </c>
      <c r="M14" s="87">
        <v>764.282</v>
      </c>
      <c r="N14" s="87" t="e">
        <v>#REF!</v>
      </c>
      <c r="O14" s="87" t="e">
        <v>#REF!</v>
      </c>
      <c r="P14" s="87">
        <v>27.716</v>
      </c>
      <c r="Q14" s="87">
        <v>0</v>
      </c>
      <c r="R14" s="88">
        <v>2.41</v>
      </c>
      <c r="S14" s="109">
        <v>17.18</v>
      </c>
      <c r="T14" s="109">
        <v>1.37</v>
      </c>
      <c r="U14" s="109">
        <v>1.57</v>
      </c>
      <c r="V14" s="109">
        <v>1.77</v>
      </c>
      <c r="W14" s="109">
        <v>1.14</v>
      </c>
      <c r="X14" s="109" t="e">
        <v>#REF!</v>
      </c>
      <c r="Y14" s="110">
        <v>0</v>
      </c>
      <c r="Z14" s="110">
        <v>49.51</v>
      </c>
      <c r="AA14" s="110">
        <v>0</v>
      </c>
      <c r="AB14" s="108">
        <v>6.9140625</v>
      </c>
    </row>
    <row r="15" spans="1:28" ht="21" customHeight="1">
      <c r="A15" s="245">
        <v>9</v>
      </c>
      <c r="B15" s="261" t="s">
        <v>20</v>
      </c>
      <c r="C15" s="32" t="s">
        <v>21</v>
      </c>
      <c r="D15" s="257"/>
      <c r="E15" s="257" t="e">
        <f>#REF!+#REF!+#REF!-#REF!</f>
        <v>#REF!</v>
      </c>
      <c r="F15" s="257" t="e">
        <f>#REF!+#REF!+#REF!+#REF!-#REF!</f>
        <v>#REF!</v>
      </c>
      <c r="G15" s="257" t="e">
        <f>#REF!+#REF!+#REF!+#REF!-#REF!</f>
        <v>#REF!</v>
      </c>
      <c r="H15" s="257" t="e">
        <f>#REF!+#REF!+#REF!-#REF!</f>
        <v>#REF!</v>
      </c>
      <c r="I15" s="87">
        <v>23.528</v>
      </c>
      <c r="J15" s="87">
        <v>872.051</v>
      </c>
      <c r="K15" s="87">
        <v>161.684</v>
      </c>
      <c r="L15" s="87">
        <v>1057.263</v>
      </c>
      <c r="M15" s="87">
        <v>599.176</v>
      </c>
      <c r="N15" s="87" t="e">
        <v>#REF!</v>
      </c>
      <c r="O15" s="87" t="e">
        <v>#REF!</v>
      </c>
      <c r="P15" s="87">
        <v>22.122</v>
      </c>
      <c r="Q15" s="87">
        <v>0</v>
      </c>
      <c r="R15" s="88">
        <v>5.043</v>
      </c>
      <c r="S15" s="109">
        <v>15.28</v>
      </c>
      <c r="T15" s="109">
        <v>1.42</v>
      </c>
      <c r="U15" s="109">
        <v>1.55</v>
      </c>
      <c r="V15" s="109">
        <v>1.75</v>
      </c>
      <c r="W15" s="109">
        <v>1.18</v>
      </c>
      <c r="X15" s="109" t="e">
        <v>#REF!</v>
      </c>
      <c r="Y15" s="110">
        <v>0</v>
      </c>
      <c r="Z15" s="110">
        <v>42.5</v>
      </c>
      <c r="AA15" s="110">
        <v>0</v>
      </c>
      <c r="AB15" s="108">
        <v>3.589641434262948</v>
      </c>
    </row>
    <row r="16" spans="1:28" ht="21" customHeight="1">
      <c r="A16" s="254">
        <v>10</v>
      </c>
      <c r="B16" s="262" t="s">
        <v>22</v>
      </c>
      <c r="C16" s="77" t="s">
        <v>23</v>
      </c>
      <c r="D16" s="263"/>
      <c r="E16" s="263" t="e">
        <f>#REF!+#REF!+#REF!-#REF!</f>
        <v>#REF!</v>
      </c>
      <c r="F16" s="263" t="e">
        <f>#REF!+#REF!+#REF!+#REF!-#REF!</f>
        <v>#REF!</v>
      </c>
      <c r="G16" s="263" t="e">
        <f>#REF!+#REF!+#REF!+#REF!-#REF!</f>
        <v>#REF!</v>
      </c>
      <c r="H16" s="263" t="e">
        <f>#REF!+#REF!+#REF!-#REF!</f>
        <v>#REF!</v>
      </c>
      <c r="I16" s="90">
        <v>25.767</v>
      </c>
      <c r="J16" s="90">
        <v>936.418</v>
      </c>
      <c r="K16" s="90">
        <v>215.221</v>
      </c>
      <c r="L16" s="90">
        <v>1177.406</v>
      </c>
      <c r="M16" s="90">
        <v>588.835</v>
      </c>
      <c r="N16" s="90" t="e">
        <v>#REF!</v>
      </c>
      <c r="O16" s="90" t="e">
        <v>#REF!</v>
      </c>
      <c r="P16" s="90">
        <v>24.458</v>
      </c>
      <c r="Q16" s="90">
        <v>0</v>
      </c>
      <c r="R16" s="91">
        <v>3.036</v>
      </c>
      <c r="S16" s="112">
        <v>17.37</v>
      </c>
      <c r="T16" s="112">
        <v>1.4</v>
      </c>
      <c r="U16" s="112">
        <v>1.68</v>
      </c>
      <c r="V16" s="112">
        <v>1.8</v>
      </c>
      <c r="W16" s="112">
        <v>1.15</v>
      </c>
      <c r="X16" s="112" t="e">
        <v>#REF!</v>
      </c>
      <c r="Y16" s="128">
        <v>0</v>
      </c>
      <c r="Z16" s="128">
        <v>89.26</v>
      </c>
      <c r="AA16" s="128">
        <v>0</v>
      </c>
      <c r="AB16" s="114">
        <v>9.698412698412698</v>
      </c>
    </row>
    <row r="17" spans="1:28" ht="21" customHeight="1">
      <c r="A17" s="242">
        <v>11</v>
      </c>
      <c r="B17" s="260" t="s">
        <v>24</v>
      </c>
      <c r="C17" s="164" t="s">
        <v>25</v>
      </c>
      <c r="D17" s="236"/>
      <c r="E17" s="236" t="e">
        <f>#REF!+#REF!+#REF!-#REF!</f>
        <v>#REF!</v>
      </c>
      <c r="F17" s="236" t="e">
        <f>#REF!+#REF!+#REF!+#REF!-#REF!</f>
        <v>#REF!</v>
      </c>
      <c r="G17" s="236" t="e">
        <f>#REF!+#REF!+#REF!+#REF!-#REF!</f>
        <v>#REF!</v>
      </c>
      <c r="H17" s="236" t="e">
        <f>#REF!+#REF!+#REF!-#REF!</f>
        <v>#REF!</v>
      </c>
      <c r="I17" s="84">
        <v>24.895</v>
      </c>
      <c r="J17" s="84">
        <v>946.434</v>
      </c>
      <c r="K17" s="84">
        <v>213.082</v>
      </c>
      <c r="L17" s="84">
        <v>1184.411</v>
      </c>
      <c r="M17" s="84">
        <v>673.954</v>
      </c>
      <c r="N17" s="84" t="e">
        <v>#REF!</v>
      </c>
      <c r="O17" s="84" t="e">
        <v>#REF!</v>
      </c>
      <c r="P17" s="84">
        <v>23.873</v>
      </c>
      <c r="Q17" s="84">
        <v>0</v>
      </c>
      <c r="R17" s="85">
        <v>3.206</v>
      </c>
      <c r="S17" s="106">
        <v>17.06</v>
      </c>
      <c r="T17" s="106">
        <v>1.36</v>
      </c>
      <c r="U17" s="106">
        <v>1.58</v>
      </c>
      <c r="V17" s="106">
        <v>1.73</v>
      </c>
      <c r="W17" s="106">
        <v>1.13</v>
      </c>
      <c r="X17" s="106" t="e">
        <v>#REF!</v>
      </c>
      <c r="Y17" s="107">
        <v>0</v>
      </c>
      <c r="Z17" s="107">
        <v>47.63</v>
      </c>
      <c r="AA17" s="107">
        <v>0</v>
      </c>
      <c r="AB17" s="111">
        <v>7.026845637583893</v>
      </c>
    </row>
    <row r="18" spans="1:28" ht="21" customHeight="1">
      <c r="A18" s="245">
        <v>12</v>
      </c>
      <c r="B18" s="261" t="s">
        <v>26</v>
      </c>
      <c r="C18" s="32" t="s">
        <v>27</v>
      </c>
      <c r="D18" s="257"/>
      <c r="E18" s="257" t="e">
        <f>#REF!+#REF!+#REF!-#REF!</f>
        <v>#REF!</v>
      </c>
      <c r="F18" s="257" t="e">
        <f>#REF!+#REF!+#REF!+#REF!-#REF!</f>
        <v>#REF!</v>
      </c>
      <c r="G18" s="257" t="e">
        <f>#REF!+#REF!+#REF!+#REF!-#REF!</f>
        <v>#REF!</v>
      </c>
      <c r="H18" s="257" t="e">
        <f>#REF!+#REF!+#REF!-#REF!</f>
        <v>#REF!</v>
      </c>
      <c r="I18" s="87">
        <v>26.378</v>
      </c>
      <c r="J18" s="87">
        <v>965.291</v>
      </c>
      <c r="K18" s="87">
        <v>174.704</v>
      </c>
      <c r="L18" s="87">
        <v>1166.373</v>
      </c>
      <c r="M18" s="87">
        <v>613.592</v>
      </c>
      <c r="N18" s="87" t="e">
        <v>#REF!</v>
      </c>
      <c r="O18" s="87" t="e">
        <v>#REF!</v>
      </c>
      <c r="P18" s="87">
        <v>25.396</v>
      </c>
      <c r="Q18" s="87">
        <v>0</v>
      </c>
      <c r="R18" s="88">
        <v>1.334</v>
      </c>
      <c r="S18" s="109">
        <v>16.32</v>
      </c>
      <c r="T18" s="109">
        <v>1.35</v>
      </c>
      <c r="U18" s="109">
        <v>1.59</v>
      </c>
      <c r="V18" s="109">
        <v>1.72</v>
      </c>
      <c r="W18" s="109">
        <v>1.13</v>
      </c>
      <c r="X18" s="109" t="e">
        <v>#REF!</v>
      </c>
      <c r="Y18" s="110">
        <v>0</v>
      </c>
      <c r="Z18" s="110">
        <v>45.13</v>
      </c>
      <c r="AA18" s="110">
        <v>0</v>
      </c>
      <c r="AB18" s="108">
        <v>4.754716981132075</v>
      </c>
    </row>
    <row r="19" spans="1:28" ht="21" customHeight="1">
      <c r="A19" s="245">
        <v>13</v>
      </c>
      <c r="B19" s="261" t="s">
        <v>28</v>
      </c>
      <c r="C19" s="32" t="s">
        <v>29</v>
      </c>
      <c r="D19" s="257"/>
      <c r="E19" s="257" t="e">
        <f>#REF!+#REF!+#REF!-#REF!</f>
        <v>#REF!</v>
      </c>
      <c r="F19" s="257" t="e">
        <f>#REF!+#REF!+#REF!+#REF!-#REF!</f>
        <v>#REF!</v>
      </c>
      <c r="G19" s="257" t="e">
        <f>#REF!+#REF!+#REF!+#REF!-#REF!</f>
        <v>#REF!</v>
      </c>
      <c r="H19" s="257" t="e">
        <f>#REF!+#REF!+#REF!-#REF!</f>
        <v>#REF!</v>
      </c>
      <c r="I19" s="87">
        <v>21.373</v>
      </c>
      <c r="J19" s="87">
        <v>955.1</v>
      </c>
      <c r="K19" s="87">
        <v>193.456</v>
      </c>
      <c r="L19" s="87">
        <v>1169.928</v>
      </c>
      <c r="M19" s="87">
        <v>663.815</v>
      </c>
      <c r="N19" s="87" t="e">
        <v>#REF!</v>
      </c>
      <c r="O19" s="87" t="e">
        <v>#REF!</v>
      </c>
      <c r="P19" s="87">
        <v>19.761</v>
      </c>
      <c r="Q19" s="87">
        <v>0</v>
      </c>
      <c r="R19" s="88">
        <v>7.965</v>
      </c>
      <c r="S19" s="109">
        <v>15.74</v>
      </c>
      <c r="T19" s="109">
        <v>1.51</v>
      </c>
      <c r="U19" s="109">
        <v>1.65</v>
      </c>
      <c r="V19" s="109">
        <v>1.79</v>
      </c>
      <c r="W19" s="109">
        <v>1.22</v>
      </c>
      <c r="X19" s="109" t="e">
        <v>#REF!</v>
      </c>
      <c r="Y19" s="110">
        <v>0</v>
      </c>
      <c r="Z19" s="110">
        <v>41.03</v>
      </c>
      <c r="AA19" s="110">
        <v>0</v>
      </c>
      <c r="AB19" s="108">
        <v>3.837675350701403</v>
      </c>
    </row>
    <row r="20" spans="1:28" ht="21" customHeight="1">
      <c r="A20" s="237"/>
      <c r="B20" s="261" t="s">
        <v>30</v>
      </c>
      <c r="C20" s="32" t="s">
        <v>31</v>
      </c>
      <c r="D20" s="257"/>
      <c r="E20" s="257" t="e">
        <f>#REF!+#REF!+#REF!-#REF!</f>
        <v>#REF!</v>
      </c>
      <c r="F20" s="257" t="e">
        <f>#REF!+#REF!+#REF!+#REF!-#REF!</f>
        <v>#REF!</v>
      </c>
      <c r="G20" s="257" t="e">
        <f>#REF!+#REF!+#REF!+#REF!-#REF!</f>
        <v>#REF!</v>
      </c>
      <c r="H20" s="257" t="e">
        <f>#REF!+#REF!+#REF!-#REF!</f>
        <v>#REF!</v>
      </c>
      <c r="I20" s="87">
        <v>24.776</v>
      </c>
      <c r="J20" s="87">
        <v>950.136</v>
      </c>
      <c r="K20" s="87">
        <v>201.356</v>
      </c>
      <c r="L20" s="87">
        <v>1176.269</v>
      </c>
      <c r="M20" s="87">
        <v>636.625</v>
      </c>
      <c r="N20" s="87" t="e">
        <v>#REF!</v>
      </c>
      <c r="O20" s="87" t="e">
        <v>#REF!</v>
      </c>
      <c r="P20" s="87">
        <v>23.482</v>
      </c>
      <c r="Q20" s="87">
        <v>0</v>
      </c>
      <c r="R20" s="88">
        <v>3.444</v>
      </c>
      <c r="S20" s="109">
        <v>16.74</v>
      </c>
      <c r="T20" s="109">
        <v>1.44</v>
      </c>
      <c r="U20" s="109">
        <v>1.63</v>
      </c>
      <c r="V20" s="109">
        <v>1.8</v>
      </c>
      <c r="W20" s="108">
        <v>1.15</v>
      </c>
      <c r="X20" s="126" t="e">
        <v>#REF!</v>
      </c>
      <c r="Y20" s="110">
        <v>0</v>
      </c>
      <c r="Z20" s="110">
        <v>50.4</v>
      </c>
      <c r="AA20" s="110">
        <v>0</v>
      </c>
      <c r="AB20" s="108">
        <v>6.514895057549086</v>
      </c>
    </row>
    <row r="21" spans="1:28" ht="21" customHeight="1">
      <c r="A21" s="237"/>
      <c r="B21" s="257"/>
      <c r="C21" s="21"/>
      <c r="D21" s="257"/>
      <c r="E21" s="257" t="e">
        <f>#REF!+#REF!+#REF!-#REF!</f>
        <v>#REF!</v>
      </c>
      <c r="F21" s="257" t="e">
        <f>#REF!+#REF!+#REF!+#REF!-#REF!</f>
        <v>#REF!</v>
      </c>
      <c r="G21" s="257" t="e">
        <f>#REF!+#REF!+#REF!+#REF!-#REF!</f>
        <v>#REF!</v>
      </c>
      <c r="H21" s="257" t="e">
        <f>#REF!+#REF!+#REF!-#REF!</f>
        <v>#REF!</v>
      </c>
      <c r="I21" s="93"/>
      <c r="J21" s="93"/>
      <c r="K21" s="93"/>
      <c r="L21" s="93"/>
      <c r="M21" s="94"/>
      <c r="N21" s="94"/>
      <c r="O21" s="94"/>
      <c r="P21" s="94"/>
      <c r="Q21" s="94"/>
      <c r="R21" s="95"/>
      <c r="S21" s="93"/>
      <c r="T21" s="93"/>
      <c r="U21" s="93"/>
      <c r="V21" s="93"/>
      <c r="W21" s="82"/>
      <c r="X21" s="104"/>
      <c r="Y21" s="129"/>
      <c r="Z21" s="130"/>
      <c r="AA21" s="104"/>
      <c r="AB21" s="108"/>
    </row>
    <row r="22" spans="1:28" ht="21" customHeight="1">
      <c r="A22" s="245">
        <v>14</v>
      </c>
      <c r="B22" s="251" t="s">
        <v>32</v>
      </c>
      <c r="C22" s="32" t="s">
        <v>33</v>
      </c>
      <c r="D22" s="257"/>
      <c r="E22" s="257" t="e">
        <f>#REF!+#REF!+#REF!-#REF!</f>
        <v>#REF!</v>
      </c>
      <c r="F22" s="257" t="e">
        <f>#REF!+#REF!+#REF!+#REF!-#REF!</f>
        <v>#REF!</v>
      </c>
      <c r="G22" s="257" t="e">
        <f>#REF!+#REF!+#REF!+#REF!-#REF!</f>
        <v>#REF!</v>
      </c>
      <c r="H22" s="257" t="e">
        <f>#REF!+#REF!+#REF!-#REF!</f>
        <v>#REF!</v>
      </c>
      <c r="I22" s="87">
        <v>27.034</v>
      </c>
      <c r="J22" s="87">
        <v>1080.791</v>
      </c>
      <c r="K22" s="87">
        <v>164.206</v>
      </c>
      <c r="L22" s="87">
        <v>1272.032</v>
      </c>
      <c r="M22" s="87">
        <v>439.84</v>
      </c>
      <c r="N22" s="87" t="e">
        <v>#REF!</v>
      </c>
      <c r="O22" s="87" t="e">
        <v>#REF!</v>
      </c>
      <c r="P22" s="87">
        <v>25.256</v>
      </c>
      <c r="Q22" s="87">
        <v>0</v>
      </c>
      <c r="R22" s="88">
        <v>2.446</v>
      </c>
      <c r="S22" s="109">
        <v>15.66</v>
      </c>
      <c r="T22" s="109">
        <v>1.42</v>
      </c>
      <c r="U22" s="109">
        <v>1.74</v>
      </c>
      <c r="V22" s="109">
        <v>1.76</v>
      </c>
      <c r="W22" s="108">
        <v>1.15</v>
      </c>
      <c r="X22" s="126" t="e">
        <v>#REF!</v>
      </c>
      <c r="Y22" s="110">
        <v>0</v>
      </c>
      <c r="Z22" s="110">
        <v>44.92</v>
      </c>
      <c r="AA22" s="110">
        <v>0</v>
      </c>
      <c r="AB22" s="108">
        <v>6.181818181818182</v>
      </c>
    </row>
    <row r="23" spans="1:28" ht="21" customHeight="1">
      <c r="A23" s="254">
        <v>15</v>
      </c>
      <c r="B23" s="255" t="s">
        <v>34</v>
      </c>
      <c r="C23" s="77" t="s">
        <v>75</v>
      </c>
      <c r="D23" s="263"/>
      <c r="E23" s="263" t="e">
        <f>#REF!+#REF!+#REF!-#REF!</f>
        <v>#REF!</v>
      </c>
      <c r="F23" s="263" t="e">
        <f>#REF!+#REF!+#REF!+#REF!-#REF!</f>
        <v>#REF!</v>
      </c>
      <c r="G23" s="263" t="e">
        <f>#REF!+#REF!+#REF!+#REF!-#REF!</f>
        <v>#REF!</v>
      </c>
      <c r="H23" s="263" t="e">
        <f>#REF!+#REF!+#REF!-#REF!</f>
        <v>#REF!</v>
      </c>
      <c r="I23" s="90">
        <v>30.845</v>
      </c>
      <c r="J23" s="90">
        <v>1009.796</v>
      </c>
      <c r="K23" s="90">
        <v>190.495</v>
      </c>
      <c r="L23" s="90">
        <v>1231.136</v>
      </c>
      <c r="M23" s="90">
        <v>626.074</v>
      </c>
      <c r="N23" s="90" t="e">
        <v>#REF!</v>
      </c>
      <c r="O23" s="90" t="e">
        <v>#REF!</v>
      </c>
      <c r="P23" s="90">
        <v>29.388</v>
      </c>
      <c r="Q23" s="90">
        <v>0</v>
      </c>
      <c r="R23" s="91">
        <v>3.023</v>
      </c>
      <c r="S23" s="112">
        <v>19.27</v>
      </c>
      <c r="T23" s="112">
        <v>1.44</v>
      </c>
      <c r="U23" s="112">
        <v>1.7</v>
      </c>
      <c r="V23" s="112">
        <v>1.93</v>
      </c>
      <c r="W23" s="114">
        <v>1.15</v>
      </c>
      <c r="X23" s="127" t="e">
        <v>#REF!</v>
      </c>
      <c r="Y23" s="128">
        <v>0</v>
      </c>
      <c r="Z23" s="128">
        <v>55.07</v>
      </c>
      <c r="AA23" s="128">
        <v>0</v>
      </c>
      <c r="AB23" s="114">
        <v>9.698795180722891</v>
      </c>
    </row>
    <row r="24" spans="1:28" ht="21" customHeight="1">
      <c r="A24" s="242">
        <v>16</v>
      </c>
      <c r="B24" s="243" t="s">
        <v>35</v>
      </c>
      <c r="C24" s="164" t="s">
        <v>76</v>
      </c>
      <c r="D24" s="236"/>
      <c r="E24" s="236" t="e">
        <f>#REF!+#REF!+#REF!-#REF!</f>
        <v>#REF!</v>
      </c>
      <c r="F24" s="236" t="e">
        <f>#REF!+#REF!+#REF!+#REF!-#REF!</f>
        <v>#REF!</v>
      </c>
      <c r="G24" s="236" t="e">
        <f>#REF!+#REF!+#REF!+#REF!-#REF!</f>
        <v>#REF!</v>
      </c>
      <c r="H24" s="236" t="e">
        <f>#REF!+#REF!+#REF!-#REF!</f>
        <v>#REF!</v>
      </c>
      <c r="I24" s="84">
        <v>24.33</v>
      </c>
      <c r="J24" s="84">
        <v>939.202</v>
      </c>
      <c r="K24" s="84">
        <v>225.041</v>
      </c>
      <c r="L24" s="84">
        <v>1188.573</v>
      </c>
      <c r="M24" s="84">
        <v>566.047</v>
      </c>
      <c r="N24" s="84" t="e">
        <v>#REF!</v>
      </c>
      <c r="O24" s="84" t="e">
        <v>#REF!</v>
      </c>
      <c r="P24" s="84">
        <v>23.182</v>
      </c>
      <c r="Q24" s="84">
        <v>0</v>
      </c>
      <c r="R24" s="85">
        <v>2.788</v>
      </c>
      <c r="S24" s="106">
        <v>15.75</v>
      </c>
      <c r="T24" s="106">
        <v>1.39</v>
      </c>
      <c r="U24" s="106">
        <v>1.55</v>
      </c>
      <c r="V24" s="106">
        <v>1.71</v>
      </c>
      <c r="W24" s="111">
        <v>1.14</v>
      </c>
      <c r="X24" s="170" t="e">
        <v>#REF!</v>
      </c>
      <c r="Y24" s="107">
        <v>0</v>
      </c>
      <c r="Z24" s="107">
        <v>43.79</v>
      </c>
      <c r="AA24" s="107">
        <v>0</v>
      </c>
      <c r="AB24" s="111">
        <v>5.333333333333333</v>
      </c>
    </row>
    <row r="25" spans="1:28" ht="21" customHeight="1">
      <c r="A25" s="245">
        <v>17</v>
      </c>
      <c r="B25" s="251" t="s">
        <v>36</v>
      </c>
      <c r="C25" s="32" t="s">
        <v>37</v>
      </c>
      <c r="D25" s="257"/>
      <c r="E25" s="257" t="e">
        <f>#REF!+#REF!+#REF!-#REF!</f>
        <v>#REF!</v>
      </c>
      <c r="F25" s="257" t="e">
        <f>#REF!+#REF!+#REF!+#REF!-#REF!</f>
        <v>#REF!</v>
      </c>
      <c r="G25" s="257" t="e">
        <f>#REF!+#REF!+#REF!+#REF!-#REF!</f>
        <v>#REF!</v>
      </c>
      <c r="H25" s="257" t="e">
        <f>#REF!+#REF!+#REF!-#REF!</f>
        <v>#REF!</v>
      </c>
      <c r="I25" s="87">
        <v>23.102</v>
      </c>
      <c r="J25" s="87">
        <v>879.318</v>
      </c>
      <c r="K25" s="87">
        <v>170.187</v>
      </c>
      <c r="L25" s="87">
        <v>1072.607</v>
      </c>
      <c r="M25" s="87">
        <v>610.616</v>
      </c>
      <c r="N25" s="87" t="e">
        <v>#REF!</v>
      </c>
      <c r="O25" s="87" t="e">
        <v>#REF!</v>
      </c>
      <c r="P25" s="87">
        <v>22.552</v>
      </c>
      <c r="Q25" s="87">
        <v>0</v>
      </c>
      <c r="R25" s="88">
        <v>1.32</v>
      </c>
      <c r="S25" s="109">
        <v>15.73</v>
      </c>
      <c r="T25" s="109">
        <v>1.32</v>
      </c>
      <c r="U25" s="109">
        <v>1.72</v>
      </c>
      <c r="V25" s="109">
        <v>1.7</v>
      </c>
      <c r="W25" s="108">
        <v>1.12</v>
      </c>
      <c r="X25" s="126" t="e">
        <v>#REF!</v>
      </c>
      <c r="Y25" s="110">
        <v>0</v>
      </c>
      <c r="Z25" s="110">
        <v>41.53</v>
      </c>
      <c r="AA25" s="110">
        <v>0</v>
      </c>
      <c r="AB25" s="108">
        <v>6.666666666666667</v>
      </c>
    </row>
    <row r="26" spans="1:28" ht="21" customHeight="1">
      <c r="A26" s="245">
        <v>18</v>
      </c>
      <c r="B26" s="251" t="s">
        <v>38</v>
      </c>
      <c r="C26" s="32" t="s">
        <v>39</v>
      </c>
      <c r="D26" s="257"/>
      <c r="E26" s="257" t="e">
        <f>#REF!+#REF!+#REF!-#REF!</f>
        <v>#REF!</v>
      </c>
      <c r="F26" s="257" t="e">
        <f>#REF!+#REF!+#REF!+#REF!-#REF!</f>
        <v>#REF!</v>
      </c>
      <c r="G26" s="257" t="e">
        <f>#REF!+#REF!+#REF!+#REF!-#REF!</f>
        <v>#REF!</v>
      </c>
      <c r="H26" s="257" t="e">
        <f>#REF!+#REF!+#REF!-#REF!</f>
        <v>#REF!</v>
      </c>
      <c r="I26" s="87">
        <v>40.905</v>
      </c>
      <c r="J26" s="87">
        <v>924.525</v>
      </c>
      <c r="K26" s="87">
        <v>231.765</v>
      </c>
      <c r="L26" s="87">
        <v>1197.195</v>
      </c>
      <c r="M26" s="87">
        <v>651.946</v>
      </c>
      <c r="N26" s="87" t="e">
        <v>#REF!</v>
      </c>
      <c r="O26" s="87" t="e">
        <v>#REF!</v>
      </c>
      <c r="P26" s="87">
        <v>38.462</v>
      </c>
      <c r="Q26" s="87">
        <v>0</v>
      </c>
      <c r="R26" s="88">
        <v>2.534</v>
      </c>
      <c r="S26" s="109">
        <v>17.51</v>
      </c>
      <c r="T26" s="109">
        <v>1.33</v>
      </c>
      <c r="U26" s="109">
        <v>1.75</v>
      </c>
      <c r="V26" s="109">
        <v>1.96</v>
      </c>
      <c r="W26" s="108">
        <v>1.12</v>
      </c>
      <c r="X26" s="126" t="e">
        <v>#REF!</v>
      </c>
      <c r="Y26" s="110">
        <v>0</v>
      </c>
      <c r="Z26" s="110">
        <v>50.14</v>
      </c>
      <c r="AA26" s="110">
        <v>0</v>
      </c>
      <c r="AB26" s="108">
        <v>12.821428571428571</v>
      </c>
    </row>
    <row r="27" spans="1:28" ht="21" customHeight="1">
      <c r="A27" s="245">
        <v>19</v>
      </c>
      <c r="B27" s="251" t="s">
        <v>40</v>
      </c>
      <c r="C27" s="32" t="s">
        <v>41</v>
      </c>
      <c r="D27" s="257"/>
      <c r="E27" s="257" t="e">
        <f>#REF!+#REF!+#REF!-#REF!</f>
        <v>#REF!</v>
      </c>
      <c r="F27" s="257" t="e">
        <f>#REF!+#REF!+#REF!+#REF!-#REF!</f>
        <v>#REF!</v>
      </c>
      <c r="G27" s="257" t="e">
        <f>#REF!+#REF!+#REF!+#REF!-#REF!</f>
        <v>#REF!</v>
      </c>
      <c r="H27" s="257" t="e">
        <f>#REF!+#REF!+#REF!-#REF!</f>
        <v>#REF!</v>
      </c>
      <c r="I27" s="87">
        <v>28.085</v>
      </c>
      <c r="J27" s="87">
        <v>999.502</v>
      </c>
      <c r="K27" s="87">
        <v>238.093</v>
      </c>
      <c r="L27" s="87">
        <v>1265.68</v>
      </c>
      <c r="M27" s="87">
        <v>539.953</v>
      </c>
      <c r="N27" s="87" t="e">
        <v>#REF!</v>
      </c>
      <c r="O27" s="87" t="e">
        <v>#REF!</v>
      </c>
      <c r="P27" s="87">
        <v>25.648</v>
      </c>
      <c r="Q27" s="87">
        <v>0</v>
      </c>
      <c r="R27" s="88">
        <v>3.956</v>
      </c>
      <c r="S27" s="109">
        <v>16.6</v>
      </c>
      <c r="T27" s="109">
        <v>1.38</v>
      </c>
      <c r="U27" s="109">
        <v>1.58</v>
      </c>
      <c r="V27" s="109">
        <v>1.76</v>
      </c>
      <c r="W27" s="108">
        <v>1.15</v>
      </c>
      <c r="X27" s="126" t="e">
        <v>#REF!</v>
      </c>
      <c r="Y27" s="110">
        <v>0</v>
      </c>
      <c r="Z27" s="110">
        <v>49.81</v>
      </c>
      <c r="AA27" s="110">
        <v>0</v>
      </c>
      <c r="AB27" s="108">
        <v>9.178807947019868</v>
      </c>
    </row>
    <row r="28" spans="1:28" ht="21" customHeight="1">
      <c r="A28" s="254">
        <v>20</v>
      </c>
      <c r="B28" s="255" t="s">
        <v>42</v>
      </c>
      <c r="C28" s="77" t="s">
        <v>77</v>
      </c>
      <c r="D28" s="263"/>
      <c r="E28" s="263" t="e">
        <f>#REF!+#REF!+#REF!-#REF!</f>
        <v>#REF!</v>
      </c>
      <c r="F28" s="263" t="e">
        <f>#REF!+#REF!+#REF!+#REF!-#REF!</f>
        <v>#REF!</v>
      </c>
      <c r="G28" s="263" t="e">
        <f>#REF!+#REF!+#REF!+#REF!-#REF!</f>
        <v>#REF!</v>
      </c>
      <c r="H28" s="263" t="e">
        <f>#REF!+#REF!+#REF!-#REF!</f>
        <v>#REF!</v>
      </c>
      <c r="I28" s="90">
        <v>28.529</v>
      </c>
      <c r="J28" s="90">
        <v>976.914</v>
      </c>
      <c r="K28" s="90">
        <v>176.615</v>
      </c>
      <c r="L28" s="90">
        <v>1182.057</v>
      </c>
      <c r="M28" s="90">
        <v>662.919</v>
      </c>
      <c r="N28" s="90" t="e">
        <v>#REF!</v>
      </c>
      <c r="O28" s="90" t="e">
        <v>#REF!</v>
      </c>
      <c r="P28" s="90">
        <v>27.512</v>
      </c>
      <c r="Q28" s="90">
        <v>0</v>
      </c>
      <c r="R28" s="91">
        <v>0.239</v>
      </c>
      <c r="S28" s="112">
        <v>17.75</v>
      </c>
      <c r="T28" s="112">
        <v>1.33</v>
      </c>
      <c r="U28" s="112">
        <v>1.52</v>
      </c>
      <c r="V28" s="112">
        <v>1.76</v>
      </c>
      <c r="W28" s="112">
        <v>1.14</v>
      </c>
      <c r="X28" s="112" t="e">
        <v>#REF!</v>
      </c>
      <c r="Y28" s="128">
        <v>0</v>
      </c>
      <c r="Z28" s="128">
        <v>48.21</v>
      </c>
      <c r="AA28" s="128">
        <v>0</v>
      </c>
      <c r="AB28" s="114">
        <v>6</v>
      </c>
    </row>
    <row r="29" spans="1:28" ht="21" customHeight="1">
      <c r="A29" s="245">
        <v>21</v>
      </c>
      <c r="B29" s="251" t="s">
        <v>43</v>
      </c>
      <c r="C29" s="164" t="s">
        <v>44</v>
      </c>
      <c r="D29" s="236"/>
      <c r="E29" s="236" t="e">
        <f>#REF!+#REF!+#REF!-#REF!</f>
        <v>#REF!</v>
      </c>
      <c r="F29" s="236" t="e">
        <f>#REF!+#REF!+#REF!+#REF!-#REF!</f>
        <v>#REF!</v>
      </c>
      <c r="G29" s="236" t="e">
        <f>#REF!+#REF!+#REF!+#REF!-#REF!</f>
        <v>#REF!</v>
      </c>
      <c r="H29" s="236" t="e">
        <f>#REF!+#REF!+#REF!-#REF!</f>
        <v>#REF!</v>
      </c>
      <c r="I29" s="84">
        <v>27.033</v>
      </c>
      <c r="J29" s="84">
        <v>891.388</v>
      </c>
      <c r="K29" s="84">
        <v>205.502</v>
      </c>
      <c r="L29" s="84">
        <v>1123.923</v>
      </c>
      <c r="M29" s="84">
        <v>662.041</v>
      </c>
      <c r="N29" s="84" t="e">
        <v>#REF!</v>
      </c>
      <c r="O29" s="84" t="e">
        <v>#REF!</v>
      </c>
      <c r="P29" s="84">
        <v>25.199</v>
      </c>
      <c r="Q29" s="84">
        <v>0</v>
      </c>
      <c r="R29" s="85">
        <v>1.515</v>
      </c>
      <c r="S29" s="106">
        <v>16.04</v>
      </c>
      <c r="T29" s="106">
        <v>1.33</v>
      </c>
      <c r="U29" s="106">
        <v>1.55</v>
      </c>
      <c r="V29" s="106">
        <v>1.72</v>
      </c>
      <c r="W29" s="106">
        <v>1.14</v>
      </c>
      <c r="X29" s="106" t="e">
        <v>#REF!</v>
      </c>
      <c r="Y29" s="107">
        <v>0</v>
      </c>
      <c r="Z29" s="107">
        <v>44.78</v>
      </c>
      <c r="AA29" s="107">
        <v>0</v>
      </c>
      <c r="AB29" s="111">
        <v>1.894736842105263</v>
      </c>
    </row>
    <row r="30" spans="1:28" ht="21" customHeight="1">
      <c r="A30" s="245">
        <v>22</v>
      </c>
      <c r="B30" s="251" t="s">
        <v>45</v>
      </c>
      <c r="C30" s="32" t="s">
        <v>78</v>
      </c>
      <c r="D30" s="257"/>
      <c r="E30" s="257" t="e">
        <f>#REF!+#REF!+#REF!-#REF!</f>
        <v>#REF!</v>
      </c>
      <c r="F30" s="257" t="e">
        <f>#REF!+#REF!+#REF!+#REF!-#REF!</f>
        <v>#REF!</v>
      </c>
      <c r="G30" s="257" t="e">
        <f>#REF!+#REF!+#REF!+#REF!-#REF!</f>
        <v>#REF!</v>
      </c>
      <c r="H30" s="257" t="e">
        <f>#REF!+#REF!+#REF!-#REF!</f>
        <v>#REF!</v>
      </c>
      <c r="I30" s="87">
        <v>40.446</v>
      </c>
      <c r="J30" s="87">
        <v>752.441</v>
      </c>
      <c r="K30" s="87">
        <v>189.819</v>
      </c>
      <c r="L30" s="87">
        <v>982.706</v>
      </c>
      <c r="M30" s="87">
        <v>596.792</v>
      </c>
      <c r="N30" s="87" t="e">
        <v>#REF!</v>
      </c>
      <c r="O30" s="87" t="e">
        <v>#REF!</v>
      </c>
      <c r="P30" s="87">
        <v>38.494</v>
      </c>
      <c r="Q30" s="87">
        <v>0</v>
      </c>
      <c r="R30" s="88">
        <v>3.347</v>
      </c>
      <c r="S30" s="109">
        <v>20.85</v>
      </c>
      <c r="T30" s="109">
        <v>1.33</v>
      </c>
      <c r="U30" s="109">
        <v>1.39</v>
      </c>
      <c r="V30" s="109">
        <v>2.15</v>
      </c>
      <c r="W30" s="109">
        <v>1.12</v>
      </c>
      <c r="X30" s="109" t="e">
        <v>#REF!</v>
      </c>
      <c r="Y30" s="110">
        <v>0</v>
      </c>
      <c r="Z30" s="110">
        <v>55.6</v>
      </c>
      <c r="AA30" s="110">
        <v>0</v>
      </c>
      <c r="AB30" s="108">
        <v>6.458333333333333</v>
      </c>
    </row>
    <row r="31" spans="1:28" ht="21" customHeight="1">
      <c r="A31" s="245">
        <v>27</v>
      </c>
      <c r="B31" s="251" t="s">
        <v>46</v>
      </c>
      <c r="C31" s="32" t="s">
        <v>47</v>
      </c>
      <c r="D31" s="257"/>
      <c r="E31" s="257" t="e">
        <f>#REF!+#REF!+#REF!-#REF!</f>
        <v>#REF!</v>
      </c>
      <c r="F31" s="257" t="e">
        <f>#REF!+#REF!+#REF!+#REF!-#REF!</f>
        <v>#REF!</v>
      </c>
      <c r="G31" s="257" t="e">
        <f>#REF!+#REF!+#REF!+#REF!-#REF!</f>
        <v>#REF!</v>
      </c>
      <c r="H31" s="257" t="e">
        <f>#REF!+#REF!+#REF!-#REF!</f>
        <v>#REF!</v>
      </c>
      <c r="I31" s="87">
        <v>24.115</v>
      </c>
      <c r="J31" s="87">
        <v>797.033</v>
      </c>
      <c r="K31" s="87">
        <v>167.225</v>
      </c>
      <c r="L31" s="87">
        <v>988.373</v>
      </c>
      <c r="M31" s="87">
        <v>650.574</v>
      </c>
      <c r="N31" s="87" t="e">
        <v>#REF!</v>
      </c>
      <c r="O31" s="87" t="e">
        <v>#REF!</v>
      </c>
      <c r="P31" s="87">
        <v>22.679</v>
      </c>
      <c r="Q31" s="87">
        <v>0</v>
      </c>
      <c r="R31" s="88">
        <v>0.957</v>
      </c>
      <c r="S31" s="109">
        <v>17.71</v>
      </c>
      <c r="T31" s="109">
        <v>1.38</v>
      </c>
      <c r="U31" s="109">
        <v>1.78</v>
      </c>
      <c r="V31" s="109">
        <v>1.85</v>
      </c>
      <c r="W31" s="109">
        <v>1.16</v>
      </c>
      <c r="X31" s="109" t="e">
        <v>#REF!</v>
      </c>
      <c r="Y31" s="110">
        <v>0</v>
      </c>
      <c r="Z31" s="110">
        <v>50.82</v>
      </c>
      <c r="AA31" s="110">
        <v>0</v>
      </c>
      <c r="AB31" s="108">
        <v>1.8</v>
      </c>
    </row>
    <row r="32" spans="1:28" ht="21" customHeight="1">
      <c r="A32" s="245">
        <v>28</v>
      </c>
      <c r="B32" s="251" t="s">
        <v>48</v>
      </c>
      <c r="C32" s="32" t="s">
        <v>49</v>
      </c>
      <c r="D32" s="257"/>
      <c r="E32" s="257" t="e">
        <f>#REF!+#REF!+#REF!-#REF!</f>
        <v>#REF!</v>
      </c>
      <c r="F32" s="257" t="e">
        <f>#REF!+#REF!+#REF!+#REF!-#REF!</f>
        <v>#REF!</v>
      </c>
      <c r="G32" s="257" t="e">
        <f>#REF!+#REF!+#REF!+#REF!-#REF!</f>
        <v>#REF!</v>
      </c>
      <c r="H32" s="257" t="e">
        <f>#REF!+#REF!+#REF!-#REF!</f>
        <v>#REF!</v>
      </c>
      <c r="I32" s="87">
        <v>23.389</v>
      </c>
      <c r="J32" s="87">
        <v>892.753</v>
      </c>
      <c r="K32" s="87">
        <v>248.631</v>
      </c>
      <c r="L32" s="87">
        <v>1164.772</v>
      </c>
      <c r="M32" s="87">
        <v>653.655</v>
      </c>
      <c r="N32" s="87" t="e">
        <v>#REF!</v>
      </c>
      <c r="O32" s="87" t="e">
        <v>#REF!</v>
      </c>
      <c r="P32" s="87">
        <v>22.154</v>
      </c>
      <c r="Q32" s="87">
        <v>0</v>
      </c>
      <c r="R32" s="88">
        <v>4.777</v>
      </c>
      <c r="S32" s="109">
        <v>15.91</v>
      </c>
      <c r="T32" s="109">
        <v>1.45</v>
      </c>
      <c r="U32" s="109">
        <v>1.69</v>
      </c>
      <c r="V32" s="109">
        <v>1.79</v>
      </c>
      <c r="W32" s="109">
        <v>1.16</v>
      </c>
      <c r="X32" s="109" t="e">
        <v>#REF!</v>
      </c>
      <c r="Y32" s="110">
        <v>0</v>
      </c>
      <c r="Z32" s="110">
        <v>44.51</v>
      </c>
      <c r="AA32" s="110">
        <v>0</v>
      </c>
      <c r="AB32" s="108">
        <v>2.439655172413793</v>
      </c>
    </row>
    <row r="33" spans="1:28" ht="21" customHeight="1">
      <c r="A33" s="245">
        <v>29</v>
      </c>
      <c r="B33" s="251" t="s">
        <v>50</v>
      </c>
      <c r="C33" s="32" t="s">
        <v>51</v>
      </c>
      <c r="D33" s="257"/>
      <c r="E33" s="257" t="e">
        <f>#REF!+#REF!+#REF!-#REF!</f>
        <v>#REF!</v>
      </c>
      <c r="F33" s="257" t="e">
        <f>#REF!+#REF!+#REF!+#REF!-#REF!</f>
        <v>#REF!</v>
      </c>
      <c r="G33" s="257" t="e">
        <f>#REF!+#REF!+#REF!+#REF!-#REF!</f>
        <v>#REF!</v>
      </c>
      <c r="H33" s="257" t="e">
        <f>#REF!+#REF!+#REF!-#REF!</f>
        <v>#REF!</v>
      </c>
      <c r="I33" s="87">
        <v>24.376</v>
      </c>
      <c r="J33" s="87">
        <v>944.635</v>
      </c>
      <c r="K33" s="87">
        <v>193.478</v>
      </c>
      <c r="L33" s="87">
        <v>1162.489</v>
      </c>
      <c r="M33" s="87">
        <v>764.833</v>
      </c>
      <c r="N33" s="87" t="e">
        <v>#REF!</v>
      </c>
      <c r="O33" s="87" t="e">
        <v>#REF!</v>
      </c>
      <c r="P33" s="87">
        <v>23.475</v>
      </c>
      <c r="Q33" s="87">
        <v>0</v>
      </c>
      <c r="R33" s="88">
        <v>4.719</v>
      </c>
      <c r="S33" s="109">
        <v>14.75</v>
      </c>
      <c r="T33" s="109">
        <v>1.5</v>
      </c>
      <c r="U33" s="109">
        <v>1.71</v>
      </c>
      <c r="V33" s="109">
        <v>1.81</v>
      </c>
      <c r="W33" s="109">
        <v>1.23</v>
      </c>
      <c r="X33" s="109" t="e">
        <v>#REF!</v>
      </c>
      <c r="Y33" s="110">
        <v>0</v>
      </c>
      <c r="Z33" s="110">
        <v>40.62</v>
      </c>
      <c r="AA33" s="110">
        <v>0</v>
      </c>
      <c r="AB33" s="108">
        <v>5.057324840764331</v>
      </c>
    </row>
    <row r="34" spans="1:28" ht="21" customHeight="1">
      <c r="A34" s="249">
        <v>30</v>
      </c>
      <c r="B34" s="250" t="s">
        <v>52</v>
      </c>
      <c r="C34" s="68" t="s">
        <v>53</v>
      </c>
      <c r="D34" s="268"/>
      <c r="E34" s="268" t="e">
        <f>#REF!+#REF!+#REF!-#REF!</f>
        <v>#REF!</v>
      </c>
      <c r="F34" s="268" t="e">
        <f>#REF!+#REF!+#REF!+#REF!-#REF!</f>
        <v>#REF!</v>
      </c>
      <c r="G34" s="268" t="e">
        <f>#REF!+#REF!+#REF!+#REF!-#REF!</f>
        <v>#REF!</v>
      </c>
      <c r="H34" s="268" t="e">
        <f>#REF!+#REF!+#REF!-#REF!</f>
        <v>#REF!</v>
      </c>
      <c r="I34" s="97">
        <v>30.818</v>
      </c>
      <c r="J34" s="97">
        <v>844.41</v>
      </c>
      <c r="K34" s="97">
        <v>179.14</v>
      </c>
      <c r="L34" s="97">
        <v>1054.368</v>
      </c>
      <c r="M34" s="97">
        <v>611.216</v>
      </c>
      <c r="N34" s="97" t="e">
        <v>#REF!</v>
      </c>
      <c r="O34" s="97" t="e">
        <v>#REF!</v>
      </c>
      <c r="P34" s="97">
        <v>28.407</v>
      </c>
      <c r="Q34" s="97">
        <v>0</v>
      </c>
      <c r="R34" s="98">
        <v>2.306</v>
      </c>
      <c r="S34" s="119">
        <v>16.61</v>
      </c>
      <c r="T34" s="119">
        <v>1.41</v>
      </c>
      <c r="U34" s="119">
        <v>1.68</v>
      </c>
      <c r="V34" s="119">
        <v>1.9</v>
      </c>
      <c r="W34" s="119">
        <v>1.19</v>
      </c>
      <c r="X34" s="119" t="e">
        <v>#REF!</v>
      </c>
      <c r="Y34" s="120">
        <v>0</v>
      </c>
      <c r="Z34" s="120">
        <v>48.74</v>
      </c>
      <c r="AA34" s="120">
        <v>0</v>
      </c>
      <c r="AB34" s="121">
        <v>4.53030303030303</v>
      </c>
    </row>
    <row r="35" spans="1:28" ht="21" customHeight="1">
      <c r="A35" s="245">
        <v>31</v>
      </c>
      <c r="B35" s="251" t="s">
        <v>54</v>
      </c>
      <c r="C35" s="32" t="s">
        <v>55</v>
      </c>
      <c r="D35" s="257"/>
      <c r="E35" s="257" t="e">
        <f>#REF!+#REF!+#REF!-#REF!</f>
        <v>#REF!</v>
      </c>
      <c r="F35" s="257" t="e">
        <f>#REF!+#REF!+#REF!+#REF!-#REF!</f>
        <v>#REF!</v>
      </c>
      <c r="G35" s="257" t="e">
        <f>#REF!+#REF!+#REF!+#REF!-#REF!</f>
        <v>#REF!</v>
      </c>
      <c r="H35" s="257" t="e">
        <f>#REF!+#REF!+#REF!-#REF!</f>
        <v>#REF!</v>
      </c>
      <c r="I35" s="87">
        <v>23.467</v>
      </c>
      <c r="J35" s="87">
        <v>826.302</v>
      </c>
      <c r="K35" s="87">
        <v>160.646</v>
      </c>
      <c r="L35" s="87">
        <v>1010.415</v>
      </c>
      <c r="M35" s="87">
        <v>615.162</v>
      </c>
      <c r="N35" s="87" t="e">
        <v>#REF!</v>
      </c>
      <c r="O35" s="87" t="e">
        <v>#REF!</v>
      </c>
      <c r="P35" s="87">
        <v>22.215</v>
      </c>
      <c r="Q35" s="87">
        <v>0</v>
      </c>
      <c r="R35" s="88">
        <v>2.175</v>
      </c>
      <c r="S35" s="109">
        <v>15.89</v>
      </c>
      <c r="T35" s="109">
        <v>1.39</v>
      </c>
      <c r="U35" s="109">
        <v>1.55</v>
      </c>
      <c r="V35" s="109">
        <v>1.75</v>
      </c>
      <c r="W35" s="109">
        <v>1.18</v>
      </c>
      <c r="X35" s="109" t="e">
        <v>#REF!</v>
      </c>
      <c r="Y35" s="110">
        <v>0</v>
      </c>
      <c r="Z35" s="110">
        <v>44.4</v>
      </c>
      <c r="AA35" s="110">
        <v>0</v>
      </c>
      <c r="AB35" s="108">
        <v>3.242424242424242</v>
      </c>
    </row>
    <row r="36" spans="1:28" ht="21" customHeight="1">
      <c r="A36" s="245">
        <v>32</v>
      </c>
      <c r="B36" s="251" t="s">
        <v>56</v>
      </c>
      <c r="C36" s="32" t="s">
        <v>1</v>
      </c>
      <c r="D36" s="257"/>
      <c r="E36" s="257" t="e">
        <f>#REF!+#REF!+#REF!-#REF!</f>
        <v>#REF!</v>
      </c>
      <c r="F36" s="257" t="e">
        <f>#REF!+#REF!+#REF!+#REF!-#REF!</f>
        <v>#REF!</v>
      </c>
      <c r="G36" s="257" t="e">
        <f>#REF!+#REF!+#REF!+#REF!-#REF!</f>
        <v>#REF!</v>
      </c>
      <c r="H36" s="257" t="e">
        <f>#REF!+#REF!+#REF!-#REF!</f>
        <v>#REF!</v>
      </c>
      <c r="I36" s="87">
        <v>28.706</v>
      </c>
      <c r="J36" s="87">
        <v>827.043</v>
      </c>
      <c r="K36" s="87">
        <v>168.547</v>
      </c>
      <c r="L36" s="87">
        <v>1024.295</v>
      </c>
      <c r="M36" s="87">
        <v>675.271</v>
      </c>
      <c r="N36" s="87" t="e">
        <v>#REF!</v>
      </c>
      <c r="O36" s="87" t="e">
        <v>#REF!</v>
      </c>
      <c r="P36" s="87">
        <v>27.91</v>
      </c>
      <c r="Q36" s="87">
        <v>0</v>
      </c>
      <c r="R36" s="88">
        <v>3.109</v>
      </c>
      <c r="S36" s="109">
        <v>15.74</v>
      </c>
      <c r="T36" s="109">
        <v>1.34</v>
      </c>
      <c r="U36" s="109">
        <v>1.9</v>
      </c>
      <c r="V36" s="109">
        <v>1.84</v>
      </c>
      <c r="W36" s="109">
        <v>1.17</v>
      </c>
      <c r="X36" s="109" t="e">
        <v>#REF!</v>
      </c>
      <c r="Y36" s="110">
        <v>0</v>
      </c>
      <c r="Z36" s="110">
        <v>42.99</v>
      </c>
      <c r="AA36" s="110">
        <v>0</v>
      </c>
      <c r="AB36" s="108">
        <v>3.1627906976744184</v>
      </c>
    </row>
    <row r="37" spans="1:28" ht="21" customHeight="1">
      <c r="A37" s="245">
        <v>36</v>
      </c>
      <c r="B37" s="251" t="s">
        <v>57</v>
      </c>
      <c r="C37" s="32" t="s">
        <v>58</v>
      </c>
      <c r="D37" s="257"/>
      <c r="E37" s="257" t="e">
        <f>#REF!+#REF!+#REF!-#REF!</f>
        <v>#REF!</v>
      </c>
      <c r="F37" s="257" t="e">
        <f>#REF!+#REF!+#REF!+#REF!-#REF!</f>
        <v>#REF!</v>
      </c>
      <c r="G37" s="257" t="e">
        <f>#REF!+#REF!+#REF!+#REF!-#REF!</f>
        <v>#REF!</v>
      </c>
      <c r="H37" s="257" t="e">
        <f>#REF!+#REF!+#REF!-#REF!</f>
        <v>#REF!</v>
      </c>
      <c r="I37" s="87">
        <v>24.355</v>
      </c>
      <c r="J37" s="87">
        <v>918.398</v>
      </c>
      <c r="K37" s="87">
        <v>189.808</v>
      </c>
      <c r="L37" s="87">
        <v>1132.561</v>
      </c>
      <c r="M37" s="87">
        <v>572.071</v>
      </c>
      <c r="N37" s="87" t="e">
        <v>#REF!</v>
      </c>
      <c r="O37" s="87" t="e">
        <v>#REF!</v>
      </c>
      <c r="P37" s="87">
        <v>22.899</v>
      </c>
      <c r="Q37" s="87">
        <v>0</v>
      </c>
      <c r="R37" s="88">
        <v>0.993</v>
      </c>
      <c r="S37" s="109">
        <v>16.6</v>
      </c>
      <c r="T37" s="109">
        <v>1.43</v>
      </c>
      <c r="U37" s="109">
        <v>1.54</v>
      </c>
      <c r="V37" s="109">
        <v>1.78</v>
      </c>
      <c r="W37" s="109">
        <v>1.15</v>
      </c>
      <c r="X37" s="109" t="e">
        <v>#REF!</v>
      </c>
      <c r="Y37" s="110">
        <v>0</v>
      </c>
      <c r="Z37" s="110">
        <v>47.23</v>
      </c>
      <c r="AA37" s="110">
        <v>0</v>
      </c>
      <c r="AB37" s="108">
        <v>7.466666666666667</v>
      </c>
    </row>
    <row r="38" spans="1:28" ht="21" customHeight="1">
      <c r="A38" s="252">
        <v>44</v>
      </c>
      <c r="B38" s="253" t="s">
        <v>59</v>
      </c>
      <c r="C38" s="63" t="s">
        <v>60</v>
      </c>
      <c r="D38" s="258"/>
      <c r="E38" s="258" t="e">
        <f>#REF!+#REF!+#REF!-#REF!</f>
        <v>#REF!</v>
      </c>
      <c r="F38" s="258" t="e">
        <f>#REF!+#REF!+#REF!+#REF!-#REF!</f>
        <v>#REF!</v>
      </c>
      <c r="G38" s="258" t="e">
        <f>#REF!+#REF!+#REF!+#REF!-#REF!</f>
        <v>#REF!</v>
      </c>
      <c r="H38" s="258" t="e">
        <f>#REF!+#REF!+#REF!-#REF!</f>
        <v>#REF!</v>
      </c>
      <c r="I38" s="100">
        <v>22.802</v>
      </c>
      <c r="J38" s="100">
        <v>928.208</v>
      </c>
      <c r="K38" s="100">
        <v>158.931</v>
      </c>
      <c r="L38" s="100">
        <v>1109.941</v>
      </c>
      <c r="M38" s="100">
        <v>507.829</v>
      </c>
      <c r="N38" s="100" t="e">
        <v>#REF!</v>
      </c>
      <c r="O38" s="100" t="e">
        <v>#REF!</v>
      </c>
      <c r="P38" s="100">
        <v>20.565</v>
      </c>
      <c r="Q38" s="100">
        <v>0</v>
      </c>
      <c r="R38" s="101">
        <v>2.112</v>
      </c>
      <c r="S38" s="122">
        <v>14.53</v>
      </c>
      <c r="T38" s="122">
        <v>1.37</v>
      </c>
      <c r="U38" s="122">
        <v>1.69</v>
      </c>
      <c r="V38" s="122">
        <v>1.68</v>
      </c>
      <c r="W38" s="122">
        <v>1.12</v>
      </c>
      <c r="X38" s="122" t="e">
        <v>#REF!</v>
      </c>
      <c r="Y38" s="125">
        <v>0</v>
      </c>
      <c r="Z38" s="125">
        <v>37.64</v>
      </c>
      <c r="AA38" s="125">
        <v>0</v>
      </c>
      <c r="AB38" s="123">
        <v>8.544117647058824</v>
      </c>
    </row>
    <row r="39" spans="1:28" ht="21" customHeight="1">
      <c r="A39" s="245">
        <v>45</v>
      </c>
      <c r="B39" s="251" t="s">
        <v>108</v>
      </c>
      <c r="C39" s="32" t="s">
        <v>60</v>
      </c>
      <c r="D39" s="257"/>
      <c r="E39" s="257" t="e">
        <f>#REF!+#REF!+#REF!-#REF!</f>
        <v>#REF!</v>
      </c>
      <c r="F39" s="257" t="e">
        <f>#REF!+#REF!+#REF!+#REF!-#REF!</f>
        <v>#REF!</v>
      </c>
      <c r="G39" s="257" t="e">
        <f>#REF!+#REF!+#REF!+#REF!-#REF!</f>
        <v>#REF!</v>
      </c>
      <c r="H39" s="257" t="e">
        <f>#REF!+#REF!+#REF!-#REF!</f>
        <v>#REF!</v>
      </c>
      <c r="I39" s="87">
        <v>28.397</v>
      </c>
      <c r="J39" s="87">
        <v>867.493</v>
      </c>
      <c r="K39" s="87">
        <v>160.23</v>
      </c>
      <c r="L39" s="87">
        <v>1056.121</v>
      </c>
      <c r="M39" s="87">
        <v>387.345</v>
      </c>
      <c r="N39" s="87" t="e">
        <v>#REF!</v>
      </c>
      <c r="O39" s="87" t="e">
        <v>#REF!</v>
      </c>
      <c r="P39" s="87">
        <v>27.658</v>
      </c>
      <c r="Q39" s="87">
        <v>0</v>
      </c>
      <c r="R39" s="88">
        <v>1.261</v>
      </c>
      <c r="S39" s="109">
        <v>16.85</v>
      </c>
      <c r="T39" s="109">
        <v>1.52</v>
      </c>
      <c r="U39" s="109">
        <v>1.81</v>
      </c>
      <c r="V39" s="109">
        <v>1.98</v>
      </c>
      <c r="W39" s="109">
        <v>1.14</v>
      </c>
      <c r="X39" s="109" t="e">
        <v>#REF!</v>
      </c>
      <c r="Y39" s="110">
        <v>0</v>
      </c>
      <c r="Z39" s="110">
        <v>46.85</v>
      </c>
      <c r="AA39" s="110">
        <v>0</v>
      </c>
      <c r="AB39" s="108">
        <v>5.913793103448276</v>
      </c>
    </row>
    <row r="40" spans="1:28" ht="21" customHeight="1">
      <c r="A40" s="254">
        <v>46</v>
      </c>
      <c r="B40" s="255" t="s">
        <v>116</v>
      </c>
      <c r="C40" s="77" t="s">
        <v>117</v>
      </c>
      <c r="D40" s="263"/>
      <c r="E40" s="263" t="e">
        <f>#REF!+#REF!+#REF!-#REF!</f>
        <v>#REF!</v>
      </c>
      <c r="F40" s="263" t="e">
        <f>#REF!+#REF!+#REF!+#REF!-#REF!</f>
        <v>#REF!</v>
      </c>
      <c r="G40" s="263" t="e">
        <f>#REF!+#REF!+#REF!+#REF!-#REF!</f>
        <v>#REF!</v>
      </c>
      <c r="H40" s="263" t="e">
        <f>#REF!+#REF!+#REF!-#REF!</f>
        <v>#REF!</v>
      </c>
      <c r="I40" s="90">
        <v>26.161</v>
      </c>
      <c r="J40" s="90">
        <v>834.772</v>
      </c>
      <c r="K40" s="90">
        <v>152.751</v>
      </c>
      <c r="L40" s="90">
        <v>1013.684</v>
      </c>
      <c r="M40" s="90">
        <v>604.091</v>
      </c>
      <c r="N40" s="90" t="e">
        <v>#REF!</v>
      </c>
      <c r="O40" s="90" t="e">
        <v>#REF!</v>
      </c>
      <c r="P40" s="90">
        <v>24.852</v>
      </c>
      <c r="Q40" s="90">
        <v>0</v>
      </c>
      <c r="R40" s="91">
        <v>1.555</v>
      </c>
      <c r="S40" s="112">
        <v>16.15</v>
      </c>
      <c r="T40" s="112">
        <v>1.34</v>
      </c>
      <c r="U40" s="112">
        <v>1.82</v>
      </c>
      <c r="V40" s="112">
        <v>1.79</v>
      </c>
      <c r="W40" s="112">
        <v>1.13</v>
      </c>
      <c r="X40" s="112" t="e">
        <v>#REF!</v>
      </c>
      <c r="Y40" s="128">
        <v>0</v>
      </c>
      <c r="Z40" s="128">
        <v>45.6</v>
      </c>
      <c r="AA40" s="128">
        <v>0</v>
      </c>
      <c r="AB40" s="114">
        <v>4.223684210526316</v>
      </c>
    </row>
    <row r="41" spans="1:28" ht="21" customHeight="1">
      <c r="A41" s="237"/>
      <c r="B41" s="251" t="s">
        <v>61</v>
      </c>
      <c r="C41" s="32" t="s">
        <v>62</v>
      </c>
      <c r="D41" s="257"/>
      <c r="E41" s="257" t="e">
        <f>#REF!+#REF!+#REF!-#REF!</f>
        <v>#REF!</v>
      </c>
      <c r="F41" s="257" t="e">
        <f>#REF!+#REF!+#REF!+#REF!-#REF!</f>
        <v>#REF!</v>
      </c>
      <c r="G41" s="257" t="e">
        <f>#REF!+#REF!+#REF!+#REF!-#REF!</f>
        <v>#REF!</v>
      </c>
      <c r="H41" s="257" t="e">
        <f>#REF!+#REF!+#REF!-#REF!</f>
        <v>#REF!</v>
      </c>
      <c r="I41" s="87">
        <v>26.807</v>
      </c>
      <c r="J41" s="87">
        <v>907.113</v>
      </c>
      <c r="K41" s="87">
        <v>188.361</v>
      </c>
      <c r="L41" s="87">
        <v>1122.281</v>
      </c>
      <c r="M41" s="87">
        <v>588.506</v>
      </c>
      <c r="N41" s="87" t="e">
        <v>#REF!</v>
      </c>
      <c r="O41" s="87" t="e">
        <v>#REF!</v>
      </c>
      <c r="P41" s="87">
        <v>25.341</v>
      </c>
      <c r="Q41" s="87">
        <v>0</v>
      </c>
      <c r="R41" s="88">
        <v>2.543</v>
      </c>
      <c r="S41" s="109">
        <v>16.51</v>
      </c>
      <c r="T41" s="109">
        <v>1.41</v>
      </c>
      <c r="U41" s="109">
        <v>1.68</v>
      </c>
      <c r="V41" s="109">
        <v>1.81</v>
      </c>
      <c r="W41" s="108">
        <v>1.15</v>
      </c>
      <c r="X41" s="126" t="e">
        <v>#REF!</v>
      </c>
      <c r="Y41" s="110">
        <v>0</v>
      </c>
      <c r="Z41" s="110">
        <v>46.43</v>
      </c>
      <c r="AA41" s="110">
        <v>0</v>
      </c>
      <c r="AB41" s="108">
        <v>5.660314830157415</v>
      </c>
    </row>
    <row r="42" spans="1:28" ht="21" customHeight="1">
      <c r="A42" s="237"/>
      <c r="B42" s="251" t="s">
        <v>63</v>
      </c>
      <c r="C42" s="32" t="s">
        <v>64</v>
      </c>
      <c r="D42" s="257"/>
      <c r="E42" s="257" t="e">
        <f>#REF!+#REF!+#REF!-#REF!</f>
        <v>#REF!</v>
      </c>
      <c r="F42" s="257" t="e">
        <f>#REF!+#REF!+#REF!+#REF!-#REF!</f>
        <v>#REF!</v>
      </c>
      <c r="G42" s="257" t="e">
        <f>#REF!+#REF!+#REF!+#REF!-#REF!</f>
        <v>#REF!</v>
      </c>
      <c r="H42" s="257" t="e">
        <f>#REF!+#REF!+#REF!-#REF!</f>
        <v>#REF!</v>
      </c>
      <c r="I42" s="87">
        <v>25.217</v>
      </c>
      <c r="J42" s="87">
        <v>940.813</v>
      </c>
      <c r="K42" s="87">
        <v>198.54</v>
      </c>
      <c r="L42" s="87">
        <v>1164.57</v>
      </c>
      <c r="M42" s="102">
        <v>626.197</v>
      </c>
      <c r="N42" s="103" t="e">
        <v>#REF!</v>
      </c>
      <c r="O42" s="87" t="e">
        <v>#REF!</v>
      </c>
      <c r="P42" s="87">
        <v>23.885</v>
      </c>
      <c r="Q42" s="87">
        <v>0</v>
      </c>
      <c r="R42" s="88">
        <v>3.249</v>
      </c>
      <c r="S42" s="109">
        <v>16.69</v>
      </c>
      <c r="T42" s="109">
        <v>1.43</v>
      </c>
      <c r="U42" s="109">
        <v>1.64</v>
      </c>
      <c r="V42" s="109">
        <v>1.8</v>
      </c>
      <c r="W42" s="108">
        <v>1.15</v>
      </c>
      <c r="X42" s="126" t="e">
        <v>#REF!</v>
      </c>
      <c r="Y42" s="110">
        <v>0</v>
      </c>
      <c r="Z42" s="110">
        <v>49.49</v>
      </c>
      <c r="AA42" s="110">
        <v>0</v>
      </c>
      <c r="AB42" s="108">
        <v>6.3699226985242445</v>
      </c>
    </row>
    <row r="43" spans="1:28" ht="21" customHeight="1">
      <c r="A43" s="237"/>
      <c r="B43" s="257"/>
      <c r="C43" s="21"/>
      <c r="D43" s="257"/>
      <c r="E43" s="257" t="e">
        <f>#REF!+#REF!+#REF!-#REF!</f>
        <v>#REF!</v>
      </c>
      <c r="F43" s="257" t="e">
        <f>#REF!+#REF!+#REF!+#REF!-#REF!</f>
        <v>#REF!</v>
      </c>
      <c r="G43" s="257" t="e">
        <f>#REF!+#REF!+#REF!+#REF!-#REF!</f>
        <v>#REF!</v>
      </c>
      <c r="H43" s="257" t="e">
        <f>#REF!+#REF!+#REF!-#REF!</f>
        <v>#REF!</v>
      </c>
      <c r="I43" s="93"/>
      <c r="J43" s="93"/>
      <c r="K43" s="93"/>
      <c r="L43" s="93"/>
      <c r="M43" s="82"/>
      <c r="N43" s="104"/>
      <c r="O43" s="105"/>
      <c r="P43" s="130"/>
      <c r="Q43" s="104"/>
      <c r="R43" s="95"/>
      <c r="S43" s="93"/>
      <c r="T43" s="93"/>
      <c r="U43" s="93"/>
      <c r="V43" s="93"/>
      <c r="W43" s="82"/>
      <c r="X43" s="104"/>
      <c r="Y43" s="129"/>
      <c r="Z43" s="130"/>
      <c r="AA43" s="104"/>
      <c r="AB43" s="108"/>
    </row>
    <row r="44" spans="1:28" ht="21" customHeight="1">
      <c r="A44" s="245">
        <v>301</v>
      </c>
      <c r="B44" s="251" t="s">
        <v>65</v>
      </c>
      <c r="C44" s="32" t="s">
        <v>66</v>
      </c>
      <c r="D44" s="257"/>
      <c r="E44" s="257" t="e">
        <f>#REF!+#REF!+#REF!-#REF!</f>
        <v>#REF!</v>
      </c>
      <c r="F44" s="257" t="e">
        <f>#REF!+#REF!+#REF!+#REF!-#REF!</f>
        <v>#REF!</v>
      </c>
      <c r="G44" s="257" t="e">
        <f>#REF!+#REF!+#REF!+#REF!-#REF!</f>
        <v>#REF!</v>
      </c>
      <c r="H44" s="257" t="e">
        <f>#REF!+#REF!+#REF!-#REF!</f>
        <v>#REF!</v>
      </c>
      <c r="I44" s="87">
        <v>9.756</v>
      </c>
      <c r="J44" s="87">
        <v>525.739</v>
      </c>
      <c r="K44" s="87">
        <v>200.986</v>
      </c>
      <c r="L44" s="87">
        <v>736.482</v>
      </c>
      <c r="M44" s="102">
        <v>301.505</v>
      </c>
      <c r="N44" s="103" t="e">
        <v>#REF!</v>
      </c>
      <c r="O44" s="87" t="e">
        <v>#REF!</v>
      </c>
      <c r="P44" s="88">
        <v>8.614</v>
      </c>
      <c r="Q44" s="103">
        <v>0</v>
      </c>
      <c r="R44" s="88">
        <v>0.83</v>
      </c>
      <c r="S44" s="109">
        <v>10.59</v>
      </c>
      <c r="T44" s="109">
        <v>1.3</v>
      </c>
      <c r="U44" s="109">
        <v>1.43</v>
      </c>
      <c r="V44" s="109">
        <v>1.45</v>
      </c>
      <c r="W44" s="108">
        <v>1.13</v>
      </c>
      <c r="X44" s="126" t="e">
        <v>#REF!</v>
      </c>
      <c r="Y44" s="110">
        <v>0</v>
      </c>
      <c r="Z44" s="110">
        <v>29.07</v>
      </c>
      <c r="AA44" s="110">
        <v>0</v>
      </c>
      <c r="AB44" s="108">
        <v>7.0625</v>
      </c>
    </row>
    <row r="45" spans="1:28" ht="21" customHeight="1">
      <c r="A45" s="245">
        <v>302</v>
      </c>
      <c r="B45" s="251" t="s">
        <v>67</v>
      </c>
      <c r="C45" s="32" t="s">
        <v>0</v>
      </c>
      <c r="D45" s="257"/>
      <c r="E45" s="257" t="e">
        <f>#REF!+#REF!+#REF!-#REF!</f>
        <v>#REF!</v>
      </c>
      <c r="F45" s="257" t="e">
        <f>#REF!+#REF!+#REF!+#REF!-#REF!</f>
        <v>#REF!</v>
      </c>
      <c r="G45" s="257" t="e">
        <f>#REF!+#REF!+#REF!+#REF!-#REF!</f>
        <v>#REF!</v>
      </c>
      <c r="H45" s="257" t="e">
        <f>#REF!+#REF!+#REF!-#REF!</f>
        <v>#REF!</v>
      </c>
      <c r="I45" s="87">
        <v>10.508</v>
      </c>
      <c r="J45" s="87">
        <v>621.541</v>
      </c>
      <c r="K45" s="87">
        <v>74.431</v>
      </c>
      <c r="L45" s="87">
        <v>706.48</v>
      </c>
      <c r="M45" s="102">
        <v>354.256</v>
      </c>
      <c r="N45" s="103" t="e">
        <v>#REF!</v>
      </c>
      <c r="O45" s="87" t="e">
        <v>#REF!</v>
      </c>
      <c r="P45" s="88">
        <v>9.282</v>
      </c>
      <c r="Q45" s="103">
        <v>0</v>
      </c>
      <c r="R45" s="88">
        <v>1.436</v>
      </c>
      <c r="S45" s="109">
        <v>8.61</v>
      </c>
      <c r="T45" s="109">
        <v>1.31</v>
      </c>
      <c r="U45" s="109">
        <v>1.37</v>
      </c>
      <c r="V45" s="109">
        <v>1.42</v>
      </c>
      <c r="W45" s="108">
        <v>1.15</v>
      </c>
      <c r="X45" s="126" t="e">
        <v>#REF!</v>
      </c>
      <c r="Y45" s="110">
        <v>0</v>
      </c>
      <c r="Z45" s="110">
        <v>21.46</v>
      </c>
      <c r="AA45" s="110">
        <v>0</v>
      </c>
      <c r="AB45" s="108">
        <v>7.121951219512195</v>
      </c>
    </row>
    <row r="46" spans="1:28" ht="21" customHeight="1">
      <c r="A46" s="245">
        <v>303</v>
      </c>
      <c r="B46" s="251" t="s">
        <v>68</v>
      </c>
      <c r="C46" s="32" t="s">
        <v>69</v>
      </c>
      <c r="D46" s="257"/>
      <c r="E46" s="257" t="e">
        <f>#REF!+#REF!+#REF!-#REF!</f>
        <v>#REF!</v>
      </c>
      <c r="F46" s="257" t="e">
        <f>#REF!+#REF!+#REF!+#REF!-#REF!</f>
        <v>#REF!</v>
      </c>
      <c r="G46" s="257" t="e">
        <f>#REF!+#REF!+#REF!+#REF!-#REF!</f>
        <v>#REF!</v>
      </c>
      <c r="H46" s="257" t="e">
        <f>#REF!+#REF!+#REF!-#REF!</f>
        <v>#REF!</v>
      </c>
      <c r="I46" s="87">
        <v>13.245</v>
      </c>
      <c r="J46" s="87">
        <v>741.529</v>
      </c>
      <c r="K46" s="87">
        <v>167.935</v>
      </c>
      <c r="L46" s="87">
        <v>922.709</v>
      </c>
      <c r="M46" s="102">
        <v>479.406</v>
      </c>
      <c r="N46" s="103" t="e">
        <v>#REF!</v>
      </c>
      <c r="O46" s="87" t="e">
        <v>#REF!</v>
      </c>
      <c r="P46" s="88">
        <v>12.03</v>
      </c>
      <c r="Q46" s="103">
        <v>0</v>
      </c>
      <c r="R46" s="88">
        <v>0.778</v>
      </c>
      <c r="S46" s="109">
        <v>10.83</v>
      </c>
      <c r="T46" s="109">
        <v>1.34</v>
      </c>
      <c r="U46" s="109">
        <v>1.65</v>
      </c>
      <c r="V46" s="109">
        <v>1.54</v>
      </c>
      <c r="W46" s="108">
        <v>1.14</v>
      </c>
      <c r="X46" s="126" t="e">
        <v>#REF!</v>
      </c>
      <c r="Y46" s="110">
        <v>0</v>
      </c>
      <c r="Z46" s="110">
        <v>28.47</v>
      </c>
      <c r="AA46" s="110">
        <v>0</v>
      </c>
      <c r="AB46" s="108">
        <v>6.214876033057851</v>
      </c>
    </row>
    <row r="47" spans="1:28" ht="21" customHeight="1">
      <c r="A47" s="237"/>
      <c r="B47" s="251" t="s">
        <v>70</v>
      </c>
      <c r="C47" s="32" t="s">
        <v>71</v>
      </c>
      <c r="D47" s="257"/>
      <c r="E47" s="257" t="e">
        <f>#REF!+#REF!+#REF!-#REF!</f>
        <v>#REF!</v>
      </c>
      <c r="F47" s="257" t="e">
        <f>#REF!+#REF!+#REF!+#REF!-#REF!</f>
        <v>#REF!</v>
      </c>
      <c r="G47" s="257" t="e">
        <f>#REF!+#REF!+#REF!+#REF!-#REF!</f>
        <v>#REF!</v>
      </c>
      <c r="H47" s="257" t="e">
        <f>#REF!+#REF!+#REF!-#REF!</f>
        <v>#REF!</v>
      </c>
      <c r="I47" s="87">
        <v>12.53</v>
      </c>
      <c r="J47" s="87">
        <v>704.234</v>
      </c>
      <c r="K47" s="87">
        <v>157.94</v>
      </c>
      <c r="L47" s="87">
        <v>874.704</v>
      </c>
      <c r="M47" s="102">
        <v>444.977</v>
      </c>
      <c r="N47" s="103" t="e">
        <v>#REF!</v>
      </c>
      <c r="O47" s="87" t="e">
        <v>#REF!</v>
      </c>
      <c r="P47" s="88">
        <v>11.32</v>
      </c>
      <c r="Q47" s="103">
        <v>0</v>
      </c>
      <c r="R47" s="88">
        <v>0.875</v>
      </c>
      <c r="S47" s="109">
        <v>10.55</v>
      </c>
      <c r="T47" s="109">
        <v>1.34</v>
      </c>
      <c r="U47" s="109">
        <v>1.6</v>
      </c>
      <c r="V47" s="109">
        <v>1.52</v>
      </c>
      <c r="W47" s="108">
        <v>1.14</v>
      </c>
      <c r="X47" s="126" t="e">
        <v>#REF!</v>
      </c>
      <c r="Y47" s="110">
        <v>0</v>
      </c>
      <c r="Z47" s="110">
        <v>27.7</v>
      </c>
      <c r="AA47" s="110">
        <v>0</v>
      </c>
      <c r="AB47" s="108">
        <v>6.5</v>
      </c>
    </row>
    <row r="48" spans="1:28" ht="21" customHeight="1">
      <c r="A48" s="237"/>
      <c r="B48" s="257"/>
      <c r="C48" s="21"/>
      <c r="D48" s="257"/>
      <c r="E48" s="257" t="e">
        <f>#REF!+#REF!+#REF!-#REF!</f>
        <v>#REF!</v>
      </c>
      <c r="F48" s="257" t="e">
        <f>#REF!+#REF!+#REF!+#REF!-#REF!</f>
        <v>#REF!</v>
      </c>
      <c r="G48" s="257" t="e">
        <f>#REF!+#REF!+#REF!+#REF!-#REF!</f>
        <v>#REF!</v>
      </c>
      <c r="H48" s="257" t="e">
        <f>#REF!+#REF!+#REF!-#REF!</f>
        <v>#REF!</v>
      </c>
      <c r="I48" s="93"/>
      <c r="J48" s="93"/>
      <c r="K48" s="93"/>
      <c r="L48" s="93"/>
      <c r="M48" s="82"/>
      <c r="N48" s="104"/>
      <c r="O48" s="105"/>
      <c r="P48" s="130"/>
      <c r="Q48" s="104"/>
      <c r="R48" s="95"/>
      <c r="S48" s="93"/>
      <c r="T48" s="93"/>
      <c r="U48" s="93"/>
      <c r="V48" s="93"/>
      <c r="W48" s="82"/>
      <c r="X48" s="104"/>
      <c r="Y48" s="129"/>
      <c r="Z48" s="130"/>
      <c r="AA48" s="104"/>
      <c r="AB48" s="108"/>
    </row>
    <row r="49" spans="1:28" ht="21" customHeight="1">
      <c r="A49" s="266"/>
      <c r="B49" s="255" t="s">
        <v>72</v>
      </c>
      <c r="C49" s="77" t="s">
        <v>73</v>
      </c>
      <c r="D49" s="263"/>
      <c r="E49" s="263" t="e">
        <f>#REF!+#REF!+#REF!-#REF!</f>
        <v>#REF!</v>
      </c>
      <c r="F49" s="263" t="e">
        <f>#REF!+#REF!+#REF!+#REF!-#REF!</f>
        <v>#REF!</v>
      </c>
      <c r="G49" s="263" t="e">
        <f>#REF!+#REF!+#REF!+#REF!-#REF!</f>
        <v>#REF!</v>
      </c>
      <c r="H49" s="263" t="e">
        <f>#REF!+#REF!+#REF!-#REF!</f>
        <v>#REF!</v>
      </c>
      <c r="I49" s="90">
        <v>24.139</v>
      </c>
      <c r="J49" s="90">
        <v>920.713</v>
      </c>
      <c r="K49" s="90">
        <v>195.091</v>
      </c>
      <c r="L49" s="90">
        <v>1139.942</v>
      </c>
      <c r="M49" s="90">
        <v>610.8</v>
      </c>
      <c r="N49" s="90" t="e">
        <v>#REF!</v>
      </c>
      <c r="O49" s="90" t="e">
        <v>#REF!</v>
      </c>
      <c r="P49" s="91">
        <v>22.818</v>
      </c>
      <c r="Q49" s="169">
        <v>0</v>
      </c>
      <c r="R49" s="91">
        <v>3.047</v>
      </c>
      <c r="S49" s="112">
        <v>16.42</v>
      </c>
      <c r="T49" s="112">
        <v>1.43</v>
      </c>
      <c r="U49" s="112">
        <v>1.64</v>
      </c>
      <c r="V49" s="112">
        <v>1.78</v>
      </c>
      <c r="W49" s="112">
        <v>1.15</v>
      </c>
      <c r="X49" s="112" t="e">
        <v>#REF!</v>
      </c>
      <c r="Y49" s="128">
        <v>0</v>
      </c>
      <c r="Z49" s="128">
        <v>48.57</v>
      </c>
      <c r="AA49" s="128">
        <v>0</v>
      </c>
      <c r="AB49" s="114">
        <v>6.3730974907445495</v>
      </c>
    </row>
    <row r="50" spans="1:28" ht="21" customHeight="1">
      <c r="A50" s="257"/>
      <c r="B50" s="251"/>
      <c r="C50" s="31"/>
      <c r="D50" s="257"/>
      <c r="E50" s="257"/>
      <c r="F50" s="257"/>
      <c r="G50" s="257"/>
      <c r="H50" s="25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" ht="15.75" customHeight="1">
      <c r="A51" s="257"/>
      <c r="B51" s="257"/>
    </row>
    <row r="52" spans="1:2" ht="15.75" customHeight="1">
      <c r="A52" s="257"/>
      <c r="B52" s="257"/>
    </row>
    <row r="54" spans="4:8" ht="15.75" customHeight="1">
      <c r="D54" s="232" t="e">
        <f>D41-#REF!</f>
        <v>#REF!</v>
      </c>
      <c r="E54" s="232" t="e">
        <f>E41-#REF!</f>
        <v>#REF!</v>
      </c>
      <c r="F54" s="232" t="e">
        <f>F41-#REF!</f>
        <v>#REF!</v>
      </c>
      <c r="G54" s="232" t="e">
        <f>G41-#REF!</f>
        <v>#REF!</v>
      </c>
      <c r="H54" s="232" t="e">
        <f>H41-#REF!</f>
        <v>#REF!</v>
      </c>
    </row>
    <row r="55" spans="4:8" ht="15.75" customHeight="1">
      <c r="D55" s="232" t="e">
        <f>D42-#REF!</f>
        <v>#REF!</v>
      </c>
      <c r="E55" s="232" t="e">
        <f>E42-#REF!</f>
        <v>#REF!</v>
      </c>
      <c r="F55" s="232" t="e">
        <f>F42-#REF!</f>
        <v>#REF!</v>
      </c>
      <c r="G55" s="232" t="e">
        <f>G42-#REF!</f>
        <v>#REF!</v>
      </c>
      <c r="H55" s="232" t="e">
        <f>H42-#REF!</f>
        <v>#REF!</v>
      </c>
    </row>
    <row r="56" spans="4:8" ht="15.75" customHeight="1">
      <c r="D56" s="232" t="e">
        <f>D47-#REF!</f>
        <v>#REF!</v>
      </c>
      <c r="E56" s="232" t="e">
        <f>E47-#REF!</f>
        <v>#REF!</v>
      </c>
      <c r="F56" s="232" t="e">
        <f>F47-#REF!</f>
        <v>#REF!</v>
      </c>
      <c r="G56" s="232" t="e">
        <f>G47-#REF!</f>
        <v>#REF!</v>
      </c>
      <c r="H56" s="232" t="e">
        <f>H47-#REF!</f>
        <v>#REF!</v>
      </c>
    </row>
    <row r="57" spans="4:8" ht="15.75" customHeight="1">
      <c r="D57" s="232" t="e">
        <f>D49-#REF!</f>
        <v>#REF!</v>
      </c>
      <c r="E57" s="232" t="e">
        <f>E49-#REF!</f>
        <v>#REF!</v>
      </c>
      <c r="F57" s="232" t="e">
        <f>F49-#REF!</f>
        <v>#REF!</v>
      </c>
      <c r="G57" s="232" t="e">
        <f>G49-#REF!</f>
        <v>#REF!</v>
      </c>
      <c r="H57" s="232" t="e">
        <f>H49-#REF!</f>
        <v>#REF!</v>
      </c>
    </row>
  </sheetData>
  <sheetProtection/>
  <mergeCells count="2">
    <mergeCell ref="I5:L5"/>
    <mergeCell ref="S5:V5"/>
  </mergeCells>
  <conditionalFormatting sqref="C54:AB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8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showGridLines="0" view="pageBreakPreview" zoomScale="60" zoomScaleNormal="87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V49"/>
    </sheetView>
  </sheetViews>
  <sheetFormatPr defaultColWidth="10.75390625" defaultRowHeight="15.75" customHeight="1"/>
  <cols>
    <col min="1" max="1" width="5.375" style="232" customWidth="1"/>
    <col min="2" max="2" width="11.625" style="232" customWidth="1"/>
    <col min="3" max="7" width="12.00390625" style="232" customWidth="1"/>
    <col min="8" max="9" width="12.00390625" style="232" hidden="1" customWidth="1"/>
    <col min="10" max="10" width="12.00390625" style="232" customWidth="1"/>
    <col min="11" max="11" width="12.00390625" style="232" hidden="1" customWidth="1"/>
    <col min="12" max="12" width="12.00390625" style="232" customWidth="1"/>
    <col min="13" max="17" width="11.75390625" style="232" customWidth="1"/>
    <col min="18" max="19" width="11.75390625" style="232" hidden="1" customWidth="1"/>
    <col min="20" max="20" width="11.75390625" style="232" customWidth="1"/>
    <col min="21" max="21" width="11.75390625" style="232" hidden="1" customWidth="1"/>
    <col min="22" max="22" width="11.75390625" style="232" customWidth="1"/>
    <col min="23" max="16384" width="10.75390625" style="232" customWidth="1"/>
  </cols>
  <sheetData>
    <row r="1" spans="2:22" ht="21" customHeight="1">
      <c r="B1" s="233"/>
      <c r="C1" s="2" t="s">
        <v>126</v>
      </c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1" customHeight="1">
      <c r="B2" s="23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  <c r="U2" s="5"/>
      <c r="V2" s="5"/>
    </row>
    <row r="3" spans="1:22" ht="21" customHeight="1">
      <c r="A3" s="235"/>
      <c r="B3" s="259"/>
      <c r="C3" s="16"/>
      <c r="D3" s="12"/>
      <c r="E3" s="12"/>
      <c r="F3" s="12"/>
      <c r="G3" s="12"/>
      <c r="H3" s="12"/>
      <c r="I3" s="12"/>
      <c r="J3" s="12"/>
      <c r="K3" s="12"/>
      <c r="L3" s="15"/>
      <c r="M3" s="16"/>
      <c r="N3" s="12"/>
      <c r="O3" s="12"/>
      <c r="P3" s="12"/>
      <c r="Q3" s="12"/>
      <c r="R3" s="12"/>
      <c r="S3" s="12"/>
      <c r="T3" s="12"/>
      <c r="U3" s="12"/>
      <c r="V3" s="15"/>
    </row>
    <row r="4" spans="1:22" ht="21" customHeight="1">
      <c r="A4" s="237"/>
      <c r="B4" s="241"/>
      <c r="C4" s="28" t="s">
        <v>114</v>
      </c>
      <c r="D4" s="12"/>
      <c r="E4" s="12"/>
      <c r="F4" s="12"/>
      <c r="G4" s="12"/>
      <c r="H4" s="12"/>
      <c r="I4" s="12"/>
      <c r="J4" s="12"/>
      <c r="K4" s="12"/>
      <c r="L4" s="15"/>
      <c r="M4" s="28" t="s">
        <v>115</v>
      </c>
      <c r="N4" s="12"/>
      <c r="O4" s="12"/>
      <c r="P4" s="12"/>
      <c r="Q4" s="12"/>
      <c r="R4" s="12"/>
      <c r="S4" s="12"/>
      <c r="T4" s="12"/>
      <c r="U4" s="12"/>
      <c r="V4" s="15"/>
    </row>
    <row r="5" spans="1:22" ht="21" customHeight="1">
      <c r="A5" s="238" t="s">
        <v>2</v>
      </c>
      <c r="B5" s="241"/>
      <c r="C5" s="272" t="s">
        <v>111</v>
      </c>
      <c r="D5" s="275"/>
      <c r="E5" s="275"/>
      <c r="F5" s="276"/>
      <c r="G5" s="34" t="s">
        <v>80</v>
      </c>
      <c r="H5" s="35" t="s">
        <v>81</v>
      </c>
      <c r="I5" s="12"/>
      <c r="J5" s="39" t="s">
        <v>106</v>
      </c>
      <c r="K5" s="175" t="s">
        <v>89</v>
      </c>
      <c r="L5" s="38" t="s">
        <v>82</v>
      </c>
      <c r="M5" s="272" t="s">
        <v>111</v>
      </c>
      <c r="N5" s="275"/>
      <c r="O5" s="275"/>
      <c r="P5" s="276"/>
      <c r="Q5" s="34" t="s">
        <v>80</v>
      </c>
      <c r="R5" s="35" t="s">
        <v>81</v>
      </c>
      <c r="S5" s="12"/>
      <c r="T5" s="39" t="s">
        <v>106</v>
      </c>
      <c r="U5" s="173" t="s">
        <v>89</v>
      </c>
      <c r="V5" s="40" t="s">
        <v>82</v>
      </c>
    </row>
    <row r="6" spans="1:22" ht="21" customHeight="1">
      <c r="A6" s="238" t="s">
        <v>3</v>
      </c>
      <c r="B6" s="23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176"/>
      <c r="L6" s="55"/>
      <c r="M6" s="48" t="s">
        <v>83</v>
      </c>
      <c r="N6" s="48" t="s">
        <v>84</v>
      </c>
      <c r="O6" s="48" t="s">
        <v>85</v>
      </c>
      <c r="P6" s="48" t="s">
        <v>86</v>
      </c>
      <c r="Q6" s="49"/>
      <c r="R6" s="36" t="s">
        <v>87</v>
      </c>
      <c r="S6" s="36" t="s">
        <v>88</v>
      </c>
      <c r="T6" s="50" t="s">
        <v>109</v>
      </c>
      <c r="U6" s="50"/>
      <c r="V6" s="56"/>
    </row>
    <row r="7" spans="1:22" ht="21" customHeight="1">
      <c r="A7" s="242">
        <v>1</v>
      </c>
      <c r="B7" s="260" t="s">
        <v>5</v>
      </c>
      <c r="C7" s="131">
        <v>34748</v>
      </c>
      <c r="D7" s="132">
        <v>9448</v>
      </c>
      <c r="E7" s="132">
        <v>7826</v>
      </c>
      <c r="F7" s="132">
        <v>14086</v>
      </c>
      <c r="G7" s="132">
        <v>9968</v>
      </c>
      <c r="H7" s="132" t="e">
        <v>#REF!</v>
      </c>
      <c r="I7" s="133">
        <v>0</v>
      </c>
      <c r="J7" s="132">
        <v>671</v>
      </c>
      <c r="K7" s="133">
        <v>0</v>
      </c>
      <c r="L7" s="134">
        <v>10943.012854243403</v>
      </c>
      <c r="M7" s="132">
        <v>149244</v>
      </c>
      <c r="N7" s="132">
        <v>135322</v>
      </c>
      <c r="O7" s="132">
        <v>27891</v>
      </c>
      <c r="P7" s="132">
        <v>312458</v>
      </c>
      <c r="Q7" s="132">
        <v>72870</v>
      </c>
      <c r="R7" s="132" t="e">
        <v>#REF!</v>
      </c>
      <c r="S7" s="132" t="e">
        <v>#REF!</v>
      </c>
      <c r="T7" s="132">
        <v>7906</v>
      </c>
      <c r="U7" s="132">
        <v>0</v>
      </c>
      <c r="V7" s="134">
        <v>3278.2</v>
      </c>
    </row>
    <row r="8" spans="1:22" ht="21" customHeight="1">
      <c r="A8" s="245">
        <v>2</v>
      </c>
      <c r="B8" s="261" t="s">
        <v>6</v>
      </c>
      <c r="C8" s="135">
        <v>37960</v>
      </c>
      <c r="D8" s="136">
        <v>9488</v>
      </c>
      <c r="E8" s="136">
        <v>7848</v>
      </c>
      <c r="F8" s="136">
        <v>14949</v>
      </c>
      <c r="G8" s="136">
        <v>10312</v>
      </c>
      <c r="H8" s="136" t="e">
        <v>#REF!</v>
      </c>
      <c r="I8" s="137">
        <v>0</v>
      </c>
      <c r="J8" s="136">
        <v>658</v>
      </c>
      <c r="K8" s="137">
        <v>0</v>
      </c>
      <c r="L8" s="138">
        <v>11830.757052389177</v>
      </c>
      <c r="M8" s="136">
        <v>162629</v>
      </c>
      <c r="N8" s="136">
        <v>130178</v>
      </c>
      <c r="O8" s="136">
        <v>26153</v>
      </c>
      <c r="P8" s="136">
        <v>318959</v>
      </c>
      <c r="Q8" s="136">
        <v>83183</v>
      </c>
      <c r="R8" s="136" t="e">
        <v>#REF!</v>
      </c>
      <c r="S8" s="136" t="e">
        <v>#REF!</v>
      </c>
      <c r="T8" s="136">
        <v>7495</v>
      </c>
      <c r="U8" s="136">
        <v>0</v>
      </c>
      <c r="V8" s="138">
        <v>2801.45</v>
      </c>
    </row>
    <row r="9" spans="1:22" ht="21" customHeight="1">
      <c r="A9" s="245">
        <v>3</v>
      </c>
      <c r="B9" s="261" t="s">
        <v>8</v>
      </c>
      <c r="C9" s="135">
        <v>38185</v>
      </c>
      <c r="D9" s="136">
        <v>9218</v>
      </c>
      <c r="E9" s="136">
        <v>7334</v>
      </c>
      <c r="F9" s="136">
        <v>13937</v>
      </c>
      <c r="G9" s="136">
        <v>9544</v>
      </c>
      <c r="H9" s="136" t="e">
        <v>#REF!</v>
      </c>
      <c r="I9" s="137">
        <v>0</v>
      </c>
      <c r="J9" s="136">
        <v>672</v>
      </c>
      <c r="K9" s="137">
        <v>0</v>
      </c>
      <c r="L9" s="138">
        <v>12016.070437566703</v>
      </c>
      <c r="M9" s="136">
        <v>137083</v>
      </c>
      <c r="N9" s="136">
        <v>127491</v>
      </c>
      <c r="O9" s="136">
        <v>24196</v>
      </c>
      <c r="P9" s="136">
        <v>288771</v>
      </c>
      <c r="Q9" s="136">
        <v>74367</v>
      </c>
      <c r="R9" s="136" t="e">
        <v>#REF!</v>
      </c>
      <c r="S9" s="136" t="e">
        <v>#REF!</v>
      </c>
      <c r="T9" s="136">
        <v>6343</v>
      </c>
      <c r="U9" s="136">
        <v>0</v>
      </c>
      <c r="V9" s="138">
        <v>2135.39</v>
      </c>
    </row>
    <row r="10" spans="1:22" ht="21" customHeight="1">
      <c r="A10" s="245">
        <v>4</v>
      </c>
      <c r="B10" s="261" t="s">
        <v>10</v>
      </c>
      <c r="C10" s="135">
        <v>35299</v>
      </c>
      <c r="D10" s="136">
        <v>10140</v>
      </c>
      <c r="E10" s="136">
        <v>7294</v>
      </c>
      <c r="F10" s="136">
        <v>14674</v>
      </c>
      <c r="G10" s="136">
        <v>10541</v>
      </c>
      <c r="H10" s="136" t="e">
        <v>#REF!</v>
      </c>
      <c r="I10" s="137">
        <v>0</v>
      </c>
      <c r="J10" s="136">
        <v>674</v>
      </c>
      <c r="K10" s="137">
        <v>0</v>
      </c>
      <c r="L10" s="138">
        <v>11022.096944151739</v>
      </c>
      <c r="M10" s="136">
        <v>144524</v>
      </c>
      <c r="N10" s="136">
        <v>141737</v>
      </c>
      <c r="O10" s="136">
        <v>20817</v>
      </c>
      <c r="P10" s="136">
        <v>307078</v>
      </c>
      <c r="Q10" s="136">
        <v>67627</v>
      </c>
      <c r="R10" s="136" t="e">
        <v>#REF!</v>
      </c>
      <c r="S10" s="136" t="e">
        <v>#REF!</v>
      </c>
      <c r="T10" s="136">
        <v>7335</v>
      </c>
      <c r="U10" s="136">
        <v>0</v>
      </c>
      <c r="V10" s="138">
        <v>1448.41</v>
      </c>
    </row>
    <row r="11" spans="1:22" ht="21" customHeight="1">
      <c r="A11" s="245">
        <v>5</v>
      </c>
      <c r="B11" s="261" t="s">
        <v>12</v>
      </c>
      <c r="C11" s="135">
        <v>35131</v>
      </c>
      <c r="D11" s="136">
        <v>10000</v>
      </c>
      <c r="E11" s="136">
        <v>6929</v>
      </c>
      <c r="F11" s="136">
        <v>15118</v>
      </c>
      <c r="G11" s="136">
        <v>10578</v>
      </c>
      <c r="H11" s="136" t="e">
        <v>#REF!</v>
      </c>
      <c r="I11" s="137">
        <v>0</v>
      </c>
      <c r="J11" s="136">
        <v>674</v>
      </c>
      <c r="K11" s="137">
        <v>0</v>
      </c>
      <c r="L11" s="138">
        <v>11198.143053645117</v>
      </c>
      <c r="M11" s="136">
        <v>139253</v>
      </c>
      <c r="N11" s="136">
        <v>108186</v>
      </c>
      <c r="O11" s="136">
        <v>20273</v>
      </c>
      <c r="P11" s="136">
        <v>267712</v>
      </c>
      <c r="Q11" s="136">
        <v>70528</v>
      </c>
      <c r="R11" s="136" t="e">
        <v>#REF!</v>
      </c>
      <c r="S11" s="136" t="e">
        <v>#REF!</v>
      </c>
      <c r="T11" s="136">
        <v>7097</v>
      </c>
      <c r="U11" s="136">
        <v>0</v>
      </c>
      <c r="V11" s="138">
        <v>1083.02</v>
      </c>
    </row>
    <row r="12" spans="1:22" ht="21" customHeight="1">
      <c r="A12" s="242">
        <v>6</v>
      </c>
      <c r="B12" s="260" t="s">
        <v>14</v>
      </c>
      <c r="C12" s="139">
        <v>30560</v>
      </c>
      <c r="D12" s="140">
        <v>10331</v>
      </c>
      <c r="E12" s="140">
        <v>7619</v>
      </c>
      <c r="F12" s="140">
        <v>14272</v>
      </c>
      <c r="G12" s="140">
        <v>12387</v>
      </c>
      <c r="H12" s="140" t="e">
        <v>#REF!</v>
      </c>
      <c r="I12" s="141">
        <v>0</v>
      </c>
      <c r="J12" s="140">
        <v>669</v>
      </c>
      <c r="K12" s="141">
        <v>0</v>
      </c>
      <c r="L12" s="142">
        <v>13793.886328725039</v>
      </c>
      <c r="M12" s="140">
        <v>137742</v>
      </c>
      <c r="N12" s="140">
        <v>134890</v>
      </c>
      <c r="O12" s="140">
        <v>25163</v>
      </c>
      <c r="P12" s="140">
        <v>297796</v>
      </c>
      <c r="Q12" s="140">
        <v>76745</v>
      </c>
      <c r="R12" s="140" t="e">
        <v>#REF!</v>
      </c>
      <c r="S12" s="140" t="e">
        <v>#REF!</v>
      </c>
      <c r="T12" s="140">
        <v>8215</v>
      </c>
      <c r="U12" s="140">
        <v>0</v>
      </c>
      <c r="V12" s="141">
        <v>2292.52</v>
      </c>
    </row>
    <row r="13" spans="1:22" ht="21" customHeight="1">
      <c r="A13" s="245">
        <v>7</v>
      </c>
      <c r="B13" s="261" t="s">
        <v>16</v>
      </c>
      <c r="C13" s="135">
        <v>32936</v>
      </c>
      <c r="D13" s="136">
        <v>9477</v>
      </c>
      <c r="E13" s="136">
        <v>7419</v>
      </c>
      <c r="F13" s="136">
        <v>13994</v>
      </c>
      <c r="G13" s="136">
        <v>10408</v>
      </c>
      <c r="H13" s="136" t="e">
        <v>#REF!</v>
      </c>
      <c r="I13" s="137">
        <v>0</v>
      </c>
      <c r="J13" s="136">
        <v>670</v>
      </c>
      <c r="K13" s="137">
        <v>0</v>
      </c>
      <c r="L13" s="138">
        <v>12663.644936449364</v>
      </c>
      <c r="M13" s="136">
        <v>151758</v>
      </c>
      <c r="N13" s="136">
        <v>138472</v>
      </c>
      <c r="O13" s="136">
        <v>24022</v>
      </c>
      <c r="P13" s="136">
        <v>314251</v>
      </c>
      <c r="Q13" s="136">
        <v>87618</v>
      </c>
      <c r="R13" s="136" t="e">
        <v>#REF!</v>
      </c>
      <c r="S13" s="136" t="e">
        <v>#REF!</v>
      </c>
      <c r="T13" s="136">
        <v>8501</v>
      </c>
      <c r="U13" s="136">
        <v>0</v>
      </c>
      <c r="V13" s="137">
        <v>4530.16</v>
      </c>
    </row>
    <row r="14" spans="1:22" ht="21" customHeight="1">
      <c r="A14" s="245">
        <v>8</v>
      </c>
      <c r="B14" s="261" t="s">
        <v>18</v>
      </c>
      <c r="C14" s="135">
        <v>31564</v>
      </c>
      <c r="D14" s="136">
        <v>9600</v>
      </c>
      <c r="E14" s="136">
        <v>7949</v>
      </c>
      <c r="F14" s="136">
        <v>14275</v>
      </c>
      <c r="G14" s="136">
        <v>8618</v>
      </c>
      <c r="H14" s="136" t="e">
        <v>#REF!</v>
      </c>
      <c r="I14" s="137">
        <v>0</v>
      </c>
      <c r="J14" s="136">
        <v>662</v>
      </c>
      <c r="K14" s="137">
        <v>0</v>
      </c>
      <c r="L14" s="138">
        <v>12131.175141242938</v>
      </c>
      <c r="M14" s="136">
        <v>159779</v>
      </c>
      <c r="N14" s="136">
        <v>134794</v>
      </c>
      <c r="O14" s="136">
        <v>27479</v>
      </c>
      <c r="P14" s="136">
        <v>322052</v>
      </c>
      <c r="Q14" s="136">
        <v>75109</v>
      </c>
      <c r="R14" s="136" t="e">
        <v>#REF!</v>
      </c>
      <c r="S14" s="136" t="e">
        <v>#REF!</v>
      </c>
      <c r="T14" s="136">
        <v>9087</v>
      </c>
      <c r="U14" s="136">
        <v>0</v>
      </c>
      <c r="V14" s="137">
        <v>2021.48</v>
      </c>
    </row>
    <row r="15" spans="1:22" ht="21" customHeight="1">
      <c r="A15" s="245">
        <v>9</v>
      </c>
      <c r="B15" s="261" t="s">
        <v>20</v>
      </c>
      <c r="C15" s="135">
        <v>39634</v>
      </c>
      <c r="D15" s="136">
        <v>9707</v>
      </c>
      <c r="E15" s="136">
        <v>8162</v>
      </c>
      <c r="F15" s="136">
        <v>15324</v>
      </c>
      <c r="G15" s="136">
        <v>10486</v>
      </c>
      <c r="H15" s="136" t="e">
        <v>#REF!</v>
      </c>
      <c r="I15" s="137">
        <v>0</v>
      </c>
      <c r="J15" s="136">
        <v>667</v>
      </c>
      <c r="K15" s="137">
        <v>0</v>
      </c>
      <c r="L15" s="138">
        <v>13848.479467258601</v>
      </c>
      <c r="M15" s="136">
        <v>142466</v>
      </c>
      <c r="N15" s="136">
        <v>120095</v>
      </c>
      <c r="O15" s="136">
        <v>20393</v>
      </c>
      <c r="P15" s="136">
        <v>282954</v>
      </c>
      <c r="Q15" s="136">
        <v>74175</v>
      </c>
      <c r="R15" s="136" t="e">
        <v>#REF!</v>
      </c>
      <c r="S15" s="136" t="e">
        <v>#REF!</v>
      </c>
      <c r="T15" s="136">
        <v>6269</v>
      </c>
      <c r="U15" s="136">
        <v>0</v>
      </c>
      <c r="V15" s="137">
        <v>2507.03</v>
      </c>
    </row>
    <row r="16" spans="1:22" ht="21" customHeight="1">
      <c r="A16" s="254">
        <v>10</v>
      </c>
      <c r="B16" s="262" t="s">
        <v>22</v>
      </c>
      <c r="C16" s="143">
        <v>32617</v>
      </c>
      <c r="D16" s="144">
        <v>9842</v>
      </c>
      <c r="E16" s="144">
        <v>7660</v>
      </c>
      <c r="F16" s="144">
        <v>14279</v>
      </c>
      <c r="G16" s="144">
        <v>10846</v>
      </c>
      <c r="H16" s="144" t="e">
        <v>#REF!</v>
      </c>
      <c r="I16" s="145">
        <v>0</v>
      </c>
      <c r="J16" s="144">
        <v>369</v>
      </c>
      <c r="K16" s="145">
        <v>0</v>
      </c>
      <c r="L16" s="146">
        <v>14319.388979814512</v>
      </c>
      <c r="M16" s="144">
        <v>146007</v>
      </c>
      <c r="N16" s="144">
        <v>128988</v>
      </c>
      <c r="O16" s="144">
        <v>27682</v>
      </c>
      <c r="P16" s="144">
        <v>302677</v>
      </c>
      <c r="Q16" s="144">
        <v>73654</v>
      </c>
      <c r="R16" s="144" t="e">
        <v>#REF!</v>
      </c>
      <c r="S16" s="144" t="e">
        <v>#REF!</v>
      </c>
      <c r="T16" s="146">
        <v>8054</v>
      </c>
      <c r="U16" s="156">
        <v>0</v>
      </c>
      <c r="V16" s="145">
        <v>4216.46</v>
      </c>
    </row>
    <row r="17" spans="1:22" ht="21" customHeight="1">
      <c r="A17" s="242">
        <v>11</v>
      </c>
      <c r="B17" s="260" t="s">
        <v>24</v>
      </c>
      <c r="C17" s="139">
        <v>33549</v>
      </c>
      <c r="D17" s="140">
        <v>9538</v>
      </c>
      <c r="E17" s="140">
        <v>7960</v>
      </c>
      <c r="F17" s="140">
        <v>14262</v>
      </c>
      <c r="G17" s="140">
        <v>9514</v>
      </c>
      <c r="H17" s="140" t="e">
        <v>#REF!</v>
      </c>
      <c r="I17" s="141">
        <v>0</v>
      </c>
      <c r="J17" s="140">
        <v>666</v>
      </c>
      <c r="K17" s="141">
        <v>0</v>
      </c>
      <c r="L17" s="142">
        <v>11704.216809933143</v>
      </c>
      <c r="M17" s="140">
        <v>142480</v>
      </c>
      <c r="N17" s="140">
        <v>122656</v>
      </c>
      <c r="O17" s="140">
        <v>26751</v>
      </c>
      <c r="P17" s="140">
        <v>291888</v>
      </c>
      <c r="Q17" s="140">
        <v>72744</v>
      </c>
      <c r="R17" s="140" t="e">
        <v>#REF!</v>
      </c>
      <c r="S17" s="140" t="e">
        <v>#REF!</v>
      </c>
      <c r="T17" s="142">
        <v>7578</v>
      </c>
      <c r="U17" s="172">
        <v>0</v>
      </c>
      <c r="V17" s="142">
        <v>2636.75</v>
      </c>
    </row>
    <row r="18" spans="1:22" ht="21" customHeight="1">
      <c r="A18" s="245">
        <v>12</v>
      </c>
      <c r="B18" s="261" t="s">
        <v>26</v>
      </c>
      <c r="C18" s="135">
        <v>34507</v>
      </c>
      <c r="D18" s="136">
        <v>10133</v>
      </c>
      <c r="E18" s="136">
        <v>7710</v>
      </c>
      <c r="F18" s="136">
        <v>15022</v>
      </c>
      <c r="G18" s="136">
        <v>10387</v>
      </c>
      <c r="H18" s="136" t="e">
        <v>#REF!</v>
      </c>
      <c r="I18" s="137">
        <v>0</v>
      </c>
      <c r="J18" s="136">
        <v>663</v>
      </c>
      <c r="K18" s="137">
        <v>0</v>
      </c>
      <c r="L18" s="138">
        <v>12345.47619047619</v>
      </c>
      <c r="M18" s="136">
        <v>148518</v>
      </c>
      <c r="N18" s="136">
        <v>131704</v>
      </c>
      <c r="O18" s="136">
        <v>21410</v>
      </c>
      <c r="P18" s="136">
        <v>301632</v>
      </c>
      <c r="Q18" s="138">
        <v>71956</v>
      </c>
      <c r="R18" s="155" t="e">
        <v>#REF!</v>
      </c>
      <c r="S18" s="136" t="e">
        <v>#REF!</v>
      </c>
      <c r="T18" s="138">
        <v>7594</v>
      </c>
      <c r="U18" s="155">
        <v>0</v>
      </c>
      <c r="V18" s="138">
        <v>783.05</v>
      </c>
    </row>
    <row r="19" spans="1:22" ht="21" customHeight="1">
      <c r="A19" s="245">
        <v>13</v>
      </c>
      <c r="B19" s="261" t="s">
        <v>28</v>
      </c>
      <c r="C19" s="135">
        <v>37913</v>
      </c>
      <c r="D19" s="136">
        <v>10204</v>
      </c>
      <c r="E19" s="136">
        <v>7084</v>
      </c>
      <c r="F19" s="136">
        <v>14175</v>
      </c>
      <c r="G19" s="138">
        <v>10245</v>
      </c>
      <c r="H19" s="155" t="e">
        <v>#REF!</v>
      </c>
      <c r="I19" s="137">
        <v>0</v>
      </c>
      <c r="J19" s="136">
        <v>712</v>
      </c>
      <c r="K19" s="137">
        <v>0</v>
      </c>
      <c r="L19" s="138">
        <v>11499.953002610966</v>
      </c>
      <c r="M19" s="136">
        <v>127573</v>
      </c>
      <c r="N19" s="136">
        <v>147032</v>
      </c>
      <c r="O19" s="136">
        <v>22640</v>
      </c>
      <c r="P19" s="136">
        <v>297244</v>
      </c>
      <c r="Q19" s="138">
        <v>82828</v>
      </c>
      <c r="R19" s="155" t="e">
        <v>#REF!</v>
      </c>
      <c r="S19" s="136" t="e">
        <v>#REF!</v>
      </c>
      <c r="T19" s="138">
        <v>5772</v>
      </c>
      <c r="U19" s="155">
        <v>0</v>
      </c>
      <c r="V19" s="138">
        <v>3515.15</v>
      </c>
    </row>
    <row r="20" spans="1:22" ht="21" customHeight="1">
      <c r="A20" s="237"/>
      <c r="B20" s="261" t="s">
        <v>30</v>
      </c>
      <c r="C20" s="135">
        <v>35143</v>
      </c>
      <c r="D20" s="136">
        <v>9651</v>
      </c>
      <c r="E20" s="136">
        <v>7610</v>
      </c>
      <c r="F20" s="136">
        <v>14339</v>
      </c>
      <c r="G20" s="138">
        <v>10151</v>
      </c>
      <c r="H20" s="155" t="e">
        <v>#REF!</v>
      </c>
      <c r="I20" s="137">
        <v>0</v>
      </c>
      <c r="J20" s="136">
        <v>630</v>
      </c>
      <c r="K20" s="137">
        <v>0</v>
      </c>
      <c r="L20" s="138">
        <v>11865.108339828526</v>
      </c>
      <c r="M20" s="136">
        <v>145780</v>
      </c>
      <c r="N20" s="136">
        <v>132145</v>
      </c>
      <c r="O20" s="136">
        <v>25020</v>
      </c>
      <c r="P20" s="136">
        <v>302945</v>
      </c>
      <c r="Q20" s="138">
        <v>74480</v>
      </c>
      <c r="R20" s="155" t="e">
        <v>#REF!</v>
      </c>
      <c r="S20" s="136" t="e">
        <v>#REF!</v>
      </c>
      <c r="T20" s="138">
        <v>7458</v>
      </c>
      <c r="U20" s="155">
        <v>0</v>
      </c>
      <c r="V20" s="138">
        <v>2662.19</v>
      </c>
    </row>
    <row r="21" spans="1:22" ht="21" customHeight="1">
      <c r="A21" s="237"/>
      <c r="B21" s="257"/>
      <c r="C21" s="93"/>
      <c r="D21" s="93"/>
      <c r="E21" s="93"/>
      <c r="F21" s="93"/>
      <c r="G21" s="82"/>
      <c r="H21" s="104"/>
      <c r="I21" s="157"/>
      <c r="J21" s="104"/>
      <c r="K21" s="158"/>
      <c r="L21" s="138">
        <v>0</v>
      </c>
      <c r="M21" s="93"/>
      <c r="N21" s="93"/>
      <c r="O21" s="93"/>
      <c r="P21" s="93"/>
      <c r="Q21" s="82"/>
      <c r="R21" s="104"/>
      <c r="S21" s="105"/>
      <c r="T21" s="178"/>
      <c r="U21" s="104"/>
      <c r="V21" s="82"/>
    </row>
    <row r="22" spans="1:22" ht="21" customHeight="1">
      <c r="A22" s="245">
        <v>14</v>
      </c>
      <c r="B22" s="251" t="s">
        <v>32</v>
      </c>
      <c r="C22" s="135">
        <v>37054</v>
      </c>
      <c r="D22" s="136">
        <v>9957</v>
      </c>
      <c r="E22" s="136">
        <v>7727</v>
      </c>
      <c r="F22" s="136">
        <v>14799</v>
      </c>
      <c r="G22" s="138">
        <v>12969</v>
      </c>
      <c r="H22" s="155" t="e">
        <v>#REF!</v>
      </c>
      <c r="I22" s="137">
        <v>0</v>
      </c>
      <c r="J22" s="136">
        <v>674</v>
      </c>
      <c r="K22" s="137">
        <v>0</v>
      </c>
      <c r="L22" s="138">
        <v>12294.5</v>
      </c>
      <c r="M22" s="136">
        <v>156915</v>
      </c>
      <c r="N22" s="136">
        <v>152286</v>
      </c>
      <c r="O22" s="136">
        <v>22073</v>
      </c>
      <c r="P22" s="136">
        <v>331274</v>
      </c>
      <c r="Q22" s="138">
        <v>65671</v>
      </c>
      <c r="R22" s="155" t="e">
        <v>#REF!</v>
      </c>
      <c r="S22" s="136" t="e">
        <v>#REF!</v>
      </c>
      <c r="T22" s="138">
        <v>7641</v>
      </c>
      <c r="U22" s="155">
        <v>0</v>
      </c>
      <c r="V22" s="138">
        <v>1858.66</v>
      </c>
    </row>
    <row r="23" spans="1:22" ht="21" customHeight="1">
      <c r="A23" s="254">
        <v>15</v>
      </c>
      <c r="B23" s="255" t="s">
        <v>34</v>
      </c>
      <c r="C23" s="143">
        <v>29051</v>
      </c>
      <c r="D23" s="144">
        <v>9310</v>
      </c>
      <c r="E23" s="144">
        <v>8006</v>
      </c>
      <c r="F23" s="144">
        <v>14078</v>
      </c>
      <c r="G23" s="146">
        <v>10276</v>
      </c>
      <c r="H23" s="156" t="e">
        <v>#REF!</v>
      </c>
      <c r="I23" s="145">
        <v>0</v>
      </c>
      <c r="J23" s="144">
        <v>668</v>
      </c>
      <c r="K23" s="145">
        <v>0</v>
      </c>
      <c r="L23" s="146">
        <v>13141.67701863354</v>
      </c>
      <c r="M23" s="144">
        <v>172695</v>
      </c>
      <c r="N23" s="144">
        <v>135382</v>
      </c>
      <c r="O23" s="144">
        <v>25935</v>
      </c>
      <c r="P23" s="144">
        <v>334013</v>
      </c>
      <c r="Q23" s="146">
        <v>73712</v>
      </c>
      <c r="R23" s="156" t="e">
        <v>#REF!</v>
      </c>
      <c r="S23" s="144" t="e">
        <v>#REF!</v>
      </c>
      <c r="T23" s="146">
        <v>10813</v>
      </c>
      <c r="U23" s="156">
        <v>0</v>
      </c>
      <c r="V23" s="146">
        <v>3852.53</v>
      </c>
    </row>
    <row r="24" spans="1:22" ht="21" customHeight="1">
      <c r="A24" s="242">
        <v>16</v>
      </c>
      <c r="B24" s="243" t="s">
        <v>35</v>
      </c>
      <c r="C24" s="139">
        <v>35593</v>
      </c>
      <c r="D24" s="140">
        <v>9279</v>
      </c>
      <c r="E24" s="140">
        <v>7393</v>
      </c>
      <c r="F24" s="140">
        <v>13914</v>
      </c>
      <c r="G24" s="142">
        <v>10747</v>
      </c>
      <c r="H24" s="172" t="e">
        <v>#REF!</v>
      </c>
      <c r="I24" s="141">
        <v>0</v>
      </c>
      <c r="J24" s="140">
        <v>665</v>
      </c>
      <c r="K24" s="141">
        <v>0</v>
      </c>
      <c r="L24" s="142">
        <v>11827.720588235294</v>
      </c>
      <c r="M24" s="140">
        <v>136380</v>
      </c>
      <c r="N24" s="140">
        <v>120870</v>
      </c>
      <c r="O24" s="140">
        <v>25713</v>
      </c>
      <c r="P24" s="140">
        <v>282963</v>
      </c>
      <c r="Q24" s="142">
        <v>69410</v>
      </c>
      <c r="R24" s="172" t="e">
        <v>#REF!</v>
      </c>
      <c r="S24" s="140" t="e">
        <v>#REF!</v>
      </c>
      <c r="T24" s="142">
        <v>6746</v>
      </c>
      <c r="U24" s="172">
        <v>0</v>
      </c>
      <c r="V24" s="141">
        <v>1758.96</v>
      </c>
    </row>
    <row r="25" spans="1:22" ht="21" customHeight="1">
      <c r="A25" s="245">
        <v>17</v>
      </c>
      <c r="B25" s="251" t="s">
        <v>36</v>
      </c>
      <c r="C25" s="135">
        <v>38171</v>
      </c>
      <c r="D25" s="136">
        <v>9767</v>
      </c>
      <c r="E25" s="136">
        <v>7693</v>
      </c>
      <c r="F25" s="136">
        <v>15102</v>
      </c>
      <c r="G25" s="138">
        <v>9945</v>
      </c>
      <c r="H25" s="155" t="e">
        <v>#REF!</v>
      </c>
      <c r="I25" s="137">
        <v>0</v>
      </c>
      <c r="J25" s="136">
        <v>671</v>
      </c>
      <c r="K25" s="137">
        <v>0</v>
      </c>
      <c r="L25" s="138">
        <v>10376.625</v>
      </c>
      <c r="M25" s="136">
        <v>138700</v>
      </c>
      <c r="N25" s="136">
        <v>113745</v>
      </c>
      <c r="O25" s="136">
        <v>22524</v>
      </c>
      <c r="P25" s="136">
        <v>274969</v>
      </c>
      <c r="Q25" s="138">
        <v>68110</v>
      </c>
      <c r="R25" s="155" t="e">
        <v>#REF!</v>
      </c>
      <c r="S25" s="136" t="e">
        <v>#REF!</v>
      </c>
      <c r="T25" s="138">
        <v>6280</v>
      </c>
      <c r="U25" s="155">
        <v>0</v>
      </c>
      <c r="V25" s="137">
        <v>913.23</v>
      </c>
    </row>
    <row r="26" spans="1:22" ht="21" customHeight="1">
      <c r="A26" s="245">
        <v>18</v>
      </c>
      <c r="B26" s="251" t="s">
        <v>38</v>
      </c>
      <c r="C26" s="135">
        <v>32200</v>
      </c>
      <c r="D26" s="136">
        <v>9697</v>
      </c>
      <c r="E26" s="136">
        <v>7067</v>
      </c>
      <c r="F26" s="136">
        <v>16108</v>
      </c>
      <c r="G26" s="138">
        <v>11307</v>
      </c>
      <c r="H26" s="155" t="e">
        <v>#REF!</v>
      </c>
      <c r="I26" s="137">
        <v>0</v>
      </c>
      <c r="J26" s="136">
        <v>658</v>
      </c>
      <c r="K26" s="137">
        <v>0</v>
      </c>
      <c r="L26" s="138">
        <v>10679.58217270195</v>
      </c>
      <c r="M26" s="136">
        <v>230617</v>
      </c>
      <c r="N26" s="136">
        <v>118951</v>
      </c>
      <c r="O26" s="136">
        <v>28607</v>
      </c>
      <c r="P26" s="136">
        <v>378175</v>
      </c>
      <c r="Q26" s="136">
        <v>82550</v>
      </c>
      <c r="R26" s="136" t="e">
        <v>#REF!</v>
      </c>
      <c r="S26" s="136" t="e">
        <v>#REF!</v>
      </c>
      <c r="T26" s="138">
        <v>12684</v>
      </c>
      <c r="U26" s="155">
        <v>0</v>
      </c>
      <c r="V26" s="137">
        <v>3469.66</v>
      </c>
    </row>
    <row r="27" spans="1:22" ht="21" customHeight="1">
      <c r="A27" s="245">
        <v>19</v>
      </c>
      <c r="B27" s="251" t="s">
        <v>40</v>
      </c>
      <c r="C27" s="135">
        <v>32958</v>
      </c>
      <c r="D27" s="136">
        <v>9905</v>
      </c>
      <c r="E27" s="136">
        <v>7958</v>
      </c>
      <c r="F27" s="136">
        <v>14413</v>
      </c>
      <c r="G27" s="136">
        <v>10189</v>
      </c>
      <c r="H27" s="136" t="e">
        <v>#REF!</v>
      </c>
      <c r="I27" s="137">
        <v>0</v>
      </c>
      <c r="J27" s="136">
        <v>667</v>
      </c>
      <c r="K27" s="137">
        <v>0</v>
      </c>
      <c r="L27" s="138">
        <v>12256.861471861472</v>
      </c>
      <c r="M27" s="136">
        <v>153693</v>
      </c>
      <c r="N27" s="136">
        <v>136740</v>
      </c>
      <c r="O27" s="136">
        <v>29914</v>
      </c>
      <c r="P27" s="136">
        <v>320347</v>
      </c>
      <c r="Q27" s="136">
        <v>63118</v>
      </c>
      <c r="R27" s="136" t="e">
        <v>#REF!</v>
      </c>
      <c r="S27" s="136" t="e">
        <v>#REF!</v>
      </c>
      <c r="T27" s="136">
        <v>8519</v>
      </c>
      <c r="U27" s="136">
        <v>0</v>
      </c>
      <c r="V27" s="137">
        <v>4450.62</v>
      </c>
    </row>
    <row r="28" spans="1:22" ht="21" customHeight="1">
      <c r="A28" s="254">
        <v>20</v>
      </c>
      <c r="B28" s="255" t="s">
        <v>42</v>
      </c>
      <c r="C28" s="143">
        <v>34909</v>
      </c>
      <c r="D28" s="144">
        <v>9165</v>
      </c>
      <c r="E28" s="144">
        <v>7529</v>
      </c>
      <c r="F28" s="144">
        <v>15229</v>
      </c>
      <c r="G28" s="144">
        <v>10149</v>
      </c>
      <c r="H28" s="144" t="e">
        <v>#REF!</v>
      </c>
      <c r="I28" s="145">
        <v>0</v>
      </c>
      <c r="J28" s="144">
        <v>664</v>
      </c>
      <c r="K28" s="145">
        <v>0</v>
      </c>
      <c r="L28" s="146">
        <v>14347.083333333334</v>
      </c>
      <c r="M28" s="144">
        <v>176777</v>
      </c>
      <c r="N28" s="144">
        <v>119380</v>
      </c>
      <c r="O28" s="144">
        <v>20208</v>
      </c>
      <c r="P28" s="144">
        <v>316365</v>
      </c>
      <c r="Q28" s="144">
        <v>76544</v>
      </c>
      <c r="R28" s="144" t="e">
        <v>#REF!</v>
      </c>
      <c r="S28" s="144" t="e">
        <v>#REF!</v>
      </c>
      <c r="T28" s="144">
        <v>8802</v>
      </c>
      <c r="U28" s="144">
        <v>0</v>
      </c>
      <c r="V28" s="145">
        <v>205.94</v>
      </c>
    </row>
    <row r="29" spans="1:22" ht="21" customHeight="1">
      <c r="A29" s="245">
        <v>21</v>
      </c>
      <c r="B29" s="251" t="s">
        <v>43</v>
      </c>
      <c r="C29" s="139">
        <v>33692</v>
      </c>
      <c r="D29" s="140">
        <v>8867</v>
      </c>
      <c r="E29" s="140">
        <v>7543</v>
      </c>
      <c r="F29" s="140">
        <v>14207</v>
      </c>
      <c r="G29" s="140">
        <v>9613</v>
      </c>
      <c r="H29" s="140" t="e">
        <v>#REF!</v>
      </c>
      <c r="I29" s="141">
        <v>0</v>
      </c>
      <c r="J29" s="140">
        <v>683</v>
      </c>
      <c r="K29" s="141">
        <v>0</v>
      </c>
      <c r="L29" s="142">
        <v>14630.833333333334</v>
      </c>
      <c r="M29" s="140">
        <v>146134</v>
      </c>
      <c r="N29" s="140">
        <v>104997</v>
      </c>
      <c r="O29" s="140">
        <v>24089</v>
      </c>
      <c r="P29" s="140">
        <v>275220</v>
      </c>
      <c r="Q29" s="140">
        <v>72684</v>
      </c>
      <c r="R29" s="140" t="e">
        <v>#REF!</v>
      </c>
      <c r="S29" s="140" t="e">
        <v>#REF!</v>
      </c>
      <c r="T29" s="140">
        <v>7707</v>
      </c>
      <c r="U29" s="140">
        <v>0</v>
      </c>
      <c r="V29" s="142">
        <v>420.02</v>
      </c>
    </row>
    <row r="30" spans="1:22" ht="21" customHeight="1">
      <c r="A30" s="245">
        <v>22</v>
      </c>
      <c r="B30" s="251" t="s">
        <v>45</v>
      </c>
      <c r="C30" s="135">
        <v>27852</v>
      </c>
      <c r="D30" s="136">
        <v>15539</v>
      </c>
      <c r="E30" s="136">
        <v>8223</v>
      </c>
      <c r="F30" s="136">
        <v>19541</v>
      </c>
      <c r="G30" s="136">
        <v>12869</v>
      </c>
      <c r="H30" s="136" t="e">
        <v>#REF!</v>
      </c>
      <c r="I30" s="137">
        <v>0</v>
      </c>
      <c r="J30" s="136">
        <v>736</v>
      </c>
      <c r="K30" s="137">
        <v>0</v>
      </c>
      <c r="L30" s="138">
        <v>10139.41935483871</v>
      </c>
      <c r="M30" s="136">
        <v>234894</v>
      </c>
      <c r="N30" s="136">
        <v>155978</v>
      </c>
      <c r="O30" s="136">
        <v>21745</v>
      </c>
      <c r="P30" s="136">
        <v>412617</v>
      </c>
      <c r="Q30" s="136">
        <v>86174</v>
      </c>
      <c r="R30" s="136" t="e">
        <v>#REF!</v>
      </c>
      <c r="S30" s="136" t="e">
        <v>#REF!</v>
      </c>
      <c r="T30" s="136">
        <v>15742</v>
      </c>
      <c r="U30" s="136">
        <v>0</v>
      </c>
      <c r="V30" s="138">
        <v>2191.92</v>
      </c>
    </row>
    <row r="31" spans="1:22" ht="21" customHeight="1">
      <c r="A31" s="245">
        <v>27</v>
      </c>
      <c r="B31" s="251" t="s">
        <v>46</v>
      </c>
      <c r="C31" s="135">
        <v>31095</v>
      </c>
      <c r="D31" s="136">
        <v>10887</v>
      </c>
      <c r="E31" s="136">
        <v>10272</v>
      </c>
      <c r="F31" s="136">
        <v>15512</v>
      </c>
      <c r="G31" s="136">
        <v>12219</v>
      </c>
      <c r="H31" s="136" t="e">
        <v>#REF!</v>
      </c>
      <c r="I31" s="137">
        <v>0</v>
      </c>
      <c r="J31" s="136">
        <v>670</v>
      </c>
      <c r="K31" s="137">
        <v>0</v>
      </c>
      <c r="L31" s="138">
        <v>14513.888888888889</v>
      </c>
      <c r="M31" s="136">
        <v>132786</v>
      </c>
      <c r="N31" s="136">
        <v>119879</v>
      </c>
      <c r="O31" s="136">
        <v>30605</v>
      </c>
      <c r="P31" s="136">
        <v>283269</v>
      </c>
      <c r="Q31" s="136">
        <v>92381</v>
      </c>
      <c r="R31" s="136" t="e">
        <v>#REF!</v>
      </c>
      <c r="S31" s="136" t="e">
        <v>#REF!</v>
      </c>
      <c r="T31" s="136">
        <v>7723</v>
      </c>
      <c r="U31" s="136">
        <v>0</v>
      </c>
      <c r="V31" s="137">
        <v>250</v>
      </c>
    </row>
    <row r="32" spans="1:22" ht="21" customHeight="1">
      <c r="A32" s="245">
        <v>28</v>
      </c>
      <c r="B32" s="251" t="s">
        <v>48</v>
      </c>
      <c r="C32" s="135">
        <v>41038</v>
      </c>
      <c r="D32" s="136">
        <v>9944</v>
      </c>
      <c r="E32" s="136">
        <v>7709</v>
      </c>
      <c r="F32" s="136">
        <v>15037</v>
      </c>
      <c r="G32" s="136">
        <v>12200</v>
      </c>
      <c r="H32" s="136" t="e">
        <v>#REF!</v>
      </c>
      <c r="I32" s="137">
        <v>0</v>
      </c>
      <c r="J32" s="136">
        <v>674</v>
      </c>
      <c r="K32" s="137">
        <v>0</v>
      </c>
      <c r="L32" s="138">
        <v>12109.681978798586</v>
      </c>
      <c r="M32" s="136">
        <v>152736</v>
      </c>
      <c r="N32" s="136">
        <v>128931</v>
      </c>
      <c r="O32" s="136">
        <v>32338</v>
      </c>
      <c r="P32" s="136">
        <v>314004</v>
      </c>
      <c r="Q32" s="136">
        <v>92248</v>
      </c>
      <c r="R32" s="136" t="e">
        <v>#REF!</v>
      </c>
      <c r="S32" s="136" t="e">
        <v>#REF!</v>
      </c>
      <c r="T32" s="136">
        <v>6648</v>
      </c>
      <c r="U32" s="136">
        <v>0</v>
      </c>
      <c r="V32" s="137">
        <v>1411.18</v>
      </c>
    </row>
    <row r="33" spans="1:22" ht="21" customHeight="1">
      <c r="A33" s="245">
        <v>29</v>
      </c>
      <c r="B33" s="251" t="s">
        <v>50</v>
      </c>
      <c r="C33" s="135">
        <v>42459</v>
      </c>
      <c r="D33" s="136">
        <v>10566</v>
      </c>
      <c r="E33" s="136">
        <v>8252</v>
      </c>
      <c r="F33" s="136">
        <v>15656</v>
      </c>
      <c r="G33" s="136">
        <v>10494</v>
      </c>
      <c r="H33" s="136" t="e">
        <v>#REF!</v>
      </c>
      <c r="I33" s="137">
        <v>0</v>
      </c>
      <c r="J33" s="136">
        <v>666</v>
      </c>
      <c r="K33" s="137">
        <v>0</v>
      </c>
      <c r="L33" s="138">
        <v>10645.755667506297</v>
      </c>
      <c r="M33" s="136">
        <v>152647</v>
      </c>
      <c r="N33" s="136">
        <v>149334</v>
      </c>
      <c r="O33" s="136">
        <v>27232</v>
      </c>
      <c r="P33" s="136">
        <v>329213</v>
      </c>
      <c r="Q33" s="136">
        <v>98783</v>
      </c>
      <c r="R33" s="136" t="e">
        <v>#REF!</v>
      </c>
      <c r="S33" s="136" t="e">
        <v>#REF!</v>
      </c>
      <c r="T33" s="136">
        <v>6346</v>
      </c>
      <c r="U33" s="136">
        <v>0</v>
      </c>
      <c r="V33" s="137">
        <v>2540.65</v>
      </c>
    </row>
    <row r="34" spans="1:22" ht="21" customHeight="1">
      <c r="A34" s="249">
        <v>30</v>
      </c>
      <c r="B34" s="250" t="s">
        <v>52</v>
      </c>
      <c r="C34" s="131">
        <v>32334</v>
      </c>
      <c r="D34" s="132">
        <v>10114</v>
      </c>
      <c r="E34" s="132">
        <v>7459</v>
      </c>
      <c r="F34" s="132">
        <v>15399</v>
      </c>
      <c r="G34" s="132">
        <v>11717</v>
      </c>
      <c r="H34" s="132" t="e">
        <v>#REF!</v>
      </c>
      <c r="I34" s="133">
        <v>0</v>
      </c>
      <c r="J34" s="132">
        <v>661</v>
      </c>
      <c r="K34" s="133">
        <v>0</v>
      </c>
      <c r="L34" s="134">
        <v>14974.046822742475</v>
      </c>
      <c r="M34" s="132">
        <v>165544</v>
      </c>
      <c r="N34" s="132">
        <v>120286</v>
      </c>
      <c r="O34" s="132">
        <v>22412</v>
      </c>
      <c r="P34" s="132">
        <v>308242</v>
      </c>
      <c r="Q34" s="132">
        <v>85276</v>
      </c>
      <c r="R34" s="132" t="e">
        <v>#REF!</v>
      </c>
      <c r="S34" s="132" t="e">
        <v>#REF!</v>
      </c>
      <c r="T34" s="132">
        <v>9157</v>
      </c>
      <c r="U34" s="132">
        <v>0</v>
      </c>
      <c r="V34" s="133">
        <v>1564.37</v>
      </c>
    </row>
    <row r="35" spans="1:22" ht="21" customHeight="1">
      <c r="A35" s="245">
        <v>31</v>
      </c>
      <c r="B35" s="251" t="s">
        <v>54</v>
      </c>
      <c r="C35" s="135">
        <v>39484</v>
      </c>
      <c r="D35" s="136">
        <v>9797</v>
      </c>
      <c r="E35" s="136">
        <v>8469</v>
      </c>
      <c r="F35" s="136">
        <v>15855</v>
      </c>
      <c r="G35" s="136">
        <v>12158</v>
      </c>
      <c r="H35" s="136" t="e">
        <v>#REF!</v>
      </c>
      <c r="I35" s="137">
        <v>0</v>
      </c>
      <c r="J35" s="136">
        <v>665</v>
      </c>
      <c r="K35" s="137">
        <v>0</v>
      </c>
      <c r="L35" s="138">
        <v>11664.205607476635</v>
      </c>
      <c r="M35" s="136">
        <v>147240</v>
      </c>
      <c r="N35" s="136">
        <v>112712</v>
      </c>
      <c r="O35" s="136">
        <v>21125</v>
      </c>
      <c r="P35" s="136">
        <v>281076</v>
      </c>
      <c r="Q35" s="136">
        <v>88110</v>
      </c>
      <c r="R35" s="136" t="e">
        <v>#REF!</v>
      </c>
      <c r="S35" s="136" t="e">
        <v>#REF!</v>
      </c>
      <c r="T35" s="136">
        <v>6563</v>
      </c>
      <c r="U35" s="136">
        <v>0</v>
      </c>
      <c r="V35" s="138">
        <v>822.72</v>
      </c>
    </row>
    <row r="36" spans="1:22" ht="21" customHeight="1">
      <c r="A36" s="245">
        <v>32</v>
      </c>
      <c r="B36" s="251" t="s">
        <v>56</v>
      </c>
      <c r="C36" s="135">
        <v>38226</v>
      </c>
      <c r="D36" s="136">
        <v>8553</v>
      </c>
      <c r="E36" s="136">
        <v>7219</v>
      </c>
      <c r="F36" s="136">
        <v>15444</v>
      </c>
      <c r="G36" s="136">
        <v>11888</v>
      </c>
      <c r="H36" s="136" t="e">
        <v>#REF!</v>
      </c>
      <c r="I36" s="137">
        <v>0</v>
      </c>
      <c r="J36" s="136">
        <v>672</v>
      </c>
      <c r="K36" s="137">
        <v>0</v>
      </c>
      <c r="L36" s="138">
        <v>11789.117647058823</v>
      </c>
      <c r="M36" s="136">
        <v>172693</v>
      </c>
      <c r="N36" s="136">
        <v>95101</v>
      </c>
      <c r="O36" s="136">
        <v>23082</v>
      </c>
      <c r="P36" s="136">
        <v>290877</v>
      </c>
      <c r="Q36" s="136">
        <v>93983</v>
      </c>
      <c r="R36" s="136" t="e">
        <v>#REF!</v>
      </c>
      <c r="S36" s="136" t="e">
        <v>#REF!</v>
      </c>
      <c r="T36" s="136">
        <v>8066</v>
      </c>
      <c r="U36" s="136">
        <v>0</v>
      </c>
      <c r="V36" s="138">
        <v>1159.31</v>
      </c>
    </row>
    <row r="37" spans="1:22" ht="21" customHeight="1">
      <c r="A37" s="245">
        <v>36</v>
      </c>
      <c r="B37" s="251" t="s">
        <v>57</v>
      </c>
      <c r="C37" s="135">
        <v>32122</v>
      </c>
      <c r="D37" s="136">
        <v>8838</v>
      </c>
      <c r="E37" s="136">
        <v>8204</v>
      </c>
      <c r="F37" s="136">
        <v>13427</v>
      </c>
      <c r="G37" s="136">
        <v>8270</v>
      </c>
      <c r="H37" s="136" t="e">
        <v>#REF!</v>
      </c>
      <c r="I37" s="137">
        <v>0</v>
      </c>
      <c r="J37" s="136">
        <v>676</v>
      </c>
      <c r="K37" s="137">
        <v>0</v>
      </c>
      <c r="L37" s="138">
        <v>12020.535714285714</v>
      </c>
      <c r="M37" s="136">
        <v>129828</v>
      </c>
      <c r="N37" s="136">
        <v>116065</v>
      </c>
      <c r="O37" s="136">
        <v>24042</v>
      </c>
      <c r="P37" s="136">
        <v>269935</v>
      </c>
      <c r="Q37" s="136">
        <v>54387</v>
      </c>
      <c r="R37" s="136" t="e">
        <v>#REF!</v>
      </c>
      <c r="S37" s="136" t="e">
        <v>#REF!</v>
      </c>
      <c r="T37" s="136">
        <v>7310</v>
      </c>
      <c r="U37" s="136">
        <v>0</v>
      </c>
      <c r="V37" s="137">
        <v>891</v>
      </c>
    </row>
    <row r="38" spans="1:22" ht="21" customHeight="1">
      <c r="A38" s="252">
        <v>44</v>
      </c>
      <c r="B38" s="253" t="s">
        <v>59</v>
      </c>
      <c r="C38" s="150">
        <v>42839</v>
      </c>
      <c r="D38" s="151">
        <v>9956</v>
      </c>
      <c r="E38" s="151">
        <v>8284</v>
      </c>
      <c r="F38" s="151">
        <v>15553</v>
      </c>
      <c r="G38" s="152">
        <v>11112</v>
      </c>
      <c r="H38" s="153" t="e">
        <v>#REF!</v>
      </c>
      <c r="I38" s="154">
        <v>0</v>
      </c>
      <c r="J38" s="151">
        <v>679</v>
      </c>
      <c r="K38" s="154">
        <v>0</v>
      </c>
      <c r="L38" s="152">
        <v>10926.71256454389</v>
      </c>
      <c r="M38" s="151">
        <v>141972</v>
      </c>
      <c r="N38" s="151">
        <v>126149</v>
      </c>
      <c r="O38" s="151">
        <v>22227</v>
      </c>
      <c r="P38" s="151">
        <v>290348</v>
      </c>
      <c r="Q38" s="151">
        <v>62948</v>
      </c>
      <c r="R38" s="151" t="e">
        <v>#REF!</v>
      </c>
      <c r="S38" s="151" t="e">
        <v>#REF!</v>
      </c>
      <c r="T38" s="151">
        <v>5259</v>
      </c>
      <c r="U38" s="151">
        <v>0</v>
      </c>
      <c r="V38" s="152">
        <v>1972.17</v>
      </c>
    </row>
    <row r="39" spans="1:22" ht="21" customHeight="1">
      <c r="A39" s="245">
        <v>45</v>
      </c>
      <c r="B39" s="251" t="s">
        <v>108</v>
      </c>
      <c r="C39" s="135">
        <v>35564</v>
      </c>
      <c r="D39" s="136">
        <v>10771</v>
      </c>
      <c r="E39" s="136">
        <v>7011</v>
      </c>
      <c r="F39" s="136">
        <v>15930</v>
      </c>
      <c r="G39" s="138">
        <v>11409</v>
      </c>
      <c r="H39" s="155" t="e">
        <v>#REF!</v>
      </c>
      <c r="I39" s="137">
        <v>0</v>
      </c>
      <c r="J39" s="136">
        <v>667</v>
      </c>
      <c r="K39" s="137">
        <v>0</v>
      </c>
      <c r="L39" s="138">
        <v>11586.239067055394</v>
      </c>
      <c r="M39" s="136">
        <v>170141</v>
      </c>
      <c r="N39" s="136">
        <v>142033</v>
      </c>
      <c r="O39" s="136">
        <v>20355</v>
      </c>
      <c r="P39" s="136">
        <v>332530</v>
      </c>
      <c r="Q39" s="136">
        <v>50524</v>
      </c>
      <c r="R39" s="136" t="e">
        <v>#REF!</v>
      </c>
      <c r="S39" s="136" t="e">
        <v>#REF!</v>
      </c>
      <c r="T39" s="136">
        <v>8645</v>
      </c>
      <c r="U39" s="136">
        <v>0</v>
      </c>
      <c r="V39" s="138">
        <v>864.12</v>
      </c>
    </row>
    <row r="40" spans="1:22" ht="21" customHeight="1">
      <c r="A40" s="254">
        <v>46</v>
      </c>
      <c r="B40" s="255" t="s">
        <v>116</v>
      </c>
      <c r="C40" s="143">
        <v>34129</v>
      </c>
      <c r="D40" s="144">
        <v>9338</v>
      </c>
      <c r="E40" s="144">
        <v>7182</v>
      </c>
      <c r="F40" s="144">
        <v>14772</v>
      </c>
      <c r="G40" s="146">
        <v>10174</v>
      </c>
      <c r="H40" s="156" t="e">
        <v>#REF!</v>
      </c>
      <c r="I40" s="145">
        <v>0</v>
      </c>
      <c r="J40" s="144">
        <v>676</v>
      </c>
      <c r="K40" s="145">
        <v>0</v>
      </c>
      <c r="L40" s="146">
        <v>11815.856697819314</v>
      </c>
      <c r="M40" s="144">
        <v>144173</v>
      </c>
      <c r="N40" s="144">
        <v>104232</v>
      </c>
      <c r="O40" s="144">
        <v>19987</v>
      </c>
      <c r="P40" s="144">
        <v>268391</v>
      </c>
      <c r="Q40" s="144">
        <v>69212</v>
      </c>
      <c r="R40" s="144" t="e">
        <v>#REF!</v>
      </c>
      <c r="S40" s="144" t="e">
        <v>#REF!</v>
      </c>
      <c r="T40" s="144">
        <v>7657</v>
      </c>
      <c r="U40" s="144">
        <v>0</v>
      </c>
      <c r="V40" s="146">
        <v>775.8</v>
      </c>
    </row>
    <row r="41" spans="1:22" ht="21" customHeight="1">
      <c r="A41" s="237"/>
      <c r="B41" s="251" t="s">
        <v>61</v>
      </c>
      <c r="C41" s="135">
        <v>35325</v>
      </c>
      <c r="D41" s="136">
        <v>9921</v>
      </c>
      <c r="E41" s="136">
        <v>7789</v>
      </c>
      <c r="F41" s="136">
        <v>15114</v>
      </c>
      <c r="G41" s="138">
        <v>11003</v>
      </c>
      <c r="H41" s="155" t="e">
        <v>#REF!</v>
      </c>
      <c r="I41" s="137">
        <v>0</v>
      </c>
      <c r="J41" s="136">
        <v>671</v>
      </c>
      <c r="K41" s="137">
        <v>0</v>
      </c>
      <c r="L41" s="138">
        <v>11932.207259953162</v>
      </c>
      <c r="M41" s="136">
        <v>156363</v>
      </c>
      <c r="N41" s="136">
        <v>126487</v>
      </c>
      <c r="O41" s="136">
        <v>24719</v>
      </c>
      <c r="P41" s="136">
        <v>307569</v>
      </c>
      <c r="Q41" s="138">
        <v>74734</v>
      </c>
      <c r="R41" s="155" t="e">
        <v>#REF!</v>
      </c>
      <c r="S41" s="136" t="e">
        <v>#REF!</v>
      </c>
      <c r="T41" s="136">
        <v>7898</v>
      </c>
      <c r="U41" s="136">
        <v>0</v>
      </c>
      <c r="V41" s="138">
        <v>1717.64</v>
      </c>
    </row>
    <row r="42" spans="1:22" ht="21" customHeight="1">
      <c r="A42" s="237"/>
      <c r="B42" s="251" t="s">
        <v>63</v>
      </c>
      <c r="C42" s="135">
        <v>35184</v>
      </c>
      <c r="D42" s="136">
        <v>9706</v>
      </c>
      <c r="E42" s="136">
        <v>7648</v>
      </c>
      <c r="F42" s="136">
        <v>14502</v>
      </c>
      <c r="G42" s="138">
        <v>10324</v>
      </c>
      <c r="H42" s="155" t="e">
        <v>#REF!</v>
      </c>
      <c r="I42" s="137">
        <v>0</v>
      </c>
      <c r="J42" s="136">
        <v>639</v>
      </c>
      <c r="K42" s="137">
        <v>0</v>
      </c>
      <c r="L42" s="138">
        <v>11875.223070473501</v>
      </c>
      <c r="M42" s="136">
        <v>148074</v>
      </c>
      <c r="N42" s="136">
        <v>130919</v>
      </c>
      <c r="O42" s="136">
        <v>24955</v>
      </c>
      <c r="P42" s="136">
        <v>303947</v>
      </c>
      <c r="Q42" s="138">
        <v>74535</v>
      </c>
      <c r="R42" s="155" t="e">
        <v>#REF!</v>
      </c>
      <c r="S42" s="136" t="e">
        <v>#REF!</v>
      </c>
      <c r="T42" s="136">
        <v>7553</v>
      </c>
      <c r="U42" s="136">
        <v>0</v>
      </c>
      <c r="V42" s="138">
        <v>2457.5</v>
      </c>
    </row>
    <row r="43" spans="1:22" ht="21" customHeight="1">
      <c r="A43" s="237"/>
      <c r="B43" s="257"/>
      <c r="C43" s="93"/>
      <c r="D43" s="93"/>
      <c r="E43" s="93"/>
      <c r="F43" s="93"/>
      <c r="G43" s="82"/>
      <c r="H43" s="104"/>
      <c r="I43" s="157"/>
      <c r="J43" s="104"/>
      <c r="K43" s="94"/>
      <c r="L43" s="138"/>
      <c r="M43" s="93"/>
      <c r="N43" s="93"/>
      <c r="O43" s="93"/>
      <c r="P43" s="93"/>
      <c r="Q43" s="82"/>
      <c r="R43" s="104"/>
      <c r="S43" s="105"/>
      <c r="T43" s="130"/>
      <c r="U43" s="104"/>
      <c r="V43" s="82"/>
    </row>
    <row r="44" spans="1:22" ht="21" customHeight="1">
      <c r="A44" s="245">
        <v>301</v>
      </c>
      <c r="B44" s="251" t="s">
        <v>65</v>
      </c>
      <c r="C44" s="135">
        <v>56029</v>
      </c>
      <c r="D44" s="136">
        <v>9522</v>
      </c>
      <c r="E44" s="136">
        <v>7270</v>
      </c>
      <c r="F44" s="136">
        <v>13401</v>
      </c>
      <c r="G44" s="138">
        <v>15007</v>
      </c>
      <c r="H44" s="155" t="e">
        <v>#REF!</v>
      </c>
      <c r="I44" s="137">
        <v>0</v>
      </c>
      <c r="J44" s="136">
        <v>672</v>
      </c>
      <c r="K44" s="137">
        <v>0</v>
      </c>
      <c r="L44" s="138">
        <v>13506.725663716814</v>
      </c>
      <c r="M44" s="136">
        <v>57861</v>
      </c>
      <c r="N44" s="136">
        <v>64843</v>
      </c>
      <c r="O44" s="136">
        <v>20876</v>
      </c>
      <c r="P44" s="136">
        <v>143580</v>
      </c>
      <c r="Q44" s="138">
        <v>51079</v>
      </c>
      <c r="R44" s="155" t="e">
        <v>#REF!</v>
      </c>
      <c r="S44" s="136" t="e">
        <v>#REF!</v>
      </c>
      <c r="T44" s="137">
        <v>1683</v>
      </c>
      <c r="U44" s="155">
        <v>0</v>
      </c>
      <c r="V44" s="138">
        <v>792.04</v>
      </c>
    </row>
    <row r="45" spans="1:22" ht="21" customHeight="1">
      <c r="A45" s="245">
        <v>302</v>
      </c>
      <c r="B45" s="251" t="s">
        <v>67</v>
      </c>
      <c r="C45" s="135">
        <v>53815</v>
      </c>
      <c r="D45" s="136">
        <v>9296</v>
      </c>
      <c r="E45" s="136">
        <v>7143</v>
      </c>
      <c r="F45" s="136">
        <v>13085</v>
      </c>
      <c r="G45" s="138">
        <v>11960</v>
      </c>
      <c r="H45" s="155" t="e">
        <v>#REF!</v>
      </c>
      <c r="I45" s="137">
        <v>0</v>
      </c>
      <c r="J45" s="136">
        <v>667</v>
      </c>
      <c r="K45" s="137">
        <v>0</v>
      </c>
      <c r="L45" s="138">
        <v>12408.59589041096</v>
      </c>
      <c r="M45" s="136">
        <v>48706</v>
      </c>
      <c r="N45" s="136">
        <v>75577</v>
      </c>
      <c r="O45" s="136">
        <v>7281</v>
      </c>
      <c r="P45" s="136">
        <v>131564</v>
      </c>
      <c r="Q45" s="138">
        <v>48646</v>
      </c>
      <c r="R45" s="155" t="e">
        <v>#REF!</v>
      </c>
      <c r="S45" s="136" t="e">
        <v>#REF!</v>
      </c>
      <c r="T45" s="137">
        <v>1330</v>
      </c>
      <c r="U45" s="155">
        <v>0</v>
      </c>
      <c r="V45" s="138">
        <v>1269.11</v>
      </c>
    </row>
    <row r="46" spans="1:22" ht="21" customHeight="1">
      <c r="A46" s="245">
        <v>303</v>
      </c>
      <c r="B46" s="251" t="s">
        <v>68</v>
      </c>
      <c r="C46" s="135">
        <v>51378</v>
      </c>
      <c r="D46" s="136">
        <v>9190</v>
      </c>
      <c r="E46" s="136">
        <v>7543</v>
      </c>
      <c r="F46" s="136">
        <v>13139</v>
      </c>
      <c r="G46" s="138">
        <v>9398</v>
      </c>
      <c r="H46" s="155" t="e">
        <v>#REF!</v>
      </c>
      <c r="I46" s="137">
        <v>0</v>
      </c>
      <c r="J46" s="136">
        <v>676</v>
      </c>
      <c r="K46" s="137">
        <v>0</v>
      </c>
      <c r="L46" s="138">
        <v>10963.537234042553</v>
      </c>
      <c r="M46" s="136">
        <v>73680</v>
      </c>
      <c r="N46" s="136">
        <v>91636</v>
      </c>
      <c r="O46" s="136">
        <v>20845</v>
      </c>
      <c r="P46" s="136">
        <v>186161</v>
      </c>
      <c r="Q46" s="138">
        <v>51435</v>
      </c>
      <c r="R46" s="155" t="e">
        <v>#REF!</v>
      </c>
      <c r="S46" s="136" t="e">
        <v>#REF!</v>
      </c>
      <c r="T46" s="137">
        <v>2315</v>
      </c>
      <c r="U46" s="155">
        <v>0</v>
      </c>
      <c r="V46" s="138">
        <v>530.1</v>
      </c>
    </row>
    <row r="47" spans="1:22" ht="21" customHeight="1">
      <c r="A47" s="237"/>
      <c r="B47" s="251" t="s">
        <v>70</v>
      </c>
      <c r="C47" s="135">
        <v>51957</v>
      </c>
      <c r="D47" s="136">
        <v>9226</v>
      </c>
      <c r="E47" s="136">
        <v>7491</v>
      </c>
      <c r="F47" s="136">
        <v>13153</v>
      </c>
      <c r="G47" s="138">
        <v>10042</v>
      </c>
      <c r="H47" s="155" t="e">
        <v>#REF!</v>
      </c>
      <c r="I47" s="137">
        <v>0</v>
      </c>
      <c r="J47" s="136">
        <v>675</v>
      </c>
      <c r="K47" s="137">
        <v>0</v>
      </c>
      <c r="L47" s="138">
        <v>11576.620570440795</v>
      </c>
      <c r="M47" s="136">
        <v>68674</v>
      </c>
      <c r="N47" s="136">
        <v>86843</v>
      </c>
      <c r="O47" s="136">
        <v>18944</v>
      </c>
      <c r="P47" s="136">
        <v>174461</v>
      </c>
      <c r="Q47" s="138">
        <v>51009</v>
      </c>
      <c r="R47" s="155" t="e">
        <v>#REF!</v>
      </c>
      <c r="S47" s="136" t="e">
        <v>#REF!</v>
      </c>
      <c r="T47" s="137">
        <v>2116</v>
      </c>
      <c r="U47" s="155">
        <v>0</v>
      </c>
      <c r="V47" s="138">
        <v>658.67</v>
      </c>
    </row>
    <row r="48" spans="1:22" ht="21" customHeight="1">
      <c r="A48" s="237"/>
      <c r="B48" s="257"/>
      <c r="C48" s="93"/>
      <c r="D48" s="93"/>
      <c r="E48" s="93"/>
      <c r="F48" s="93"/>
      <c r="G48" s="82"/>
      <c r="H48" s="104"/>
      <c r="I48" s="157"/>
      <c r="J48" s="104"/>
      <c r="K48" s="94"/>
      <c r="L48" s="138"/>
      <c r="M48" s="93"/>
      <c r="N48" s="93"/>
      <c r="O48" s="93"/>
      <c r="P48" s="93"/>
      <c r="Q48" s="82"/>
      <c r="R48" s="104"/>
      <c r="S48" s="105"/>
      <c r="T48" s="130"/>
      <c r="U48" s="104"/>
      <c r="V48" s="82"/>
    </row>
    <row r="49" spans="1:22" ht="21" customHeight="1">
      <c r="A49" s="266"/>
      <c r="B49" s="255" t="s">
        <v>72</v>
      </c>
      <c r="C49" s="143">
        <v>35660</v>
      </c>
      <c r="D49" s="144">
        <v>9677</v>
      </c>
      <c r="E49" s="144">
        <v>7637</v>
      </c>
      <c r="F49" s="144">
        <v>14427</v>
      </c>
      <c r="G49" s="144">
        <v>10307</v>
      </c>
      <c r="H49" s="144" t="e">
        <v>#REF!</v>
      </c>
      <c r="I49" s="145">
        <v>0</v>
      </c>
      <c r="J49" s="144">
        <v>640</v>
      </c>
      <c r="K49" s="145">
        <v>0</v>
      </c>
      <c r="L49" s="146">
        <v>11867.78996966372</v>
      </c>
      <c r="M49" s="144">
        <v>141328</v>
      </c>
      <c r="N49" s="144">
        <v>127174</v>
      </c>
      <c r="O49" s="144">
        <v>24444</v>
      </c>
      <c r="P49" s="144">
        <v>292946</v>
      </c>
      <c r="Q49" s="146">
        <v>72536</v>
      </c>
      <c r="R49" s="156" t="e">
        <v>#REF!</v>
      </c>
      <c r="S49" s="144" t="e">
        <v>#REF!</v>
      </c>
      <c r="T49" s="145">
        <v>7091</v>
      </c>
      <c r="U49" s="156">
        <v>0</v>
      </c>
      <c r="V49" s="146">
        <v>2304.66</v>
      </c>
    </row>
    <row r="50" spans="1:22" ht="21" customHeight="1">
      <c r="A50" s="257"/>
      <c r="B50" s="251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" ht="15.75" customHeight="1">
      <c r="A51" s="257"/>
      <c r="B51" s="257"/>
    </row>
    <row r="52" spans="1:2" ht="15.75" customHeight="1">
      <c r="A52" s="257"/>
      <c r="B52" s="257"/>
    </row>
  </sheetData>
  <sheetProtection/>
  <mergeCells count="2">
    <mergeCell ref="C5:F5"/>
    <mergeCell ref="M5:P5"/>
  </mergeCells>
  <conditionalFormatting sqref="C53:V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6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T39" sqref="T39"/>
    </sheetView>
  </sheetViews>
  <sheetFormatPr defaultColWidth="9.00390625" defaultRowHeight="18" customHeight="1"/>
  <cols>
    <col min="1" max="1" width="5.375" style="179" customWidth="1"/>
    <col min="2" max="4" width="11.625" style="179" customWidth="1"/>
    <col min="5" max="5" width="11.625" style="179" hidden="1" customWidth="1"/>
    <col min="6" max="8" width="11.625" style="179" customWidth="1"/>
    <col min="9" max="9" width="11.625" style="179" hidden="1" customWidth="1"/>
    <col min="10" max="12" width="11.625" style="179" customWidth="1"/>
    <col min="13" max="13" width="11.625" style="179" hidden="1" customWidth="1"/>
    <col min="14" max="16" width="11.625" style="179" customWidth="1"/>
    <col min="17" max="17" width="11.625" style="179" hidden="1" customWidth="1"/>
    <col min="18" max="20" width="11.625" style="179" customWidth="1"/>
    <col min="21" max="21" width="11.625" style="179" hidden="1" customWidth="1"/>
    <col min="22" max="22" width="11.625" style="179" customWidth="1"/>
    <col min="23" max="30" width="10.625" style="182" hidden="1" customWidth="1"/>
    <col min="31" max="16384" width="9.00390625" style="179" customWidth="1"/>
  </cols>
  <sheetData>
    <row r="1" spans="2:30" ht="21" customHeight="1">
      <c r="B1" s="215"/>
      <c r="C1" s="180" t="s">
        <v>127</v>
      </c>
      <c r="D1" s="180"/>
      <c r="E1" s="180"/>
      <c r="F1" s="180"/>
      <c r="G1" s="180"/>
      <c r="H1" s="180"/>
      <c r="I1" s="180"/>
      <c r="J1" s="180"/>
      <c r="K1" s="180"/>
      <c r="L1" s="180"/>
      <c r="W1" s="181"/>
      <c r="X1" s="181"/>
      <c r="Y1" s="181"/>
      <c r="Z1" s="181"/>
      <c r="AA1" s="181"/>
      <c r="AB1" s="181"/>
      <c r="AC1" s="181"/>
      <c r="AD1" s="181"/>
    </row>
    <row r="2" spans="1:30" ht="21" customHeight="1">
      <c r="A2" s="44"/>
      <c r="B2" s="183" t="s">
        <v>90</v>
      </c>
      <c r="C2" s="18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83" t="s">
        <v>99</v>
      </c>
      <c r="V2" s="185" t="s">
        <v>129</v>
      </c>
      <c r="W2" s="214"/>
      <c r="X2" s="179"/>
      <c r="Y2" s="179"/>
      <c r="Z2" s="179"/>
      <c r="AA2" s="179"/>
      <c r="AB2" s="179"/>
      <c r="AC2" s="179"/>
      <c r="AD2" s="179"/>
    </row>
    <row r="3" spans="1:30" ht="21" customHeight="1">
      <c r="A3" s="22"/>
      <c r="C3" s="278" t="s">
        <v>118</v>
      </c>
      <c r="D3" s="279"/>
      <c r="E3" s="279"/>
      <c r="F3" s="279"/>
      <c r="G3" s="279"/>
      <c r="H3" s="279"/>
      <c r="I3" s="279"/>
      <c r="J3" s="279"/>
      <c r="K3" s="280"/>
      <c r="L3" s="281"/>
      <c r="M3" s="188"/>
      <c r="N3" s="282" t="s">
        <v>119</v>
      </c>
      <c r="O3" s="279"/>
      <c r="P3" s="279"/>
      <c r="Q3" s="279"/>
      <c r="R3" s="44"/>
      <c r="S3" s="283" t="s">
        <v>91</v>
      </c>
      <c r="T3" s="284"/>
      <c r="U3" s="284"/>
      <c r="V3" s="285"/>
      <c r="W3" s="30"/>
      <c r="X3" s="23"/>
      <c r="Y3" s="189" t="s">
        <v>107</v>
      </c>
      <c r="Z3" s="189"/>
      <c r="AA3" s="189"/>
      <c r="AB3" s="189"/>
      <c r="AC3" s="189"/>
      <c r="AD3" s="190"/>
    </row>
    <row r="4" spans="1:30" ht="21" customHeight="1">
      <c r="A4" s="22"/>
      <c r="C4" s="278" t="s">
        <v>120</v>
      </c>
      <c r="D4" s="279"/>
      <c r="E4" s="279"/>
      <c r="F4" s="286"/>
      <c r="G4" s="278" t="s">
        <v>92</v>
      </c>
      <c r="H4" s="279"/>
      <c r="I4" s="279"/>
      <c r="J4" s="279"/>
      <c r="K4" s="287" t="s">
        <v>98</v>
      </c>
      <c r="L4" s="287"/>
      <c r="M4" s="192" t="s">
        <v>131</v>
      </c>
      <c r="N4" s="193" t="s">
        <v>132</v>
      </c>
      <c r="O4" s="279" t="s">
        <v>93</v>
      </c>
      <c r="P4" s="279"/>
      <c r="Q4" s="279"/>
      <c r="R4" s="286"/>
      <c r="S4" s="194"/>
      <c r="T4" s="44"/>
      <c r="U4" s="44"/>
      <c r="V4" s="45"/>
      <c r="W4" s="30"/>
      <c r="X4" s="277" t="s">
        <v>103</v>
      </c>
      <c r="Y4" s="277"/>
      <c r="Z4" s="23"/>
      <c r="AA4" s="30"/>
      <c r="AB4" s="277" t="s">
        <v>104</v>
      </c>
      <c r="AC4" s="277"/>
      <c r="AD4" s="23"/>
    </row>
    <row r="5" spans="1:30" ht="21" customHeight="1">
      <c r="A5" s="197" t="s">
        <v>2</v>
      </c>
      <c r="C5" s="22"/>
      <c r="D5" s="22"/>
      <c r="E5" s="22"/>
      <c r="F5" s="22"/>
      <c r="G5" s="22"/>
      <c r="H5" s="22"/>
      <c r="I5" s="22"/>
      <c r="J5" s="22"/>
      <c r="K5" s="79"/>
      <c r="L5" s="79"/>
      <c r="M5" s="22"/>
      <c r="N5" s="22"/>
      <c r="O5" s="22"/>
      <c r="P5" s="22"/>
      <c r="Q5" s="22"/>
      <c r="R5" s="22"/>
      <c r="S5" s="22"/>
      <c r="T5" s="22"/>
      <c r="U5" s="22"/>
      <c r="V5" s="79"/>
      <c r="W5" s="30"/>
      <c r="X5" s="30"/>
      <c r="Y5" s="30"/>
      <c r="Z5" s="30"/>
      <c r="AA5" s="30"/>
      <c r="AB5" s="30"/>
      <c r="AC5" s="30"/>
      <c r="AD5" s="30"/>
    </row>
    <row r="6" spans="1:30" ht="21" customHeight="1">
      <c r="A6" s="197" t="s">
        <v>3</v>
      </c>
      <c r="B6" s="198" t="s">
        <v>4</v>
      </c>
      <c r="C6" s="199" t="s">
        <v>133</v>
      </c>
      <c r="D6" s="199" t="s">
        <v>95</v>
      </c>
      <c r="E6" s="199" t="s">
        <v>96</v>
      </c>
      <c r="F6" s="199" t="s">
        <v>97</v>
      </c>
      <c r="G6" s="199" t="s">
        <v>133</v>
      </c>
      <c r="H6" s="199" t="s">
        <v>95</v>
      </c>
      <c r="I6" s="199" t="s">
        <v>96</v>
      </c>
      <c r="J6" s="199" t="s">
        <v>97</v>
      </c>
      <c r="K6" s="200" t="s">
        <v>133</v>
      </c>
      <c r="L6" s="200" t="s">
        <v>95</v>
      </c>
      <c r="M6" s="199" t="s">
        <v>96</v>
      </c>
      <c r="N6" s="199" t="s">
        <v>97</v>
      </c>
      <c r="O6" s="199" t="s">
        <v>133</v>
      </c>
      <c r="P6" s="199" t="s">
        <v>95</v>
      </c>
      <c r="Q6" s="199" t="s">
        <v>96</v>
      </c>
      <c r="R6" s="199" t="s">
        <v>97</v>
      </c>
      <c r="S6" s="199" t="s">
        <v>133</v>
      </c>
      <c r="T6" s="199" t="s">
        <v>95</v>
      </c>
      <c r="U6" s="199" t="s">
        <v>96</v>
      </c>
      <c r="V6" s="200" t="s">
        <v>97</v>
      </c>
      <c r="W6" s="162" t="s">
        <v>94</v>
      </c>
      <c r="X6" s="162" t="s">
        <v>95</v>
      </c>
      <c r="Y6" s="162" t="s">
        <v>96</v>
      </c>
      <c r="Z6" s="162" t="s">
        <v>97</v>
      </c>
      <c r="AA6" s="162" t="s">
        <v>94</v>
      </c>
      <c r="AB6" s="162" t="s">
        <v>95</v>
      </c>
      <c r="AC6" s="162" t="s">
        <v>96</v>
      </c>
      <c r="AD6" s="162" t="s">
        <v>97</v>
      </c>
    </row>
    <row r="7" spans="1:30" ht="21" customHeight="1">
      <c r="A7" s="188">
        <v>1</v>
      </c>
      <c r="B7" s="187" t="s">
        <v>5</v>
      </c>
      <c r="C7" s="216">
        <v>605847</v>
      </c>
      <c r="D7" s="269" t="s">
        <v>140</v>
      </c>
      <c r="E7" s="216" t="e">
        <v>#DIV/0!</v>
      </c>
      <c r="F7" s="216">
        <v>605859</v>
      </c>
      <c r="G7" s="216">
        <v>13728</v>
      </c>
      <c r="H7" s="216">
        <v>6793</v>
      </c>
      <c r="I7" s="216" t="e">
        <v>#DIV/0!</v>
      </c>
      <c r="J7" s="216">
        <v>13727</v>
      </c>
      <c r="K7" s="217">
        <v>12416</v>
      </c>
      <c r="L7" s="217">
        <v>52700</v>
      </c>
      <c r="M7" s="201" t="e">
        <v>#DIV/0!</v>
      </c>
      <c r="N7" s="216">
        <v>12417</v>
      </c>
      <c r="O7" s="216">
        <v>25299</v>
      </c>
      <c r="P7" s="216">
        <v>49534</v>
      </c>
      <c r="Q7" s="216" t="e">
        <v>#DIV/0!</v>
      </c>
      <c r="R7" s="216">
        <v>25299</v>
      </c>
      <c r="S7" s="216">
        <v>11471</v>
      </c>
      <c r="T7" s="216">
        <v>4230</v>
      </c>
      <c r="U7" s="216" t="e">
        <v>#DIV/0!</v>
      </c>
      <c r="V7" s="217">
        <v>11471</v>
      </c>
      <c r="W7" s="59" t="e">
        <f>ROUND('[1]一般'!#REF!/'[1]一般'!#REF!,0)</f>
        <v>#REF!</v>
      </c>
      <c r="X7" s="59" t="e">
        <f>ROUND('[1]退職'!#REF!/'[1]退職'!#REF!,0)</f>
        <v>#REF!</v>
      </c>
      <c r="Y7" s="59" t="e">
        <f>ROUND('[1]老人'!#REF!/'[1]老人'!#REF!,0)</f>
        <v>#REF!</v>
      </c>
      <c r="Z7" s="59" t="e">
        <f>ROUND('[1]合計'!#REF!/'[1]合計'!#REF!,0)</f>
        <v>#REF!</v>
      </c>
      <c r="AA7" s="59">
        <f>IF(ISERROR(ROUND('[1]一般'!#REF!/'[1]一般'!#REF!,0)),0,ROUND('[1]一般'!#REF!/'[1]一般'!#REF!,0))</f>
        <v>0</v>
      </c>
      <c r="AB7" s="59">
        <f>IF(ISERROR(ROUND('[1]退職'!#REF!/'[1]退職'!#REF!,0)),0,ROUND('[1]退職'!#REF!/'[1]退職'!#REF!,0))</f>
        <v>0</v>
      </c>
      <c r="AC7" s="59">
        <f>IF(ISERROR(ROUND('[1]老人'!#REF!/'[1]老人'!#REF!,0)),0,ROUND('[1]老人'!#REF!/'[1]老人'!#REF!,0))</f>
        <v>0</v>
      </c>
      <c r="AD7" s="59">
        <f>IF(ISERROR(ROUND('[1]合計'!#REF!/'[1]合計'!#REF!,0)),0,ROUND('[1]合計'!#REF!/'[1]合計'!#REF!,0))</f>
        <v>0</v>
      </c>
    </row>
    <row r="8" spans="1:30" ht="21" customHeight="1">
      <c r="A8" s="202">
        <v>2</v>
      </c>
      <c r="B8" s="203" t="s">
        <v>6</v>
      </c>
      <c r="C8" s="218">
        <v>612405</v>
      </c>
      <c r="D8" s="269" t="s">
        <v>140</v>
      </c>
      <c r="E8" s="218" t="e">
        <v>#DIV/0!</v>
      </c>
      <c r="F8" s="218">
        <v>612405</v>
      </c>
      <c r="G8" s="218">
        <v>14485</v>
      </c>
      <c r="H8" s="218">
        <v>16097</v>
      </c>
      <c r="I8" s="218" t="e">
        <v>#DIV/0!</v>
      </c>
      <c r="J8" s="218">
        <v>14485</v>
      </c>
      <c r="K8" s="219">
        <v>13707</v>
      </c>
      <c r="L8" s="269" t="s">
        <v>140</v>
      </c>
      <c r="M8" s="204" t="e">
        <v>#DIV/0!</v>
      </c>
      <c r="N8" s="218">
        <v>13707</v>
      </c>
      <c r="O8" s="218">
        <v>28580</v>
      </c>
      <c r="P8" s="218">
        <v>16097</v>
      </c>
      <c r="Q8" s="218" t="e">
        <v>#DIV/0!</v>
      </c>
      <c r="R8" s="218">
        <v>28580</v>
      </c>
      <c r="S8" s="218">
        <v>12090</v>
      </c>
      <c r="T8" s="218">
        <v>5055</v>
      </c>
      <c r="U8" s="218" t="e">
        <v>#DIV/0!</v>
      </c>
      <c r="V8" s="219">
        <v>12090</v>
      </c>
      <c r="W8" s="62" t="e">
        <f>ROUND('[1]一般'!#REF!/'[1]一般'!#REF!,0)</f>
        <v>#REF!</v>
      </c>
      <c r="X8" s="62" t="e">
        <f>ROUND('[1]退職'!#REF!/'[1]退職'!#REF!,0)</f>
        <v>#REF!</v>
      </c>
      <c r="Y8" s="62" t="e">
        <f>ROUND('[1]老人'!#REF!/'[1]老人'!#REF!,0)</f>
        <v>#REF!</v>
      </c>
      <c r="Z8" s="62" t="e">
        <f>ROUND('[1]合計'!#REF!/'[1]合計'!#REF!,0)</f>
        <v>#REF!</v>
      </c>
      <c r="AA8" s="62">
        <f>IF(ISERROR(ROUND('[1]一般'!#REF!/'[1]一般'!#REF!,0)),0,ROUND('[1]一般'!#REF!/'[1]一般'!#REF!,0))</f>
        <v>0</v>
      </c>
      <c r="AB8" s="62">
        <f>IF(ISERROR(ROUND('[1]退職'!#REF!/'[1]退職'!#REF!,0)),0,ROUND('[1]退職'!#REF!/'[1]退職'!#REF!,0))</f>
        <v>0</v>
      </c>
      <c r="AC8" s="62">
        <f>IF(ISERROR(ROUND('[1]老人'!#REF!/'[1]老人'!#REF!,0)),0,ROUND('[1]老人'!#REF!/'[1]老人'!#REF!,0))</f>
        <v>0</v>
      </c>
      <c r="AD8" s="62">
        <f>IF(ISERROR(ROUND('[1]合計'!#REF!/'[1]合計'!#REF!,0)),0,ROUND('[1]合計'!#REF!/'[1]合計'!#REF!,0))</f>
        <v>0</v>
      </c>
    </row>
    <row r="9" spans="1:30" ht="21" customHeight="1">
      <c r="A9" s="202">
        <v>3</v>
      </c>
      <c r="B9" s="203" t="s">
        <v>8</v>
      </c>
      <c r="C9" s="218">
        <v>593515</v>
      </c>
      <c r="D9" s="269" t="s">
        <v>140</v>
      </c>
      <c r="E9" s="218" t="e">
        <v>#DIV/0!</v>
      </c>
      <c r="F9" s="218">
        <v>593515</v>
      </c>
      <c r="G9" s="218">
        <v>13336</v>
      </c>
      <c r="H9" s="218">
        <v>5982</v>
      </c>
      <c r="I9" s="218" t="e">
        <v>#DIV/0!</v>
      </c>
      <c r="J9" s="218">
        <v>13335</v>
      </c>
      <c r="K9" s="219">
        <v>11966</v>
      </c>
      <c r="L9" s="219">
        <v>20200</v>
      </c>
      <c r="M9" s="204" t="e">
        <v>#DIV/0!</v>
      </c>
      <c r="N9" s="218">
        <v>11967</v>
      </c>
      <c r="O9" s="218">
        <v>24445</v>
      </c>
      <c r="P9" s="218">
        <v>10532</v>
      </c>
      <c r="Q9" s="218" t="e">
        <v>#DIV/0!</v>
      </c>
      <c r="R9" s="218">
        <v>24444</v>
      </c>
      <c r="S9" s="218">
        <v>10972</v>
      </c>
      <c r="T9" s="218">
        <v>5765</v>
      </c>
      <c r="U9" s="218" t="e">
        <v>#DIV/0!</v>
      </c>
      <c r="V9" s="219">
        <v>10972</v>
      </c>
      <c r="W9" s="62" t="e">
        <f>ROUND('[1]一般'!#REF!/'[1]一般'!#REF!,0)</f>
        <v>#REF!</v>
      </c>
      <c r="X9" s="62" t="e">
        <f>ROUND('[1]退職'!#REF!/'[1]退職'!#REF!,0)</f>
        <v>#REF!</v>
      </c>
      <c r="Y9" s="62" t="e">
        <f>ROUND('[1]老人'!#REF!/'[1]老人'!#REF!,0)</f>
        <v>#REF!</v>
      </c>
      <c r="Z9" s="62" t="e">
        <f>ROUND('[1]合計'!#REF!/'[1]合計'!#REF!,0)</f>
        <v>#REF!</v>
      </c>
      <c r="AA9" s="62">
        <f>IF(ISERROR(ROUND('[1]一般'!#REF!/'[1]一般'!#REF!,0)),0,ROUND('[1]一般'!#REF!/'[1]一般'!#REF!,0))</f>
        <v>0</v>
      </c>
      <c r="AB9" s="62">
        <f>IF(ISERROR(ROUND('[1]退職'!#REF!/'[1]退職'!#REF!,0)),0,ROUND('[1]退職'!#REF!/'[1]退職'!#REF!,0))</f>
        <v>0</v>
      </c>
      <c r="AC9" s="62">
        <f>IF(ISERROR(ROUND('[1]老人'!#REF!/'[1]老人'!#REF!,0)),0,ROUND('[1]老人'!#REF!/'[1]老人'!#REF!,0))</f>
        <v>0</v>
      </c>
      <c r="AD9" s="62">
        <f>IF(ISERROR(ROUND('[1]合計'!#REF!/'[1]合計'!#REF!,0)),0,ROUND('[1]合計'!#REF!/'[1]合計'!#REF!,0))</f>
        <v>0</v>
      </c>
    </row>
    <row r="10" spans="1:30" ht="21" customHeight="1">
      <c r="A10" s="202">
        <v>4</v>
      </c>
      <c r="B10" s="203" t="s">
        <v>10</v>
      </c>
      <c r="C10" s="218">
        <v>594702</v>
      </c>
      <c r="D10" s="269" t="s">
        <v>140</v>
      </c>
      <c r="E10" s="218" t="e">
        <v>#DIV/0!</v>
      </c>
      <c r="F10" s="218">
        <v>594702</v>
      </c>
      <c r="G10" s="218">
        <v>14910</v>
      </c>
      <c r="H10" s="218">
        <v>5795</v>
      </c>
      <c r="I10" s="218" t="e">
        <v>#DIV/0!</v>
      </c>
      <c r="J10" s="218">
        <v>14909</v>
      </c>
      <c r="K10" s="219">
        <v>12842</v>
      </c>
      <c r="L10" s="219">
        <v>5950</v>
      </c>
      <c r="M10" s="204" t="e">
        <v>#DIV/0!</v>
      </c>
      <c r="N10" s="218">
        <v>12842</v>
      </c>
      <c r="O10" s="218">
        <v>27007</v>
      </c>
      <c r="P10" s="218">
        <v>5812</v>
      </c>
      <c r="Q10" s="218" t="e">
        <v>#DIV/0!</v>
      </c>
      <c r="R10" s="218">
        <v>27006</v>
      </c>
      <c r="S10" s="218">
        <v>11995</v>
      </c>
      <c r="T10" s="218">
        <v>14135</v>
      </c>
      <c r="U10" s="218" t="e">
        <v>#DIV/0!</v>
      </c>
      <c r="V10" s="219">
        <v>11995</v>
      </c>
      <c r="W10" s="62" t="e">
        <f>ROUND('[1]一般'!#REF!/'[1]一般'!#REF!,0)</f>
        <v>#REF!</v>
      </c>
      <c r="X10" s="62" t="e">
        <f>ROUND('[1]退職'!#REF!/'[1]退職'!#REF!,0)</f>
        <v>#REF!</v>
      </c>
      <c r="Y10" s="62" t="e">
        <f>ROUND('[1]老人'!#REF!/'[1]老人'!#REF!,0)</f>
        <v>#REF!</v>
      </c>
      <c r="Z10" s="62" t="e">
        <f>ROUND('[1]合計'!#REF!/'[1]合計'!#REF!,0)</f>
        <v>#REF!</v>
      </c>
      <c r="AA10" s="62">
        <f>IF(ISERROR(ROUND('[1]一般'!#REF!/'[1]一般'!#REF!,0)),0,ROUND('[1]一般'!#REF!/'[1]一般'!#REF!,0))</f>
        <v>0</v>
      </c>
      <c r="AB10" s="62">
        <f>IF(ISERROR(ROUND('[1]退職'!#REF!/'[1]退職'!#REF!,0)),0,ROUND('[1]退職'!#REF!/'[1]退職'!#REF!,0))</f>
        <v>0</v>
      </c>
      <c r="AC10" s="62">
        <f>IF(ISERROR(ROUND('[1]老人'!#REF!/'[1]老人'!#REF!,0)),0,ROUND('[1]老人'!#REF!/'[1]老人'!#REF!,0))</f>
        <v>0</v>
      </c>
      <c r="AD10" s="62">
        <f>IF(ISERROR(ROUND('[1]合計'!#REF!/'[1]合計'!#REF!,0)),0,ROUND('[1]合計'!#REF!/'[1]合計'!#REF!,0))</f>
        <v>0</v>
      </c>
    </row>
    <row r="11" spans="1:30" ht="21" customHeight="1">
      <c r="A11" s="205">
        <v>5</v>
      </c>
      <c r="B11" s="206" t="s">
        <v>12</v>
      </c>
      <c r="C11" s="220">
        <v>572317</v>
      </c>
      <c r="D11" s="269" t="s">
        <v>140</v>
      </c>
      <c r="E11" s="220" t="e">
        <v>#DIV/0!</v>
      </c>
      <c r="F11" s="220">
        <v>572315</v>
      </c>
      <c r="G11" s="220">
        <v>13439</v>
      </c>
      <c r="H11" s="220">
        <v>98270</v>
      </c>
      <c r="I11" s="220" t="e">
        <v>#DIV/0!</v>
      </c>
      <c r="J11" s="220">
        <v>13443</v>
      </c>
      <c r="K11" s="221">
        <v>10636</v>
      </c>
      <c r="L11" s="269" t="s">
        <v>140</v>
      </c>
      <c r="M11" s="207" t="e">
        <v>#DIV/0!</v>
      </c>
      <c r="N11" s="220">
        <v>10636</v>
      </c>
      <c r="O11" s="220">
        <v>26251</v>
      </c>
      <c r="P11" s="220">
        <v>96750</v>
      </c>
      <c r="Q11" s="220" t="e">
        <v>#DIV/0!</v>
      </c>
      <c r="R11" s="220">
        <v>26254</v>
      </c>
      <c r="S11" s="220">
        <v>12010</v>
      </c>
      <c r="T11" s="220">
        <v>2560</v>
      </c>
      <c r="U11" s="220" t="e">
        <v>#DIV/0!</v>
      </c>
      <c r="V11" s="221">
        <v>12010</v>
      </c>
      <c r="W11" s="73" t="e">
        <f>ROUND('[1]一般'!#REF!/'[1]一般'!#REF!,0)</f>
        <v>#REF!</v>
      </c>
      <c r="X11" s="73" t="e">
        <f>ROUND('[1]退職'!#REF!/'[1]退職'!#REF!,0)</f>
        <v>#REF!</v>
      </c>
      <c r="Y11" s="73" t="e">
        <f>ROUND('[1]老人'!#REF!/'[1]老人'!#REF!,0)</f>
        <v>#REF!</v>
      </c>
      <c r="Z11" s="73" t="e">
        <f>ROUND('[1]合計'!#REF!/'[1]合計'!#REF!,0)</f>
        <v>#REF!</v>
      </c>
      <c r="AA11" s="73">
        <f>IF(ISERROR(ROUND('[1]一般'!#REF!/'[1]一般'!#REF!,0)),0,ROUND('[1]一般'!#REF!/'[1]一般'!#REF!,0))</f>
        <v>0</v>
      </c>
      <c r="AB11" s="73">
        <f>IF(ISERROR(ROUND('[1]退職'!#REF!/'[1]退職'!#REF!,0)),0,ROUND('[1]退職'!#REF!/'[1]退職'!#REF!,0))</f>
        <v>0</v>
      </c>
      <c r="AC11" s="73">
        <f>IF(ISERROR(ROUND('[1]老人'!#REF!/'[1]老人'!#REF!,0)),0,ROUND('[1]老人'!#REF!/'[1]老人'!#REF!,0))</f>
        <v>0</v>
      </c>
      <c r="AD11" s="73">
        <f>IF(ISERROR(ROUND('[1]合計'!#REF!/'[1]合計'!#REF!,0)),0,ROUND('[1]合計'!#REF!/'[1]合計'!#REF!,0))</f>
        <v>0</v>
      </c>
    </row>
    <row r="12" spans="1:30" ht="21" customHeight="1">
      <c r="A12" s="188">
        <v>6</v>
      </c>
      <c r="B12" s="187" t="s">
        <v>14</v>
      </c>
      <c r="C12" s="216">
        <v>534468</v>
      </c>
      <c r="D12" s="269" t="s">
        <v>140</v>
      </c>
      <c r="E12" s="216" t="e">
        <v>#DIV/0!</v>
      </c>
      <c r="F12" s="216">
        <v>534460</v>
      </c>
      <c r="G12" s="216">
        <v>14463</v>
      </c>
      <c r="H12" s="216">
        <v>3020</v>
      </c>
      <c r="I12" s="216" t="e">
        <v>#DIV/0!</v>
      </c>
      <c r="J12" s="216">
        <v>14462</v>
      </c>
      <c r="K12" s="217">
        <v>12182</v>
      </c>
      <c r="L12" s="217">
        <v>12770</v>
      </c>
      <c r="M12" s="201" t="e">
        <v>#DIV/0!</v>
      </c>
      <c r="N12" s="216">
        <v>12182</v>
      </c>
      <c r="O12" s="216">
        <v>25562</v>
      </c>
      <c r="P12" s="216">
        <v>-460</v>
      </c>
      <c r="Q12" s="216" t="e">
        <v>#DIV/0!</v>
      </c>
      <c r="R12" s="216">
        <v>25561</v>
      </c>
      <c r="S12" s="216">
        <v>14130</v>
      </c>
      <c r="T12" s="269" t="s">
        <v>140</v>
      </c>
      <c r="U12" s="216" t="e">
        <v>#DIV/0!</v>
      </c>
      <c r="V12" s="217">
        <v>14130</v>
      </c>
      <c r="W12" s="59" t="e">
        <f>ROUND('[1]一般'!#REF!/'[1]一般'!#REF!,0)</f>
        <v>#REF!</v>
      </c>
      <c r="X12" s="59" t="e">
        <f>ROUND('[1]退職'!#REF!/'[1]退職'!#REF!,0)</f>
        <v>#REF!</v>
      </c>
      <c r="Y12" s="59" t="e">
        <f>ROUND('[1]老人'!#REF!/'[1]老人'!#REF!,0)</f>
        <v>#REF!</v>
      </c>
      <c r="Z12" s="59" t="e">
        <f>ROUND('[1]合計'!#REF!/'[1]合計'!#REF!,0)</f>
        <v>#REF!</v>
      </c>
      <c r="AA12" s="59">
        <f>IF(ISERROR(ROUND('[1]一般'!#REF!/'[1]一般'!#REF!,0)),0,ROUND('[1]一般'!#REF!/'[1]一般'!#REF!,0))</f>
        <v>0</v>
      </c>
      <c r="AB12" s="59">
        <f>IF(ISERROR(ROUND('[1]退職'!#REF!/'[1]退職'!#REF!,0)),0,ROUND('[1]退職'!#REF!/'[1]退職'!#REF!,0))</f>
        <v>0</v>
      </c>
      <c r="AC12" s="59">
        <f>IF(ISERROR(ROUND('[1]老人'!#REF!/'[1]老人'!#REF!,0)),0,ROUND('[1]老人'!#REF!/'[1]老人'!#REF!,0))</f>
        <v>0</v>
      </c>
      <c r="AD12" s="59">
        <f>IF(ISERROR(ROUND('[1]合計'!#REF!/'[1]合計'!#REF!,0)),0,ROUND('[1]合計'!#REF!/'[1]合計'!#REF!,0))</f>
        <v>0</v>
      </c>
    </row>
    <row r="13" spans="1:30" ht="21" customHeight="1">
      <c r="A13" s="202">
        <v>7</v>
      </c>
      <c r="B13" s="203" t="s">
        <v>16</v>
      </c>
      <c r="C13" s="218">
        <v>568196</v>
      </c>
      <c r="D13" s="269" t="s">
        <v>140</v>
      </c>
      <c r="E13" s="218" t="e">
        <v>#DIV/0!</v>
      </c>
      <c r="F13" s="218">
        <v>568196</v>
      </c>
      <c r="G13" s="218">
        <v>13868</v>
      </c>
      <c r="H13" s="218">
        <v>8699</v>
      </c>
      <c r="I13" s="218" t="e">
        <v>#DIV/0!</v>
      </c>
      <c r="J13" s="218">
        <v>13867</v>
      </c>
      <c r="K13" s="219">
        <v>12248</v>
      </c>
      <c r="L13" s="269" t="s">
        <v>140</v>
      </c>
      <c r="M13" s="204" t="e">
        <v>#DIV/0!</v>
      </c>
      <c r="N13" s="218">
        <v>12248</v>
      </c>
      <c r="O13" s="218">
        <v>25730</v>
      </c>
      <c r="P13" s="218">
        <v>8699</v>
      </c>
      <c r="Q13" s="218" t="e">
        <v>#DIV/0!</v>
      </c>
      <c r="R13" s="218">
        <v>25729</v>
      </c>
      <c r="S13" s="218">
        <v>12142</v>
      </c>
      <c r="T13" s="218">
        <v>10394</v>
      </c>
      <c r="U13" s="218" t="e">
        <v>#DIV/0!</v>
      </c>
      <c r="V13" s="219">
        <v>12141</v>
      </c>
      <c r="W13" s="62" t="e">
        <f>ROUND('[1]一般'!#REF!/'[1]一般'!#REF!,0)</f>
        <v>#REF!</v>
      </c>
      <c r="X13" s="62" t="e">
        <f>ROUND('[1]退職'!#REF!/'[1]退職'!#REF!,0)</f>
        <v>#REF!</v>
      </c>
      <c r="Y13" s="62" t="e">
        <f>ROUND('[1]老人'!#REF!/'[1]老人'!#REF!,0)</f>
        <v>#REF!</v>
      </c>
      <c r="Z13" s="62" t="e">
        <f>ROUND('[1]合計'!#REF!/'[1]合計'!#REF!,0)</f>
        <v>#REF!</v>
      </c>
      <c r="AA13" s="62">
        <f>IF(ISERROR(ROUND('[1]一般'!#REF!/'[1]一般'!#REF!,0)),0,ROUND('[1]一般'!#REF!/'[1]一般'!#REF!,0))</f>
        <v>0</v>
      </c>
      <c r="AB13" s="62">
        <f>IF(ISERROR(ROUND('[1]退職'!#REF!/'[1]退職'!#REF!,0)),0,ROUND('[1]退職'!#REF!/'[1]退職'!#REF!,0))</f>
        <v>0</v>
      </c>
      <c r="AC13" s="62">
        <f>IF(ISERROR(ROUND('[1]老人'!#REF!/'[1]老人'!#REF!,0)),0,ROUND('[1]老人'!#REF!/'[1]老人'!#REF!,0))</f>
        <v>0</v>
      </c>
      <c r="AD13" s="62">
        <f>IF(ISERROR(ROUND('[1]合計'!#REF!/'[1]合計'!#REF!,0)),0,ROUND('[1]合計'!#REF!/'[1]合計'!#REF!,0))</f>
        <v>0</v>
      </c>
    </row>
    <row r="14" spans="1:30" ht="21" customHeight="1">
      <c r="A14" s="202">
        <v>8</v>
      </c>
      <c r="B14" s="203" t="s">
        <v>18</v>
      </c>
      <c r="C14" s="218">
        <v>542232</v>
      </c>
      <c r="D14" s="269" t="s">
        <v>140</v>
      </c>
      <c r="E14" s="218" t="e">
        <v>#DIV/0!</v>
      </c>
      <c r="F14" s="218">
        <v>542227</v>
      </c>
      <c r="G14" s="218">
        <v>13129</v>
      </c>
      <c r="H14" s="269" t="s">
        <v>140</v>
      </c>
      <c r="I14" s="218" t="e">
        <v>#DIV/0!</v>
      </c>
      <c r="J14" s="218">
        <v>13129</v>
      </c>
      <c r="K14" s="219">
        <v>12513</v>
      </c>
      <c r="L14" s="269" t="s">
        <v>140</v>
      </c>
      <c r="M14" s="204" t="e">
        <v>#DIV/0!</v>
      </c>
      <c r="N14" s="218">
        <v>12513</v>
      </c>
      <c r="O14" s="218">
        <v>25245</v>
      </c>
      <c r="P14" s="269" t="s">
        <v>140</v>
      </c>
      <c r="Q14" s="218" t="e">
        <v>#DIV/0!</v>
      </c>
      <c r="R14" s="218">
        <v>25245</v>
      </c>
      <c r="S14" s="218">
        <v>9827</v>
      </c>
      <c r="T14" s="269" t="s">
        <v>140</v>
      </c>
      <c r="U14" s="218" t="e">
        <v>#DIV/0!</v>
      </c>
      <c r="V14" s="219">
        <v>9827</v>
      </c>
      <c r="W14" s="62" t="e">
        <f>ROUND('[1]一般'!#REF!/'[1]一般'!#REF!,0)</f>
        <v>#REF!</v>
      </c>
      <c r="X14" s="62" t="e">
        <f>ROUND('[1]退職'!#REF!/'[1]退職'!#REF!,0)</f>
        <v>#REF!</v>
      </c>
      <c r="Y14" s="62" t="e">
        <f>ROUND('[1]老人'!#REF!/'[1]老人'!#REF!,0)</f>
        <v>#REF!</v>
      </c>
      <c r="Z14" s="62" t="e">
        <f>ROUND('[1]合計'!#REF!/'[1]合計'!#REF!,0)</f>
        <v>#REF!</v>
      </c>
      <c r="AA14" s="62">
        <f>IF(ISERROR(ROUND('[1]一般'!#REF!/'[1]一般'!#REF!,0)),0,ROUND('[1]一般'!#REF!/'[1]一般'!#REF!,0))</f>
        <v>0</v>
      </c>
      <c r="AB14" s="62">
        <f>IF(ISERROR(ROUND('[1]退職'!#REF!/'[1]退職'!#REF!,0)),0,ROUND('[1]退職'!#REF!/'[1]退職'!#REF!,0))</f>
        <v>0</v>
      </c>
      <c r="AC14" s="62">
        <f>IF(ISERROR(ROUND('[1]老人'!#REF!/'[1]老人'!#REF!,0)),0,ROUND('[1]老人'!#REF!/'[1]老人'!#REF!,0))</f>
        <v>0</v>
      </c>
      <c r="AD14" s="62">
        <f>IF(ISERROR(ROUND('[1]合計'!#REF!/'[1]合計'!#REF!,0)),0,ROUND('[1]合計'!#REF!/'[1]合計'!#REF!,0))</f>
        <v>0</v>
      </c>
    </row>
    <row r="15" spans="1:30" ht="21" customHeight="1">
      <c r="A15" s="202">
        <v>9</v>
      </c>
      <c r="B15" s="203" t="s">
        <v>20</v>
      </c>
      <c r="C15" s="218">
        <v>605516</v>
      </c>
      <c r="D15" s="269" t="s">
        <v>140</v>
      </c>
      <c r="E15" s="218" t="e">
        <v>#DIV/0!</v>
      </c>
      <c r="F15" s="218">
        <v>605510</v>
      </c>
      <c r="G15" s="218">
        <v>13772</v>
      </c>
      <c r="H15" s="218">
        <v>9250</v>
      </c>
      <c r="I15" s="218" t="e">
        <v>#DIV/0!</v>
      </c>
      <c r="J15" s="218">
        <v>13772</v>
      </c>
      <c r="K15" s="219">
        <v>12613</v>
      </c>
      <c r="L15" s="219">
        <v>10740</v>
      </c>
      <c r="M15" s="204" t="e">
        <v>#DIV/0!</v>
      </c>
      <c r="N15" s="218">
        <v>12613</v>
      </c>
      <c r="O15" s="218">
        <v>26765</v>
      </c>
      <c r="P15" s="218">
        <v>8606</v>
      </c>
      <c r="Q15" s="218" t="e">
        <v>#DIV/0!</v>
      </c>
      <c r="R15" s="218">
        <v>26763</v>
      </c>
      <c r="S15" s="218">
        <v>12380</v>
      </c>
      <c r="T15" s="218">
        <v>8230</v>
      </c>
      <c r="U15" s="218" t="e">
        <v>#DIV/0!</v>
      </c>
      <c r="V15" s="219">
        <v>12380</v>
      </c>
      <c r="W15" s="62" t="e">
        <f>ROUND('[1]一般'!#REF!/'[1]一般'!#REF!,0)</f>
        <v>#REF!</v>
      </c>
      <c r="X15" s="62" t="e">
        <f>ROUND('[1]退職'!#REF!/'[1]退職'!#REF!,0)</f>
        <v>#REF!</v>
      </c>
      <c r="Y15" s="62" t="e">
        <f>ROUND('[1]老人'!#REF!/'[1]老人'!#REF!,0)</f>
        <v>#REF!</v>
      </c>
      <c r="Z15" s="62" t="e">
        <f>ROUND('[1]合計'!#REF!/'[1]合計'!#REF!,0)</f>
        <v>#REF!</v>
      </c>
      <c r="AA15" s="62">
        <f>IF(ISERROR(ROUND('[1]一般'!#REF!/'[1]一般'!#REF!,0)),0,ROUND('[1]一般'!#REF!/'[1]一般'!#REF!,0))</f>
        <v>0</v>
      </c>
      <c r="AB15" s="62">
        <f>IF(ISERROR(ROUND('[1]退職'!#REF!/'[1]退職'!#REF!,0)),0,ROUND('[1]退職'!#REF!/'[1]退職'!#REF!,0))</f>
        <v>0</v>
      </c>
      <c r="AC15" s="62">
        <f>IF(ISERROR(ROUND('[1]老人'!#REF!/'[1]老人'!#REF!,0)),0,ROUND('[1]老人'!#REF!/'[1]老人'!#REF!,0))</f>
        <v>0</v>
      </c>
      <c r="AD15" s="62">
        <f>IF(ISERROR(ROUND('[1]合計'!#REF!/'[1]合計'!#REF!,0)),0,ROUND('[1]合計'!#REF!/'[1]合計'!#REF!,0))</f>
        <v>0</v>
      </c>
    </row>
    <row r="16" spans="1:30" ht="21" customHeight="1">
      <c r="A16" s="205">
        <v>10</v>
      </c>
      <c r="B16" s="206" t="s">
        <v>22</v>
      </c>
      <c r="C16" s="220">
        <v>566649</v>
      </c>
      <c r="D16" s="269" t="s">
        <v>140</v>
      </c>
      <c r="E16" s="220" t="e">
        <v>#DIV/0!</v>
      </c>
      <c r="F16" s="220">
        <v>566641</v>
      </c>
      <c r="G16" s="220">
        <v>13775</v>
      </c>
      <c r="H16" s="220">
        <v>16613</v>
      </c>
      <c r="I16" s="220" t="e">
        <v>#DIV/0!</v>
      </c>
      <c r="J16" s="220">
        <v>13775</v>
      </c>
      <c r="K16" s="221">
        <v>12862</v>
      </c>
      <c r="L16" s="269" t="s">
        <v>140</v>
      </c>
      <c r="M16" s="207" t="e">
        <v>#DIV/0!</v>
      </c>
      <c r="N16" s="220">
        <v>12862</v>
      </c>
      <c r="O16" s="220">
        <v>25707</v>
      </c>
      <c r="P16" s="220">
        <v>7670</v>
      </c>
      <c r="Q16" s="220" t="e">
        <v>#DIV/0!</v>
      </c>
      <c r="R16" s="220">
        <v>25707</v>
      </c>
      <c r="S16" s="220">
        <v>12509</v>
      </c>
      <c r="T16" s="220">
        <v>2695</v>
      </c>
      <c r="U16" s="220" t="e">
        <v>#DIV/0!</v>
      </c>
      <c r="V16" s="221">
        <v>12508</v>
      </c>
      <c r="W16" s="73" t="e">
        <f>ROUND('[1]一般'!#REF!/'[1]一般'!#REF!,0)</f>
        <v>#REF!</v>
      </c>
      <c r="X16" s="73" t="e">
        <f>ROUND('[1]退職'!#REF!/'[1]退職'!#REF!,0)</f>
        <v>#REF!</v>
      </c>
      <c r="Y16" s="73" t="e">
        <f>ROUND('[1]老人'!#REF!/'[1]老人'!#REF!,0)</f>
        <v>#REF!</v>
      </c>
      <c r="Z16" s="73" t="e">
        <f>ROUND('[1]合計'!#REF!/'[1]合計'!#REF!,0)</f>
        <v>#REF!</v>
      </c>
      <c r="AA16" s="73">
        <f>IF(ISERROR(ROUND('[1]一般'!#REF!/'[1]一般'!#REF!,0)),0,ROUND('[1]一般'!#REF!/'[1]一般'!#REF!,0))</f>
        <v>0</v>
      </c>
      <c r="AB16" s="73">
        <f>IF(ISERROR(ROUND('[1]退職'!#REF!/'[1]退職'!#REF!,0)),0,ROUND('[1]退職'!#REF!/'[1]退職'!#REF!,0))</f>
        <v>0</v>
      </c>
      <c r="AC16" s="73">
        <f>IF(ISERROR(ROUND('[1]老人'!#REF!/'[1]老人'!#REF!,0)),0,ROUND('[1]老人'!#REF!/'[1]老人'!#REF!,0))</f>
        <v>0</v>
      </c>
      <c r="AD16" s="73">
        <f>IF(ISERROR(ROUND('[1]合計'!#REF!/'[1]合計'!#REF!,0)),0,ROUND('[1]合計'!#REF!/'[1]合計'!#REF!,0))</f>
        <v>0</v>
      </c>
    </row>
    <row r="17" spans="1:30" ht="21" customHeight="1">
      <c r="A17" s="188">
        <v>11</v>
      </c>
      <c r="B17" s="187" t="s">
        <v>24</v>
      </c>
      <c r="C17" s="216">
        <v>572323</v>
      </c>
      <c r="D17" s="269" t="s">
        <v>140</v>
      </c>
      <c r="E17" s="216" t="e">
        <v>#DIV/0!</v>
      </c>
      <c r="F17" s="216">
        <v>572323</v>
      </c>
      <c r="G17" s="216">
        <v>12957</v>
      </c>
      <c r="H17" s="216">
        <v>84467</v>
      </c>
      <c r="I17" s="216" t="e">
        <v>#DIV/0!</v>
      </c>
      <c r="J17" s="216">
        <v>12960</v>
      </c>
      <c r="K17" s="217">
        <v>12555</v>
      </c>
      <c r="L17" s="217">
        <v>6700</v>
      </c>
      <c r="M17" s="201" t="e">
        <v>#DIV/0!</v>
      </c>
      <c r="N17" s="216">
        <v>12555</v>
      </c>
      <c r="O17" s="216">
        <v>24643</v>
      </c>
      <c r="P17" s="216">
        <v>64943</v>
      </c>
      <c r="Q17" s="216" t="e">
        <v>#DIV/0!</v>
      </c>
      <c r="R17" s="216">
        <v>24644</v>
      </c>
      <c r="S17" s="216">
        <v>10794</v>
      </c>
      <c r="T17" s="216">
        <v>7035</v>
      </c>
      <c r="U17" s="216" t="e">
        <v>#DIV/0!</v>
      </c>
      <c r="V17" s="217">
        <v>10794</v>
      </c>
      <c r="W17" s="59" t="e">
        <f>ROUND('[1]一般'!#REF!/'[1]一般'!#REF!,0)</f>
        <v>#REF!</v>
      </c>
      <c r="X17" s="59" t="e">
        <f>ROUND('[1]退職'!#REF!/'[1]退職'!#REF!,0)</f>
        <v>#REF!</v>
      </c>
      <c r="Y17" s="59" t="e">
        <f>ROUND('[1]老人'!#REF!/'[1]老人'!#REF!,0)</f>
        <v>#REF!</v>
      </c>
      <c r="Z17" s="59" t="e">
        <f>ROUND('[1]合計'!#REF!/'[1]合計'!#REF!,0)</f>
        <v>#REF!</v>
      </c>
      <c r="AA17" s="59">
        <f>IF(ISERROR(ROUND('[1]一般'!#REF!/'[1]一般'!#REF!,0)),0,ROUND('[1]一般'!#REF!/'[1]一般'!#REF!,0))</f>
        <v>0</v>
      </c>
      <c r="AB17" s="59">
        <f>IF(ISERROR(ROUND('[1]退職'!#REF!/'[1]退職'!#REF!,0)),0,ROUND('[1]退職'!#REF!/'[1]退職'!#REF!,0))</f>
        <v>0</v>
      </c>
      <c r="AC17" s="59">
        <f>IF(ISERROR(ROUND('[1]老人'!#REF!/'[1]老人'!#REF!,0)),0,ROUND('[1]老人'!#REF!/'[1]老人'!#REF!,0))</f>
        <v>0</v>
      </c>
      <c r="AD17" s="59">
        <f>IF(ISERROR(ROUND('[1]合計'!#REF!/'[1]合計'!#REF!,0)),0,ROUND('[1]合計'!#REF!/'[1]合計'!#REF!,0))</f>
        <v>0</v>
      </c>
    </row>
    <row r="18" spans="1:30" ht="21" customHeight="1">
      <c r="A18" s="202">
        <v>12</v>
      </c>
      <c r="B18" s="203" t="s">
        <v>26</v>
      </c>
      <c r="C18" s="218">
        <v>563044</v>
      </c>
      <c r="D18" s="269" t="s">
        <v>140</v>
      </c>
      <c r="E18" s="218" t="e">
        <v>#DIV/0!</v>
      </c>
      <c r="F18" s="218">
        <v>563038</v>
      </c>
      <c r="G18" s="218">
        <v>13644</v>
      </c>
      <c r="H18" s="269" t="s">
        <v>140</v>
      </c>
      <c r="I18" s="218" t="e">
        <v>#DIV/0!</v>
      </c>
      <c r="J18" s="218">
        <v>13644</v>
      </c>
      <c r="K18" s="219">
        <v>12255</v>
      </c>
      <c r="L18" s="269" t="s">
        <v>140</v>
      </c>
      <c r="M18" s="204" t="e">
        <v>#DIV/0!</v>
      </c>
      <c r="N18" s="218">
        <v>12255</v>
      </c>
      <c r="O18" s="218">
        <v>25861</v>
      </c>
      <c r="P18" s="269" t="s">
        <v>140</v>
      </c>
      <c r="Q18" s="218" t="e">
        <v>#DIV/0!</v>
      </c>
      <c r="R18" s="218">
        <v>25861</v>
      </c>
      <c r="S18" s="218">
        <v>11727</v>
      </c>
      <c r="T18" s="269" t="s">
        <v>140</v>
      </c>
      <c r="U18" s="218" t="e">
        <v>#DIV/0!</v>
      </c>
      <c r="V18" s="219">
        <v>11727</v>
      </c>
      <c r="W18" s="62" t="e">
        <f>ROUND('[1]一般'!#REF!/'[1]一般'!#REF!,0)</f>
        <v>#REF!</v>
      </c>
      <c r="X18" s="62" t="e">
        <f>ROUND('[1]退職'!#REF!/'[1]退職'!#REF!,0)</f>
        <v>#REF!</v>
      </c>
      <c r="Y18" s="62" t="e">
        <f>ROUND('[1]老人'!#REF!/'[1]老人'!#REF!,0)</f>
        <v>#REF!</v>
      </c>
      <c r="Z18" s="62" t="e">
        <f>ROUND('[1]合計'!#REF!/'[1]合計'!#REF!,0)</f>
        <v>#REF!</v>
      </c>
      <c r="AA18" s="62">
        <f>IF(ISERROR(ROUND('[1]一般'!#REF!/'[1]一般'!#REF!,0)),0,ROUND('[1]一般'!#REF!/'[1]一般'!#REF!,0))</f>
        <v>0</v>
      </c>
      <c r="AB18" s="62">
        <f>IF(ISERROR(ROUND('[1]退職'!#REF!/'[1]退職'!#REF!,0)),0,ROUND('[1]退職'!#REF!/'[1]退職'!#REF!,0))</f>
        <v>0</v>
      </c>
      <c r="AC18" s="62">
        <f>IF(ISERROR(ROUND('[1]老人'!#REF!/'[1]老人'!#REF!,0)),0,ROUND('[1]老人'!#REF!/'[1]老人'!#REF!,0))</f>
        <v>0</v>
      </c>
      <c r="AD18" s="62">
        <f>IF(ISERROR(ROUND('[1]合計'!#REF!/'[1]合計'!#REF!,0)),0,ROUND('[1]合計'!#REF!/'[1]合計'!#REF!,0))</f>
        <v>0</v>
      </c>
    </row>
    <row r="19" spans="1:30" ht="21" customHeight="1">
      <c r="A19" s="202">
        <v>13</v>
      </c>
      <c r="B19" s="203" t="s">
        <v>28</v>
      </c>
      <c r="C19" s="218">
        <v>596900</v>
      </c>
      <c r="D19" s="269" t="s">
        <v>140</v>
      </c>
      <c r="E19" s="218" t="e">
        <v>#DIV/0!</v>
      </c>
      <c r="F19" s="218">
        <v>596895</v>
      </c>
      <c r="G19" s="218">
        <v>15395</v>
      </c>
      <c r="H19" s="218">
        <v>-20</v>
      </c>
      <c r="I19" s="218" t="e">
        <v>#DIV/0!</v>
      </c>
      <c r="J19" s="218">
        <v>15394</v>
      </c>
      <c r="K19" s="219">
        <v>11703</v>
      </c>
      <c r="L19" s="219">
        <v>4020</v>
      </c>
      <c r="M19" s="204" t="e">
        <v>#DIV/0!</v>
      </c>
      <c r="N19" s="218">
        <v>11703</v>
      </c>
      <c r="O19" s="218">
        <v>25409</v>
      </c>
      <c r="P19" s="218">
        <v>-478</v>
      </c>
      <c r="Q19" s="218" t="e">
        <v>#DIV/0!</v>
      </c>
      <c r="R19" s="218">
        <v>25407</v>
      </c>
      <c r="S19" s="218">
        <v>12478</v>
      </c>
      <c r="T19" s="218">
        <v>10313</v>
      </c>
      <c r="U19" s="218" t="e">
        <v>#DIV/0!</v>
      </c>
      <c r="V19" s="219">
        <v>12478</v>
      </c>
      <c r="W19" s="62" t="e">
        <f>ROUND('[1]一般'!#REF!/'[1]一般'!#REF!,0)</f>
        <v>#REF!</v>
      </c>
      <c r="X19" s="62" t="e">
        <f>ROUND('[1]退職'!#REF!/'[1]退職'!#REF!,0)</f>
        <v>#REF!</v>
      </c>
      <c r="Y19" s="62" t="e">
        <f>ROUND('[1]老人'!#REF!/'[1]老人'!#REF!,0)</f>
        <v>#REF!</v>
      </c>
      <c r="Z19" s="62" t="e">
        <f>ROUND('[1]合計'!#REF!/'[1]合計'!#REF!,0)</f>
        <v>#REF!</v>
      </c>
      <c r="AA19" s="62">
        <f>IF(ISERROR(ROUND('[1]一般'!#REF!/'[1]一般'!#REF!,0)),0,ROUND('[1]一般'!#REF!/'[1]一般'!#REF!,0))</f>
        <v>0</v>
      </c>
      <c r="AB19" s="62">
        <f>IF(ISERROR(ROUND('[1]退職'!#REF!/'[1]退職'!#REF!,0)),0,ROUND('[1]退職'!#REF!/'[1]退職'!#REF!,0))</f>
        <v>0</v>
      </c>
      <c r="AC19" s="62">
        <f>IF(ISERROR(ROUND('[1]老人'!#REF!/'[1]老人'!#REF!,0)),0,ROUND('[1]老人'!#REF!/'[1]老人'!#REF!,0))</f>
        <v>0</v>
      </c>
      <c r="AD19" s="62">
        <f>IF(ISERROR(ROUND('[1]合計'!#REF!/'[1]合計'!#REF!,0)),0,ROUND('[1]合計'!#REF!/'[1]合計'!#REF!,0))</f>
        <v>0</v>
      </c>
    </row>
    <row r="20" spans="1:30" ht="21" customHeight="1">
      <c r="A20" s="204"/>
      <c r="B20" s="203" t="s">
        <v>30</v>
      </c>
      <c r="C20" s="218">
        <v>588382</v>
      </c>
      <c r="D20" s="269" t="s">
        <v>140</v>
      </c>
      <c r="E20" s="218" t="e">
        <v>#DIV/0!</v>
      </c>
      <c r="F20" s="218">
        <v>588383</v>
      </c>
      <c r="G20" s="218">
        <v>13908</v>
      </c>
      <c r="H20" s="218">
        <v>15950</v>
      </c>
      <c r="I20" s="218" t="e">
        <v>#DIV/0!</v>
      </c>
      <c r="J20" s="218">
        <v>13908</v>
      </c>
      <c r="K20" s="219">
        <v>12425</v>
      </c>
      <c r="L20" s="219">
        <v>20479</v>
      </c>
      <c r="M20" s="204" t="e">
        <v>#DIV/0!</v>
      </c>
      <c r="N20" s="218">
        <v>12426</v>
      </c>
      <c r="O20" s="218">
        <v>25755</v>
      </c>
      <c r="P20" s="218">
        <v>17516</v>
      </c>
      <c r="Q20" s="218" t="e">
        <v>#DIV/0!</v>
      </c>
      <c r="R20" s="218">
        <v>25755</v>
      </c>
      <c r="S20" s="218">
        <v>11699</v>
      </c>
      <c r="T20" s="218">
        <v>6849</v>
      </c>
      <c r="U20" s="218" t="e">
        <v>#DIV/0!</v>
      </c>
      <c r="V20" s="219">
        <v>11699</v>
      </c>
      <c r="W20" s="62" t="e">
        <f>ROUND('[1]一般'!#REF!/'[1]一般'!#REF!,0)</f>
        <v>#REF!</v>
      </c>
      <c r="X20" s="62" t="e">
        <f>ROUND('[1]退職'!#REF!/'[1]退職'!#REF!,0)</f>
        <v>#REF!</v>
      </c>
      <c r="Y20" s="62" t="e">
        <f>ROUND('[1]老人'!#REF!/'[1]老人'!#REF!,0)</f>
        <v>#REF!</v>
      </c>
      <c r="Z20" s="62" t="e">
        <f>ROUND('[1]合計'!#REF!/'[1]合計'!#REF!,0)</f>
        <v>#REF!</v>
      </c>
      <c r="AA20" s="62">
        <f>IF(ISERROR(ROUND('[1]一般'!#REF!/'[1]一般'!#REF!,0)),0,ROUND('[1]一般'!#REF!/'[1]一般'!#REF!,0))</f>
        <v>0</v>
      </c>
      <c r="AB20" s="62">
        <f>IF(ISERROR(ROUND('[1]退職'!#REF!/'[1]退職'!#REF!,0)),0,ROUND('[1]退職'!#REF!/'[1]退職'!#REF!,0))</f>
        <v>0</v>
      </c>
      <c r="AC20" s="62">
        <f>IF(ISERROR(ROUND('[1]老人'!#REF!/'[1]老人'!#REF!,0)),0,ROUND('[1]老人'!#REF!/'[1]老人'!#REF!,0))</f>
        <v>0</v>
      </c>
      <c r="AD20" s="62">
        <f>IF(ISERROR(ROUND('[1]合計'!#REF!/'[1]合計'!#REF!,0)),0,ROUND('[1]合計'!#REF!/'[1]合計'!#REF!,0))</f>
        <v>0</v>
      </c>
    </row>
    <row r="21" spans="1:30" ht="21" customHeight="1">
      <c r="A21" s="204"/>
      <c r="B21" s="209"/>
      <c r="C21" s="222"/>
      <c r="D21" s="222"/>
      <c r="E21" s="222"/>
      <c r="F21" s="222"/>
      <c r="G21" s="222"/>
      <c r="H21" s="222"/>
      <c r="I21" s="222"/>
      <c r="J21" s="222"/>
      <c r="K21" s="223"/>
      <c r="L21" s="223"/>
      <c r="M21" s="202"/>
      <c r="N21" s="222"/>
      <c r="O21" s="222"/>
      <c r="P21" s="222"/>
      <c r="Q21" s="222"/>
      <c r="R21" s="222"/>
      <c r="S21" s="158"/>
      <c r="T21" s="158"/>
      <c r="U21" s="158"/>
      <c r="V21" s="105"/>
      <c r="W21" s="163"/>
      <c r="X21" s="163"/>
      <c r="Y21" s="163"/>
      <c r="Z21" s="163"/>
      <c r="AA21" s="163"/>
      <c r="AB21" s="62"/>
      <c r="AC21" s="62"/>
      <c r="AD21" s="62"/>
    </row>
    <row r="22" spans="1:30" ht="21" customHeight="1">
      <c r="A22" s="202">
        <v>14</v>
      </c>
      <c r="B22" s="203" t="s">
        <v>32</v>
      </c>
      <c r="C22" s="218">
        <v>581007</v>
      </c>
      <c r="D22" s="218">
        <v>930640</v>
      </c>
      <c r="E22" s="218" t="e">
        <v>#DIV/0!</v>
      </c>
      <c r="F22" s="218">
        <v>580432</v>
      </c>
      <c r="G22" s="218">
        <v>14093</v>
      </c>
      <c r="H22" s="269" t="s">
        <v>140</v>
      </c>
      <c r="I22" s="218" t="e">
        <v>#DIV/0!</v>
      </c>
      <c r="J22" s="218">
        <v>14090</v>
      </c>
      <c r="K22" s="219">
        <v>13442</v>
      </c>
      <c r="L22" s="269" t="s">
        <v>140</v>
      </c>
      <c r="M22" s="204" t="e">
        <v>#DIV/0!</v>
      </c>
      <c r="N22" s="218">
        <v>13442</v>
      </c>
      <c r="O22" s="218">
        <v>26077</v>
      </c>
      <c r="P22" s="218">
        <v>997470</v>
      </c>
      <c r="Q22" s="218" t="e">
        <v>#DIV/0!</v>
      </c>
      <c r="R22" s="218">
        <v>26043</v>
      </c>
      <c r="S22" s="218">
        <v>14933</v>
      </c>
      <c r="T22" s="218">
        <v>4745</v>
      </c>
      <c r="U22" s="218" t="e">
        <v>#DIV/0!</v>
      </c>
      <c r="V22" s="219">
        <v>14931</v>
      </c>
      <c r="W22" s="62" t="e">
        <f>ROUND('[1]一般'!#REF!/'[1]一般'!#REF!,0)</f>
        <v>#REF!</v>
      </c>
      <c r="X22" s="62" t="e">
        <f>ROUND('[1]退職'!#REF!/'[1]退職'!#REF!,0)</f>
        <v>#REF!</v>
      </c>
      <c r="Y22" s="62" t="e">
        <f>ROUND('[1]老人'!#REF!/'[1]老人'!#REF!,0)</f>
        <v>#REF!</v>
      </c>
      <c r="Z22" s="62" t="e">
        <f>ROUND('[1]合計'!#REF!/'[1]合計'!#REF!,0)</f>
        <v>#REF!</v>
      </c>
      <c r="AA22" s="62">
        <f>IF(ISERROR(ROUND('[1]一般'!#REF!/'[1]一般'!#REF!,0)),0,ROUND('[1]一般'!#REF!/'[1]一般'!#REF!,0))</f>
        <v>0</v>
      </c>
      <c r="AB22" s="62">
        <f>IF(ISERROR(ROUND('[1]退職'!#REF!/'[1]退職'!#REF!,0)),0,ROUND('[1]退職'!#REF!/'[1]退職'!#REF!,0))</f>
        <v>0</v>
      </c>
      <c r="AC22" s="62">
        <f>IF(ISERROR(ROUND('[1]老人'!#REF!/'[1]老人'!#REF!,0)),0,ROUND('[1]老人'!#REF!/'[1]老人'!#REF!,0))</f>
        <v>0</v>
      </c>
      <c r="AD22" s="62">
        <f>IF(ISERROR(ROUND('[1]合計'!#REF!/'[1]合計'!#REF!,0)),0,ROUND('[1]合計'!#REF!/'[1]合計'!#REF!,0))</f>
        <v>0</v>
      </c>
    </row>
    <row r="23" spans="1:30" ht="21" customHeight="1">
      <c r="A23" s="205">
        <v>15</v>
      </c>
      <c r="B23" s="206" t="s">
        <v>34</v>
      </c>
      <c r="C23" s="220">
        <v>559893</v>
      </c>
      <c r="D23" s="269" t="s">
        <v>140</v>
      </c>
      <c r="E23" s="220" t="e">
        <v>#DIV/0!</v>
      </c>
      <c r="F23" s="220">
        <v>559883</v>
      </c>
      <c r="G23" s="220">
        <v>13407</v>
      </c>
      <c r="H23" s="269" t="s">
        <v>140</v>
      </c>
      <c r="I23" s="220" t="e">
        <v>#DIV/0!</v>
      </c>
      <c r="J23" s="220">
        <v>13407</v>
      </c>
      <c r="K23" s="221">
        <v>13615</v>
      </c>
      <c r="L23" s="269" t="s">
        <v>140</v>
      </c>
      <c r="M23" s="207" t="e">
        <v>#DIV/0!</v>
      </c>
      <c r="N23" s="220">
        <v>13615</v>
      </c>
      <c r="O23" s="220">
        <v>27131</v>
      </c>
      <c r="P23" s="269" t="s">
        <v>140</v>
      </c>
      <c r="Q23" s="220" t="e">
        <v>#DIV/0!</v>
      </c>
      <c r="R23" s="220">
        <v>27130</v>
      </c>
      <c r="S23" s="220">
        <v>11774</v>
      </c>
      <c r="T23" s="269" t="s">
        <v>140</v>
      </c>
      <c r="U23" s="220" t="e">
        <v>#DIV/0!</v>
      </c>
      <c r="V23" s="221">
        <v>11774</v>
      </c>
      <c r="W23" s="73" t="e">
        <f>ROUND('[1]一般'!#REF!/'[1]一般'!#REF!,0)</f>
        <v>#REF!</v>
      </c>
      <c r="X23" s="73" t="e">
        <f>ROUND('[1]退職'!#REF!/'[1]退職'!#REF!,0)</f>
        <v>#REF!</v>
      </c>
      <c r="Y23" s="73" t="e">
        <f>ROUND('[1]老人'!#REF!/'[1]老人'!#REF!,0)</f>
        <v>#REF!</v>
      </c>
      <c r="Z23" s="73" t="e">
        <f>ROUND('[1]合計'!#REF!/'[1]合計'!#REF!,0)</f>
        <v>#REF!</v>
      </c>
      <c r="AA23" s="73">
        <f>IF(ISERROR(ROUND('[1]一般'!#REF!/'[1]一般'!#REF!,0)),0,ROUND('[1]一般'!#REF!/'[1]一般'!#REF!,0))</f>
        <v>0</v>
      </c>
      <c r="AB23" s="73">
        <f>IF(ISERROR(ROUND('[1]退職'!#REF!/'[1]退職'!#REF!,0)),0,ROUND('[1]退職'!#REF!/'[1]退職'!#REF!,0))</f>
        <v>0</v>
      </c>
      <c r="AC23" s="73">
        <f>IF(ISERROR(ROUND('[1]老人'!#REF!/'[1]老人'!#REF!,0)),0,ROUND('[1]老人'!#REF!/'[1]老人'!#REF!,0))</f>
        <v>0</v>
      </c>
      <c r="AD23" s="73">
        <f>IF(ISERROR(ROUND('[1]合計'!#REF!/'[1]合計'!#REF!,0)),0,ROUND('[1]合計'!#REF!/'[1]合計'!#REF!,0))</f>
        <v>0</v>
      </c>
    </row>
    <row r="24" spans="1:30" ht="21" customHeight="1">
      <c r="A24" s="188">
        <v>16</v>
      </c>
      <c r="B24" s="187" t="s">
        <v>35</v>
      </c>
      <c r="C24" s="216">
        <v>560546</v>
      </c>
      <c r="D24" s="269" t="s">
        <v>140</v>
      </c>
      <c r="E24" s="216" t="e">
        <v>#DIV/0!</v>
      </c>
      <c r="F24" s="216">
        <v>560536</v>
      </c>
      <c r="G24" s="216">
        <v>12869</v>
      </c>
      <c r="H24" s="269" t="s">
        <v>140</v>
      </c>
      <c r="I24" s="216" t="e">
        <v>#DIV/0!</v>
      </c>
      <c r="J24" s="216">
        <v>12869</v>
      </c>
      <c r="K24" s="217">
        <v>11426</v>
      </c>
      <c r="L24" s="269" t="s">
        <v>140</v>
      </c>
      <c r="M24" s="201" t="e">
        <v>#DIV/0!</v>
      </c>
      <c r="N24" s="216">
        <v>11426</v>
      </c>
      <c r="O24" s="216">
        <v>23807</v>
      </c>
      <c r="P24" s="269" t="s">
        <v>140</v>
      </c>
      <c r="Q24" s="216" t="e">
        <v>#DIV/0!</v>
      </c>
      <c r="R24" s="216">
        <v>23807</v>
      </c>
      <c r="S24" s="216">
        <v>12262</v>
      </c>
      <c r="T24" s="269" t="s">
        <v>140</v>
      </c>
      <c r="U24" s="216" t="e">
        <v>#DIV/0!</v>
      </c>
      <c r="V24" s="217">
        <v>12262</v>
      </c>
      <c r="W24" s="59" t="e">
        <f>ROUND('[1]一般'!#REF!/'[1]一般'!#REF!,0)</f>
        <v>#REF!</v>
      </c>
      <c r="X24" s="59" t="e">
        <f>ROUND('[1]退職'!#REF!/'[1]退職'!#REF!,0)</f>
        <v>#REF!</v>
      </c>
      <c r="Y24" s="59" t="e">
        <f>ROUND('[1]老人'!#REF!/'[1]老人'!#REF!,0)</f>
        <v>#REF!</v>
      </c>
      <c r="Z24" s="59" t="e">
        <f>ROUND('[1]合計'!#REF!/'[1]合計'!#REF!,0)</f>
        <v>#REF!</v>
      </c>
      <c r="AA24" s="59">
        <f>IF(ISERROR(ROUND('[1]一般'!#REF!/'[1]一般'!#REF!,0)),0,ROUND('[1]一般'!#REF!/'[1]一般'!#REF!,0))</f>
        <v>0</v>
      </c>
      <c r="AB24" s="59">
        <f>IF(ISERROR(ROUND('[1]退職'!#REF!/'[1]退職'!#REF!,0)),0,ROUND('[1]退職'!#REF!/'[1]退職'!#REF!,0))</f>
        <v>0</v>
      </c>
      <c r="AC24" s="59">
        <f>IF(ISERROR(ROUND('[1]老人'!#REF!/'[1]老人'!#REF!,0)),0,ROUND('[1]老人'!#REF!/'[1]老人'!#REF!,0))</f>
        <v>0</v>
      </c>
      <c r="AD24" s="59">
        <f>IF(ISERROR(ROUND('[1]合計'!#REF!/'[1]合計'!#REF!,0)),0,ROUND('[1]合計'!#REF!/'[1]合計'!#REF!,0))</f>
        <v>0</v>
      </c>
    </row>
    <row r="25" spans="1:30" ht="21" customHeight="1">
      <c r="A25" s="202">
        <v>17</v>
      </c>
      <c r="B25" s="203" t="s">
        <v>36</v>
      </c>
      <c r="C25" s="218">
        <v>600372</v>
      </c>
      <c r="D25" s="269" t="s">
        <v>140</v>
      </c>
      <c r="E25" s="218" t="e">
        <v>#DIV/0!</v>
      </c>
      <c r="F25" s="218">
        <v>600372</v>
      </c>
      <c r="G25" s="218">
        <v>12936</v>
      </c>
      <c r="H25" s="218">
        <v>1550</v>
      </c>
      <c r="I25" s="218" t="e">
        <v>#DIV/0!</v>
      </c>
      <c r="J25" s="218">
        <v>12936</v>
      </c>
      <c r="K25" s="219">
        <v>13235</v>
      </c>
      <c r="L25" s="269" t="s">
        <v>140</v>
      </c>
      <c r="M25" s="204" t="e">
        <v>#DIV/0!</v>
      </c>
      <c r="N25" s="218">
        <v>13235</v>
      </c>
      <c r="O25" s="218">
        <v>25637</v>
      </c>
      <c r="P25" s="218">
        <v>1550</v>
      </c>
      <c r="Q25" s="218" t="e">
        <v>#DIV/0!</v>
      </c>
      <c r="R25" s="218">
        <v>25636</v>
      </c>
      <c r="S25" s="218">
        <v>11153</v>
      </c>
      <c r="T25" s="218">
        <v>23830</v>
      </c>
      <c r="U25" s="218" t="e">
        <v>#DIV/0!</v>
      </c>
      <c r="V25" s="219">
        <v>11154</v>
      </c>
      <c r="W25" s="62" t="e">
        <f>ROUND('[1]一般'!#REF!/'[1]一般'!#REF!,0)</f>
        <v>#REF!</v>
      </c>
      <c r="X25" s="62" t="e">
        <f>ROUND('[1]退職'!#REF!/'[1]退職'!#REF!,0)</f>
        <v>#REF!</v>
      </c>
      <c r="Y25" s="62" t="e">
        <f>ROUND('[1]老人'!#REF!/'[1]老人'!#REF!,0)</f>
        <v>#REF!</v>
      </c>
      <c r="Z25" s="62" t="e">
        <f>ROUND('[1]合計'!#REF!/'[1]合計'!#REF!,0)</f>
        <v>#REF!</v>
      </c>
      <c r="AA25" s="62">
        <f>IF(ISERROR(ROUND('[1]一般'!#REF!/'[1]一般'!#REF!,0)),0,ROUND('[1]一般'!#REF!/'[1]一般'!#REF!,0))</f>
        <v>0</v>
      </c>
      <c r="AB25" s="62">
        <f>IF(ISERROR(ROUND('[1]退職'!#REF!/'[1]退職'!#REF!,0)),0,ROUND('[1]退職'!#REF!/'[1]退職'!#REF!,0))</f>
        <v>0</v>
      </c>
      <c r="AC25" s="62">
        <f>IF(ISERROR(ROUND('[1]老人'!#REF!/'[1]老人'!#REF!,0)),0,ROUND('[1]老人'!#REF!/'[1]老人'!#REF!,0))</f>
        <v>0</v>
      </c>
      <c r="AD25" s="62">
        <f>IF(ISERROR(ROUND('[1]合計'!#REF!/'[1]合計'!#REF!,0)),0,ROUND('[1]合計'!#REF!/'[1]合計'!#REF!,0))</f>
        <v>0</v>
      </c>
    </row>
    <row r="26" spans="1:30" ht="21" customHeight="1">
      <c r="A26" s="202">
        <v>18</v>
      </c>
      <c r="B26" s="203" t="s">
        <v>38</v>
      </c>
      <c r="C26" s="218">
        <v>563786</v>
      </c>
      <c r="D26" s="269" t="s">
        <v>140</v>
      </c>
      <c r="E26" s="218" t="e">
        <v>#DIV/0!</v>
      </c>
      <c r="F26" s="218">
        <v>563786</v>
      </c>
      <c r="G26" s="218">
        <v>12867</v>
      </c>
      <c r="H26" s="218">
        <v>4850</v>
      </c>
      <c r="I26" s="218" t="e">
        <v>#DIV/0!</v>
      </c>
      <c r="J26" s="218">
        <v>12866</v>
      </c>
      <c r="K26" s="219">
        <v>12343</v>
      </c>
      <c r="L26" s="269" t="s">
        <v>140</v>
      </c>
      <c r="M26" s="204" t="e">
        <v>#DIV/0!</v>
      </c>
      <c r="N26" s="218">
        <v>12343</v>
      </c>
      <c r="O26" s="218">
        <v>31590</v>
      </c>
      <c r="P26" s="218">
        <v>4850</v>
      </c>
      <c r="Q26" s="218" t="e">
        <v>#DIV/0!</v>
      </c>
      <c r="R26" s="218">
        <v>31588</v>
      </c>
      <c r="S26" s="218">
        <v>12663</v>
      </c>
      <c r="T26" s="218">
        <v>3420</v>
      </c>
      <c r="U26" s="218" t="e">
        <v>#DIV/0!</v>
      </c>
      <c r="V26" s="219">
        <v>12662</v>
      </c>
      <c r="W26" s="62" t="e">
        <f>ROUND('[1]一般'!#REF!/'[1]一般'!#REF!,0)</f>
        <v>#REF!</v>
      </c>
      <c r="X26" s="62" t="e">
        <f>ROUND('[1]退職'!#REF!/'[1]退職'!#REF!,0)</f>
        <v>#REF!</v>
      </c>
      <c r="Y26" s="62" t="e">
        <f>ROUND('[1]老人'!#REF!/'[1]老人'!#REF!,0)</f>
        <v>#REF!</v>
      </c>
      <c r="Z26" s="62" t="e">
        <f>ROUND('[1]合計'!#REF!/'[1]合計'!#REF!,0)</f>
        <v>#REF!</v>
      </c>
      <c r="AA26" s="62">
        <f>IF(ISERROR(ROUND('[1]一般'!#REF!/'[1]一般'!#REF!,0)),0,ROUND('[1]一般'!#REF!/'[1]一般'!#REF!,0))</f>
        <v>0</v>
      </c>
      <c r="AB26" s="62">
        <f>IF(ISERROR(ROUND('[1]退職'!#REF!/'[1]退職'!#REF!,0)),0,ROUND('[1]退職'!#REF!/'[1]退職'!#REF!,0))</f>
        <v>0</v>
      </c>
      <c r="AC26" s="62">
        <f>IF(ISERROR(ROUND('[1]老人'!#REF!/'[1]老人'!#REF!,0)),0,ROUND('[1]老人'!#REF!/'[1]老人'!#REF!,0))</f>
        <v>0</v>
      </c>
      <c r="AD26" s="62">
        <f>IF(ISERROR(ROUND('[1]合計'!#REF!/'[1]合計'!#REF!,0)),0,ROUND('[1]合計'!#REF!/'[1]合計'!#REF!,0))</f>
        <v>0</v>
      </c>
    </row>
    <row r="27" spans="1:30" ht="21" customHeight="1">
      <c r="A27" s="202">
        <v>19</v>
      </c>
      <c r="B27" s="203" t="s">
        <v>40</v>
      </c>
      <c r="C27" s="218">
        <v>547249</v>
      </c>
      <c r="D27" s="269" t="s">
        <v>140</v>
      </c>
      <c r="E27" s="218" t="e">
        <v>#DIV/0!</v>
      </c>
      <c r="F27" s="218">
        <v>547243</v>
      </c>
      <c r="G27" s="218">
        <v>13681</v>
      </c>
      <c r="H27" s="269" t="s">
        <v>140</v>
      </c>
      <c r="I27" s="218" t="e">
        <v>#DIV/0!</v>
      </c>
      <c r="J27" s="218">
        <v>13681</v>
      </c>
      <c r="K27" s="219">
        <v>12564</v>
      </c>
      <c r="L27" s="269" t="s">
        <v>140</v>
      </c>
      <c r="M27" s="204" t="e">
        <v>#DIV/0!</v>
      </c>
      <c r="N27" s="218">
        <v>12564</v>
      </c>
      <c r="O27" s="218">
        <v>25310</v>
      </c>
      <c r="P27" s="269" t="s">
        <v>140</v>
      </c>
      <c r="Q27" s="218" t="e">
        <v>#DIV/0!</v>
      </c>
      <c r="R27" s="218">
        <v>25310</v>
      </c>
      <c r="S27" s="218">
        <v>11690</v>
      </c>
      <c r="T27" s="269" t="s">
        <v>140</v>
      </c>
      <c r="U27" s="218" t="e">
        <v>#DIV/0!</v>
      </c>
      <c r="V27" s="219">
        <v>11690</v>
      </c>
      <c r="W27" s="62" t="e">
        <f>ROUND('[1]一般'!#REF!/'[1]一般'!#REF!,0)</f>
        <v>#REF!</v>
      </c>
      <c r="X27" s="62" t="e">
        <f>ROUND('[1]退職'!#REF!/'[1]退職'!#REF!,0)</f>
        <v>#REF!</v>
      </c>
      <c r="Y27" s="62" t="e">
        <f>ROUND('[1]老人'!#REF!/'[1]老人'!#REF!,0)</f>
        <v>#REF!</v>
      </c>
      <c r="Z27" s="62" t="e">
        <f>ROUND('[1]合計'!#REF!/'[1]合計'!#REF!,0)</f>
        <v>#REF!</v>
      </c>
      <c r="AA27" s="62">
        <f>IF(ISERROR(ROUND('[1]一般'!#REF!/'[1]一般'!#REF!,0)),0,ROUND('[1]一般'!#REF!/'[1]一般'!#REF!,0))</f>
        <v>0</v>
      </c>
      <c r="AB27" s="62">
        <f>IF(ISERROR(ROUND('[1]退職'!#REF!/'[1]退職'!#REF!,0)),0,ROUND('[1]退職'!#REF!/'[1]退職'!#REF!,0))</f>
        <v>0</v>
      </c>
      <c r="AC27" s="62">
        <f>IF(ISERROR(ROUND('[1]老人'!#REF!/'[1]老人'!#REF!,0)),0,ROUND('[1]老人'!#REF!/'[1]老人'!#REF!,0))</f>
        <v>0</v>
      </c>
      <c r="AD27" s="62">
        <f>IF(ISERROR(ROUND('[1]合計'!#REF!/'[1]合計'!#REF!,0)),0,ROUND('[1]合計'!#REF!/'[1]合計'!#REF!,0))</f>
        <v>0</v>
      </c>
    </row>
    <row r="28" spans="1:30" ht="21" customHeight="1">
      <c r="A28" s="205">
        <v>20</v>
      </c>
      <c r="B28" s="206" t="s">
        <v>42</v>
      </c>
      <c r="C28" s="220">
        <v>619658</v>
      </c>
      <c r="D28" s="269" t="s">
        <v>140</v>
      </c>
      <c r="E28" s="220" t="e">
        <v>#DIV/0!</v>
      </c>
      <c r="F28" s="220">
        <v>619645</v>
      </c>
      <c r="G28" s="220">
        <v>12220</v>
      </c>
      <c r="H28" s="269" t="s">
        <v>140</v>
      </c>
      <c r="I28" s="220" t="e">
        <v>#DIV/0!</v>
      </c>
      <c r="J28" s="220">
        <v>12220</v>
      </c>
      <c r="K28" s="221">
        <v>11442</v>
      </c>
      <c r="L28" s="269" t="s">
        <v>140</v>
      </c>
      <c r="M28" s="207" t="e">
        <v>#DIV/0!</v>
      </c>
      <c r="N28" s="220">
        <v>11442</v>
      </c>
      <c r="O28" s="220">
        <v>26764</v>
      </c>
      <c r="P28" s="269" t="s">
        <v>140</v>
      </c>
      <c r="Q28" s="220" t="e">
        <v>#DIV/0!</v>
      </c>
      <c r="R28" s="220">
        <v>26764</v>
      </c>
      <c r="S28" s="220">
        <v>11546</v>
      </c>
      <c r="T28" s="269" t="s">
        <v>140</v>
      </c>
      <c r="U28" s="220" t="e">
        <v>#DIV/0!</v>
      </c>
      <c r="V28" s="221">
        <v>11546</v>
      </c>
      <c r="W28" s="73" t="e">
        <f>ROUND('[1]一般'!#REF!/'[1]一般'!#REF!,0)</f>
        <v>#REF!</v>
      </c>
      <c r="X28" s="73" t="e">
        <f>ROUND('[1]退職'!#REF!/'[1]退職'!#REF!,0)</f>
        <v>#REF!</v>
      </c>
      <c r="Y28" s="73" t="e">
        <f>ROUND('[1]老人'!#REF!/'[1]老人'!#REF!,0)</f>
        <v>#REF!</v>
      </c>
      <c r="Z28" s="73" t="e">
        <f>ROUND('[1]合計'!#REF!/'[1]合計'!#REF!,0)</f>
        <v>#REF!</v>
      </c>
      <c r="AA28" s="73">
        <f>IF(ISERROR(ROUND('[1]一般'!#REF!/'[1]一般'!#REF!,0)),0,ROUND('[1]一般'!#REF!/'[1]一般'!#REF!,0))</f>
        <v>0</v>
      </c>
      <c r="AB28" s="73">
        <f>IF(ISERROR(ROUND('[1]退職'!#REF!/'[1]退職'!#REF!,0)),0,ROUND('[1]退職'!#REF!/'[1]退職'!#REF!,0))</f>
        <v>0</v>
      </c>
      <c r="AC28" s="73">
        <f>IF(ISERROR(ROUND('[1]老人'!#REF!/'[1]老人'!#REF!,0)),0,ROUND('[1]老人'!#REF!/'[1]老人'!#REF!,0))</f>
        <v>0</v>
      </c>
      <c r="AD28" s="73">
        <f>IF(ISERROR(ROUND('[1]合計'!#REF!/'[1]合計'!#REF!,0)),0,ROUND('[1]合計'!#REF!/'[1]合計'!#REF!,0))</f>
        <v>0</v>
      </c>
    </row>
    <row r="29" spans="1:30" ht="21" customHeight="1">
      <c r="A29" s="188">
        <v>21</v>
      </c>
      <c r="B29" s="187" t="s">
        <v>43</v>
      </c>
      <c r="C29" s="216">
        <v>540565</v>
      </c>
      <c r="D29" s="269" t="s">
        <v>140</v>
      </c>
      <c r="E29" s="216" t="e">
        <v>#DIV/0!</v>
      </c>
      <c r="F29" s="216">
        <v>540565</v>
      </c>
      <c r="G29" s="216">
        <v>11780</v>
      </c>
      <c r="H29" s="216">
        <v>5250</v>
      </c>
      <c r="I29" s="216" t="e">
        <v>#DIV/0!</v>
      </c>
      <c r="J29" s="216">
        <v>11779</v>
      </c>
      <c r="K29" s="217">
        <v>11722</v>
      </c>
      <c r="L29" s="269" t="s">
        <v>140</v>
      </c>
      <c r="M29" s="201" t="e">
        <v>#DIV/0!</v>
      </c>
      <c r="N29" s="216">
        <v>11722</v>
      </c>
      <c r="O29" s="216">
        <v>24489</v>
      </c>
      <c r="P29" s="216">
        <v>5250</v>
      </c>
      <c r="Q29" s="216" t="e">
        <v>#DIV/0!</v>
      </c>
      <c r="R29" s="216">
        <v>24487</v>
      </c>
      <c r="S29" s="216">
        <v>10980</v>
      </c>
      <c r="T29" s="216">
        <v>2900</v>
      </c>
      <c r="U29" s="216" t="e">
        <v>#DIV/0!</v>
      </c>
      <c r="V29" s="217">
        <v>10979</v>
      </c>
      <c r="W29" s="59" t="e">
        <f>ROUND('[1]一般'!#REF!/'[1]一般'!#REF!,0)</f>
        <v>#REF!</v>
      </c>
      <c r="X29" s="59" t="e">
        <f>ROUND('[1]退職'!#REF!/'[1]退職'!#REF!,0)</f>
        <v>#REF!</v>
      </c>
      <c r="Y29" s="59" t="e">
        <f>ROUND('[1]老人'!#REF!/'[1]老人'!#REF!,0)</f>
        <v>#REF!</v>
      </c>
      <c r="Z29" s="59" t="e">
        <f>ROUND('[1]合計'!#REF!/'[1]合計'!#REF!,0)</f>
        <v>#REF!</v>
      </c>
      <c r="AA29" s="59">
        <f>IF(ISERROR(ROUND('[1]一般'!#REF!/'[1]一般'!#REF!,0)),0,ROUND('[1]一般'!#REF!/'[1]一般'!#REF!,0))</f>
        <v>0</v>
      </c>
      <c r="AB29" s="59">
        <f>IF(ISERROR(ROUND('[1]退職'!#REF!/'[1]退職'!#REF!,0)),0,ROUND('[1]退職'!#REF!/'[1]退職'!#REF!,0))</f>
        <v>0</v>
      </c>
      <c r="AC29" s="59">
        <f>IF(ISERROR(ROUND('[1]老人'!#REF!/'[1]老人'!#REF!,0)),0,ROUND('[1]老人'!#REF!/'[1]老人'!#REF!,0))</f>
        <v>0</v>
      </c>
      <c r="AD29" s="59">
        <f>IF(ISERROR(ROUND('[1]合計'!#REF!/'[1]合計'!#REF!,0)),0,ROUND('[1]合計'!#REF!/'[1]合計'!#REF!,0))</f>
        <v>0</v>
      </c>
    </row>
    <row r="30" spans="1:30" ht="21" customHeight="1">
      <c r="A30" s="202">
        <v>22</v>
      </c>
      <c r="B30" s="203" t="s">
        <v>45</v>
      </c>
      <c r="C30" s="218">
        <v>580755</v>
      </c>
      <c r="D30" s="269" t="s">
        <v>140</v>
      </c>
      <c r="E30" s="218" t="e">
        <v>#DIV/0!</v>
      </c>
      <c r="F30" s="218">
        <v>580755</v>
      </c>
      <c r="G30" s="218">
        <v>20736</v>
      </c>
      <c r="H30" s="218">
        <v>4535</v>
      </c>
      <c r="I30" s="218" t="e">
        <v>#DIV/0!</v>
      </c>
      <c r="J30" s="218">
        <v>20730</v>
      </c>
      <c r="K30" s="219">
        <v>11456</v>
      </c>
      <c r="L30" s="269" t="s">
        <v>140</v>
      </c>
      <c r="M30" s="204" t="e">
        <v>#DIV/0!</v>
      </c>
      <c r="N30" s="218">
        <v>11456</v>
      </c>
      <c r="O30" s="218">
        <v>41998</v>
      </c>
      <c r="P30" s="218">
        <v>4535</v>
      </c>
      <c r="Q30" s="218" t="e">
        <v>#DIV/0!</v>
      </c>
      <c r="R30" s="218">
        <v>41988</v>
      </c>
      <c r="S30" s="218">
        <v>14444</v>
      </c>
      <c r="T30" s="218">
        <v>5570</v>
      </c>
      <c r="U30" s="218" t="e">
        <v>#DIV/0!</v>
      </c>
      <c r="V30" s="219">
        <v>14439</v>
      </c>
      <c r="W30" s="62" t="e">
        <f>ROUND('[1]一般'!#REF!/'[1]一般'!#REF!,0)</f>
        <v>#REF!</v>
      </c>
      <c r="X30" s="62" t="e">
        <f>ROUND('[1]退職'!#REF!/'[1]退職'!#REF!,0)</f>
        <v>#REF!</v>
      </c>
      <c r="Y30" s="62" t="e">
        <f>ROUND('[1]老人'!#REF!/'[1]老人'!#REF!,0)</f>
        <v>#REF!</v>
      </c>
      <c r="Z30" s="62" t="e">
        <f>ROUND('[1]合計'!#REF!/'[1]合計'!#REF!,0)</f>
        <v>#REF!</v>
      </c>
      <c r="AA30" s="62">
        <f>IF(ISERROR(ROUND('[1]一般'!#REF!/'[1]一般'!#REF!,0)),0,ROUND('[1]一般'!#REF!/'[1]一般'!#REF!,0))</f>
        <v>0</v>
      </c>
      <c r="AB30" s="62">
        <f>IF(ISERROR(ROUND('[1]退職'!#REF!/'[1]退職'!#REF!,0)),0,ROUND('[1]退職'!#REF!/'[1]退職'!#REF!,0))</f>
        <v>0</v>
      </c>
      <c r="AC30" s="62">
        <f>IF(ISERROR(ROUND('[1]老人'!#REF!/'[1]老人'!#REF!,0)),0,ROUND('[1]老人'!#REF!/'[1]老人'!#REF!,0))</f>
        <v>0</v>
      </c>
      <c r="AD30" s="62">
        <f>IF(ISERROR(ROUND('[1]合計'!#REF!/'[1]合計'!#REF!,0)),0,ROUND('[1]合計'!#REF!/'[1]合計'!#REF!,0))</f>
        <v>0</v>
      </c>
    </row>
    <row r="31" spans="1:30" ht="21" customHeight="1">
      <c r="A31" s="202">
        <v>27</v>
      </c>
      <c r="B31" s="203" t="s">
        <v>46</v>
      </c>
      <c r="C31" s="218">
        <v>550640</v>
      </c>
      <c r="D31" s="269" t="s">
        <v>140</v>
      </c>
      <c r="E31" s="218" t="e">
        <v>#DIV/0!</v>
      </c>
      <c r="F31" s="218">
        <v>550640</v>
      </c>
      <c r="G31" s="218">
        <v>15041</v>
      </c>
      <c r="H31" s="269" t="s">
        <v>140</v>
      </c>
      <c r="I31" s="218" t="e">
        <v>#DIV/0!</v>
      </c>
      <c r="J31" s="218">
        <v>15041</v>
      </c>
      <c r="K31" s="219">
        <v>18301</v>
      </c>
      <c r="L31" s="269" t="s">
        <v>140</v>
      </c>
      <c r="M31" s="204" t="e">
        <v>#DIV/0!</v>
      </c>
      <c r="N31" s="218">
        <v>18301</v>
      </c>
      <c r="O31" s="218">
        <v>28660</v>
      </c>
      <c r="P31" s="269" t="s">
        <v>140</v>
      </c>
      <c r="Q31" s="218" t="e">
        <v>#DIV/0!</v>
      </c>
      <c r="R31" s="218">
        <v>28660</v>
      </c>
      <c r="S31" s="218">
        <v>14200</v>
      </c>
      <c r="T31" s="269" t="s">
        <v>140</v>
      </c>
      <c r="U31" s="218" t="e">
        <v>#DIV/0!</v>
      </c>
      <c r="V31" s="219">
        <v>14200</v>
      </c>
      <c r="W31" s="62" t="e">
        <f>ROUND('[1]一般'!#REF!/'[1]一般'!#REF!,0)</f>
        <v>#REF!</v>
      </c>
      <c r="X31" s="62" t="e">
        <f>ROUND('[1]退職'!#REF!/'[1]退職'!#REF!,0)</f>
        <v>#REF!</v>
      </c>
      <c r="Y31" s="62" t="e">
        <f>ROUND('[1]老人'!#REF!/'[1]老人'!#REF!,0)</f>
        <v>#REF!</v>
      </c>
      <c r="Z31" s="62" t="e">
        <f>ROUND('[1]合計'!#REF!/'[1]合計'!#REF!,0)</f>
        <v>#REF!</v>
      </c>
      <c r="AA31" s="62">
        <f>IF(ISERROR(ROUND('[1]一般'!#REF!/'[1]一般'!#REF!,0)),0,ROUND('[1]一般'!#REF!/'[1]一般'!#REF!,0))</f>
        <v>0</v>
      </c>
      <c r="AB31" s="62">
        <f>IF(ISERROR(ROUND('[1]退職'!#REF!/'[1]退職'!#REF!,0)),0,ROUND('[1]退職'!#REF!/'[1]退職'!#REF!,0))</f>
        <v>0</v>
      </c>
      <c r="AC31" s="62">
        <f>IF(ISERROR(ROUND('[1]老人'!#REF!/'[1]老人'!#REF!,0)),0,ROUND('[1]老人'!#REF!/'[1]老人'!#REF!,0))</f>
        <v>0</v>
      </c>
      <c r="AD31" s="62">
        <f>IF(ISERROR(ROUND('[1]合計'!#REF!/'[1]合計'!#REF!,0)),0,ROUND('[1]合計'!#REF!/'[1]合計'!#REF!,0))</f>
        <v>0</v>
      </c>
    </row>
    <row r="32" spans="1:30" ht="21" customHeight="1">
      <c r="A32" s="202">
        <v>28</v>
      </c>
      <c r="B32" s="203" t="s">
        <v>48</v>
      </c>
      <c r="C32" s="218">
        <v>653027</v>
      </c>
      <c r="D32" s="269" t="s">
        <v>140</v>
      </c>
      <c r="E32" s="218" t="e">
        <v>#DIV/0!</v>
      </c>
      <c r="F32" s="218">
        <v>653027</v>
      </c>
      <c r="G32" s="218">
        <v>14442</v>
      </c>
      <c r="H32" s="269" t="s">
        <v>140</v>
      </c>
      <c r="I32" s="218" t="e">
        <v>#DIV/0!</v>
      </c>
      <c r="J32" s="218">
        <v>14442</v>
      </c>
      <c r="K32" s="219">
        <v>13006</v>
      </c>
      <c r="L32" s="269" t="s">
        <v>140</v>
      </c>
      <c r="M32" s="204" t="e">
        <v>#DIV/0!</v>
      </c>
      <c r="N32" s="218">
        <v>13006</v>
      </c>
      <c r="O32" s="218">
        <v>26958</v>
      </c>
      <c r="P32" s="269" t="s">
        <v>140</v>
      </c>
      <c r="Q32" s="218" t="e">
        <v>#DIV/0!</v>
      </c>
      <c r="R32" s="218">
        <v>26958</v>
      </c>
      <c r="S32" s="218">
        <v>14113</v>
      </c>
      <c r="T32" s="269" t="s">
        <v>140</v>
      </c>
      <c r="U32" s="218" t="e">
        <v>#DIV/0!</v>
      </c>
      <c r="V32" s="219">
        <v>14113</v>
      </c>
      <c r="W32" s="62" t="e">
        <f>ROUND('[1]一般'!#REF!/'[1]一般'!#REF!,0)</f>
        <v>#REF!</v>
      </c>
      <c r="X32" s="62" t="e">
        <f>ROUND('[1]退職'!#REF!/'[1]退職'!#REF!,0)</f>
        <v>#REF!</v>
      </c>
      <c r="Y32" s="62" t="e">
        <f>ROUND('[1]老人'!#REF!/'[1]老人'!#REF!,0)</f>
        <v>#REF!</v>
      </c>
      <c r="Z32" s="62" t="e">
        <f>ROUND('[1]合計'!#REF!/'[1]合計'!#REF!,0)</f>
        <v>#REF!</v>
      </c>
      <c r="AA32" s="62">
        <f>IF(ISERROR(ROUND('[1]一般'!#REF!/'[1]一般'!#REF!,0)),0,ROUND('[1]一般'!#REF!/'[1]一般'!#REF!,0))</f>
        <v>0</v>
      </c>
      <c r="AB32" s="62">
        <f>IF(ISERROR(ROUND('[1]退職'!#REF!/'[1]退職'!#REF!,0)),0,ROUND('[1]退職'!#REF!/'[1]退職'!#REF!,0))</f>
        <v>0</v>
      </c>
      <c r="AC32" s="62">
        <f>IF(ISERROR(ROUND('[1]老人'!#REF!/'[1]老人'!#REF!,0)),0,ROUND('[1]老人'!#REF!/'[1]老人'!#REF!,0))</f>
        <v>0</v>
      </c>
      <c r="AD32" s="62">
        <f>IF(ISERROR(ROUND('[1]合計'!#REF!/'[1]合計'!#REF!,0)),0,ROUND('[1]合計'!#REF!/'[1]合計'!#REF!,0))</f>
        <v>0</v>
      </c>
    </row>
    <row r="33" spans="1:30" ht="21" customHeight="1">
      <c r="A33" s="202">
        <v>29</v>
      </c>
      <c r="B33" s="203" t="s">
        <v>50</v>
      </c>
      <c r="C33" s="218">
        <v>625164</v>
      </c>
      <c r="D33" s="218">
        <v>1048985</v>
      </c>
      <c r="E33" s="218" t="e">
        <v>#DIV/0!</v>
      </c>
      <c r="F33" s="218">
        <v>626209</v>
      </c>
      <c r="G33" s="218">
        <v>15808</v>
      </c>
      <c r="H33" s="218">
        <v>32785</v>
      </c>
      <c r="I33" s="218" t="e">
        <v>#DIV/0!</v>
      </c>
      <c r="J33" s="218">
        <v>15809</v>
      </c>
      <c r="K33" s="219">
        <v>14075</v>
      </c>
      <c r="L33" s="269" t="s">
        <v>140</v>
      </c>
      <c r="M33" s="204" t="e">
        <v>#DIV/0!</v>
      </c>
      <c r="N33" s="218">
        <v>14075</v>
      </c>
      <c r="O33" s="218">
        <v>28267</v>
      </c>
      <c r="P33" s="218">
        <v>540885</v>
      </c>
      <c r="Q33" s="218" t="e">
        <v>#DIV/0!</v>
      </c>
      <c r="R33" s="218">
        <v>28320</v>
      </c>
      <c r="S33" s="218">
        <v>12916</v>
      </c>
      <c r="T33" s="269" t="s">
        <v>140</v>
      </c>
      <c r="U33" s="218" t="e">
        <v>#DIV/0!</v>
      </c>
      <c r="V33" s="219">
        <v>12916</v>
      </c>
      <c r="W33" s="62" t="e">
        <f>ROUND('[1]一般'!#REF!/'[1]一般'!#REF!,0)</f>
        <v>#REF!</v>
      </c>
      <c r="X33" s="62" t="e">
        <f>ROUND('[1]退職'!#REF!/'[1]退職'!#REF!,0)</f>
        <v>#REF!</v>
      </c>
      <c r="Y33" s="62" t="e">
        <f>ROUND('[1]老人'!#REF!/'[1]老人'!#REF!,0)</f>
        <v>#REF!</v>
      </c>
      <c r="Z33" s="62" t="e">
        <f>ROUND('[1]合計'!#REF!/'[1]合計'!#REF!,0)</f>
        <v>#REF!</v>
      </c>
      <c r="AA33" s="62">
        <f>IF(ISERROR(ROUND('[1]一般'!#REF!/'[1]一般'!#REF!,0)),0,ROUND('[1]一般'!#REF!/'[1]一般'!#REF!,0))</f>
        <v>0</v>
      </c>
      <c r="AB33" s="62">
        <f>IF(ISERROR(ROUND('[1]退職'!#REF!/'[1]退職'!#REF!,0)),0,ROUND('[1]退職'!#REF!/'[1]退職'!#REF!,0))</f>
        <v>0</v>
      </c>
      <c r="AC33" s="62">
        <f>IF(ISERROR(ROUND('[1]老人'!#REF!/'[1]老人'!#REF!,0)),0,ROUND('[1]老人'!#REF!/'[1]老人'!#REF!,0))</f>
        <v>0</v>
      </c>
      <c r="AD33" s="62">
        <f>IF(ISERROR(ROUND('[1]合計'!#REF!/'[1]合計'!#REF!,0)),0,ROUND('[1]合計'!#REF!/'[1]合計'!#REF!,0))</f>
        <v>0</v>
      </c>
    </row>
    <row r="34" spans="1:30" ht="21" customHeight="1">
      <c r="A34" s="188">
        <v>30</v>
      </c>
      <c r="B34" s="187" t="s">
        <v>52</v>
      </c>
      <c r="C34" s="216">
        <v>537173</v>
      </c>
      <c r="D34" s="269" t="s">
        <v>140</v>
      </c>
      <c r="E34" s="216" t="e">
        <v>#DIV/0!</v>
      </c>
      <c r="F34" s="216">
        <v>537173</v>
      </c>
      <c r="G34" s="216">
        <v>14236</v>
      </c>
      <c r="H34" s="216">
        <v>88190</v>
      </c>
      <c r="I34" s="216" t="e">
        <v>#DIV/0!</v>
      </c>
      <c r="J34" s="216">
        <v>14245</v>
      </c>
      <c r="K34" s="217">
        <v>12512</v>
      </c>
      <c r="L34" s="217">
        <v>8740</v>
      </c>
      <c r="M34" s="201" t="e">
        <v>#DIV/0!</v>
      </c>
      <c r="N34" s="216">
        <v>12511</v>
      </c>
      <c r="O34" s="216">
        <v>29230</v>
      </c>
      <c r="P34" s="216">
        <v>56410</v>
      </c>
      <c r="Q34" s="216" t="e">
        <v>#DIV/0!</v>
      </c>
      <c r="R34" s="216">
        <v>29235</v>
      </c>
      <c r="S34" s="216">
        <v>13952</v>
      </c>
      <c r="T34" s="216">
        <v>13040</v>
      </c>
      <c r="U34" s="216" t="e">
        <v>#DIV/0!</v>
      </c>
      <c r="V34" s="217">
        <v>13952</v>
      </c>
      <c r="W34" s="59" t="e">
        <f>ROUND('[1]一般'!#REF!/'[1]一般'!#REF!,0)</f>
        <v>#REF!</v>
      </c>
      <c r="X34" s="59" t="e">
        <f>ROUND('[1]退職'!#REF!/'[1]退職'!#REF!,0)</f>
        <v>#REF!</v>
      </c>
      <c r="Y34" s="59" t="e">
        <f>ROUND('[1]老人'!#REF!/'[1]老人'!#REF!,0)</f>
        <v>#REF!</v>
      </c>
      <c r="Z34" s="59" t="e">
        <f>ROUND('[1]合計'!#REF!/'[1]合計'!#REF!,0)</f>
        <v>#REF!</v>
      </c>
      <c r="AA34" s="59">
        <f>IF(ISERROR(ROUND('[1]一般'!#REF!/'[1]一般'!#REF!,0)),0,ROUND('[1]一般'!#REF!/'[1]一般'!#REF!,0))</f>
        <v>0</v>
      </c>
      <c r="AB34" s="59">
        <f>IF(ISERROR(ROUND('[1]退職'!#REF!/'[1]退職'!#REF!,0)),0,ROUND('[1]退職'!#REF!/'[1]退職'!#REF!,0))</f>
        <v>0</v>
      </c>
      <c r="AC34" s="59">
        <f>IF(ISERROR(ROUND('[1]老人'!#REF!/'[1]老人'!#REF!,0)),0,ROUND('[1]老人'!#REF!/'[1]老人'!#REF!,0))</f>
        <v>0</v>
      </c>
      <c r="AD34" s="59">
        <f>IF(ISERROR(ROUND('[1]合計'!#REF!/'[1]合計'!#REF!,0)),0,ROUND('[1]合計'!#REF!/'[1]合計'!#REF!,0))</f>
        <v>0</v>
      </c>
    </row>
    <row r="35" spans="1:30" s="20" customFormat="1" ht="21" customHeight="1">
      <c r="A35" s="202">
        <v>31</v>
      </c>
      <c r="B35" s="203" t="s">
        <v>54</v>
      </c>
      <c r="C35" s="218">
        <v>627423</v>
      </c>
      <c r="D35" s="269" t="s">
        <v>140</v>
      </c>
      <c r="E35" s="218" t="e">
        <v>#DIV/0!</v>
      </c>
      <c r="F35" s="218">
        <v>627423</v>
      </c>
      <c r="G35" s="218">
        <v>13641</v>
      </c>
      <c r="H35" s="269" t="s">
        <v>140</v>
      </c>
      <c r="I35" s="218" t="e">
        <v>#DIV/0!</v>
      </c>
      <c r="J35" s="218">
        <v>13641</v>
      </c>
      <c r="K35" s="219">
        <v>13150</v>
      </c>
      <c r="L35" s="269" t="s">
        <v>140</v>
      </c>
      <c r="M35" s="204" t="e">
        <v>#DIV/0!</v>
      </c>
      <c r="N35" s="218">
        <v>13150</v>
      </c>
      <c r="O35" s="218">
        <v>27818</v>
      </c>
      <c r="P35" s="269" t="s">
        <v>140</v>
      </c>
      <c r="Q35" s="218" t="e">
        <v>#DIV/0!</v>
      </c>
      <c r="R35" s="218">
        <v>27818</v>
      </c>
      <c r="S35" s="218">
        <v>14323</v>
      </c>
      <c r="T35" s="269" t="s">
        <v>140</v>
      </c>
      <c r="U35" s="218" t="e">
        <v>#DIV/0!</v>
      </c>
      <c r="V35" s="219">
        <v>14323</v>
      </c>
      <c r="W35" s="62" t="e">
        <f>ROUND('[1]一般'!#REF!/'[1]一般'!#REF!,0)</f>
        <v>#REF!</v>
      </c>
      <c r="X35" s="62" t="e">
        <f>ROUND('[1]退職'!#REF!/'[1]退職'!#REF!,0)</f>
        <v>#REF!</v>
      </c>
      <c r="Y35" s="62" t="e">
        <f>ROUND('[1]老人'!#REF!/'[1]老人'!#REF!,0)</f>
        <v>#REF!</v>
      </c>
      <c r="Z35" s="62" t="e">
        <f>ROUND('[1]合計'!#REF!/'[1]合計'!#REF!,0)</f>
        <v>#REF!</v>
      </c>
      <c r="AA35" s="62">
        <f>IF(ISERROR(ROUND('[1]一般'!#REF!/'[1]一般'!#REF!,0)),0,ROUND('[1]一般'!#REF!/'[1]一般'!#REF!,0))</f>
        <v>0</v>
      </c>
      <c r="AB35" s="62">
        <f>IF(ISERROR(ROUND('[1]退職'!#REF!/'[1]退職'!#REF!,0)),0,ROUND('[1]退職'!#REF!/'[1]退職'!#REF!,0))</f>
        <v>0</v>
      </c>
      <c r="AC35" s="62">
        <f>IF(ISERROR(ROUND('[1]老人'!#REF!/'[1]老人'!#REF!,0)),0,ROUND('[1]老人'!#REF!/'[1]老人'!#REF!,0))</f>
        <v>0</v>
      </c>
      <c r="AD35" s="62">
        <f>IF(ISERROR(ROUND('[1]合計'!#REF!/'[1]合計'!#REF!,0)),0,ROUND('[1]合計'!#REF!/'[1]合計'!#REF!,0))</f>
        <v>0</v>
      </c>
    </row>
    <row r="36" spans="1:30" s="20" customFormat="1" ht="21" customHeight="1">
      <c r="A36" s="202">
        <v>32</v>
      </c>
      <c r="B36" s="203" t="s">
        <v>56</v>
      </c>
      <c r="C36" s="218">
        <v>601598</v>
      </c>
      <c r="D36" s="269" t="s">
        <v>140</v>
      </c>
      <c r="E36" s="218" t="e">
        <v>#DIV/0!</v>
      </c>
      <c r="F36" s="218">
        <v>601598</v>
      </c>
      <c r="G36" s="218">
        <v>11499</v>
      </c>
      <c r="H36" s="269" t="s">
        <v>140</v>
      </c>
      <c r="I36" s="218" t="e">
        <v>#DIV/0!</v>
      </c>
      <c r="J36" s="218">
        <v>11499</v>
      </c>
      <c r="K36" s="219">
        <v>13695</v>
      </c>
      <c r="L36" s="269" t="s">
        <v>140</v>
      </c>
      <c r="M36" s="204" t="e">
        <v>#DIV/0!</v>
      </c>
      <c r="N36" s="218">
        <v>13695</v>
      </c>
      <c r="O36" s="218">
        <v>28398</v>
      </c>
      <c r="P36" s="269" t="s">
        <v>140</v>
      </c>
      <c r="Q36" s="218" t="e">
        <v>#DIV/0!</v>
      </c>
      <c r="R36" s="218">
        <v>28398</v>
      </c>
      <c r="S36" s="218">
        <v>13918</v>
      </c>
      <c r="T36" s="269" t="s">
        <v>140</v>
      </c>
      <c r="U36" s="218" t="e">
        <v>#DIV/0!</v>
      </c>
      <c r="V36" s="219">
        <v>13918</v>
      </c>
      <c r="W36" s="62" t="e">
        <f>ROUND('[1]一般'!#REF!/'[1]一般'!#REF!,0)</f>
        <v>#REF!</v>
      </c>
      <c r="X36" s="62" t="e">
        <f>ROUND('[1]退職'!#REF!/'[1]退職'!#REF!,0)</f>
        <v>#REF!</v>
      </c>
      <c r="Y36" s="62" t="e">
        <f>ROUND('[1]老人'!#REF!/'[1]老人'!#REF!,0)</f>
        <v>#REF!</v>
      </c>
      <c r="Z36" s="62" t="e">
        <f>ROUND('[1]合計'!#REF!/'[1]合計'!#REF!,0)</f>
        <v>#REF!</v>
      </c>
      <c r="AA36" s="62">
        <f>IF(ISERROR(ROUND('[1]一般'!#REF!/'[1]一般'!#REF!,0)),0,ROUND('[1]一般'!#REF!/'[1]一般'!#REF!,0))</f>
        <v>0</v>
      </c>
      <c r="AB36" s="62">
        <f>IF(ISERROR(ROUND('[1]退職'!#REF!/'[1]退職'!#REF!,0)),0,ROUND('[1]退職'!#REF!/'[1]退職'!#REF!,0))</f>
        <v>0</v>
      </c>
      <c r="AC36" s="62">
        <f>IF(ISERROR(ROUND('[1]老人'!#REF!/'[1]老人'!#REF!,0)),0,ROUND('[1]老人'!#REF!/'[1]老人'!#REF!,0))</f>
        <v>0</v>
      </c>
      <c r="AD36" s="62">
        <f>IF(ISERROR(ROUND('[1]合計'!#REF!/'[1]合計'!#REF!,0)),0,ROUND('[1]合計'!#REF!/'[1]合計'!#REF!,0))</f>
        <v>0</v>
      </c>
    </row>
    <row r="37" spans="1:30" s="20" customFormat="1" ht="21" customHeight="1">
      <c r="A37" s="202">
        <v>36</v>
      </c>
      <c r="B37" s="203" t="s">
        <v>57</v>
      </c>
      <c r="C37" s="218">
        <v>533071</v>
      </c>
      <c r="D37" s="269" t="s">
        <v>140</v>
      </c>
      <c r="E37" s="218" t="e">
        <v>#DIV/0!</v>
      </c>
      <c r="F37" s="218">
        <v>533071</v>
      </c>
      <c r="G37" s="218">
        <v>12636</v>
      </c>
      <c r="H37" s="218">
        <v>9591</v>
      </c>
      <c r="I37" s="218" t="e">
        <v>#DIV/0!</v>
      </c>
      <c r="J37" s="218">
        <v>12638</v>
      </c>
      <c r="K37" s="219">
        <v>12666</v>
      </c>
      <c r="L37" s="269" t="s">
        <v>140</v>
      </c>
      <c r="M37" s="204" t="e">
        <v>#DIV/0!</v>
      </c>
      <c r="N37" s="218">
        <v>12666</v>
      </c>
      <c r="O37" s="218">
        <v>23826</v>
      </c>
      <c r="P37" s="218">
        <v>9591</v>
      </c>
      <c r="Q37" s="218" t="e">
        <v>#DIV/0!</v>
      </c>
      <c r="R37" s="218">
        <v>23834</v>
      </c>
      <c r="S37" s="218">
        <v>9498</v>
      </c>
      <c r="T37" s="218">
        <v>2071</v>
      </c>
      <c r="U37" s="218" t="e">
        <v>#DIV/0!</v>
      </c>
      <c r="V37" s="219">
        <v>9507</v>
      </c>
      <c r="W37" s="62" t="e">
        <f>ROUND('[1]一般'!#REF!/'[1]一般'!#REF!,0)</f>
        <v>#REF!</v>
      </c>
      <c r="X37" s="62" t="e">
        <f>ROUND('[1]退職'!#REF!/'[1]退職'!#REF!,0)</f>
        <v>#REF!</v>
      </c>
      <c r="Y37" s="62" t="e">
        <f>ROUND('[1]老人'!#REF!/'[1]老人'!#REF!,0)</f>
        <v>#REF!</v>
      </c>
      <c r="Z37" s="62" t="e">
        <f>ROUND('[1]合計'!#REF!/'[1]合計'!#REF!,0)</f>
        <v>#REF!</v>
      </c>
      <c r="AA37" s="62">
        <f>IF(ISERROR(ROUND('[1]一般'!#REF!/'[1]一般'!#REF!,0)),0,ROUND('[1]一般'!#REF!/'[1]一般'!#REF!,0))</f>
        <v>0</v>
      </c>
      <c r="AB37" s="62">
        <f>IF(ISERROR(ROUND('[1]退職'!#REF!/'[1]退職'!#REF!,0)),0,ROUND('[1]退職'!#REF!/'[1]退職'!#REF!,0))</f>
        <v>0</v>
      </c>
      <c r="AC37" s="62">
        <f>IF(ISERROR(ROUND('[1]老人'!#REF!/'[1]老人'!#REF!,0)),0,ROUND('[1]老人'!#REF!/'[1]老人'!#REF!,0))</f>
        <v>0</v>
      </c>
      <c r="AD37" s="62">
        <f>IF(ISERROR(ROUND('[1]合計'!#REF!/'[1]合計'!#REF!,0)),0,ROUND('[1]合計'!#REF!/'[1]合計'!#REF!,0))</f>
        <v>0</v>
      </c>
    </row>
    <row r="38" spans="1:30" s="20" customFormat="1" ht="21" customHeight="1">
      <c r="A38" s="202">
        <v>44</v>
      </c>
      <c r="B38" s="203" t="s">
        <v>59</v>
      </c>
      <c r="C38" s="218">
        <v>622627</v>
      </c>
      <c r="D38" s="269" t="s">
        <v>140</v>
      </c>
      <c r="E38" s="218" t="e">
        <v>#DIV/0!</v>
      </c>
      <c r="F38" s="218">
        <v>622627</v>
      </c>
      <c r="G38" s="218">
        <v>13591</v>
      </c>
      <c r="H38" s="218">
        <v>8827</v>
      </c>
      <c r="I38" s="218" t="e">
        <v>#DIV/0!</v>
      </c>
      <c r="J38" s="218">
        <v>13591</v>
      </c>
      <c r="K38" s="219">
        <v>13988</v>
      </c>
      <c r="L38" s="219">
        <v>7050</v>
      </c>
      <c r="M38" s="204" t="e">
        <v>#DIV/0!</v>
      </c>
      <c r="N38" s="218">
        <v>13985</v>
      </c>
      <c r="O38" s="218">
        <v>26161</v>
      </c>
      <c r="P38" s="218">
        <v>8116</v>
      </c>
      <c r="Q38" s="218" t="e">
        <v>#DIV/0!</v>
      </c>
      <c r="R38" s="218">
        <v>26159</v>
      </c>
      <c r="S38" s="218">
        <v>12396</v>
      </c>
      <c r="T38" s="218">
        <v>5410</v>
      </c>
      <c r="U38" s="218" t="e">
        <v>#DIV/0!</v>
      </c>
      <c r="V38" s="219">
        <v>12396</v>
      </c>
      <c r="W38" s="62" t="e">
        <f>ROUND('[1]一般'!#REF!/'[1]一般'!#REF!,0)</f>
        <v>#REF!</v>
      </c>
      <c r="X38" s="62" t="e">
        <f>ROUND('[1]退職'!#REF!/'[1]退職'!#REF!,0)</f>
        <v>#REF!</v>
      </c>
      <c r="Y38" s="62" t="e">
        <f>ROUND('[1]老人'!#REF!/'[1]老人'!#REF!,0)</f>
        <v>#REF!</v>
      </c>
      <c r="Z38" s="62" t="e">
        <f>ROUND('[1]合計'!#REF!/'[1]合計'!#REF!,0)</f>
        <v>#REF!</v>
      </c>
      <c r="AA38" s="62">
        <f>IF(ISERROR(ROUND('[1]一般'!#REF!/'[1]一般'!#REF!,0)),0,ROUND('[1]一般'!#REF!/'[1]一般'!#REF!,0))</f>
        <v>0</v>
      </c>
      <c r="AB38" s="62">
        <f>IF(ISERROR(ROUND('[1]退職'!#REF!/'[1]退職'!#REF!,0)),0,ROUND('[1]退職'!#REF!/'[1]退職'!#REF!,0))</f>
        <v>0</v>
      </c>
      <c r="AC38" s="62">
        <f>IF(ISERROR(ROUND('[1]老人'!#REF!/'[1]老人'!#REF!,0)),0,ROUND('[1]老人'!#REF!/'[1]老人'!#REF!,0))</f>
        <v>0</v>
      </c>
      <c r="AD38" s="62">
        <f>IF(ISERROR(ROUND('[1]合計'!#REF!/'[1]合計'!#REF!,0)),0,ROUND('[1]合計'!#REF!/'[1]合計'!#REF!,0))</f>
        <v>0</v>
      </c>
    </row>
    <row r="39" spans="1:30" s="20" customFormat="1" ht="21" customHeight="1">
      <c r="A39" s="188">
        <v>45</v>
      </c>
      <c r="B39" s="187" t="s">
        <v>108</v>
      </c>
      <c r="C39" s="216">
        <v>599143</v>
      </c>
      <c r="D39" s="269" t="s">
        <v>140</v>
      </c>
      <c r="E39" s="216" t="e">
        <v>#DIV/0!</v>
      </c>
      <c r="F39" s="216">
        <v>599143</v>
      </c>
      <c r="G39" s="216">
        <v>16373</v>
      </c>
      <c r="H39" s="269" t="s">
        <v>140</v>
      </c>
      <c r="I39" s="216" t="e">
        <v>#DIV/0!</v>
      </c>
      <c r="J39" s="216">
        <v>16373</v>
      </c>
      <c r="K39" s="217">
        <v>12704</v>
      </c>
      <c r="L39" s="269" t="s">
        <v>140</v>
      </c>
      <c r="M39" s="201" t="e">
        <v>#DIV/0!</v>
      </c>
      <c r="N39" s="216">
        <v>12704</v>
      </c>
      <c r="O39" s="216">
        <v>31486</v>
      </c>
      <c r="P39" s="269" t="s">
        <v>140</v>
      </c>
      <c r="Q39" s="216" t="e">
        <v>#DIV/0!</v>
      </c>
      <c r="R39" s="216">
        <v>31486</v>
      </c>
      <c r="S39" s="216">
        <v>13044</v>
      </c>
      <c r="T39" s="269" t="s">
        <v>140</v>
      </c>
      <c r="U39" s="216" t="e">
        <v>#DIV/0!</v>
      </c>
      <c r="V39" s="217">
        <v>13044</v>
      </c>
      <c r="W39" s="59" t="e">
        <f>ROUND('[1]一般'!#REF!/'[1]一般'!#REF!,0)</f>
        <v>#REF!</v>
      </c>
      <c r="X39" s="59" t="e">
        <f>ROUND('[1]退職'!#REF!/'[1]退職'!#REF!,0)</f>
        <v>#REF!</v>
      </c>
      <c r="Y39" s="59" t="e">
        <f>ROUND('[1]老人'!#REF!/'[1]老人'!#REF!,0)</f>
        <v>#REF!</v>
      </c>
      <c r="Z39" s="59" t="e">
        <f>ROUND('[1]合計'!#REF!/'[1]合計'!#REF!,0)</f>
        <v>#REF!</v>
      </c>
      <c r="AA39" s="59">
        <f>IF(ISERROR(ROUND('[1]一般'!#REF!/'[1]一般'!#REF!,0)),0,ROUND('[1]一般'!#REF!/'[1]一般'!#REF!,0))</f>
        <v>0</v>
      </c>
      <c r="AB39" s="59">
        <f>IF(ISERROR(ROUND('[1]退職'!#REF!/'[1]退職'!#REF!,0)),0,ROUND('[1]退職'!#REF!/'[1]退職'!#REF!,0))</f>
        <v>0</v>
      </c>
      <c r="AC39" s="59">
        <f>IF(ISERROR(ROUND('[1]老人'!#REF!/'[1]老人'!#REF!,0)),0,ROUND('[1]老人'!#REF!/'[1]老人'!#REF!,0))</f>
        <v>0</v>
      </c>
      <c r="AD39" s="59">
        <f>IF(ISERROR(ROUND('[1]合計'!#REF!/'[1]合計'!#REF!,0)),0,ROUND('[1]合計'!#REF!/'[1]合計'!#REF!,0))</f>
        <v>0</v>
      </c>
    </row>
    <row r="40" spans="1:30" s="20" customFormat="1" ht="21" customHeight="1">
      <c r="A40" s="205">
        <v>46</v>
      </c>
      <c r="B40" s="206" t="s">
        <v>116</v>
      </c>
      <c r="C40" s="220">
        <v>551103</v>
      </c>
      <c r="D40" s="269" t="s">
        <v>140</v>
      </c>
      <c r="E40" s="220" t="e">
        <v>#DIV/0!</v>
      </c>
      <c r="F40" s="220">
        <v>551103</v>
      </c>
      <c r="G40" s="220">
        <v>12487</v>
      </c>
      <c r="H40" s="220">
        <v>4365</v>
      </c>
      <c r="I40" s="220" t="e">
        <v>#DIV/0!</v>
      </c>
      <c r="J40" s="220">
        <v>12486</v>
      </c>
      <c r="K40" s="221">
        <v>13078</v>
      </c>
      <c r="L40" s="221">
        <v>60600</v>
      </c>
      <c r="M40" s="207" t="e">
        <v>#DIV/0!</v>
      </c>
      <c r="N40" s="220">
        <v>13084</v>
      </c>
      <c r="O40" s="220">
        <v>26477</v>
      </c>
      <c r="P40" s="220">
        <v>23110</v>
      </c>
      <c r="Q40" s="220" t="e">
        <v>#DIV/0!</v>
      </c>
      <c r="R40" s="220">
        <v>26477</v>
      </c>
      <c r="S40" s="220">
        <v>11457</v>
      </c>
      <c r="T40" s="220">
        <v>10890</v>
      </c>
      <c r="U40" s="220" t="e">
        <v>#DIV/0!</v>
      </c>
      <c r="V40" s="221">
        <v>11457</v>
      </c>
      <c r="W40" s="73" t="e">
        <f>ROUND('[1]一般'!#REF!/'[1]一般'!#REF!,0)</f>
        <v>#REF!</v>
      </c>
      <c r="X40" s="73" t="e">
        <f>ROUND('[1]退職'!#REF!/'[1]退職'!#REF!,0)</f>
        <v>#REF!</v>
      </c>
      <c r="Y40" s="73" t="e">
        <f>ROUND('[1]老人'!#REF!/'[1]老人'!#REF!,0)</f>
        <v>#REF!</v>
      </c>
      <c r="Z40" s="73" t="e">
        <f>ROUND('[1]合計'!#REF!/'[1]合計'!#REF!,0)</f>
        <v>#REF!</v>
      </c>
      <c r="AA40" s="73">
        <f>IF(ISERROR(ROUND('[1]一般'!#REF!/'[1]一般'!#REF!,0)),0,ROUND('[1]一般'!#REF!/'[1]一般'!#REF!,0))</f>
        <v>0</v>
      </c>
      <c r="AB40" s="73">
        <f>IF(ISERROR(ROUND('[1]退職'!#REF!/'[1]退職'!#REF!,0)),0,ROUND('[1]退職'!#REF!/'[1]退職'!#REF!,0))</f>
        <v>0</v>
      </c>
      <c r="AC40" s="73">
        <f>IF(ISERROR(ROUND('[1]老人'!#REF!/'[1]老人'!#REF!,0)),0,ROUND('[1]老人'!#REF!/'[1]老人'!#REF!,0))</f>
        <v>0</v>
      </c>
      <c r="AD40" s="73">
        <f>IF(ISERROR(ROUND('[1]合計'!#REF!/'[1]合計'!#REF!,0)),0,ROUND('[1]合計'!#REF!/'[1]合計'!#REF!,0))</f>
        <v>0</v>
      </c>
    </row>
    <row r="41" spans="1:30" ht="21" customHeight="1">
      <c r="A41" s="204"/>
      <c r="B41" s="203" t="s">
        <v>61</v>
      </c>
      <c r="C41" s="218">
        <v>583243</v>
      </c>
      <c r="D41" s="218">
        <v>1142970</v>
      </c>
      <c r="E41" s="218" t="e">
        <v>#DIV/0!</v>
      </c>
      <c r="F41" s="218">
        <v>583287</v>
      </c>
      <c r="G41" s="218">
        <v>13944</v>
      </c>
      <c r="H41" s="218">
        <v>43866</v>
      </c>
      <c r="I41" s="218" t="e">
        <v>#DIV/0!</v>
      </c>
      <c r="J41" s="218">
        <v>13944</v>
      </c>
      <c r="K41" s="219">
        <v>13123</v>
      </c>
      <c r="L41" s="219">
        <v>18436</v>
      </c>
      <c r="M41" s="204" t="e">
        <v>#DIV/0!</v>
      </c>
      <c r="N41" s="218">
        <v>13123</v>
      </c>
      <c r="O41" s="218">
        <v>27404</v>
      </c>
      <c r="P41" s="218">
        <v>132225</v>
      </c>
      <c r="Q41" s="218" t="e">
        <v>#DIV/0!</v>
      </c>
      <c r="R41" s="218">
        <v>27406</v>
      </c>
      <c r="S41" s="218">
        <v>12699</v>
      </c>
      <c r="T41" s="218">
        <v>81270</v>
      </c>
      <c r="U41" s="218" t="e">
        <v>#DIV/0!</v>
      </c>
      <c r="V41" s="219">
        <v>12699</v>
      </c>
      <c r="W41" s="62" t="e">
        <f>ROUND('[1]一般'!#REF!/'[1]一般'!#REF!,0)</f>
        <v>#REF!</v>
      </c>
      <c r="X41" s="62" t="e">
        <f>ROUND('[1]退職'!#REF!/'[1]退職'!#REF!,0)</f>
        <v>#REF!</v>
      </c>
      <c r="Y41" s="62" t="e">
        <f>ROUND('[1]老人'!#REF!/'[1]老人'!#REF!,0)</f>
        <v>#REF!</v>
      </c>
      <c r="Z41" s="62" t="e">
        <f>ROUND('[1]合計'!#REF!/'[1]合計'!#REF!,0)</f>
        <v>#REF!</v>
      </c>
      <c r="AA41" s="62">
        <f>IF(ISERROR(ROUND('[1]一般'!#REF!/'[1]一般'!#REF!,0)),0,ROUND('[1]一般'!#REF!/'[1]一般'!#REF!,0))</f>
        <v>0</v>
      </c>
      <c r="AB41" s="62">
        <f>IF(ISERROR(ROUND('[1]退職'!#REF!/'[1]退職'!#REF!,0)),0,ROUND('[1]退職'!#REF!/'[1]退職'!#REF!,0))</f>
        <v>0</v>
      </c>
      <c r="AC41" s="62">
        <f>IF(ISERROR(ROUND('[1]老人'!#REF!/'[1]老人'!#REF!,0)),0,ROUND('[1]老人'!#REF!/'[1]老人'!#REF!,0))</f>
        <v>0</v>
      </c>
      <c r="AD41" s="62">
        <f>IF(ISERROR(ROUND('[1]合計'!#REF!/'[1]合計'!#REF!,0)),0,ROUND('[1]合計'!#REF!/'[1]合計'!#REF!,0))</f>
        <v>0</v>
      </c>
    </row>
    <row r="42" spans="1:30" ht="21" customHeight="1">
      <c r="A42" s="204"/>
      <c r="B42" s="203" t="s">
        <v>63</v>
      </c>
      <c r="C42" s="218">
        <v>587198</v>
      </c>
      <c r="D42" s="218">
        <v>1189340</v>
      </c>
      <c r="E42" s="218" t="e">
        <v>#DIV/0!</v>
      </c>
      <c r="F42" s="218">
        <v>587209</v>
      </c>
      <c r="G42" s="218">
        <v>13915</v>
      </c>
      <c r="H42" s="218">
        <v>18166</v>
      </c>
      <c r="I42" s="218" t="e">
        <v>#DIV/0!</v>
      </c>
      <c r="J42" s="218">
        <v>13916</v>
      </c>
      <c r="K42" s="219">
        <v>12569</v>
      </c>
      <c r="L42" s="219">
        <v>19968</v>
      </c>
      <c r="M42" s="204" t="e">
        <v>#DIV/0!</v>
      </c>
      <c r="N42" s="218">
        <v>12569</v>
      </c>
      <c r="O42" s="218">
        <v>26099</v>
      </c>
      <c r="P42" s="218">
        <v>32537</v>
      </c>
      <c r="Q42" s="218" t="e">
        <v>#DIV/0!</v>
      </c>
      <c r="R42" s="218">
        <v>26100</v>
      </c>
      <c r="S42" s="218">
        <v>11903</v>
      </c>
      <c r="T42" s="218">
        <v>8580</v>
      </c>
      <c r="U42" s="218" t="e">
        <v>#DIV/0!</v>
      </c>
      <c r="V42" s="219">
        <v>11903</v>
      </c>
      <c r="W42" s="62" t="e">
        <f>ROUND('[1]一般'!#REF!/'[1]一般'!#REF!,0)</f>
        <v>#REF!</v>
      </c>
      <c r="X42" s="62" t="e">
        <f>ROUND('[1]退職'!#REF!/'[1]退職'!#REF!,0)</f>
        <v>#REF!</v>
      </c>
      <c r="Y42" s="62" t="e">
        <f>ROUND('[1]老人'!#REF!/'[1]老人'!#REF!,0)</f>
        <v>#REF!</v>
      </c>
      <c r="Z42" s="62" t="e">
        <f>ROUND('[1]合計'!#REF!/'[1]合計'!#REF!,0)</f>
        <v>#REF!</v>
      </c>
      <c r="AA42" s="62">
        <f>IF(ISERROR(ROUND('[1]一般'!#REF!/'[1]一般'!#REF!,0)),0,ROUND('[1]一般'!#REF!/'[1]一般'!#REF!,0))</f>
        <v>0</v>
      </c>
      <c r="AB42" s="62">
        <f>IF(ISERROR(ROUND('[1]退職'!#REF!/'[1]退職'!#REF!,0)),0,ROUND('[1]退職'!#REF!/'[1]退職'!#REF!,0))</f>
        <v>0</v>
      </c>
      <c r="AC42" s="62">
        <f>IF(ISERROR(ROUND('[1]老人'!#REF!/'[1]老人'!#REF!,0)),0,ROUND('[1]老人'!#REF!/'[1]老人'!#REF!,0))</f>
        <v>0</v>
      </c>
      <c r="AD42" s="62">
        <f>IF(ISERROR(ROUND('[1]合計'!#REF!/'[1]合計'!#REF!,0)),0,ROUND('[1]合計'!#REF!/'[1]合計'!#REF!,0))</f>
        <v>0</v>
      </c>
    </row>
    <row r="43" spans="1:30" ht="21" customHeight="1">
      <c r="A43" s="204"/>
      <c r="B43" s="209"/>
      <c r="C43" s="222"/>
      <c r="D43" s="222"/>
      <c r="E43" s="222"/>
      <c r="F43" s="222"/>
      <c r="G43" s="222"/>
      <c r="H43" s="222"/>
      <c r="I43" s="222"/>
      <c r="J43" s="222"/>
      <c r="K43" s="223"/>
      <c r="L43" s="223"/>
      <c r="M43" s="202"/>
      <c r="N43" s="222"/>
      <c r="O43" s="222"/>
      <c r="P43" s="222"/>
      <c r="Q43" s="222"/>
      <c r="R43" s="222"/>
      <c r="S43" s="158"/>
      <c r="T43" s="158"/>
      <c r="U43" s="158"/>
      <c r="V43" s="105"/>
      <c r="W43" s="163"/>
      <c r="X43" s="163"/>
      <c r="Y43" s="163"/>
      <c r="Z43" s="163"/>
      <c r="AA43" s="163"/>
      <c r="AB43" s="62"/>
      <c r="AC43" s="62"/>
      <c r="AD43" s="62"/>
    </row>
    <row r="44" spans="1:30" ht="21" customHeight="1">
      <c r="A44" s="202">
        <v>301</v>
      </c>
      <c r="B44" s="203" t="s">
        <v>65</v>
      </c>
      <c r="C44" s="218">
        <v>593078</v>
      </c>
      <c r="D44" s="269" t="s">
        <v>140</v>
      </c>
      <c r="E44" s="218" t="e">
        <v>#DIV/0!</v>
      </c>
      <c r="F44" s="218">
        <v>593078</v>
      </c>
      <c r="G44" s="218">
        <v>12334</v>
      </c>
      <c r="H44" s="269" t="s">
        <v>140</v>
      </c>
      <c r="I44" s="218" t="e">
        <v>#DIV/0!</v>
      </c>
      <c r="J44" s="218">
        <v>12334</v>
      </c>
      <c r="K44" s="219">
        <v>10387</v>
      </c>
      <c r="L44" s="270" t="s">
        <v>140</v>
      </c>
      <c r="M44" s="204" t="e">
        <v>#DIV/0!</v>
      </c>
      <c r="N44" s="218">
        <v>10387</v>
      </c>
      <c r="O44" s="218">
        <v>19495</v>
      </c>
      <c r="P44" s="269" t="s">
        <v>140</v>
      </c>
      <c r="Q44" s="218" t="e">
        <v>#DIV/0!</v>
      </c>
      <c r="R44" s="218">
        <v>19495</v>
      </c>
      <c r="S44" s="218">
        <v>16941</v>
      </c>
      <c r="T44" s="269" t="s">
        <v>140</v>
      </c>
      <c r="U44" s="218" t="e">
        <v>#DIV/0!</v>
      </c>
      <c r="V44" s="219">
        <v>16941</v>
      </c>
      <c r="W44" s="62" t="e">
        <f>ROUND('[1]一般'!#REF!/'[1]一般'!#REF!,0)</f>
        <v>#REF!</v>
      </c>
      <c r="X44" s="62"/>
      <c r="Y44" s="62" t="e">
        <f>ROUND('[1]老人'!#REF!/'[1]老人'!#REF!,0)</f>
        <v>#REF!</v>
      </c>
      <c r="Z44" s="62" t="e">
        <f>ROUND('[1]合計'!#REF!/'[1]合計'!#REF!,0)</f>
        <v>#REF!</v>
      </c>
      <c r="AA44" s="62">
        <f>IF(ISERROR(ROUND('[1]一般'!#REF!/'[1]一般'!#REF!,0)),0,ROUND('[1]一般'!#REF!/'[1]一般'!#REF!,0))</f>
        <v>0</v>
      </c>
      <c r="AB44" s="62"/>
      <c r="AC44" s="62">
        <f>IF(ISERROR(ROUND('[1]老人'!#REF!/'[1]老人'!#REF!,0)),0,ROUND('[1]老人'!#REF!/'[1]老人'!#REF!,0))</f>
        <v>0</v>
      </c>
      <c r="AD44" s="62">
        <f>IF(ISERROR(ROUND('[1]合計'!#REF!/'[1]合計'!#REF!,0)),0,ROUND('[1]合計'!#REF!/'[1]合計'!#REF!,0))</f>
        <v>0</v>
      </c>
    </row>
    <row r="45" spans="1:30" ht="21" customHeight="1">
      <c r="A45" s="202">
        <v>302</v>
      </c>
      <c r="B45" s="203" t="s">
        <v>67</v>
      </c>
      <c r="C45" s="218">
        <v>463522</v>
      </c>
      <c r="D45" s="269" t="s">
        <v>140</v>
      </c>
      <c r="E45" s="218" t="e">
        <v>#DIV/0!</v>
      </c>
      <c r="F45" s="218">
        <v>463522</v>
      </c>
      <c r="G45" s="218">
        <v>12160</v>
      </c>
      <c r="H45" s="269" t="s">
        <v>140</v>
      </c>
      <c r="I45" s="218" t="e">
        <v>#DIV/0!</v>
      </c>
      <c r="J45" s="218">
        <v>12160</v>
      </c>
      <c r="K45" s="219">
        <v>9782</v>
      </c>
      <c r="L45" s="270" t="s">
        <v>140</v>
      </c>
      <c r="M45" s="204" t="e">
        <v>#DIV/0!</v>
      </c>
      <c r="N45" s="218">
        <v>9782</v>
      </c>
      <c r="O45" s="218">
        <v>18622</v>
      </c>
      <c r="P45" s="269" t="s">
        <v>140</v>
      </c>
      <c r="Q45" s="218" t="e">
        <v>#DIV/0!</v>
      </c>
      <c r="R45" s="218">
        <v>18622</v>
      </c>
      <c r="S45" s="218">
        <v>13732</v>
      </c>
      <c r="T45" s="269" t="s">
        <v>140</v>
      </c>
      <c r="U45" s="218" t="e">
        <v>#DIV/0!</v>
      </c>
      <c r="V45" s="219">
        <v>13732</v>
      </c>
      <c r="W45" s="62" t="e">
        <f>ROUND('[1]一般'!#REF!/'[1]一般'!#REF!,0)</f>
        <v>#REF!</v>
      </c>
      <c r="X45" s="62"/>
      <c r="Y45" s="62" t="e">
        <f>ROUND('[1]老人'!#REF!/'[1]老人'!#REF!,0)</f>
        <v>#REF!</v>
      </c>
      <c r="Z45" s="62" t="e">
        <f>ROUND('[1]合計'!#REF!/'[1]合計'!#REF!,0)</f>
        <v>#REF!</v>
      </c>
      <c r="AA45" s="62">
        <f>IF(ISERROR(ROUND('[1]一般'!#REF!/'[1]一般'!#REF!,0)),0,ROUND('[1]一般'!#REF!/'[1]一般'!#REF!,0))</f>
        <v>0</v>
      </c>
      <c r="AB45" s="62"/>
      <c r="AC45" s="62">
        <f>IF(ISERROR(ROUND('[1]老人'!#REF!/'[1]老人'!#REF!,0)),0,ROUND('[1]老人'!#REF!/'[1]老人'!#REF!,0))</f>
        <v>0</v>
      </c>
      <c r="AD45" s="62">
        <f>IF(ISERROR(ROUND('[1]合計'!#REF!/'[1]合計'!#REF!,0)),0,ROUND('[1]合計'!#REF!/'[1]合計'!#REF!,0))</f>
        <v>0</v>
      </c>
    </row>
    <row r="46" spans="1:30" ht="21" customHeight="1">
      <c r="A46" s="202">
        <v>303</v>
      </c>
      <c r="B46" s="203" t="s">
        <v>68</v>
      </c>
      <c r="C46" s="218">
        <v>556281</v>
      </c>
      <c r="D46" s="269" t="s">
        <v>140</v>
      </c>
      <c r="E46" s="218" t="e">
        <v>#DIV/0!</v>
      </c>
      <c r="F46" s="218">
        <v>556281</v>
      </c>
      <c r="G46" s="218">
        <v>12358</v>
      </c>
      <c r="H46" s="269" t="s">
        <v>140</v>
      </c>
      <c r="I46" s="218" t="e">
        <v>#DIV/0!</v>
      </c>
      <c r="J46" s="218">
        <v>12358</v>
      </c>
      <c r="K46" s="219">
        <v>12413</v>
      </c>
      <c r="L46" s="270" t="s">
        <v>140</v>
      </c>
      <c r="M46" s="204" t="e">
        <v>#DIV/0!</v>
      </c>
      <c r="N46" s="218">
        <v>12413</v>
      </c>
      <c r="O46" s="218">
        <v>20176</v>
      </c>
      <c r="P46" s="269" t="s">
        <v>140</v>
      </c>
      <c r="Q46" s="218" t="e">
        <v>#DIV/0!</v>
      </c>
      <c r="R46" s="218">
        <v>20176</v>
      </c>
      <c r="S46" s="218">
        <v>10729</v>
      </c>
      <c r="T46" s="269" t="s">
        <v>140</v>
      </c>
      <c r="U46" s="218" t="e">
        <v>#DIV/0!</v>
      </c>
      <c r="V46" s="219">
        <v>10729</v>
      </c>
      <c r="W46" s="62" t="e">
        <f>ROUND('[1]一般'!#REF!/'[1]一般'!#REF!,0)</f>
        <v>#REF!</v>
      </c>
      <c r="X46" s="62"/>
      <c r="Y46" s="62" t="e">
        <f>ROUND('[1]老人'!#REF!/'[1]老人'!#REF!,0)</f>
        <v>#REF!</v>
      </c>
      <c r="Z46" s="62" t="e">
        <f>ROUND('[1]合計'!#REF!/'[1]合計'!#REF!,0)</f>
        <v>#REF!</v>
      </c>
      <c r="AA46" s="62">
        <f>IF(ISERROR(ROUND('[1]一般'!#REF!/'[1]一般'!#REF!,0)),0,ROUND('[1]一般'!#REF!/'[1]一般'!#REF!,0))</f>
        <v>0</v>
      </c>
      <c r="AB46" s="62"/>
      <c r="AC46" s="62">
        <f>IF(ISERROR(ROUND('[1]老人'!#REF!/'[1]老人'!#REF!,0)),0,ROUND('[1]老人'!#REF!/'[1]老人'!#REF!,0))</f>
        <v>0</v>
      </c>
      <c r="AD46" s="62">
        <f>IF(ISERROR(ROUND('[1]合計'!#REF!/'[1]合計'!#REF!,0)),0,ROUND('[1]合計'!#REF!/'[1]合計'!#REF!,0))</f>
        <v>0</v>
      </c>
    </row>
    <row r="47" spans="1:30" ht="21" customHeight="1">
      <c r="A47" s="22"/>
      <c r="B47" s="203" t="s">
        <v>70</v>
      </c>
      <c r="C47" s="218">
        <v>548075</v>
      </c>
      <c r="D47" s="269" t="s">
        <v>140</v>
      </c>
      <c r="E47" s="218" t="e">
        <v>#DIV/0!</v>
      </c>
      <c r="F47" s="218">
        <v>548075</v>
      </c>
      <c r="G47" s="218">
        <v>12331</v>
      </c>
      <c r="H47" s="269" t="s">
        <v>140</v>
      </c>
      <c r="I47" s="218" t="e">
        <v>#DIV/0!</v>
      </c>
      <c r="J47" s="218">
        <v>12331</v>
      </c>
      <c r="K47" s="219">
        <v>11994</v>
      </c>
      <c r="L47" s="270" t="s">
        <v>140</v>
      </c>
      <c r="M47" s="204" t="e">
        <v>#DIV/0!</v>
      </c>
      <c r="N47" s="218">
        <v>11994</v>
      </c>
      <c r="O47" s="218">
        <v>19945</v>
      </c>
      <c r="P47" s="269" t="s">
        <v>140</v>
      </c>
      <c r="Q47" s="218" t="e">
        <v>#DIV/0!</v>
      </c>
      <c r="R47" s="218">
        <v>19945</v>
      </c>
      <c r="S47" s="218">
        <v>11463</v>
      </c>
      <c r="T47" s="269" t="s">
        <v>140</v>
      </c>
      <c r="U47" s="218" t="e">
        <v>#DIV/0!</v>
      </c>
      <c r="V47" s="219">
        <v>11463</v>
      </c>
      <c r="W47" s="62" t="e">
        <f>ROUND('[1]一般'!#REF!/'[1]一般'!#REF!,0)</f>
        <v>#REF!</v>
      </c>
      <c r="X47" s="62"/>
      <c r="Y47" s="62" t="e">
        <f>ROUND('[1]老人'!#REF!/'[1]老人'!#REF!,0)</f>
        <v>#REF!</v>
      </c>
      <c r="Z47" s="62" t="e">
        <f>ROUND('[1]合計'!#REF!/'[1]合計'!#REF!,0)</f>
        <v>#REF!</v>
      </c>
      <c r="AA47" s="62">
        <f>IF(ISERROR(ROUND('[1]一般'!#REF!/'[1]一般'!#REF!,0)),0,ROUND('[1]一般'!#REF!/'[1]一般'!#REF!,0))</f>
        <v>0</v>
      </c>
      <c r="AB47" s="62"/>
      <c r="AC47" s="62">
        <f>IF(ISERROR(ROUND('[1]老人'!#REF!/'[1]老人'!#REF!,0)),0,ROUND('[1]老人'!#REF!/'[1]老人'!#REF!,0))</f>
        <v>0</v>
      </c>
      <c r="AD47" s="62">
        <f>IF(ISERROR(ROUND('[1]合計'!#REF!/'[1]合計'!#REF!,0)),0,ROUND('[1]合計'!#REF!/'[1]合計'!#REF!,0))</f>
        <v>0</v>
      </c>
    </row>
    <row r="48" spans="1:30" ht="21" customHeight="1">
      <c r="A48" s="22"/>
      <c r="B48" s="209"/>
      <c r="C48" s="222"/>
      <c r="D48" s="222"/>
      <c r="E48" s="222"/>
      <c r="F48" s="222"/>
      <c r="G48" s="222"/>
      <c r="H48" s="222"/>
      <c r="I48" s="222"/>
      <c r="J48" s="222"/>
      <c r="K48" s="223"/>
      <c r="L48" s="223"/>
      <c r="M48" s="202"/>
      <c r="N48" s="222"/>
      <c r="O48" s="222"/>
      <c r="P48" s="222"/>
      <c r="Q48" s="222"/>
      <c r="R48" s="222"/>
      <c r="S48" s="158"/>
      <c r="T48" s="158"/>
      <c r="U48" s="158"/>
      <c r="V48" s="105"/>
      <c r="W48" s="163"/>
      <c r="X48" s="163"/>
      <c r="Y48" s="163"/>
      <c r="Z48" s="163"/>
      <c r="AA48" s="163"/>
      <c r="AB48" s="62"/>
      <c r="AC48" s="62"/>
      <c r="AD48" s="62"/>
    </row>
    <row r="49" spans="1:30" ht="21" customHeight="1">
      <c r="A49" s="207"/>
      <c r="B49" s="206" t="s">
        <v>72</v>
      </c>
      <c r="C49" s="220">
        <v>585473</v>
      </c>
      <c r="D49" s="220">
        <v>1189340</v>
      </c>
      <c r="E49" s="220" t="e">
        <v>#DIV/0!</v>
      </c>
      <c r="F49" s="220">
        <v>585483</v>
      </c>
      <c r="G49" s="220">
        <v>13812</v>
      </c>
      <c r="H49" s="220">
        <v>18166</v>
      </c>
      <c r="I49" s="220" t="e">
        <v>#DIV/0!</v>
      </c>
      <c r="J49" s="220">
        <v>13813</v>
      </c>
      <c r="K49" s="221">
        <v>12529</v>
      </c>
      <c r="L49" s="221">
        <v>19968</v>
      </c>
      <c r="M49" s="208" t="e">
        <v>#DIV/0!</v>
      </c>
      <c r="N49" s="221">
        <v>12529</v>
      </c>
      <c r="O49" s="220">
        <v>25698</v>
      </c>
      <c r="P49" s="220">
        <v>32537</v>
      </c>
      <c r="Q49" s="220" t="e">
        <v>#DIV/0!</v>
      </c>
      <c r="R49" s="220">
        <v>25698</v>
      </c>
      <c r="S49" s="220">
        <v>11876</v>
      </c>
      <c r="T49" s="220">
        <v>8580</v>
      </c>
      <c r="U49" s="220" t="e">
        <v>#DIV/0!</v>
      </c>
      <c r="V49" s="221">
        <v>11876</v>
      </c>
      <c r="W49" s="73" t="e">
        <f>ROUND('[1]一般'!#REF!/'[1]一般'!#REF!,0)</f>
        <v>#REF!</v>
      </c>
      <c r="X49" s="73" t="e">
        <f>ROUND('[1]退職'!#REF!/'[1]退職'!#REF!,0)</f>
        <v>#REF!</v>
      </c>
      <c r="Y49" s="73" t="e">
        <f>ROUND('[1]老人'!#REF!/'[1]老人'!#REF!,0)</f>
        <v>#REF!</v>
      </c>
      <c r="Z49" s="73" t="e">
        <f>ROUND('[1]合計'!#REF!/'[1]合計'!#REF!,0)</f>
        <v>#REF!</v>
      </c>
      <c r="AA49" s="73">
        <f>IF(ISERROR(ROUND('[1]一般'!#REF!/'[1]一般'!#REF!,0)),0,ROUND('[1]一般'!#REF!/'[1]一般'!#REF!,0))</f>
        <v>0</v>
      </c>
      <c r="AB49" s="73">
        <f>IF(ISERROR(ROUND('[1]退職'!#REF!/'[1]退職'!#REF!,0)),0,ROUND('[1]退職'!#REF!/'[1]退職'!#REF!,0))</f>
        <v>0</v>
      </c>
      <c r="AC49" s="73">
        <f>IF(ISERROR(ROUND('[1]老人'!#REF!/'[1]老人'!#REF!,0)),0,ROUND('[1]老人'!#REF!/'[1]老人'!#REF!,0))</f>
        <v>0</v>
      </c>
      <c r="AD49" s="73">
        <f>IF(ISERROR(ROUND('[1]合計'!#REF!/'[1]合計'!#REF!,0)),0,ROUND('[1]合計'!#REF!/'[1]合計'!#REF!,0))</f>
        <v>0</v>
      </c>
    </row>
    <row r="50" spans="23:30" ht="18" customHeight="1">
      <c r="W50" s="104"/>
      <c r="X50" s="104"/>
      <c r="Y50" s="104"/>
      <c r="Z50" s="104"/>
      <c r="AA50" s="104"/>
      <c r="AB50" s="104"/>
      <c r="AC50" s="104"/>
      <c r="AD50" s="104"/>
    </row>
    <row r="52" ht="18" customHeight="1">
      <c r="V52" s="210"/>
    </row>
    <row r="53" spans="5:22" ht="18" customHeight="1">
      <c r="E53" s="211"/>
      <c r="V53" s="210"/>
    </row>
    <row r="54" spans="3:22" ht="18" customHeight="1">
      <c r="C54" s="212"/>
      <c r="E54" s="212"/>
      <c r="F54" s="212"/>
      <c r="G54" s="212"/>
      <c r="H54" s="212"/>
      <c r="I54" s="212"/>
      <c r="J54" s="212"/>
      <c r="K54" s="212"/>
      <c r="L54" s="212"/>
      <c r="M54" s="213"/>
      <c r="N54" s="213"/>
      <c r="O54" s="213"/>
      <c r="P54" s="213"/>
      <c r="Q54" s="213"/>
      <c r="R54" s="213"/>
      <c r="S54" s="213"/>
      <c r="T54" s="213"/>
      <c r="U54" s="213"/>
      <c r="V54" s="213"/>
    </row>
    <row r="55" spans="3:22" ht="18" customHeight="1">
      <c r="C55" s="212"/>
      <c r="E55" s="212"/>
      <c r="F55" s="212"/>
      <c r="G55" s="212"/>
      <c r="H55" s="212"/>
      <c r="I55" s="212"/>
      <c r="J55" s="212"/>
      <c r="K55" s="212"/>
      <c r="L55" s="212"/>
      <c r="M55" s="213"/>
      <c r="N55" s="213"/>
      <c r="O55" s="213"/>
      <c r="P55" s="213"/>
      <c r="Q55" s="213"/>
      <c r="R55" s="213"/>
      <c r="S55" s="213"/>
      <c r="T55" s="213"/>
      <c r="U55" s="213"/>
      <c r="V55" s="213"/>
    </row>
    <row r="56" spans="3:22" ht="18" customHeight="1">
      <c r="C56" s="212"/>
      <c r="E56" s="212"/>
      <c r="F56" s="212"/>
      <c r="G56" s="212"/>
      <c r="H56" s="212"/>
      <c r="I56" s="212"/>
      <c r="J56" s="212"/>
      <c r="K56" s="212"/>
      <c r="L56" s="212"/>
      <c r="M56" s="213"/>
      <c r="N56" s="213"/>
      <c r="O56" s="213"/>
      <c r="P56" s="213"/>
      <c r="Q56" s="213"/>
      <c r="R56" s="213"/>
      <c r="S56" s="213"/>
      <c r="T56" s="213"/>
      <c r="U56" s="213"/>
      <c r="V56" s="213"/>
    </row>
    <row r="57" spans="3:22" ht="18" customHeight="1">
      <c r="C57" s="212"/>
      <c r="E57" s="212"/>
      <c r="F57" s="212"/>
      <c r="G57" s="212"/>
      <c r="H57" s="212"/>
      <c r="I57" s="212"/>
      <c r="J57" s="212"/>
      <c r="K57" s="212"/>
      <c r="L57" s="212"/>
      <c r="M57" s="213"/>
      <c r="N57" s="213"/>
      <c r="O57" s="213"/>
      <c r="P57" s="213"/>
      <c r="Q57" s="213"/>
      <c r="R57" s="213"/>
      <c r="S57" s="213"/>
      <c r="T57" s="213"/>
      <c r="U57" s="213"/>
      <c r="V57" s="213"/>
    </row>
    <row r="58" spans="3:22" ht="18" customHeight="1">
      <c r="C58" s="212"/>
      <c r="E58" s="212"/>
      <c r="F58" s="212"/>
      <c r="G58" s="212"/>
      <c r="H58" s="212"/>
      <c r="I58" s="212"/>
      <c r="J58" s="212"/>
      <c r="K58" s="212"/>
      <c r="L58" s="212"/>
      <c r="M58" s="213"/>
      <c r="N58" s="213"/>
      <c r="O58" s="213"/>
      <c r="P58" s="213"/>
      <c r="Q58" s="213"/>
      <c r="R58" s="213"/>
      <c r="S58" s="213"/>
      <c r="T58" s="213"/>
      <c r="U58" s="213"/>
      <c r="V58" s="213"/>
    </row>
    <row r="59" spans="3:22" ht="18" customHeight="1">
      <c r="C59" s="212"/>
      <c r="E59" s="212"/>
      <c r="F59" s="212"/>
      <c r="G59" s="212"/>
      <c r="H59" s="212"/>
      <c r="I59" s="212"/>
      <c r="J59" s="212"/>
      <c r="K59" s="212"/>
      <c r="L59" s="212"/>
      <c r="M59" s="213"/>
      <c r="N59" s="213"/>
      <c r="O59" s="213"/>
      <c r="P59" s="213"/>
      <c r="Q59" s="213"/>
      <c r="R59" s="213"/>
      <c r="S59" s="213"/>
      <c r="T59" s="213"/>
      <c r="U59" s="213"/>
      <c r="V59" s="213"/>
    </row>
    <row r="60" spans="3:22" ht="18" customHeight="1">
      <c r="C60" s="212"/>
      <c r="E60" s="212"/>
      <c r="F60" s="212"/>
      <c r="G60" s="212"/>
      <c r="H60" s="212"/>
      <c r="I60" s="212"/>
      <c r="J60" s="212"/>
      <c r="K60" s="212"/>
      <c r="L60" s="212"/>
      <c r="M60" s="213"/>
      <c r="N60" s="213"/>
      <c r="O60" s="213"/>
      <c r="P60" s="213"/>
      <c r="Q60" s="213"/>
      <c r="R60" s="213"/>
      <c r="S60" s="213"/>
      <c r="T60" s="213"/>
      <c r="U60" s="213"/>
      <c r="V60" s="213"/>
    </row>
    <row r="61" spans="3:22" ht="18" customHeight="1">
      <c r="C61" s="212"/>
      <c r="E61" s="212"/>
      <c r="F61" s="212"/>
      <c r="G61" s="212"/>
      <c r="H61" s="212"/>
      <c r="I61" s="212"/>
      <c r="J61" s="212"/>
      <c r="K61" s="212"/>
      <c r="L61" s="212"/>
      <c r="M61" s="213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3:22" ht="18" customHeight="1">
      <c r="C62" s="212"/>
      <c r="E62" s="212"/>
      <c r="F62" s="212"/>
      <c r="G62" s="212"/>
      <c r="H62" s="212"/>
      <c r="I62" s="212"/>
      <c r="J62" s="212"/>
      <c r="K62" s="212"/>
      <c r="L62" s="212"/>
      <c r="M62" s="213"/>
      <c r="N62" s="213"/>
      <c r="O62" s="213"/>
      <c r="P62" s="213"/>
      <c r="Q62" s="213"/>
      <c r="R62" s="213"/>
      <c r="S62" s="213"/>
      <c r="T62" s="213"/>
      <c r="U62" s="213"/>
      <c r="V62" s="213"/>
    </row>
    <row r="63" spans="3:22" ht="18" customHeight="1">
      <c r="C63" s="212"/>
      <c r="E63" s="212"/>
      <c r="F63" s="212"/>
      <c r="G63" s="212"/>
      <c r="H63" s="212"/>
      <c r="I63" s="212"/>
      <c r="J63" s="212"/>
      <c r="K63" s="212"/>
      <c r="L63" s="212"/>
      <c r="M63" s="213"/>
      <c r="N63" s="213"/>
      <c r="O63" s="213"/>
      <c r="P63" s="213"/>
      <c r="Q63" s="213"/>
      <c r="R63" s="213"/>
      <c r="S63" s="213"/>
      <c r="T63" s="213"/>
      <c r="U63" s="213"/>
      <c r="V63" s="213"/>
    </row>
    <row r="64" spans="3:22" ht="18" customHeight="1">
      <c r="C64" s="212"/>
      <c r="E64" s="212"/>
      <c r="F64" s="212"/>
      <c r="G64" s="212"/>
      <c r="H64" s="212"/>
      <c r="I64" s="212"/>
      <c r="J64" s="212"/>
      <c r="K64" s="212"/>
      <c r="L64" s="212"/>
      <c r="M64" s="213"/>
      <c r="N64" s="213"/>
      <c r="O64" s="213"/>
      <c r="P64" s="213"/>
      <c r="Q64" s="213"/>
      <c r="R64" s="213"/>
      <c r="S64" s="213"/>
      <c r="T64" s="213"/>
      <c r="U64" s="213"/>
      <c r="V64" s="213"/>
    </row>
    <row r="65" spans="3:21" ht="18" customHeight="1">
      <c r="C65" s="212"/>
      <c r="E65" s="212"/>
      <c r="F65" s="212"/>
      <c r="G65" s="212"/>
      <c r="H65" s="212"/>
      <c r="I65" s="212"/>
      <c r="J65" s="212"/>
      <c r="K65" s="212"/>
      <c r="L65" s="213"/>
      <c r="M65" s="213"/>
      <c r="N65" s="213"/>
      <c r="O65" s="213"/>
      <c r="P65" s="213"/>
      <c r="Q65" s="213"/>
      <c r="R65" s="213"/>
      <c r="S65" s="213"/>
      <c r="T65" s="213"/>
      <c r="U65" s="211"/>
    </row>
    <row r="66" spans="3:22" ht="18" customHeight="1">
      <c r="C66" s="212"/>
      <c r="E66" s="212"/>
      <c r="F66" s="212"/>
      <c r="G66" s="212"/>
      <c r="H66" s="212"/>
      <c r="I66" s="212"/>
      <c r="J66" s="212"/>
      <c r="K66" s="212"/>
      <c r="L66" s="212"/>
      <c r="M66" s="213"/>
      <c r="N66" s="213"/>
      <c r="O66" s="213"/>
      <c r="P66" s="213"/>
      <c r="Q66" s="213"/>
      <c r="R66" s="213"/>
      <c r="S66" s="213"/>
      <c r="T66" s="213"/>
      <c r="U66" s="213"/>
      <c r="V66" s="213"/>
    </row>
    <row r="67" spans="3:22" ht="18" customHeight="1">
      <c r="C67" s="212"/>
      <c r="E67" s="212"/>
      <c r="F67" s="212"/>
      <c r="G67" s="212"/>
      <c r="H67" s="212"/>
      <c r="I67" s="212"/>
      <c r="J67" s="212"/>
      <c r="K67" s="212"/>
      <c r="L67" s="212"/>
      <c r="M67" s="213"/>
      <c r="N67" s="213"/>
      <c r="O67" s="213"/>
      <c r="P67" s="213"/>
      <c r="Q67" s="213"/>
      <c r="R67" s="213"/>
      <c r="S67" s="213"/>
      <c r="T67" s="213"/>
      <c r="U67" s="213"/>
      <c r="V67" s="213"/>
    </row>
    <row r="68" spans="3:22" ht="18" customHeight="1">
      <c r="C68" s="212"/>
      <c r="E68" s="212"/>
      <c r="F68" s="212"/>
      <c r="G68" s="212"/>
      <c r="H68" s="212"/>
      <c r="I68" s="212"/>
      <c r="J68" s="212"/>
      <c r="K68" s="212"/>
      <c r="L68" s="212"/>
      <c r="M68" s="213"/>
      <c r="N68" s="213"/>
      <c r="O68" s="213"/>
      <c r="P68" s="213"/>
      <c r="Q68" s="213"/>
      <c r="R68" s="213"/>
      <c r="S68" s="213"/>
      <c r="T68" s="213"/>
      <c r="U68" s="213"/>
      <c r="V68" s="213"/>
    </row>
    <row r="69" spans="3:22" ht="18" customHeight="1">
      <c r="C69" s="212"/>
      <c r="E69" s="212"/>
      <c r="F69" s="212"/>
      <c r="G69" s="212"/>
      <c r="H69" s="212"/>
      <c r="I69" s="212"/>
      <c r="J69" s="212"/>
      <c r="K69" s="212"/>
      <c r="L69" s="212"/>
      <c r="M69" s="213"/>
      <c r="N69" s="213"/>
      <c r="O69" s="213"/>
      <c r="P69" s="213"/>
      <c r="Q69" s="213"/>
      <c r="R69" s="213"/>
      <c r="S69" s="213"/>
      <c r="T69" s="213"/>
      <c r="U69" s="213"/>
      <c r="V69" s="213"/>
    </row>
    <row r="70" spans="3:22" ht="18" customHeight="1">
      <c r="C70" s="212"/>
      <c r="E70" s="212"/>
      <c r="F70" s="212"/>
      <c r="G70" s="212"/>
      <c r="H70" s="212"/>
      <c r="I70" s="212"/>
      <c r="J70" s="212"/>
      <c r="K70" s="212"/>
      <c r="L70" s="212"/>
      <c r="M70" s="213"/>
      <c r="N70" s="213"/>
      <c r="O70" s="213"/>
      <c r="P70" s="213"/>
      <c r="Q70" s="213"/>
      <c r="R70" s="213"/>
      <c r="S70" s="213"/>
      <c r="T70" s="213"/>
      <c r="U70" s="213"/>
      <c r="V70" s="213"/>
    </row>
    <row r="71" spans="3:22" ht="18" customHeight="1">
      <c r="C71" s="212"/>
      <c r="E71" s="212"/>
      <c r="F71" s="212"/>
      <c r="G71" s="212"/>
      <c r="H71" s="212"/>
      <c r="I71" s="212"/>
      <c r="J71" s="212"/>
      <c r="K71" s="212"/>
      <c r="L71" s="212"/>
      <c r="M71" s="213"/>
      <c r="N71" s="213"/>
      <c r="O71" s="213"/>
      <c r="P71" s="213"/>
      <c r="Q71" s="213"/>
      <c r="R71" s="213"/>
      <c r="S71" s="213"/>
      <c r="T71" s="213"/>
      <c r="U71" s="213"/>
      <c r="V71" s="213"/>
    </row>
    <row r="72" spans="3:22" ht="18" customHeight="1">
      <c r="C72" s="212"/>
      <c r="E72" s="212"/>
      <c r="F72" s="212"/>
      <c r="G72" s="212"/>
      <c r="H72" s="212"/>
      <c r="I72" s="212"/>
      <c r="J72" s="212"/>
      <c r="K72" s="212"/>
      <c r="L72" s="212"/>
      <c r="M72" s="213"/>
      <c r="N72" s="213"/>
      <c r="O72" s="213"/>
      <c r="P72" s="213"/>
      <c r="Q72" s="213"/>
      <c r="R72" s="213"/>
      <c r="S72" s="213"/>
      <c r="T72" s="213"/>
      <c r="U72" s="213"/>
      <c r="V72" s="213"/>
    </row>
    <row r="73" spans="3:22" ht="18" customHeight="1">
      <c r="C73" s="212"/>
      <c r="E73" s="212"/>
      <c r="F73" s="212"/>
      <c r="G73" s="212"/>
      <c r="H73" s="212"/>
      <c r="I73" s="212"/>
      <c r="J73" s="212"/>
      <c r="K73" s="212"/>
      <c r="L73" s="212"/>
      <c r="M73" s="213"/>
      <c r="N73" s="213"/>
      <c r="O73" s="213"/>
      <c r="P73" s="213"/>
      <c r="Q73" s="213"/>
      <c r="R73" s="213"/>
      <c r="S73" s="213"/>
      <c r="T73" s="213"/>
      <c r="U73" s="213"/>
      <c r="V73" s="213"/>
    </row>
    <row r="74" spans="3:22" ht="18" customHeight="1">
      <c r="C74" s="212"/>
      <c r="E74" s="212"/>
      <c r="F74" s="212"/>
      <c r="G74" s="212"/>
      <c r="H74" s="212"/>
      <c r="I74" s="212"/>
      <c r="J74" s="212"/>
      <c r="K74" s="212"/>
      <c r="L74" s="212"/>
      <c r="M74" s="213"/>
      <c r="N74" s="213"/>
      <c r="O74" s="213"/>
      <c r="P74" s="213"/>
      <c r="Q74" s="213"/>
      <c r="R74" s="213"/>
      <c r="S74" s="213"/>
      <c r="T74" s="213"/>
      <c r="U74" s="213"/>
      <c r="V74" s="213"/>
    </row>
    <row r="75" spans="3:22" ht="18" customHeight="1">
      <c r="C75" s="212"/>
      <c r="E75" s="212"/>
      <c r="F75" s="212"/>
      <c r="G75" s="212"/>
      <c r="H75" s="212"/>
      <c r="I75" s="212"/>
      <c r="J75" s="212"/>
      <c r="K75" s="212"/>
      <c r="L75" s="212"/>
      <c r="M75" s="213"/>
      <c r="N75" s="213"/>
      <c r="O75" s="213"/>
      <c r="P75" s="213"/>
      <c r="Q75" s="213"/>
      <c r="R75" s="213"/>
      <c r="S75" s="213"/>
      <c r="T75" s="213"/>
      <c r="U75" s="213"/>
      <c r="V75" s="213"/>
    </row>
    <row r="76" spans="3:22" ht="18" customHeight="1">
      <c r="C76" s="212"/>
      <c r="E76" s="212"/>
      <c r="F76" s="212"/>
      <c r="G76" s="212"/>
      <c r="H76" s="212"/>
      <c r="I76" s="212"/>
      <c r="J76" s="212"/>
      <c r="K76" s="212"/>
      <c r="L76" s="212"/>
      <c r="M76" s="213"/>
      <c r="N76" s="213"/>
      <c r="O76" s="213"/>
      <c r="P76" s="213"/>
      <c r="Q76" s="213"/>
      <c r="R76" s="213"/>
      <c r="S76" s="213"/>
      <c r="T76" s="213"/>
      <c r="U76" s="213"/>
      <c r="V76" s="213"/>
    </row>
    <row r="77" spans="3:22" ht="18" customHeight="1">
      <c r="C77" s="212"/>
      <c r="E77" s="212"/>
      <c r="F77" s="212"/>
      <c r="G77" s="212"/>
      <c r="H77" s="212"/>
      <c r="I77" s="212"/>
      <c r="J77" s="212"/>
      <c r="K77" s="212"/>
      <c r="L77" s="212"/>
      <c r="M77" s="213"/>
      <c r="N77" s="213"/>
      <c r="O77" s="213"/>
      <c r="P77" s="213"/>
      <c r="Q77" s="213"/>
      <c r="R77" s="213"/>
      <c r="S77" s="213"/>
      <c r="T77" s="213"/>
      <c r="U77" s="213"/>
      <c r="V77" s="213"/>
    </row>
    <row r="78" spans="3:22" ht="18" customHeight="1">
      <c r="C78" s="212"/>
      <c r="E78" s="212"/>
      <c r="F78" s="212"/>
      <c r="G78" s="212"/>
      <c r="H78" s="212"/>
      <c r="I78" s="212"/>
      <c r="J78" s="212"/>
      <c r="K78" s="212"/>
      <c r="L78" s="212"/>
      <c r="M78" s="213"/>
      <c r="N78" s="213"/>
      <c r="O78" s="213"/>
      <c r="P78" s="213"/>
      <c r="Q78" s="213"/>
      <c r="R78" s="213"/>
      <c r="S78" s="213"/>
      <c r="T78" s="213"/>
      <c r="U78" s="213"/>
      <c r="V78" s="213"/>
    </row>
    <row r="79" spans="3:22" ht="18" customHeight="1">
      <c r="C79" s="212"/>
      <c r="E79" s="212"/>
      <c r="F79" s="212"/>
      <c r="G79" s="212"/>
      <c r="H79" s="212"/>
      <c r="I79" s="212"/>
      <c r="J79" s="212"/>
      <c r="K79" s="212"/>
      <c r="L79" s="212"/>
      <c r="M79" s="213"/>
      <c r="N79" s="213"/>
      <c r="O79" s="213"/>
      <c r="P79" s="213"/>
      <c r="Q79" s="213"/>
      <c r="R79" s="213"/>
      <c r="S79" s="213"/>
      <c r="T79" s="213"/>
      <c r="U79" s="213"/>
      <c r="V79" s="213"/>
    </row>
    <row r="80" spans="3:22" ht="18" customHeight="1">
      <c r="C80" s="212"/>
      <c r="E80" s="212"/>
      <c r="F80" s="212"/>
      <c r="G80" s="212"/>
      <c r="H80" s="212"/>
      <c r="I80" s="212"/>
      <c r="J80" s="212"/>
      <c r="K80" s="212"/>
      <c r="L80" s="212"/>
      <c r="M80" s="213"/>
      <c r="N80" s="213"/>
      <c r="O80" s="213"/>
      <c r="P80" s="213"/>
      <c r="Q80" s="213"/>
      <c r="R80" s="213"/>
      <c r="S80" s="213"/>
      <c r="T80" s="213"/>
      <c r="U80" s="213"/>
      <c r="V80" s="213"/>
    </row>
    <row r="81" spans="3:22" ht="18" customHeight="1">
      <c r="C81" s="212"/>
      <c r="E81" s="212"/>
      <c r="F81" s="212"/>
      <c r="G81" s="212"/>
      <c r="H81" s="212"/>
      <c r="I81" s="212"/>
      <c r="J81" s="212"/>
      <c r="K81" s="212"/>
      <c r="L81" s="212"/>
      <c r="M81" s="213"/>
      <c r="N81" s="213"/>
      <c r="O81" s="213"/>
      <c r="P81" s="213"/>
      <c r="Q81" s="213"/>
      <c r="R81" s="213"/>
      <c r="S81" s="213"/>
      <c r="T81" s="213"/>
      <c r="U81" s="213"/>
      <c r="V81" s="213"/>
    </row>
    <row r="82" spans="3:22" ht="18" customHeight="1">
      <c r="C82" s="212"/>
      <c r="E82" s="212"/>
      <c r="F82" s="212"/>
      <c r="G82" s="212"/>
      <c r="H82" s="212"/>
      <c r="I82" s="212"/>
      <c r="J82" s="212"/>
      <c r="K82" s="212"/>
      <c r="L82" s="212"/>
      <c r="M82" s="213"/>
      <c r="N82" s="213"/>
      <c r="O82" s="213"/>
      <c r="P82" s="213"/>
      <c r="Q82" s="213"/>
      <c r="R82" s="213"/>
      <c r="S82" s="213"/>
      <c r="T82" s="213"/>
      <c r="U82" s="213"/>
      <c r="V82" s="213"/>
    </row>
    <row r="83" spans="3:22" ht="18" customHeight="1">
      <c r="C83" s="212"/>
      <c r="E83" s="212"/>
      <c r="F83" s="212"/>
      <c r="G83" s="212"/>
      <c r="H83" s="212"/>
      <c r="I83" s="212"/>
      <c r="J83" s="212"/>
      <c r="K83" s="212"/>
      <c r="L83" s="212"/>
      <c r="M83" s="213"/>
      <c r="N83" s="213"/>
      <c r="O83" s="213"/>
      <c r="P83" s="213"/>
      <c r="Q83" s="213"/>
      <c r="R83" s="213"/>
      <c r="S83" s="213"/>
      <c r="T83" s="213"/>
      <c r="U83" s="213"/>
      <c r="V83" s="213"/>
    </row>
    <row r="84" spans="3:22" ht="18" customHeight="1">
      <c r="C84" s="212"/>
      <c r="E84" s="212"/>
      <c r="F84" s="212"/>
      <c r="G84" s="212"/>
      <c r="H84" s="212"/>
      <c r="I84" s="212"/>
      <c r="J84" s="212"/>
      <c r="K84" s="212"/>
      <c r="L84" s="212"/>
      <c r="M84" s="213"/>
      <c r="N84" s="213"/>
      <c r="O84" s="213"/>
      <c r="P84" s="213"/>
      <c r="Q84" s="213"/>
      <c r="R84" s="213"/>
      <c r="S84" s="213"/>
      <c r="T84" s="213"/>
      <c r="U84" s="213"/>
      <c r="V84" s="213"/>
    </row>
    <row r="85" spans="3:22" ht="18" customHeight="1">
      <c r="C85" s="212"/>
      <c r="E85" s="212"/>
      <c r="F85" s="212"/>
      <c r="G85" s="212"/>
      <c r="H85" s="212"/>
      <c r="I85" s="212"/>
      <c r="J85" s="212"/>
      <c r="K85" s="212"/>
      <c r="L85" s="212"/>
      <c r="M85" s="213"/>
      <c r="N85" s="213"/>
      <c r="O85" s="213"/>
      <c r="P85" s="213"/>
      <c r="Q85" s="213"/>
      <c r="R85" s="213"/>
      <c r="S85" s="213"/>
      <c r="T85" s="213"/>
      <c r="U85" s="213"/>
      <c r="V85" s="213"/>
    </row>
    <row r="86" spans="3:22" ht="18" customHeight="1">
      <c r="C86" s="212"/>
      <c r="E86" s="212"/>
      <c r="F86" s="212"/>
      <c r="G86" s="212"/>
      <c r="H86" s="212"/>
      <c r="I86" s="212"/>
      <c r="J86" s="212"/>
      <c r="K86" s="212"/>
      <c r="L86" s="212"/>
      <c r="M86" s="213"/>
      <c r="N86" s="213"/>
      <c r="O86" s="213"/>
      <c r="P86" s="213"/>
      <c r="Q86" s="213"/>
      <c r="R86" s="213"/>
      <c r="S86" s="213"/>
      <c r="T86" s="213"/>
      <c r="U86" s="213"/>
      <c r="V86" s="213"/>
    </row>
    <row r="87" spans="3:22" ht="18" customHeight="1">
      <c r="C87" s="212"/>
      <c r="E87" s="212"/>
      <c r="F87" s="212"/>
      <c r="G87" s="212"/>
      <c r="H87" s="212"/>
      <c r="I87" s="212"/>
      <c r="J87" s="212"/>
      <c r="K87" s="212"/>
      <c r="L87" s="212"/>
      <c r="M87" s="213"/>
      <c r="N87" s="213"/>
      <c r="O87" s="213"/>
      <c r="P87" s="213"/>
      <c r="Q87" s="213"/>
      <c r="R87" s="213"/>
      <c r="S87" s="213"/>
      <c r="T87" s="213"/>
      <c r="U87" s="213"/>
      <c r="V87" s="213"/>
    </row>
    <row r="88" spans="3:22" ht="18" customHeight="1">
      <c r="C88" s="212"/>
      <c r="E88" s="212"/>
      <c r="F88" s="212"/>
      <c r="G88" s="212"/>
      <c r="H88" s="212"/>
      <c r="I88" s="212"/>
      <c r="J88" s="212"/>
      <c r="K88" s="212"/>
      <c r="L88" s="212"/>
      <c r="M88" s="213"/>
      <c r="N88" s="213"/>
      <c r="O88" s="213"/>
      <c r="P88" s="213"/>
      <c r="Q88" s="213"/>
      <c r="R88" s="213"/>
      <c r="S88" s="213"/>
      <c r="T88" s="213"/>
      <c r="U88" s="213"/>
      <c r="V88" s="213"/>
    </row>
    <row r="89" spans="3:22" ht="18" customHeight="1">
      <c r="C89" s="212"/>
      <c r="E89" s="212"/>
      <c r="F89" s="212"/>
      <c r="G89" s="212"/>
      <c r="H89" s="212"/>
      <c r="I89" s="212"/>
      <c r="J89" s="212"/>
      <c r="K89" s="212"/>
      <c r="L89" s="212"/>
      <c r="M89" s="213"/>
      <c r="N89" s="213"/>
      <c r="O89" s="213"/>
      <c r="P89" s="213"/>
      <c r="Q89" s="213"/>
      <c r="R89" s="213"/>
      <c r="S89" s="213"/>
      <c r="T89" s="213"/>
      <c r="U89" s="213"/>
      <c r="V89" s="213"/>
    </row>
    <row r="90" spans="3:22" ht="18" customHeight="1">
      <c r="C90" s="212"/>
      <c r="E90" s="212"/>
      <c r="F90" s="212"/>
      <c r="G90" s="212"/>
      <c r="H90" s="212"/>
      <c r="I90" s="212"/>
      <c r="J90" s="212"/>
      <c r="K90" s="212"/>
      <c r="L90" s="212"/>
      <c r="M90" s="213"/>
      <c r="N90" s="213"/>
      <c r="O90" s="213"/>
      <c r="P90" s="213"/>
      <c r="Q90" s="213"/>
      <c r="R90" s="213"/>
      <c r="S90" s="213"/>
      <c r="T90" s="213"/>
      <c r="U90" s="213"/>
      <c r="V90" s="213"/>
    </row>
    <row r="91" spans="3:22" ht="18" customHeight="1">
      <c r="C91" s="212"/>
      <c r="E91" s="212"/>
      <c r="F91" s="212"/>
      <c r="G91" s="212"/>
      <c r="H91" s="212"/>
      <c r="I91" s="212"/>
      <c r="J91" s="212"/>
      <c r="K91" s="212"/>
      <c r="L91" s="212"/>
      <c r="M91" s="213"/>
      <c r="N91" s="213"/>
      <c r="O91" s="213"/>
      <c r="P91" s="213"/>
      <c r="Q91" s="213"/>
      <c r="R91" s="213"/>
      <c r="S91" s="213"/>
      <c r="T91" s="213"/>
      <c r="U91" s="213"/>
      <c r="V91" s="213"/>
    </row>
    <row r="92" spans="3:22" ht="18" customHeight="1">
      <c r="C92" s="212"/>
      <c r="E92" s="212"/>
      <c r="F92" s="212"/>
      <c r="G92" s="212"/>
      <c r="H92" s="212"/>
      <c r="I92" s="212"/>
      <c r="J92" s="212"/>
      <c r="K92" s="212"/>
      <c r="L92" s="212"/>
      <c r="M92" s="213"/>
      <c r="N92" s="213"/>
      <c r="O92" s="213"/>
      <c r="P92" s="213"/>
      <c r="Q92" s="213"/>
      <c r="R92" s="213"/>
      <c r="S92" s="213"/>
      <c r="T92" s="213"/>
      <c r="U92" s="213"/>
      <c r="V92" s="213"/>
    </row>
    <row r="93" spans="3:22" ht="18" customHeight="1">
      <c r="C93" s="212"/>
      <c r="E93" s="212"/>
      <c r="F93" s="212"/>
      <c r="G93" s="212"/>
      <c r="H93" s="212"/>
      <c r="I93" s="212"/>
      <c r="J93" s="212"/>
      <c r="K93" s="212"/>
      <c r="L93" s="212"/>
      <c r="M93" s="213"/>
      <c r="N93" s="213"/>
      <c r="O93" s="213"/>
      <c r="P93" s="213"/>
      <c r="Q93" s="213"/>
      <c r="R93" s="213"/>
      <c r="S93" s="213"/>
      <c r="T93" s="213"/>
      <c r="U93" s="213"/>
      <c r="V93" s="213"/>
    </row>
    <row r="94" spans="3:22" ht="18" customHeight="1">
      <c r="C94" s="212"/>
      <c r="E94" s="212"/>
      <c r="F94" s="212"/>
      <c r="G94" s="212"/>
      <c r="H94" s="212"/>
      <c r="I94" s="212"/>
      <c r="J94" s="212"/>
      <c r="K94" s="212"/>
      <c r="L94" s="212"/>
      <c r="M94" s="213"/>
      <c r="N94" s="213"/>
      <c r="O94" s="213"/>
      <c r="P94" s="213"/>
      <c r="Q94" s="213"/>
      <c r="R94" s="213"/>
      <c r="S94" s="213"/>
      <c r="T94" s="213"/>
      <c r="U94" s="213"/>
      <c r="V94" s="213"/>
    </row>
    <row r="95" spans="3:22" ht="18" customHeight="1">
      <c r="C95" s="212"/>
      <c r="E95" s="212"/>
      <c r="F95" s="212"/>
      <c r="G95" s="212"/>
      <c r="H95" s="212"/>
      <c r="I95" s="212"/>
      <c r="J95" s="212"/>
      <c r="K95" s="212"/>
      <c r="L95" s="212"/>
      <c r="M95" s="213"/>
      <c r="N95" s="213"/>
      <c r="O95" s="213"/>
      <c r="P95" s="213"/>
      <c r="Q95" s="213"/>
      <c r="R95" s="213"/>
      <c r="S95" s="213"/>
      <c r="T95" s="213"/>
      <c r="U95" s="213"/>
      <c r="V95" s="213"/>
    </row>
    <row r="96" spans="3:22" ht="18" customHeight="1">
      <c r="C96" s="212"/>
      <c r="E96" s="212"/>
      <c r="F96" s="212"/>
      <c r="G96" s="212"/>
      <c r="H96" s="212"/>
      <c r="I96" s="212"/>
      <c r="J96" s="212"/>
      <c r="K96" s="212"/>
      <c r="L96" s="212"/>
      <c r="M96" s="213"/>
      <c r="N96" s="213"/>
      <c r="O96" s="213"/>
      <c r="P96" s="213"/>
      <c r="Q96" s="213"/>
      <c r="R96" s="213"/>
      <c r="S96" s="213"/>
      <c r="T96" s="213"/>
      <c r="U96" s="213"/>
      <c r="V96" s="213"/>
    </row>
    <row r="97" spans="3:22" ht="18" customHeight="1">
      <c r="C97" s="212"/>
      <c r="E97" s="212"/>
      <c r="F97" s="212"/>
      <c r="G97" s="212"/>
      <c r="H97" s="212"/>
      <c r="I97" s="212"/>
      <c r="J97" s="212"/>
      <c r="K97" s="212"/>
      <c r="L97" s="212"/>
      <c r="M97" s="213"/>
      <c r="N97" s="213"/>
      <c r="O97" s="213"/>
      <c r="P97" s="213"/>
      <c r="Q97" s="213"/>
      <c r="R97" s="213"/>
      <c r="S97" s="213"/>
      <c r="T97" s="213"/>
      <c r="U97" s="213"/>
      <c r="V97" s="213"/>
    </row>
    <row r="98" spans="3:22" ht="18" customHeight="1">
      <c r="C98" s="212"/>
      <c r="E98" s="212"/>
      <c r="F98" s="212"/>
      <c r="G98" s="212"/>
      <c r="H98" s="212"/>
      <c r="I98" s="212"/>
      <c r="J98" s="212"/>
      <c r="K98" s="212"/>
      <c r="L98" s="212"/>
      <c r="M98" s="213"/>
      <c r="N98" s="213"/>
      <c r="O98" s="213"/>
      <c r="P98" s="213"/>
      <c r="Q98" s="213"/>
      <c r="R98" s="213"/>
      <c r="S98" s="213"/>
      <c r="T98" s="213"/>
      <c r="U98" s="213"/>
      <c r="V98" s="213"/>
    </row>
    <row r="99" spans="3:21" ht="18" customHeight="1">
      <c r="C99" s="212"/>
      <c r="E99" s="212"/>
      <c r="F99" s="212"/>
      <c r="G99" s="212"/>
      <c r="H99" s="212"/>
      <c r="I99" s="212"/>
      <c r="J99" s="212"/>
      <c r="K99" s="212"/>
      <c r="L99" s="213"/>
      <c r="M99" s="213"/>
      <c r="N99" s="213"/>
      <c r="O99" s="213"/>
      <c r="P99" s="213"/>
      <c r="Q99" s="213"/>
      <c r="R99" s="213"/>
      <c r="S99" s="213"/>
      <c r="T99" s="213"/>
      <c r="U99" s="211"/>
    </row>
    <row r="100" spans="3:22" ht="18" customHeight="1">
      <c r="C100" s="212"/>
      <c r="E100" s="212"/>
      <c r="F100" s="212"/>
      <c r="G100" s="212"/>
      <c r="H100" s="212"/>
      <c r="I100" s="212"/>
      <c r="J100" s="212"/>
      <c r="K100" s="212"/>
      <c r="L100" s="212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</row>
    <row r="101" spans="1:22" ht="18" customHeight="1">
      <c r="A101" s="210"/>
      <c r="B101" s="211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</row>
    <row r="102" spans="1:22" ht="18" customHeight="1">
      <c r="A102" s="210"/>
      <c r="B102" s="211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</row>
    <row r="103" spans="1:22" ht="18" customHeight="1">
      <c r="A103" s="210"/>
      <c r="B103" s="211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</row>
    <row r="104" spans="2:21" ht="18" customHeight="1">
      <c r="B104" s="211"/>
      <c r="U104" s="211"/>
    </row>
    <row r="105" spans="2:22" ht="18" customHeight="1">
      <c r="B105" s="211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</row>
    <row r="106" spans="2:21" ht="18" customHeight="1">
      <c r="B106" s="211"/>
      <c r="C106" s="212"/>
      <c r="D106" s="212"/>
      <c r="E106" s="212"/>
      <c r="F106" s="212"/>
      <c r="G106" s="212"/>
      <c r="H106" s="212"/>
      <c r="I106" s="212"/>
      <c r="J106" s="212"/>
      <c r="K106" s="212"/>
      <c r="L106" s="213"/>
      <c r="M106" s="213"/>
      <c r="N106" s="213"/>
      <c r="O106" s="213"/>
      <c r="P106" s="213"/>
      <c r="Q106" s="213"/>
      <c r="R106" s="213"/>
      <c r="S106" s="213"/>
      <c r="T106" s="213"/>
      <c r="U106" s="211"/>
    </row>
  </sheetData>
  <sheetProtection/>
  <mergeCells count="9">
    <mergeCell ref="X4:Y4"/>
    <mergeCell ref="AB4:AC4"/>
    <mergeCell ref="C3:L3"/>
    <mergeCell ref="N3:Q3"/>
    <mergeCell ref="S3:V3"/>
    <mergeCell ref="C4:F4"/>
    <mergeCell ref="G4:J4"/>
    <mergeCell ref="K4:L4"/>
    <mergeCell ref="O4:R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6"/>
  <sheetViews>
    <sheetView showGridLines="0" tabSelected="1" view="pageBreakPreview" zoomScaleNormal="87" zoomScaleSheetLayoutView="100" zoomScalePageLayoutView="0" workbookViewId="0" topLeftCell="A1">
      <pane xSplit="2" ySplit="6" topLeftCell="K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U39" sqref="U39"/>
    </sheetView>
  </sheetViews>
  <sheetFormatPr defaultColWidth="9.00390625" defaultRowHeight="18" customHeight="1"/>
  <cols>
    <col min="1" max="1" width="5.375" style="179" customWidth="1"/>
    <col min="2" max="2" width="11.625" style="179" customWidth="1"/>
    <col min="3" max="10" width="10.625" style="182" hidden="1" customWidth="1"/>
    <col min="11" max="11" width="9.00390625" style="182" customWidth="1"/>
    <col min="12" max="12" width="8.875" style="182" customWidth="1"/>
    <col min="13" max="13" width="0" style="182" hidden="1" customWidth="1"/>
    <col min="14" max="14" width="9.00390625" style="182" customWidth="1"/>
    <col min="15" max="15" width="0" style="182" hidden="1" customWidth="1"/>
    <col min="16" max="17" width="9.00390625" style="182" customWidth="1"/>
    <col min="18" max="18" width="0" style="182" hidden="1" customWidth="1"/>
    <col min="19" max="20" width="9.00390625" style="182" customWidth="1"/>
    <col min="21" max="21" width="11.50390625" style="182" customWidth="1"/>
    <col min="22" max="22" width="0.12890625" style="182" hidden="1" customWidth="1"/>
    <col min="23" max="23" width="9.00390625" style="182" customWidth="1"/>
    <col min="24" max="16384" width="9.00390625" style="179" customWidth="1"/>
  </cols>
  <sheetData>
    <row r="1" spans="2:23" ht="21" customHeight="1">
      <c r="B1" s="215"/>
      <c r="C1" s="181"/>
      <c r="D1" s="181"/>
      <c r="E1" s="181"/>
      <c r="F1" s="181"/>
      <c r="G1" s="181"/>
      <c r="H1" s="181"/>
      <c r="I1" s="181"/>
      <c r="J1" s="181"/>
      <c r="K1" s="291" t="s">
        <v>128</v>
      </c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21" customHeight="1">
      <c r="A2" s="44"/>
      <c r="B2" s="183" t="s">
        <v>90</v>
      </c>
      <c r="C2" s="214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86" t="s">
        <v>99</v>
      </c>
      <c r="W2" s="185" t="s">
        <v>129</v>
      </c>
    </row>
    <row r="3" spans="1:23" ht="21" customHeight="1">
      <c r="A3" s="22"/>
      <c r="C3" s="30"/>
      <c r="D3" s="23"/>
      <c r="E3" s="189" t="s">
        <v>107</v>
      </c>
      <c r="F3" s="189"/>
      <c r="G3" s="189"/>
      <c r="H3" s="189"/>
      <c r="I3" s="189"/>
      <c r="J3" s="190"/>
      <c r="K3" s="292" t="s">
        <v>130</v>
      </c>
      <c r="L3" s="293"/>
      <c r="M3" s="293"/>
      <c r="N3" s="294"/>
      <c r="O3" s="191" t="s">
        <v>100</v>
      </c>
      <c r="P3" s="295" t="s">
        <v>101</v>
      </c>
      <c r="Q3" s="296"/>
      <c r="R3" s="296"/>
      <c r="S3" s="297"/>
      <c r="T3" s="295" t="s">
        <v>102</v>
      </c>
      <c r="U3" s="296"/>
      <c r="V3" s="296"/>
      <c r="W3" s="298"/>
    </row>
    <row r="4" spans="1:23" ht="21" customHeight="1">
      <c r="A4" s="22"/>
      <c r="C4" s="30"/>
      <c r="D4" s="277" t="s">
        <v>103</v>
      </c>
      <c r="E4" s="277"/>
      <c r="F4" s="23"/>
      <c r="G4" s="30"/>
      <c r="H4" s="277" t="s">
        <v>104</v>
      </c>
      <c r="I4" s="277"/>
      <c r="J4" s="23"/>
      <c r="K4" s="288" t="s">
        <v>110</v>
      </c>
      <c r="L4" s="289"/>
      <c r="M4" s="289"/>
      <c r="N4" s="290"/>
      <c r="O4" s="195" t="s">
        <v>105</v>
      </c>
      <c r="P4" s="64"/>
      <c r="Q4" s="196" t="s">
        <v>90</v>
      </c>
      <c r="R4" s="20"/>
      <c r="S4" s="20"/>
      <c r="T4" s="64"/>
      <c r="U4" s="20"/>
      <c r="V4" s="20"/>
      <c r="W4" s="25"/>
    </row>
    <row r="5" spans="1:23" ht="21" customHeight="1">
      <c r="A5" s="197" t="s">
        <v>2</v>
      </c>
      <c r="C5" s="30"/>
      <c r="D5" s="30"/>
      <c r="E5" s="30"/>
      <c r="F5" s="30"/>
      <c r="G5" s="30"/>
      <c r="H5" s="30"/>
      <c r="I5" s="30"/>
      <c r="J5" s="30"/>
      <c r="K5" s="64"/>
      <c r="L5" s="65"/>
      <c r="M5" s="21"/>
      <c r="N5" s="20"/>
      <c r="O5" s="30"/>
      <c r="P5" s="30"/>
      <c r="Q5" s="30"/>
      <c r="R5" s="30"/>
      <c r="S5" s="30"/>
      <c r="T5" s="30"/>
      <c r="U5" s="30"/>
      <c r="V5" s="30"/>
      <c r="W5" s="24"/>
    </row>
    <row r="6" spans="1:23" ht="21" customHeight="1">
      <c r="A6" s="197" t="s">
        <v>3</v>
      </c>
      <c r="B6" s="198" t="s">
        <v>4</v>
      </c>
      <c r="C6" s="162" t="s">
        <v>94</v>
      </c>
      <c r="D6" s="162" t="s">
        <v>95</v>
      </c>
      <c r="E6" s="162" t="s">
        <v>96</v>
      </c>
      <c r="F6" s="162" t="s">
        <v>97</v>
      </c>
      <c r="G6" s="162" t="s">
        <v>94</v>
      </c>
      <c r="H6" s="162" t="s">
        <v>95</v>
      </c>
      <c r="I6" s="162" t="s">
        <v>96</v>
      </c>
      <c r="J6" s="162" t="s">
        <v>97</v>
      </c>
      <c r="K6" s="162" t="s">
        <v>133</v>
      </c>
      <c r="L6" s="42" t="s">
        <v>95</v>
      </c>
      <c r="M6" s="32" t="s">
        <v>96</v>
      </c>
      <c r="N6" s="31" t="s">
        <v>97</v>
      </c>
      <c r="O6" s="43" t="s">
        <v>96</v>
      </c>
      <c r="P6" s="162" t="s">
        <v>133</v>
      </c>
      <c r="Q6" s="162" t="s">
        <v>95</v>
      </c>
      <c r="R6" s="162" t="s">
        <v>96</v>
      </c>
      <c r="S6" s="162" t="s">
        <v>97</v>
      </c>
      <c r="T6" s="162" t="s">
        <v>133</v>
      </c>
      <c r="U6" s="162" t="s">
        <v>95</v>
      </c>
      <c r="V6" s="162" t="s">
        <v>96</v>
      </c>
      <c r="W6" s="32" t="s">
        <v>97</v>
      </c>
    </row>
    <row r="7" spans="1:23" ht="21" customHeight="1">
      <c r="A7" s="188">
        <v>1</v>
      </c>
      <c r="B7" s="187" t="s">
        <v>5</v>
      </c>
      <c r="C7" s="59" t="e">
        <v>#REF!</v>
      </c>
      <c r="D7" s="59" t="e">
        <v>#REF!</v>
      </c>
      <c r="E7" s="59" t="e">
        <v>#REF!</v>
      </c>
      <c r="F7" s="59" t="e">
        <v>#REF!</v>
      </c>
      <c r="G7" s="59">
        <v>0</v>
      </c>
      <c r="H7" s="59">
        <v>0</v>
      </c>
      <c r="I7" s="59">
        <v>0</v>
      </c>
      <c r="J7" s="59">
        <v>0</v>
      </c>
      <c r="K7" s="133">
        <v>33941</v>
      </c>
      <c r="L7" s="269" t="s">
        <v>140</v>
      </c>
      <c r="M7" s="134" t="e">
        <v>#DIV/0!</v>
      </c>
      <c r="N7" s="244">
        <v>33941</v>
      </c>
      <c r="O7" s="133">
        <v>0</v>
      </c>
      <c r="P7" s="133">
        <v>83233</v>
      </c>
      <c r="Q7" s="333">
        <v>0</v>
      </c>
      <c r="R7" s="133">
        <v>0</v>
      </c>
      <c r="S7" s="133">
        <v>83233</v>
      </c>
      <c r="T7" s="133">
        <v>21156</v>
      </c>
      <c r="U7" s="133">
        <v>29399</v>
      </c>
      <c r="V7" s="133" t="e">
        <v>#DIV/0!</v>
      </c>
      <c r="W7" s="134">
        <v>21156</v>
      </c>
    </row>
    <row r="8" spans="1:23" ht="21" customHeight="1">
      <c r="A8" s="202">
        <v>2</v>
      </c>
      <c r="B8" s="203" t="s">
        <v>6</v>
      </c>
      <c r="C8" s="62" t="e">
        <v>#REF!</v>
      </c>
      <c r="D8" s="62" t="e">
        <v>#REF!</v>
      </c>
      <c r="E8" s="62" t="e">
        <v>#REF!</v>
      </c>
      <c r="F8" s="62" t="e">
        <v>#REF!</v>
      </c>
      <c r="G8" s="62">
        <v>0</v>
      </c>
      <c r="H8" s="62">
        <v>0</v>
      </c>
      <c r="I8" s="62">
        <v>0</v>
      </c>
      <c r="J8" s="62">
        <v>0</v>
      </c>
      <c r="K8" s="137">
        <v>30044</v>
      </c>
      <c r="L8" s="269" t="s">
        <v>140</v>
      </c>
      <c r="M8" s="138" t="e">
        <v>#DIV/0!</v>
      </c>
      <c r="N8" s="247">
        <v>30044</v>
      </c>
      <c r="O8" s="137">
        <v>0</v>
      </c>
      <c r="P8" s="137">
        <v>51568</v>
      </c>
      <c r="Q8" s="230">
        <v>0</v>
      </c>
      <c r="R8" s="137">
        <v>0</v>
      </c>
      <c r="S8" s="137">
        <v>51568</v>
      </c>
      <c r="T8" s="137">
        <v>22793</v>
      </c>
      <c r="U8" s="137">
        <v>11680</v>
      </c>
      <c r="V8" s="137" t="e">
        <v>#DIV/0!</v>
      </c>
      <c r="W8" s="138">
        <v>22793</v>
      </c>
    </row>
    <row r="9" spans="1:23" ht="21" customHeight="1">
      <c r="A9" s="202">
        <v>3</v>
      </c>
      <c r="B9" s="203" t="s">
        <v>8</v>
      </c>
      <c r="C9" s="62" t="e">
        <v>#REF!</v>
      </c>
      <c r="D9" s="62" t="e">
        <v>#REF!</v>
      </c>
      <c r="E9" s="62" t="e">
        <v>#REF!</v>
      </c>
      <c r="F9" s="62" t="e">
        <v>#REF!</v>
      </c>
      <c r="G9" s="62">
        <v>0</v>
      </c>
      <c r="H9" s="62">
        <v>0</v>
      </c>
      <c r="I9" s="62">
        <v>0</v>
      </c>
      <c r="J9" s="62">
        <v>0</v>
      </c>
      <c r="K9" s="137">
        <v>29058</v>
      </c>
      <c r="L9" s="269" t="s">
        <v>140</v>
      </c>
      <c r="M9" s="138" t="e">
        <v>#DIV/0!</v>
      </c>
      <c r="N9" s="247">
        <v>29058</v>
      </c>
      <c r="O9" s="137">
        <v>0</v>
      </c>
      <c r="P9" s="137">
        <v>72639</v>
      </c>
      <c r="Q9" s="230">
        <v>0</v>
      </c>
      <c r="R9" s="137">
        <v>0</v>
      </c>
      <c r="S9" s="137">
        <v>72639</v>
      </c>
      <c r="T9" s="137">
        <v>19958</v>
      </c>
      <c r="U9" s="137">
        <v>8672</v>
      </c>
      <c r="V9" s="137" t="e">
        <v>#DIV/0!</v>
      </c>
      <c r="W9" s="138">
        <v>19957</v>
      </c>
    </row>
    <row r="10" spans="1:23" ht="21" customHeight="1">
      <c r="A10" s="202">
        <v>4</v>
      </c>
      <c r="B10" s="203" t="s">
        <v>10</v>
      </c>
      <c r="C10" s="62" t="e">
        <v>#REF!</v>
      </c>
      <c r="D10" s="62" t="e">
        <v>#REF!</v>
      </c>
      <c r="E10" s="62" t="e">
        <v>#REF!</v>
      </c>
      <c r="F10" s="62" t="e">
        <v>#REF!</v>
      </c>
      <c r="G10" s="62">
        <v>0</v>
      </c>
      <c r="H10" s="62">
        <v>0</v>
      </c>
      <c r="I10" s="62">
        <v>0</v>
      </c>
      <c r="J10" s="62">
        <v>0</v>
      </c>
      <c r="K10" s="137">
        <v>31164</v>
      </c>
      <c r="L10" s="269" t="s">
        <v>140</v>
      </c>
      <c r="M10" s="138" t="e">
        <v>#DIV/0!</v>
      </c>
      <c r="N10" s="247">
        <v>31164</v>
      </c>
      <c r="O10" s="137">
        <v>0</v>
      </c>
      <c r="P10" s="137">
        <v>96257</v>
      </c>
      <c r="Q10" s="230">
        <v>0</v>
      </c>
      <c r="R10" s="137">
        <v>0</v>
      </c>
      <c r="S10" s="137">
        <v>96257</v>
      </c>
      <c r="T10" s="137">
        <v>22527</v>
      </c>
      <c r="U10" s="137">
        <v>7325</v>
      </c>
      <c r="V10" s="137" t="e">
        <v>#DIV/0!</v>
      </c>
      <c r="W10" s="138">
        <v>22527</v>
      </c>
    </row>
    <row r="11" spans="1:23" ht="21" customHeight="1">
      <c r="A11" s="205">
        <v>5</v>
      </c>
      <c r="B11" s="206" t="s">
        <v>12</v>
      </c>
      <c r="C11" s="73" t="e">
        <v>#REF!</v>
      </c>
      <c r="D11" s="73" t="e">
        <v>#REF!</v>
      </c>
      <c r="E11" s="73" t="e">
        <v>#REF!</v>
      </c>
      <c r="F11" s="73" t="e">
        <v>#REF!</v>
      </c>
      <c r="G11" s="73">
        <v>0</v>
      </c>
      <c r="H11" s="73">
        <v>0</v>
      </c>
      <c r="I11" s="73">
        <v>0</v>
      </c>
      <c r="J11" s="73">
        <v>0</v>
      </c>
      <c r="K11" s="154">
        <v>31035</v>
      </c>
      <c r="L11" s="269" t="s">
        <v>140</v>
      </c>
      <c r="M11" s="152" t="e">
        <v>#DIV/0!</v>
      </c>
      <c r="N11" s="248">
        <v>31035</v>
      </c>
      <c r="O11" s="154">
        <v>0</v>
      </c>
      <c r="P11" s="154">
        <v>85695</v>
      </c>
      <c r="Q11" s="334">
        <v>0</v>
      </c>
      <c r="R11" s="154">
        <v>0</v>
      </c>
      <c r="S11" s="154">
        <v>85695</v>
      </c>
      <c r="T11" s="154">
        <v>21539</v>
      </c>
      <c r="U11" s="154">
        <v>73203</v>
      </c>
      <c r="V11" s="154" t="e">
        <v>#DIV/0!</v>
      </c>
      <c r="W11" s="152">
        <v>21541</v>
      </c>
    </row>
    <row r="12" spans="1:23" ht="21" customHeight="1">
      <c r="A12" s="188">
        <v>6</v>
      </c>
      <c r="B12" s="187" t="s">
        <v>14</v>
      </c>
      <c r="C12" s="59" t="e">
        <v>#REF!</v>
      </c>
      <c r="D12" s="59" t="e">
        <v>#REF!</v>
      </c>
      <c r="E12" s="59" t="e">
        <v>#REF!</v>
      </c>
      <c r="F12" s="59" t="e">
        <v>#REF!</v>
      </c>
      <c r="G12" s="59">
        <v>0</v>
      </c>
      <c r="H12" s="59">
        <v>0</v>
      </c>
      <c r="I12" s="59">
        <v>0</v>
      </c>
      <c r="J12" s="59">
        <v>0</v>
      </c>
      <c r="K12" s="133">
        <v>33997</v>
      </c>
      <c r="L12" s="269" t="s">
        <v>140</v>
      </c>
      <c r="M12" s="134" t="e">
        <v>#DIV/0!</v>
      </c>
      <c r="N12" s="244">
        <v>33997</v>
      </c>
      <c r="O12" s="133">
        <v>0</v>
      </c>
      <c r="P12" s="133">
        <v>73305</v>
      </c>
      <c r="Q12" s="333">
        <v>0</v>
      </c>
      <c r="R12" s="133">
        <v>0</v>
      </c>
      <c r="S12" s="133">
        <v>73305</v>
      </c>
      <c r="T12" s="133">
        <v>22501</v>
      </c>
      <c r="U12" s="133">
        <v>-460</v>
      </c>
      <c r="V12" s="133" t="e">
        <v>#DIV/0!</v>
      </c>
      <c r="W12" s="134">
        <v>22501</v>
      </c>
    </row>
    <row r="13" spans="1:23" ht="21" customHeight="1">
      <c r="A13" s="202">
        <v>7</v>
      </c>
      <c r="B13" s="203" t="s">
        <v>16</v>
      </c>
      <c r="C13" s="62" t="e">
        <v>#REF!</v>
      </c>
      <c r="D13" s="62" t="e">
        <v>#REF!</v>
      </c>
      <c r="E13" s="62" t="e">
        <v>#REF!</v>
      </c>
      <c r="F13" s="62" t="e">
        <v>#REF!</v>
      </c>
      <c r="G13" s="62">
        <v>0</v>
      </c>
      <c r="H13" s="62">
        <v>0</v>
      </c>
      <c r="I13" s="62">
        <v>0</v>
      </c>
      <c r="J13" s="62">
        <v>0</v>
      </c>
      <c r="K13" s="137">
        <v>33521</v>
      </c>
      <c r="L13" s="269" t="s">
        <v>140</v>
      </c>
      <c r="M13" s="138" t="e">
        <v>#DIV/0!</v>
      </c>
      <c r="N13" s="247">
        <v>33521</v>
      </c>
      <c r="O13" s="137">
        <v>0</v>
      </c>
      <c r="P13" s="137">
        <v>98365</v>
      </c>
      <c r="Q13" s="230">
        <v>0</v>
      </c>
      <c r="R13" s="137">
        <v>0</v>
      </c>
      <c r="S13" s="137">
        <v>98365</v>
      </c>
      <c r="T13" s="137">
        <v>21304</v>
      </c>
      <c r="U13" s="137">
        <v>9405</v>
      </c>
      <c r="V13" s="137" t="e">
        <v>#DIV/0!</v>
      </c>
      <c r="W13" s="138">
        <v>21303</v>
      </c>
    </row>
    <row r="14" spans="1:23" ht="21" customHeight="1">
      <c r="A14" s="202">
        <v>8</v>
      </c>
      <c r="B14" s="203" t="s">
        <v>18</v>
      </c>
      <c r="C14" s="62" t="e">
        <v>#REF!</v>
      </c>
      <c r="D14" s="62" t="e">
        <v>#REF!</v>
      </c>
      <c r="E14" s="62" t="e">
        <v>#REF!</v>
      </c>
      <c r="F14" s="62" t="e">
        <v>#REF!</v>
      </c>
      <c r="G14" s="62">
        <v>0</v>
      </c>
      <c r="H14" s="62">
        <v>0</v>
      </c>
      <c r="I14" s="62">
        <v>0</v>
      </c>
      <c r="J14" s="62">
        <v>0</v>
      </c>
      <c r="K14" s="137">
        <v>32786</v>
      </c>
      <c r="L14" s="269" t="s">
        <v>140</v>
      </c>
      <c r="M14" s="138" t="e">
        <v>#DIV/0!</v>
      </c>
      <c r="N14" s="247">
        <v>32786</v>
      </c>
      <c r="O14" s="137">
        <v>0</v>
      </c>
      <c r="P14" s="137">
        <v>83876</v>
      </c>
      <c r="Q14" s="230">
        <v>0</v>
      </c>
      <c r="R14" s="137">
        <v>0</v>
      </c>
      <c r="S14" s="137">
        <v>83876</v>
      </c>
      <c r="T14" s="137">
        <v>19990</v>
      </c>
      <c r="U14" s="230">
        <v>0</v>
      </c>
      <c r="V14" s="137" t="e">
        <v>#DIV/0!</v>
      </c>
      <c r="W14" s="138">
        <v>19989</v>
      </c>
    </row>
    <row r="15" spans="1:23" ht="21" customHeight="1">
      <c r="A15" s="202">
        <v>9</v>
      </c>
      <c r="B15" s="203" t="s">
        <v>20</v>
      </c>
      <c r="C15" s="62" t="e">
        <v>#REF!</v>
      </c>
      <c r="D15" s="62" t="e">
        <v>#REF!</v>
      </c>
      <c r="E15" s="62" t="e">
        <v>#REF!</v>
      </c>
      <c r="F15" s="62" t="e">
        <v>#REF!</v>
      </c>
      <c r="G15" s="62">
        <v>0</v>
      </c>
      <c r="H15" s="62">
        <v>0</v>
      </c>
      <c r="I15" s="62">
        <v>0</v>
      </c>
      <c r="J15" s="62">
        <v>0</v>
      </c>
      <c r="K15" s="137">
        <v>28340</v>
      </c>
      <c r="L15" s="269" t="s">
        <v>140</v>
      </c>
      <c r="M15" s="138" t="e">
        <v>#DIV/0!</v>
      </c>
      <c r="N15" s="247">
        <v>28340</v>
      </c>
      <c r="O15" s="137">
        <v>0</v>
      </c>
      <c r="P15" s="137">
        <v>49711</v>
      </c>
      <c r="Q15" s="230">
        <v>0</v>
      </c>
      <c r="R15" s="137">
        <v>0</v>
      </c>
      <c r="S15" s="137">
        <v>49711</v>
      </c>
      <c r="T15" s="137">
        <v>22025</v>
      </c>
      <c r="U15" s="137">
        <v>8469</v>
      </c>
      <c r="V15" s="137" t="e">
        <v>#DIV/0!</v>
      </c>
      <c r="W15" s="138">
        <v>22023</v>
      </c>
    </row>
    <row r="16" spans="1:23" ht="21" customHeight="1">
      <c r="A16" s="205">
        <v>10</v>
      </c>
      <c r="B16" s="206" t="s">
        <v>22</v>
      </c>
      <c r="C16" s="73" t="e">
        <v>#REF!</v>
      </c>
      <c r="D16" s="73" t="e">
        <v>#REF!</v>
      </c>
      <c r="E16" s="73" t="e">
        <v>#REF!</v>
      </c>
      <c r="F16" s="73" t="e">
        <v>#REF!</v>
      </c>
      <c r="G16" s="73">
        <v>0</v>
      </c>
      <c r="H16" s="73">
        <v>0</v>
      </c>
      <c r="I16" s="73">
        <v>0</v>
      </c>
      <c r="J16" s="73">
        <v>0</v>
      </c>
      <c r="K16" s="154">
        <v>32931</v>
      </c>
      <c r="L16" s="269" t="s">
        <v>140</v>
      </c>
      <c r="M16" s="152" t="e">
        <v>#DIV/0!</v>
      </c>
      <c r="N16" s="248">
        <v>32931</v>
      </c>
      <c r="O16" s="154">
        <v>0</v>
      </c>
      <c r="P16" s="154">
        <v>138875</v>
      </c>
      <c r="Q16" s="334">
        <v>0</v>
      </c>
      <c r="R16" s="154">
        <v>0</v>
      </c>
      <c r="S16" s="154">
        <v>138875</v>
      </c>
      <c r="T16" s="154">
        <v>21964</v>
      </c>
      <c r="U16" s="154">
        <v>5680</v>
      </c>
      <c r="V16" s="154" t="e">
        <v>#DIV/0!</v>
      </c>
      <c r="W16" s="152">
        <v>21964</v>
      </c>
    </row>
    <row r="17" spans="1:23" ht="21" customHeight="1">
      <c r="A17" s="188">
        <v>11</v>
      </c>
      <c r="B17" s="187" t="s">
        <v>24</v>
      </c>
      <c r="C17" s="59" t="e">
        <v>#REF!</v>
      </c>
      <c r="D17" s="59" t="e">
        <v>#REF!</v>
      </c>
      <c r="E17" s="59" t="e">
        <v>#REF!</v>
      </c>
      <c r="F17" s="59" t="e">
        <v>#REF!</v>
      </c>
      <c r="G17" s="59">
        <v>0</v>
      </c>
      <c r="H17" s="59">
        <v>0</v>
      </c>
      <c r="I17" s="59">
        <v>0</v>
      </c>
      <c r="J17" s="59">
        <v>0</v>
      </c>
      <c r="K17" s="133">
        <v>31743</v>
      </c>
      <c r="L17" s="269" t="s">
        <v>140</v>
      </c>
      <c r="M17" s="134" t="e">
        <v>#DIV/0!</v>
      </c>
      <c r="N17" s="244">
        <v>31743</v>
      </c>
      <c r="O17" s="133">
        <v>0</v>
      </c>
      <c r="P17" s="133">
        <v>82244</v>
      </c>
      <c r="Q17" s="333">
        <v>0</v>
      </c>
      <c r="R17" s="133">
        <v>0</v>
      </c>
      <c r="S17" s="133">
        <v>82244</v>
      </c>
      <c r="T17" s="133">
        <v>20135</v>
      </c>
      <c r="U17" s="133">
        <v>45640</v>
      </c>
      <c r="V17" s="133" t="e">
        <v>#DIV/0!</v>
      </c>
      <c r="W17" s="134">
        <v>20136</v>
      </c>
    </row>
    <row r="18" spans="1:23" ht="21" customHeight="1">
      <c r="A18" s="202">
        <v>12</v>
      </c>
      <c r="B18" s="203" t="s">
        <v>26</v>
      </c>
      <c r="C18" s="62" t="e">
        <v>#REF!</v>
      </c>
      <c r="D18" s="62" t="e">
        <v>#REF!</v>
      </c>
      <c r="E18" s="62" t="e">
        <v>#REF!</v>
      </c>
      <c r="F18" s="62" t="e">
        <v>#REF!</v>
      </c>
      <c r="G18" s="62">
        <v>0</v>
      </c>
      <c r="H18" s="62">
        <v>0</v>
      </c>
      <c r="I18" s="62">
        <v>0</v>
      </c>
      <c r="J18" s="62">
        <v>0</v>
      </c>
      <c r="K18" s="137">
        <v>29901</v>
      </c>
      <c r="L18" s="269" t="s">
        <v>140</v>
      </c>
      <c r="M18" s="138" t="e">
        <v>#DIV/0!</v>
      </c>
      <c r="N18" s="247">
        <v>29901</v>
      </c>
      <c r="O18" s="137">
        <v>0</v>
      </c>
      <c r="P18" s="137">
        <v>58699</v>
      </c>
      <c r="Q18" s="230">
        <v>0</v>
      </c>
      <c r="R18" s="137">
        <v>0</v>
      </c>
      <c r="S18" s="137">
        <v>58699</v>
      </c>
      <c r="T18" s="137">
        <v>21443</v>
      </c>
      <c r="U18" s="230">
        <v>0</v>
      </c>
      <c r="V18" s="137" t="e">
        <v>#DIV/0!</v>
      </c>
      <c r="W18" s="138">
        <v>21443</v>
      </c>
    </row>
    <row r="19" spans="1:23" ht="21" customHeight="1">
      <c r="A19" s="202">
        <v>13</v>
      </c>
      <c r="B19" s="203" t="s">
        <v>28</v>
      </c>
      <c r="C19" s="62" t="e">
        <v>#REF!</v>
      </c>
      <c r="D19" s="62" t="e">
        <v>#REF!</v>
      </c>
      <c r="E19" s="62" t="e">
        <v>#REF!</v>
      </c>
      <c r="F19" s="62" t="e">
        <v>#REF!</v>
      </c>
      <c r="G19" s="62">
        <v>0</v>
      </c>
      <c r="H19" s="62">
        <v>0</v>
      </c>
      <c r="I19" s="62">
        <v>0</v>
      </c>
      <c r="J19" s="62">
        <v>0</v>
      </c>
      <c r="K19" s="137">
        <v>29209</v>
      </c>
      <c r="L19" s="269" t="s">
        <v>140</v>
      </c>
      <c r="M19" s="138" t="e">
        <v>#DIV/0!</v>
      </c>
      <c r="N19" s="247">
        <v>29209</v>
      </c>
      <c r="O19" s="137">
        <v>0</v>
      </c>
      <c r="P19" s="137">
        <v>44133</v>
      </c>
      <c r="Q19" s="230">
        <v>0</v>
      </c>
      <c r="R19" s="137">
        <v>0</v>
      </c>
      <c r="S19" s="137">
        <v>44133</v>
      </c>
      <c r="T19" s="137">
        <v>21143</v>
      </c>
      <c r="U19" s="137">
        <v>4318</v>
      </c>
      <c r="V19" s="137" t="e">
        <v>#DIV/0!</v>
      </c>
      <c r="W19" s="138">
        <v>21141</v>
      </c>
    </row>
    <row r="20" spans="1:23" ht="21" customHeight="1">
      <c r="A20" s="204"/>
      <c r="B20" s="203" t="s">
        <v>30</v>
      </c>
      <c r="C20" s="62" t="e">
        <v>#REF!</v>
      </c>
      <c r="D20" s="62" t="e">
        <v>#REF!</v>
      </c>
      <c r="E20" s="62" t="e">
        <v>#REF!</v>
      </c>
      <c r="F20" s="62" t="e">
        <v>#REF!</v>
      </c>
      <c r="G20" s="62">
        <v>0</v>
      </c>
      <c r="H20" s="62">
        <v>0</v>
      </c>
      <c r="I20" s="62">
        <v>0</v>
      </c>
      <c r="J20" s="62">
        <v>0</v>
      </c>
      <c r="K20" s="137">
        <v>31759</v>
      </c>
      <c r="L20" s="269" t="s">
        <v>140</v>
      </c>
      <c r="M20" s="138" t="e">
        <v>#DIV/0!</v>
      </c>
      <c r="N20" s="247">
        <v>31759</v>
      </c>
      <c r="O20" s="137">
        <v>0</v>
      </c>
      <c r="P20" s="137">
        <v>77300</v>
      </c>
      <c r="Q20" s="230">
        <v>0</v>
      </c>
      <c r="R20" s="137">
        <v>0</v>
      </c>
      <c r="S20" s="137">
        <v>77300</v>
      </c>
      <c r="T20" s="137">
        <v>21337</v>
      </c>
      <c r="U20" s="137">
        <v>13620</v>
      </c>
      <c r="V20" s="137" t="e">
        <v>#DIV/0!</v>
      </c>
      <c r="W20" s="138">
        <v>21337</v>
      </c>
    </row>
    <row r="21" spans="1:23" ht="21" customHeight="1">
      <c r="A21" s="204"/>
      <c r="B21" s="209"/>
      <c r="C21" s="163"/>
      <c r="D21" s="163"/>
      <c r="E21" s="163"/>
      <c r="F21" s="163"/>
      <c r="G21" s="163"/>
      <c r="H21" s="62"/>
      <c r="I21" s="62"/>
      <c r="J21" s="62"/>
      <c r="K21" s="168"/>
      <c r="L21" s="168"/>
      <c r="M21" s="224"/>
      <c r="N21" s="171"/>
      <c r="O21" s="95"/>
      <c r="P21" s="137"/>
      <c r="Q21" s="230"/>
      <c r="R21" s="137"/>
      <c r="S21" s="137"/>
      <c r="T21" s="95"/>
      <c r="U21" s="95"/>
      <c r="V21" s="95"/>
      <c r="W21" s="82"/>
    </row>
    <row r="22" spans="1:23" ht="21" customHeight="1">
      <c r="A22" s="202">
        <v>14</v>
      </c>
      <c r="B22" s="203" t="s">
        <v>32</v>
      </c>
      <c r="C22" s="62" t="e">
        <v>#REF!</v>
      </c>
      <c r="D22" s="62" t="e">
        <v>#REF!</v>
      </c>
      <c r="E22" s="62" t="e">
        <v>#REF!</v>
      </c>
      <c r="F22" s="62" t="e">
        <v>#REF!</v>
      </c>
      <c r="G22" s="62">
        <v>0</v>
      </c>
      <c r="H22" s="62">
        <v>0</v>
      </c>
      <c r="I22" s="62">
        <v>0</v>
      </c>
      <c r="J22" s="62">
        <v>0</v>
      </c>
      <c r="K22" s="137">
        <v>30255</v>
      </c>
      <c r="L22" s="137">
        <v>30560</v>
      </c>
      <c r="M22" s="138" t="e">
        <v>#DIV/0!</v>
      </c>
      <c r="N22" s="247">
        <v>30254</v>
      </c>
      <c r="O22" s="137">
        <v>0</v>
      </c>
      <c r="P22" s="137">
        <v>76002</v>
      </c>
      <c r="Q22" s="230">
        <v>0</v>
      </c>
      <c r="R22" s="137">
        <v>0</v>
      </c>
      <c r="S22" s="137">
        <v>76002</v>
      </c>
      <c r="T22" s="137">
        <v>23737</v>
      </c>
      <c r="U22" s="137">
        <v>-1049100</v>
      </c>
      <c r="V22" s="137" t="e">
        <v>#DIV/0!</v>
      </c>
      <c r="W22" s="138">
        <v>23709</v>
      </c>
    </row>
    <row r="23" spans="1:23" ht="21" customHeight="1">
      <c r="A23" s="205">
        <v>15</v>
      </c>
      <c r="B23" s="206" t="s">
        <v>34</v>
      </c>
      <c r="C23" s="73" t="e">
        <v>#REF!</v>
      </c>
      <c r="D23" s="73" t="e">
        <v>#REF!</v>
      </c>
      <c r="E23" s="73" t="e">
        <v>#REF!</v>
      </c>
      <c r="F23" s="73" t="e">
        <v>#REF!</v>
      </c>
      <c r="G23" s="73">
        <v>0</v>
      </c>
      <c r="H23" s="73">
        <v>0</v>
      </c>
      <c r="I23" s="73">
        <v>0</v>
      </c>
      <c r="J23" s="73">
        <v>0</v>
      </c>
      <c r="K23" s="154">
        <v>36795</v>
      </c>
      <c r="L23" s="269" t="s">
        <v>140</v>
      </c>
      <c r="M23" s="152" t="e">
        <v>#DIV/0!</v>
      </c>
      <c r="N23" s="248">
        <v>36795</v>
      </c>
      <c r="O23" s="154">
        <v>0</v>
      </c>
      <c r="P23" s="154">
        <v>127458</v>
      </c>
      <c r="Q23" s="334">
        <v>0</v>
      </c>
      <c r="R23" s="154">
        <v>0</v>
      </c>
      <c r="S23" s="154">
        <v>127458</v>
      </c>
      <c r="T23" s="154">
        <v>22706</v>
      </c>
      <c r="U23" s="230">
        <v>0</v>
      </c>
      <c r="V23" s="154" t="e">
        <v>#DIV/0!</v>
      </c>
      <c r="W23" s="152">
        <v>22706</v>
      </c>
    </row>
    <row r="24" spans="1:23" ht="21" customHeight="1">
      <c r="A24" s="188">
        <v>16</v>
      </c>
      <c r="B24" s="187" t="s">
        <v>35</v>
      </c>
      <c r="C24" s="59" t="e">
        <v>#REF!</v>
      </c>
      <c r="D24" s="59" t="e">
        <v>#REF!</v>
      </c>
      <c r="E24" s="59" t="e">
        <v>#REF!</v>
      </c>
      <c r="F24" s="59" t="e">
        <v>#REF!</v>
      </c>
      <c r="G24" s="59">
        <v>0</v>
      </c>
      <c r="H24" s="59">
        <v>0</v>
      </c>
      <c r="I24" s="59">
        <v>0</v>
      </c>
      <c r="J24" s="59">
        <v>0</v>
      </c>
      <c r="K24" s="133">
        <v>29101</v>
      </c>
      <c r="L24" s="269" t="s">
        <v>140</v>
      </c>
      <c r="M24" s="134" t="e">
        <v>#DIV/0!</v>
      </c>
      <c r="N24" s="244">
        <v>29101</v>
      </c>
      <c r="O24" s="133">
        <v>0</v>
      </c>
      <c r="P24" s="133">
        <v>63081</v>
      </c>
      <c r="Q24" s="333">
        <v>0</v>
      </c>
      <c r="R24" s="133">
        <v>0</v>
      </c>
      <c r="S24" s="133">
        <v>63081</v>
      </c>
      <c r="T24" s="133">
        <v>20535</v>
      </c>
      <c r="U24" s="230">
        <v>0</v>
      </c>
      <c r="V24" s="133" t="e">
        <v>#DIV/0!</v>
      </c>
      <c r="W24" s="134">
        <v>20535</v>
      </c>
    </row>
    <row r="25" spans="1:23" ht="21" customHeight="1">
      <c r="A25" s="202">
        <v>17</v>
      </c>
      <c r="B25" s="203" t="s">
        <v>36</v>
      </c>
      <c r="C25" s="62" t="e">
        <v>#REF!</v>
      </c>
      <c r="D25" s="62" t="e">
        <v>#REF!</v>
      </c>
      <c r="E25" s="62" t="e">
        <v>#REF!</v>
      </c>
      <c r="F25" s="62" t="e">
        <v>#REF!</v>
      </c>
      <c r="G25" s="62">
        <v>0</v>
      </c>
      <c r="H25" s="62">
        <v>0</v>
      </c>
      <c r="I25" s="62">
        <v>0</v>
      </c>
      <c r="J25" s="62">
        <v>0</v>
      </c>
      <c r="K25" s="137">
        <v>27845</v>
      </c>
      <c r="L25" s="269" t="s">
        <v>140</v>
      </c>
      <c r="M25" s="138" t="e">
        <v>#DIV/0!</v>
      </c>
      <c r="N25" s="247">
        <v>27845</v>
      </c>
      <c r="O25" s="137">
        <v>0</v>
      </c>
      <c r="P25" s="137">
        <v>69178</v>
      </c>
      <c r="Q25" s="230">
        <v>0</v>
      </c>
      <c r="R25" s="137">
        <v>0</v>
      </c>
      <c r="S25" s="137">
        <v>69178</v>
      </c>
      <c r="T25" s="137">
        <v>20794</v>
      </c>
      <c r="U25" s="137">
        <v>12690</v>
      </c>
      <c r="V25" s="137" t="e">
        <v>#DIV/0!</v>
      </c>
      <c r="W25" s="138">
        <v>20793</v>
      </c>
    </row>
    <row r="26" spans="1:23" ht="21" customHeight="1">
      <c r="A26" s="202">
        <v>18</v>
      </c>
      <c r="B26" s="203" t="s">
        <v>38</v>
      </c>
      <c r="C26" s="62" t="e">
        <v>#REF!</v>
      </c>
      <c r="D26" s="62" t="e">
        <v>#REF!</v>
      </c>
      <c r="E26" s="62" t="e">
        <v>#REF!</v>
      </c>
      <c r="F26" s="62" t="e">
        <v>#REF!</v>
      </c>
      <c r="G26" s="62">
        <v>0</v>
      </c>
      <c r="H26" s="62">
        <v>0</v>
      </c>
      <c r="I26" s="62">
        <v>0</v>
      </c>
      <c r="J26" s="62">
        <v>0</v>
      </c>
      <c r="K26" s="137">
        <v>32979</v>
      </c>
      <c r="L26" s="269" t="s">
        <v>140</v>
      </c>
      <c r="M26" s="138" t="e">
        <v>#DIV/0!</v>
      </c>
      <c r="N26" s="247">
        <v>32979</v>
      </c>
      <c r="O26" s="137">
        <v>0</v>
      </c>
      <c r="P26" s="137">
        <v>136928</v>
      </c>
      <c r="Q26" s="230">
        <v>0</v>
      </c>
      <c r="R26" s="137">
        <v>0</v>
      </c>
      <c r="S26" s="137">
        <v>136928</v>
      </c>
      <c r="T26" s="137">
        <v>25756</v>
      </c>
      <c r="U26" s="137">
        <v>4135</v>
      </c>
      <c r="V26" s="137" t="e">
        <v>#DIV/0!</v>
      </c>
      <c r="W26" s="138">
        <v>25754</v>
      </c>
    </row>
    <row r="27" spans="1:23" ht="21" customHeight="1">
      <c r="A27" s="202">
        <v>19</v>
      </c>
      <c r="B27" s="203" t="s">
        <v>40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>
        <v>0</v>
      </c>
      <c r="H27" s="62">
        <v>0</v>
      </c>
      <c r="I27" s="62">
        <v>0</v>
      </c>
      <c r="J27" s="62">
        <v>0</v>
      </c>
      <c r="K27" s="137">
        <v>33216</v>
      </c>
      <c r="L27" s="269" t="s">
        <v>140</v>
      </c>
      <c r="M27" s="138" t="e">
        <v>#DIV/0!</v>
      </c>
      <c r="N27" s="247">
        <v>33216</v>
      </c>
      <c r="O27" s="137">
        <v>0</v>
      </c>
      <c r="P27" s="137">
        <v>112503</v>
      </c>
      <c r="Q27" s="230">
        <v>0</v>
      </c>
      <c r="R27" s="137">
        <v>0</v>
      </c>
      <c r="S27" s="137">
        <v>112503</v>
      </c>
      <c r="T27" s="137">
        <v>21908</v>
      </c>
      <c r="U27" s="230">
        <v>0</v>
      </c>
      <c r="V27" s="137" t="e">
        <v>#DIV/0!</v>
      </c>
      <c r="W27" s="138">
        <v>21907</v>
      </c>
    </row>
    <row r="28" spans="1:23" ht="21" customHeight="1">
      <c r="A28" s="205">
        <v>20</v>
      </c>
      <c r="B28" s="206" t="s">
        <v>42</v>
      </c>
      <c r="C28" s="73" t="e">
        <v>#REF!</v>
      </c>
      <c r="D28" s="73" t="e">
        <v>#REF!</v>
      </c>
      <c r="E28" s="73" t="e">
        <v>#REF!</v>
      </c>
      <c r="F28" s="73" t="e">
        <v>#REF!</v>
      </c>
      <c r="G28" s="73">
        <v>0</v>
      </c>
      <c r="H28" s="73">
        <v>0</v>
      </c>
      <c r="I28" s="73">
        <v>0</v>
      </c>
      <c r="J28" s="73">
        <v>0</v>
      </c>
      <c r="K28" s="154">
        <v>31992</v>
      </c>
      <c r="L28" s="269" t="s">
        <v>140</v>
      </c>
      <c r="M28" s="152" t="e">
        <v>#DIV/0!</v>
      </c>
      <c r="N28" s="248">
        <v>31992</v>
      </c>
      <c r="O28" s="154">
        <v>0</v>
      </c>
      <c r="P28" s="154">
        <v>86083</v>
      </c>
      <c r="Q28" s="334">
        <v>0</v>
      </c>
      <c r="R28" s="154">
        <v>0</v>
      </c>
      <c r="S28" s="154">
        <v>86083</v>
      </c>
      <c r="T28" s="154">
        <v>21782</v>
      </c>
      <c r="U28" s="230">
        <v>0</v>
      </c>
      <c r="V28" s="154" t="e">
        <v>#DIV/0!</v>
      </c>
      <c r="W28" s="152">
        <v>21782</v>
      </c>
    </row>
    <row r="29" spans="1:23" ht="21" customHeight="1">
      <c r="A29" s="188">
        <v>21</v>
      </c>
      <c r="B29" s="187" t="s">
        <v>43</v>
      </c>
      <c r="C29" s="59" t="e">
        <v>#REF!</v>
      </c>
      <c r="D29" s="59" t="e">
        <v>#REF!</v>
      </c>
      <c r="E29" s="59" t="e">
        <v>#REF!</v>
      </c>
      <c r="F29" s="59" t="e">
        <v>#REF!</v>
      </c>
      <c r="G29" s="59">
        <v>0</v>
      </c>
      <c r="H29" s="59">
        <v>0</v>
      </c>
      <c r="I29" s="59">
        <v>0</v>
      </c>
      <c r="J29" s="59">
        <v>0</v>
      </c>
      <c r="K29" s="133">
        <v>30584</v>
      </c>
      <c r="L29" s="269" t="s">
        <v>140</v>
      </c>
      <c r="M29" s="134" t="e">
        <v>#DIV/0!</v>
      </c>
      <c r="N29" s="244">
        <v>30584</v>
      </c>
      <c r="O29" s="133">
        <v>0</v>
      </c>
      <c r="P29" s="133">
        <v>27722</v>
      </c>
      <c r="Q29" s="333">
        <v>0</v>
      </c>
      <c r="R29" s="133">
        <v>0</v>
      </c>
      <c r="S29" s="133">
        <v>27722</v>
      </c>
      <c r="T29" s="133">
        <v>19919</v>
      </c>
      <c r="U29" s="133">
        <v>4075</v>
      </c>
      <c r="V29" s="133" t="e">
        <v>#DIV/0!</v>
      </c>
      <c r="W29" s="134">
        <v>19918</v>
      </c>
    </row>
    <row r="30" spans="1:23" ht="21" customHeight="1">
      <c r="A30" s="202">
        <v>22</v>
      </c>
      <c r="B30" s="203" t="s">
        <v>45</v>
      </c>
      <c r="C30" s="62" t="e">
        <v>#REF!</v>
      </c>
      <c r="D30" s="62" t="e">
        <v>#REF!</v>
      </c>
      <c r="E30" s="62" t="e">
        <v>#REF!</v>
      </c>
      <c r="F30" s="62" t="e">
        <v>#REF!</v>
      </c>
      <c r="G30" s="62">
        <v>0</v>
      </c>
      <c r="H30" s="62">
        <v>0</v>
      </c>
      <c r="I30" s="62">
        <v>0</v>
      </c>
      <c r="J30" s="62">
        <v>0</v>
      </c>
      <c r="K30" s="137">
        <v>40895</v>
      </c>
      <c r="L30" s="269" t="s">
        <v>140</v>
      </c>
      <c r="M30" s="138" t="e">
        <v>#DIV/0!</v>
      </c>
      <c r="N30" s="247">
        <v>40895</v>
      </c>
      <c r="O30" s="137">
        <v>0</v>
      </c>
      <c r="P30" s="137">
        <v>65484</v>
      </c>
      <c r="Q30" s="230">
        <v>0</v>
      </c>
      <c r="R30" s="137">
        <v>0</v>
      </c>
      <c r="S30" s="137">
        <v>65484</v>
      </c>
      <c r="T30" s="137">
        <v>32655</v>
      </c>
      <c r="U30" s="137">
        <v>5053</v>
      </c>
      <c r="V30" s="137" t="e">
        <v>#DIV/0!</v>
      </c>
      <c r="W30" s="138">
        <v>32645</v>
      </c>
    </row>
    <row r="31" spans="1:23" ht="21" customHeight="1">
      <c r="A31" s="202">
        <v>27</v>
      </c>
      <c r="B31" s="203" t="s">
        <v>46</v>
      </c>
      <c r="C31" s="62" t="e">
        <v>#REF!</v>
      </c>
      <c r="D31" s="62" t="e">
        <v>#REF!</v>
      </c>
      <c r="E31" s="62" t="e">
        <v>#REF!</v>
      </c>
      <c r="F31" s="62" t="e">
        <v>#REF!</v>
      </c>
      <c r="G31" s="62">
        <v>0</v>
      </c>
      <c r="H31" s="62">
        <v>0</v>
      </c>
      <c r="I31" s="62">
        <v>0</v>
      </c>
      <c r="J31" s="62">
        <v>0</v>
      </c>
      <c r="K31" s="137">
        <v>34053</v>
      </c>
      <c r="L31" s="269" t="s">
        <v>140</v>
      </c>
      <c r="M31" s="138" t="e">
        <v>#DIV/0!</v>
      </c>
      <c r="N31" s="247">
        <v>34053</v>
      </c>
      <c r="O31" s="137">
        <v>0</v>
      </c>
      <c r="P31" s="137">
        <v>26125</v>
      </c>
      <c r="Q31" s="230">
        <v>0</v>
      </c>
      <c r="R31" s="137">
        <v>0</v>
      </c>
      <c r="S31" s="137">
        <v>26125</v>
      </c>
      <c r="T31" s="137">
        <v>23393</v>
      </c>
      <c r="U31" s="230">
        <v>0</v>
      </c>
      <c r="V31" s="137" t="e">
        <v>#DIV/0!</v>
      </c>
      <c r="W31" s="138">
        <v>23393</v>
      </c>
    </row>
    <row r="32" spans="1:23" ht="21" customHeight="1">
      <c r="A32" s="202">
        <v>28</v>
      </c>
      <c r="B32" s="203" t="s">
        <v>48</v>
      </c>
      <c r="C32" s="62" t="e">
        <v>#REF!</v>
      </c>
      <c r="D32" s="62" t="e">
        <v>#REF!</v>
      </c>
      <c r="E32" s="62" t="e">
        <v>#REF!</v>
      </c>
      <c r="F32" s="62" t="e">
        <v>#REF!</v>
      </c>
      <c r="G32" s="62">
        <v>0</v>
      </c>
      <c r="H32" s="62">
        <v>0</v>
      </c>
      <c r="I32" s="62">
        <v>0</v>
      </c>
      <c r="J32" s="62">
        <v>0</v>
      </c>
      <c r="K32" s="137">
        <v>30009</v>
      </c>
      <c r="L32" s="269" t="s">
        <v>140</v>
      </c>
      <c r="M32" s="138" t="e">
        <v>#DIV/0!</v>
      </c>
      <c r="N32" s="247">
        <v>30009</v>
      </c>
      <c r="O32" s="137">
        <v>0</v>
      </c>
      <c r="P32" s="137">
        <v>29543</v>
      </c>
      <c r="Q32" s="230">
        <v>0</v>
      </c>
      <c r="R32" s="137">
        <v>0</v>
      </c>
      <c r="S32" s="137">
        <v>29543</v>
      </c>
      <c r="T32" s="137">
        <v>22724</v>
      </c>
      <c r="U32" s="230">
        <v>0</v>
      </c>
      <c r="V32" s="137" t="e">
        <v>#DIV/0!</v>
      </c>
      <c r="W32" s="138">
        <v>22724</v>
      </c>
    </row>
    <row r="33" spans="1:23" ht="21" customHeight="1">
      <c r="A33" s="202">
        <v>29</v>
      </c>
      <c r="B33" s="203" t="s">
        <v>50</v>
      </c>
      <c r="C33" s="62" t="e">
        <v>#REF!</v>
      </c>
      <c r="D33" s="62" t="e">
        <v>#REF!</v>
      </c>
      <c r="E33" s="62" t="e">
        <v>#REF!</v>
      </c>
      <c r="F33" s="62" t="e">
        <v>#REF!</v>
      </c>
      <c r="G33" s="62">
        <v>0</v>
      </c>
      <c r="H33" s="62">
        <v>0</v>
      </c>
      <c r="I33" s="62">
        <v>0</v>
      </c>
      <c r="J33" s="62">
        <v>0</v>
      </c>
      <c r="K33" s="137">
        <v>27020</v>
      </c>
      <c r="L33" s="137">
        <v>32400</v>
      </c>
      <c r="M33" s="138" t="e">
        <v>#DIV/0!</v>
      </c>
      <c r="N33" s="247">
        <v>27034</v>
      </c>
      <c r="O33" s="137">
        <v>0</v>
      </c>
      <c r="P33" s="137">
        <v>53839</v>
      </c>
      <c r="Q33" s="230">
        <v>0</v>
      </c>
      <c r="R33" s="137">
        <v>0</v>
      </c>
      <c r="S33" s="137">
        <v>53839</v>
      </c>
      <c r="T33" s="137">
        <v>22579</v>
      </c>
      <c r="U33" s="137">
        <v>557085</v>
      </c>
      <c r="V33" s="137" t="e">
        <v>#DIV/0!</v>
      </c>
      <c r="W33" s="138">
        <v>22612</v>
      </c>
    </row>
    <row r="34" spans="1:23" ht="21" customHeight="1">
      <c r="A34" s="188">
        <v>30</v>
      </c>
      <c r="B34" s="187" t="s">
        <v>52</v>
      </c>
      <c r="C34" s="59" t="e">
        <v>#REF!</v>
      </c>
      <c r="D34" s="59" t="e">
        <v>#REF!</v>
      </c>
      <c r="E34" s="59" t="e">
        <v>#REF!</v>
      </c>
      <c r="F34" s="59" t="e">
        <v>#REF!</v>
      </c>
      <c r="G34" s="59">
        <v>0</v>
      </c>
      <c r="H34" s="59">
        <v>0</v>
      </c>
      <c r="I34" s="59">
        <v>0</v>
      </c>
      <c r="J34" s="59">
        <v>0</v>
      </c>
      <c r="K34" s="133">
        <v>32235</v>
      </c>
      <c r="L34" s="269" t="s">
        <v>140</v>
      </c>
      <c r="M34" s="134" t="e">
        <v>#DIV/0!</v>
      </c>
      <c r="N34" s="244">
        <v>32235</v>
      </c>
      <c r="O34" s="133">
        <v>0</v>
      </c>
      <c r="P34" s="133">
        <v>67837</v>
      </c>
      <c r="Q34" s="333">
        <v>0</v>
      </c>
      <c r="R34" s="133">
        <v>0</v>
      </c>
      <c r="S34" s="133">
        <v>67837</v>
      </c>
      <c r="T34" s="133">
        <v>24234</v>
      </c>
      <c r="U34" s="133">
        <v>44019</v>
      </c>
      <c r="V34" s="133" t="e">
        <v>#DIV/0!</v>
      </c>
      <c r="W34" s="134">
        <v>24237</v>
      </c>
    </row>
    <row r="35" spans="1:23" s="20" customFormat="1" ht="21" customHeight="1">
      <c r="A35" s="202">
        <v>31</v>
      </c>
      <c r="B35" s="203" t="s">
        <v>54</v>
      </c>
      <c r="C35" s="62" t="e">
        <v>#REF!</v>
      </c>
      <c r="D35" s="62" t="e">
        <v>#REF!</v>
      </c>
      <c r="E35" s="62" t="e">
        <v>#REF!</v>
      </c>
      <c r="F35" s="62" t="e">
        <v>#REF!</v>
      </c>
      <c r="G35" s="62">
        <v>0</v>
      </c>
      <c r="H35" s="62">
        <v>0</v>
      </c>
      <c r="I35" s="62">
        <v>0</v>
      </c>
      <c r="J35" s="62">
        <v>0</v>
      </c>
      <c r="K35" s="137">
        <v>29542</v>
      </c>
      <c r="L35" s="269" t="s">
        <v>140</v>
      </c>
      <c r="M35" s="138" t="e">
        <v>#DIV/0!</v>
      </c>
      <c r="N35" s="247">
        <v>29542</v>
      </c>
      <c r="O35" s="137">
        <v>0</v>
      </c>
      <c r="P35" s="137">
        <v>37820</v>
      </c>
      <c r="Q35" s="230">
        <v>0</v>
      </c>
      <c r="R35" s="137">
        <v>0</v>
      </c>
      <c r="S35" s="137">
        <v>37820</v>
      </c>
      <c r="T35" s="137">
        <v>23134</v>
      </c>
      <c r="U35" s="230">
        <v>0</v>
      </c>
      <c r="V35" s="137" t="e">
        <v>#DIV/0!</v>
      </c>
      <c r="W35" s="138">
        <v>23134</v>
      </c>
    </row>
    <row r="36" spans="1:23" s="20" customFormat="1" ht="21" customHeight="1">
      <c r="A36" s="202">
        <v>32</v>
      </c>
      <c r="B36" s="203" t="s">
        <v>56</v>
      </c>
      <c r="C36" s="62" t="e">
        <v>#REF!</v>
      </c>
      <c r="D36" s="62" t="e">
        <v>#REF!</v>
      </c>
      <c r="E36" s="62" t="e">
        <v>#REF!</v>
      </c>
      <c r="F36" s="62" t="e">
        <v>#REF!</v>
      </c>
      <c r="G36" s="62">
        <v>0</v>
      </c>
      <c r="H36" s="62">
        <v>0</v>
      </c>
      <c r="I36" s="62">
        <v>0</v>
      </c>
      <c r="J36" s="62">
        <v>0</v>
      </c>
      <c r="K36" s="137">
        <v>28898</v>
      </c>
      <c r="L36" s="269" t="s">
        <v>140</v>
      </c>
      <c r="M36" s="138" t="e">
        <v>#DIV/0!</v>
      </c>
      <c r="N36" s="247">
        <v>28898</v>
      </c>
      <c r="O36" s="137">
        <v>0</v>
      </c>
      <c r="P36" s="137">
        <v>37287</v>
      </c>
      <c r="Q36" s="230">
        <v>0</v>
      </c>
      <c r="R36" s="137">
        <v>0</v>
      </c>
      <c r="S36" s="137">
        <v>37287</v>
      </c>
      <c r="T36" s="137">
        <v>23145</v>
      </c>
      <c r="U36" s="230">
        <v>0</v>
      </c>
      <c r="V36" s="137" t="e">
        <v>#DIV/0!</v>
      </c>
      <c r="W36" s="138">
        <v>23145</v>
      </c>
    </row>
    <row r="37" spans="1:23" s="20" customFormat="1" ht="21" customHeight="1">
      <c r="A37" s="202">
        <v>36</v>
      </c>
      <c r="B37" s="203" t="s">
        <v>57</v>
      </c>
      <c r="C37" s="62" t="e">
        <v>#REF!</v>
      </c>
      <c r="D37" s="62" t="e">
        <v>#REF!</v>
      </c>
      <c r="E37" s="62" t="e">
        <v>#REF!</v>
      </c>
      <c r="F37" s="62" t="e">
        <v>#REF!</v>
      </c>
      <c r="G37" s="62">
        <v>0</v>
      </c>
      <c r="H37" s="62">
        <v>0</v>
      </c>
      <c r="I37" s="62">
        <v>0</v>
      </c>
      <c r="J37" s="62">
        <v>0</v>
      </c>
      <c r="K37" s="137">
        <v>31924</v>
      </c>
      <c r="L37" s="269" t="s">
        <v>140</v>
      </c>
      <c r="M37" s="138" t="e">
        <v>#DIV/0!</v>
      </c>
      <c r="N37" s="247">
        <v>31924</v>
      </c>
      <c r="O37" s="137">
        <v>0</v>
      </c>
      <c r="P37" s="137">
        <v>89753</v>
      </c>
      <c r="Q37" s="230">
        <v>0</v>
      </c>
      <c r="R37" s="137">
        <v>0</v>
      </c>
      <c r="S37" s="137">
        <v>89753</v>
      </c>
      <c r="T37" s="137">
        <v>19484</v>
      </c>
      <c r="U37" s="137">
        <v>5652</v>
      </c>
      <c r="V37" s="137" t="e">
        <v>#DIV/0!</v>
      </c>
      <c r="W37" s="138">
        <v>19496</v>
      </c>
    </row>
    <row r="38" spans="1:23" s="20" customFormat="1" ht="21" customHeight="1">
      <c r="A38" s="202">
        <v>44</v>
      </c>
      <c r="B38" s="203" t="s">
        <v>59</v>
      </c>
      <c r="C38" s="62" t="e">
        <v>#REF!</v>
      </c>
      <c r="D38" s="62" t="e">
        <v>#REF!</v>
      </c>
      <c r="E38" s="62" t="e">
        <v>#REF!</v>
      </c>
      <c r="F38" s="62" t="e">
        <v>#REF!</v>
      </c>
      <c r="G38" s="62">
        <v>0</v>
      </c>
      <c r="H38" s="62">
        <v>0</v>
      </c>
      <c r="I38" s="62">
        <v>0</v>
      </c>
      <c r="J38" s="62">
        <v>0</v>
      </c>
      <c r="K38" s="137">
        <v>25570</v>
      </c>
      <c r="L38" s="269" t="s">
        <v>140</v>
      </c>
      <c r="M38" s="138" t="e">
        <v>#DIV/0!</v>
      </c>
      <c r="N38" s="247">
        <v>25570</v>
      </c>
      <c r="O38" s="137">
        <v>0</v>
      </c>
      <c r="P38" s="137">
        <v>93359</v>
      </c>
      <c r="Q38" s="230">
        <v>0</v>
      </c>
      <c r="R38" s="137">
        <v>0</v>
      </c>
      <c r="S38" s="137">
        <v>93359</v>
      </c>
      <c r="T38" s="137">
        <v>22258</v>
      </c>
      <c r="U38" s="137">
        <v>7665</v>
      </c>
      <c r="V38" s="137" t="e">
        <v>#DIV/0!</v>
      </c>
      <c r="W38" s="138">
        <v>22256</v>
      </c>
    </row>
    <row r="39" spans="1:23" s="20" customFormat="1" ht="21" customHeight="1">
      <c r="A39" s="188">
        <v>45</v>
      </c>
      <c r="B39" s="187" t="s">
        <v>108</v>
      </c>
      <c r="C39" s="59" t="e">
        <v>#REF!</v>
      </c>
      <c r="D39" s="59" t="e">
        <v>#REF!</v>
      </c>
      <c r="E39" s="59" t="e">
        <v>#REF!</v>
      </c>
      <c r="F39" s="59" t="e">
        <v>#REF!</v>
      </c>
      <c r="G39" s="59">
        <v>0</v>
      </c>
      <c r="H39" s="59">
        <v>0</v>
      </c>
      <c r="I39" s="59">
        <v>0</v>
      </c>
      <c r="J39" s="59">
        <v>0</v>
      </c>
      <c r="K39" s="133">
        <v>31258</v>
      </c>
      <c r="L39" s="332" t="s">
        <v>140</v>
      </c>
      <c r="M39" s="134" t="e">
        <v>#DIV/0!</v>
      </c>
      <c r="N39" s="244">
        <v>31258</v>
      </c>
      <c r="O39" s="133">
        <v>0</v>
      </c>
      <c r="P39" s="133">
        <v>68519</v>
      </c>
      <c r="Q39" s="333">
        <v>0</v>
      </c>
      <c r="R39" s="133">
        <v>0</v>
      </c>
      <c r="S39" s="133">
        <v>68519</v>
      </c>
      <c r="T39" s="133">
        <v>27172</v>
      </c>
      <c r="U39" s="230">
        <v>0</v>
      </c>
      <c r="V39" s="133" t="e">
        <v>#DIV/0!</v>
      </c>
      <c r="W39" s="134">
        <v>27172</v>
      </c>
    </row>
    <row r="40" spans="1:23" s="20" customFormat="1" ht="21" customHeight="1">
      <c r="A40" s="205">
        <v>46</v>
      </c>
      <c r="B40" s="206" t="s">
        <v>116</v>
      </c>
      <c r="C40" s="73" t="e">
        <v>#REF!</v>
      </c>
      <c r="D40" s="73" t="e">
        <v>#REF!</v>
      </c>
      <c r="E40" s="73" t="e">
        <v>#REF!</v>
      </c>
      <c r="F40" s="73" t="e">
        <v>#REF!</v>
      </c>
      <c r="G40" s="73">
        <v>0</v>
      </c>
      <c r="H40" s="73">
        <v>0</v>
      </c>
      <c r="I40" s="73">
        <v>0</v>
      </c>
      <c r="J40" s="73">
        <v>0</v>
      </c>
      <c r="K40" s="154">
        <v>30810</v>
      </c>
      <c r="L40" s="269" t="s">
        <v>140</v>
      </c>
      <c r="M40" s="152" t="e">
        <v>#DIV/0!</v>
      </c>
      <c r="N40" s="248">
        <v>30810</v>
      </c>
      <c r="O40" s="154">
        <v>0</v>
      </c>
      <c r="P40" s="154">
        <v>49906</v>
      </c>
      <c r="Q40" s="334">
        <v>0</v>
      </c>
      <c r="R40" s="154">
        <v>0</v>
      </c>
      <c r="S40" s="154">
        <v>49906</v>
      </c>
      <c r="T40" s="154">
        <v>21369</v>
      </c>
      <c r="U40" s="154">
        <v>18222</v>
      </c>
      <c r="V40" s="154" t="e">
        <v>#DIV/0!</v>
      </c>
      <c r="W40" s="152">
        <v>21369</v>
      </c>
    </row>
    <row r="41" spans="1:23" ht="21" customHeight="1">
      <c r="A41" s="204"/>
      <c r="B41" s="203" t="s">
        <v>61</v>
      </c>
      <c r="C41" s="62" t="e">
        <v>#REF!</v>
      </c>
      <c r="D41" s="62" t="e">
        <v>#REF!</v>
      </c>
      <c r="E41" s="62" t="e">
        <v>#REF!</v>
      </c>
      <c r="F41" s="62" t="e">
        <v>#REF!</v>
      </c>
      <c r="G41" s="62">
        <v>0</v>
      </c>
      <c r="H41" s="62">
        <v>0</v>
      </c>
      <c r="I41" s="62">
        <v>0</v>
      </c>
      <c r="J41" s="62">
        <v>0</v>
      </c>
      <c r="K41" s="137">
        <v>31168</v>
      </c>
      <c r="L41" s="332" t="s">
        <v>140</v>
      </c>
      <c r="M41" s="138" t="e">
        <v>#DIV/0!</v>
      </c>
      <c r="N41" s="247">
        <v>31169</v>
      </c>
      <c r="O41" s="137">
        <v>0</v>
      </c>
      <c r="P41" s="137">
        <v>67540</v>
      </c>
      <c r="Q41" s="230">
        <v>0</v>
      </c>
      <c r="R41" s="137">
        <v>0</v>
      </c>
      <c r="S41" s="137">
        <v>67540</v>
      </c>
      <c r="T41" s="137">
        <v>22873</v>
      </c>
      <c r="U41" s="137">
        <v>128286</v>
      </c>
      <c r="V41" s="137" t="e">
        <v>#DIV/0!</v>
      </c>
      <c r="W41" s="138">
        <v>22875</v>
      </c>
    </row>
    <row r="42" spans="1:23" ht="21" customHeight="1">
      <c r="A42" s="204"/>
      <c r="B42" s="203" t="s">
        <v>63</v>
      </c>
      <c r="C42" s="62" t="e">
        <v>#REF!</v>
      </c>
      <c r="D42" s="62" t="e">
        <v>#REF!</v>
      </c>
      <c r="E42" s="62" t="e">
        <v>#REF!</v>
      </c>
      <c r="F42" s="62" t="e">
        <v>#REF!</v>
      </c>
      <c r="G42" s="62">
        <v>0</v>
      </c>
      <c r="H42" s="62">
        <v>0</v>
      </c>
      <c r="I42" s="62">
        <v>0</v>
      </c>
      <c r="J42" s="62">
        <v>0</v>
      </c>
      <c r="K42" s="137">
        <v>31623</v>
      </c>
      <c r="L42" s="269" t="s">
        <v>140</v>
      </c>
      <c r="M42" s="138" t="e">
        <v>#DIV/0!</v>
      </c>
      <c r="N42" s="247">
        <v>31623</v>
      </c>
      <c r="O42" s="137">
        <v>0</v>
      </c>
      <c r="P42" s="137">
        <v>75644</v>
      </c>
      <c r="Q42" s="230">
        <v>0</v>
      </c>
      <c r="R42" s="137">
        <v>0</v>
      </c>
      <c r="S42" s="137">
        <v>75644</v>
      </c>
      <c r="T42" s="137">
        <v>21655</v>
      </c>
      <c r="U42" s="137">
        <v>24455</v>
      </c>
      <c r="V42" s="137" t="e">
        <v>#DIV/0!</v>
      </c>
      <c r="W42" s="138">
        <v>21655</v>
      </c>
    </row>
    <row r="43" spans="1:23" ht="21" customHeight="1">
      <c r="A43" s="204"/>
      <c r="B43" s="209"/>
      <c r="C43" s="163"/>
      <c r="D43" s="163"/>
      <c r="E43" s="163"/>
      <c r="F43" s="163"/>
      <c r="G43" s="163"/>
      <c r="H43" s="62"/>
      <c r="I43" s="62"/>
      <c r="J43" s="62"/>
      <c r="K43" s="168"/>
      <c r="L43" s="168"/>
      <c r="M43" s="224"/>
      <c r="N43" s="171"/>
      <c r="O43" s="95"/>
      <c r="P43" s="137"/>
      <c r="Q43" s="230"/>
      <c r="R43" s="137"/>
      <c r="S43" s="137"/>
      <c r="T43" s="95"/>
      <c r="U43" s="95"/>
      <c r="V43" s="95"/>
      <c r="W43" s="82"/>
    </row>
    <row r="44" spans="1:23" ht="21" customHeight="1">
      <c r="A44" s="202">
        <v>301</v>
      </c>
      <c r="B44" s="203" t="s">
        <v>65</v>
      </c>
      <c r="C44" s="62" t="e">
        <v>#REF!</v>
      </c>
      <c r="D44" s="62"/>
      <c r="E44" s="62" t="e">
        <v>#REF!</v>
      </c>
      <c r="F44" s="62" t="e">
        <v>#REF!</v>
      </c>
      <c r="G44" s="62">
        <v>0</v>
      </c>
      <c r="H44" s="62"/>
      <c r="I44" s="62">
        <v>0</v>
      </c>
      <c r="J44" s="62">
        <v>0</v>
      </c>
      <c r="K44" s="137">
        <v>19535</v>
      </c>
      <c r="L44" s="271" t="s">
        <v>140</v>
      </c>
      <c r="M44" s="138" t="e">
        <v>#DIV/0!</v>
      </c>
      <c r="N44" s="247">
        <v>19535</v>
      </c>
      <c r="O44" s="137">
        <v>0</v>
      </c>
      <c r="P44" s="137">
        <v>95391</v>
      </c>
      <c r="Q44" s="335" t="s">
        <v>140</v>
      </c>
      <c r="R44" s="137">
        <v>0</v>
      </c>
      <c r="S44" s="137">
        <v>95391</v>
      </c>
      <c r="T44" s="137">
        <v>18977</v>
      </c>
      <c r="U44" s="271" t="s">
        <v>140</v>
      </c>
      <c r="V44" s="137" t="e">
        <v>#DIV/0!</v>
      </c>
      <c r="W44" s="138">
        <v>18977</v>
      </c>
    </row>
    <row r="45" spans="1:23" ht="21" customHeight="1">
      <c r="A45" s="202">
        <v>302</v>
      </c>
      <c r="B45" s="203" t="s">
        <v>67</v>
      </c>
      <c r="C45" s="62" t="e">
        <v>#REF!</v>
      </c>
      <c r="D45" s="62"/>
      <c r="E45" s="62" t="e">
        <v>#REF!</v>
      </c>
      <c r="F45" s="62" t="e">
        <v>#REF!</v>
      </c>
      <c r="G45" s="62">
        <v>0</v>
      </c>
      <c r="H45" s="62"/>
      <c r="I45" s="62">
        <v>0</v>
      </c>
      <c r="J45" s="62">
        <v>0</v>
      </c>
      <c r="K45" s="137">
        <v>14325</v>
      </c>
      <c r="L45" s="271" t="s">
        <v>140</v>
      </c>
      <c r="M45" s="138" t="e">
        <v>#DIV/0!</v>
      </c>
      <c r="N45" s="247">
        <v>14325</v>
      </c>
      <c r="O45" s="137">
        <v>0</v>
      </c>
      <c r="P45" s="137">
        <v>88373</v>
      </c>
      <c r="Q45" s="335" t="s">
        <v>140</v>
      </c>
      <c r="R45" s="137">
        <v>0</v>
      </c>
      <c r="S45" s="137">
        <v>88373</v>
      </c>
      <c r="T45" s="137">
        <v>17211</v>
      </c>
      <c r="U45" s="271" t="s">
        <v>140</v>
      </c>
      <c r="V45" s="137" t="e">
        <v>#DIV/0!</v>
      </c>
      <c r="W45" s="138">
        <v>17211</v>
      </c>
    </row>
    <row r="46" spans="1:23" ht="21" customHeight="1">
      <c r="A46" s="202">
        <v>303</v>
      </c>
      <c r="B46" s="203" t="s">
        <v>68</v>
      </c>
      <c r="C46" s="62" t="e">
        <v>#REF!</v>
      </c>
      <c r="D46" s="62"/>
      <c r="E46" s="62" t="e">
        <v>#REF!</v>
      </c>
      <c r="F46" s="62" t="e">
        <v>#REF!</v>
      </c>
      <c r="G46" s="62">
        <v>0</v>
      </c>
      <c r="H46" s="62"/>
      <c r="I46" s="62">
        <v>0</v>
      </c>
      <c r="J46" s="62">
        <v>0</v>
      </c>
      <c r="K46" s="137">
        <v>19241</v>
      </c>
      <c r="L46" s="271" t="s">
        <v>140</v>
      </c>
      <c r="M46" s="138" t="e">
        <v>#DIV/0!</v>
      </c>
      <c r="N46" s="247">
        <v>19241</v>
      </c>
      <c r="O46" s="137">
        <v>0</v>
      </c>
      <c r="P46" s="137">
        <v>68137</v>
      </c>
      <c r="Q46" s="335" t="s">
        <v>140</v>
      </c>
      <c r="R46" s="137">
        <v>0</v>
      </c>
      <c r="S46" s="137">
        <v>68137</v>
      </c>
      <c r="T46" s="137">
        <v>17139</v>
      </c>
      <c r="U46" s="271" t="s">
        <v>140</v>
      </c>
      <c r="V46" s="137" t="e">
        <v>#DIV/0!</v>
      </c>
      <c r="W46" s="138">
        <v>17139</v>
      </c>
    </row>
    <row r="47" spans="1:23" ht="21" customHeight="1">
      <c r="A47" s="22"/>
      <c r="B47" s="203" t="s">
        <v>70</v>
      </c>
      <c r="C47" s="62" t="e">
        <v>#REF!</v>
      </c>
      <c r="D47" s="62"/>
      <c r="E47" s="62" t="e">
        <v>#REF!</v>
      </c>
      <c r="F47" s="62" t="e">
        <v>#REF!</v>
      </c>
      <c r="G47" s="62">
        <v>0</v>
      </c>
      <c r="H47" s="62"/>
      <c r="I47" s="62">
        <v>0</v>
      </c>
      <c r="J47" s="62">
        <v>0</v>
      </c>
      <c r="K47" s="137">
        <v>18696</v>
      </c>
      <c r="L47" s="271" t="s">
        <v>140</v>
      </c>
      <c r="M47" s="138" t="e">
        <v>#DIV/0!</v>
      </c>
      <c r="N47" s="247">
        <v>18696</v>
      </c>
      <c r="O47" s="137">
        <v>0</v>
      </c>
      <c r="P47" s="137">
        <v>75248</v>
      </c>
      <c r="Q47" s="335" t="s">
        <v>140</v>
      </c>
      <c r="R47" s="137">
        <v>0</v>
      </c>
      <c r="S47" s="137">
        <v>75248</v>
      </c>
      <c r="T47" s="137">
        <v>17284</v>
      </c>
      <c r="U47" s="271" t="s">
        <v>140</v>
      </c>
      <c r="V47" s="137" t="e">
        <v>#DIV/0!</v>
      </c>
      <c r="W47" s="138">
        <v>17284</v>
      </c>
    </row>
    <row r="48" spans="1:23" ht="21" customHeight="1">
      <c r="A48" s="22"/>
      <c r="B48" s="209"/>
      <c r="C48" s="163"/>
      <c r="D48" s="163"/>
      <c r="E48" s="163"/>
      <c r="F48" s="163"/>
      <c r="G48" s="163"/>
      <c r="H48" s="62"/>
      <c r="I48" s="62"/>
      <c r="J48" s="62"/>
      <c r="K48" s="168"/>
      <c r="L48" s="168"/>
      <c r="M48" s="224"/>
      <c r="N48" s="171"/>
      <c r="O48" s="177"/>
      <c r="P48" s="137"/>
      <c r="Q48" s="230"/>
      <c r="R48" s="137"/>
      <c r="S48" s="137"/>
      <c r="T48" s="95"/>
      <c r="U48" s="95"/>
      <c r="V48" s="95"/>
      <c r="W48" s="82"/>
    </row>
    <row r="49" spans="1:23" ht="21" customHeight="1">
      <c r="A49" s="207"/>
      <c r="B49" s="206" t="s">
        <v>72</v>
      </c>
      <c r="C49" s="73" t="e">
        <v>#REF!</v>
      </c>
      <c r="D49" s="73" t="e">
        <v>#REF!</v>
      </c>
      <c r="E49" s="73" t="e">
        <v>#REF!</v>
      </c>
      <c r="F49" s="73" t="e">
        <v>#REF!</v>
      </c>
      <c r="G49" s="73">
        <v>0</v>
      </c>
      <c r="H49" s="73">
        <v>0</v>
      </c>
      <c r="I49" s="73">
        <v>0</v>
      </c>
      <c r="J49" s="73">
        <v>0</v>
      </c>
      <c r="K49" s="154">
        <v>31078</v>
      </c>
      <c r="L49" s="271" t="s">
        <v>140</v>
      </c>
      <c r="M49" s="152" t="e">
        <v>#DIV/0!</v>
      </c>
      <c r="N49" s="248">
        <v>31078</v>
      </c>
      <c r="O49" s="154">
        <v>0</v>
      </c>
      <c r="P49" s="154">
        <v>75635</v>
      </c>
      <c r="Q49" s="334">
        <v>0</v>
      </c>
      <c r="R49" s="154">
        <v>0</v>
      </c>
      <c r="S49" s="154">
        <v>75635</v>
      </c>
      <c r="T49" s="154">
        <v>21375</v>
      </c>
      <c r="U49" s="154">
        <v>24455</v>
      </c>
      <c r="V49" s="154" t="e">
        <v>#DIV/0!</v>
      </c>
      <c r="W49" s="152">
        <v>21375</v>
      </c>
    </row>
    <row r="50" spans="3:23" ht="18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8" spans="1:43" s="182" customFormat="1" ht="18" customHeight="1">
      <c r="A58" s="179"/>
      <c r="B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</row>
    <row r="59" spans="1:43" s="182" customFormat="1" ht="18" customHeight="1">
      <c r="A59" s="179"/>
      <c r="B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</row>
    <row r="60" spans="1:43" s="182" customFormat="1" ht="18" customHeight="1">
      <c r="A60" s="179"/>
      <c r="B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</row>
    <row r="61" spans="1:43" s="182" customFormat="1" ht="18" customHeight="1">
      <c r="A61" s="179"/>
      <c r="B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</row>
    <row r="62" spans="1:43" s="182" customFormat="1" ht="18" customHeight="1">
      <c r="A62" s="179"/>
      <c r="B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</row>
    <row r="63" spans="1:43" s="182" customFormat="1" ht="18" customHeight="1">
      <c r="A63" s="179"/>
      <c r="B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</row>
    <row r="64" spans="1:43" s="182" customFormat="1" ht="18" customHeight="1">
      <c r="A64" s="179"/>
      <c r="B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</row>
    <row r="65" spans="1:43" s="182" customFormat="1" ht="18" customHeight="1">
      <c r="A65" s="179"/>
      <c r="B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</row>
    <row r="66" spans="1:43" s="182" customFormat="1" ht="18" customHeight="1">
      <c r="A66" s="179"/>
      <c r="B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</row>
    <row r="67" spans="1:43" s="182" customFormat="1" ht="18" customHeight="1">
      <c r="A67" s="179"/>
      <c r="B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</row>
    <row r="68" spans="1:43" s="182" customFormat="1" ht="18" customHeight="1">
      <c r="A68" s="179"/>
      <c r="B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</row>
    <row r="69" spans="1:43" s="182" customFormat="1" ht="18" customHeight="1">
      <c r="A69" s="179"/>
      <c r="B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</row>
    <row r="70" spans="1:43" s="182" customFormat="1" ht="18" customHeight="1">
      <c r="A70" s="179"/>
      <c r="B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</row>
    <row r="71" spans="1:43" s="182" customFormat="1" ht="18" customHeight="1">
      <c r="A71" s="179"/>
      <c r="B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</row>
    <row r="72" spans="1:43" s="182" customFormat="1" ht="18" customHeight="1">
      <c r="A72" s="179"/>
      <c r="B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</row>
    <row r="73" spans="1:43" s="182" customFormat="1" ht="18" customHeight="1">
      <c r="A73" s="179"/>
      <c r="B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</row>
    <row r="74" spans="1:43" s="182" customFormat="1" ht="18" customHeight="1">
      <c r="A74" s="179"/>
      <c r="B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</row>
    <row r="75" spans="1:43" s="182" customFormat="1" ht="18" customHeight="1">
      <c r="A75" s="179"/>
      <c r="B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</row>
    <row r="76" spans="1:43" s="182" customFormat="1" ht="18" customHeight="1">
      <c r="A76" s="179"/>
      <c r="B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</row>
    <row r="77" spans="1:43" s="182" customFormat="1" ht="18" customHeight="1">
      <c r="A77" s="179"/>
      <c r="B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</row>
    <row r="78" spans="1:43" s="182" customFormat="1" ht="18" customHeight="1">
      <c r="A78" s="179"/>
      <c r="B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</row>
    <row r="79" spans="1:43" s="182" customFormat="1" ht="18" customHeight="1">
      <c r="A79" s="179"/>
      <c r="B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</row>
    <row r="80" spans="1:43" s="182" customFormat="1" ht="18" customHeight="1">
      <c r="A80" s="179"/>
      <c r="B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</row>
    <row r="81" spans="1:43" s="182" customFormat="1" ht="18" customHeight="1">
      <c r="A81" s="179"/>
      <c r="B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</row>
    <row r="82" spans="1:43" s="182" customFormat="1" ht="18" customHeight="1">
      <c r="A82" s="179"/>
      <c r="B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</row>
    <row r="83" spans="1:43" s="182" customFormat="1" ht="18" customHeight="1">
      <c r="A83" s="179"/>
      <c r="B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</row>
    <row r="84" spans="1:43" s="182" customFormat="1" ht="18" customHeight="1">
      <c r="A84" s="179"/>
      <c r="B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</row>
    <row r="85" spans="1:43" s="182" customFormat="1" ht="18" customHeight="1">
      <c r="A85" s="179"/>
      <c r="B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</row>
    <row r="86" spans="1:43" s="182" customFormat="1" ht="18" customHeight="1">
      <c r="A86" s="179"/>
      <c r="B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</row>
    <row r="87" spans="1:43" s="182" customFormat="1" ht="18" customHeight="1">
      <c r="A87" s="179"/>
      <c r="B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</row>
    <row r="88" spans="1:43" s="182" customFormat="1" ht="18" customHeight="1">
      <c r="A88" s="179"/>
      <c r="B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</row>
    <row r="89" spans="1:43" s="182" customFormat="1" ht="18" customHeight="1">
      <c r="A89" s="179"/>
      <c r="B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</row>
    <row r="90" spans="1:43" s="182" customFormat="1" ht="18" customHeight="1">
      <c r="A90" s="179"/>
      <c r="B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</row>
    <row r="91" spans="1:43" s="182" customFormat="1" ht="18" customHeight="1">
      <c r="A91" s="179"/>
      <c r="B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</row>
    <row r="92" spans="1:43" s="182" customFormat="1" ht="18" customHeight="1">
      <c r="A92" s="179"/>
      <c r="B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</row>
    <row r="93" spans="1:43" s="182" customFormat="1" ht="18" customHeight="1">
      <c r="A93" s="179"/>
      <c r="B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</row>
    <row r="94" spans="1:43" s="182" customFormat="1" ht="18" customHeight="1">
      <c r="A94" s="179"/>
      <c r="B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</row>
    <row r="95" spans="1:43" s="182" customFormat="1" ht="18" customHeight="1">
      <c r="A95" s="179"/>
      <c r="B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</row>
    <row r="96" spans="1:43" s="182" customFormat="1" ht="18" customHeight="1">
      <c r="A96" s="179"/>
      <c r="B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</row>
    <row r="97" spans="1:43" s="182" customFormat="1" ht="18" customHeight="1">
      <c r="A97" s="179"/>
      <c r="B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</row>
    <row r="98" spans="1:43" s="182" customFormat="1" ht="18" customHeight="1">
      <c r="A98" s="179"/>
      <c r="B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</row>
    <row r="99" spans="1:43" s="182" customFormat="1" ht="18" customHeight="1">
      <c r="A99" s="179"/>
      <c r="B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</row>
    <row r="100" spans="1:43" s="182" customFormat="1" ht="18" customHeight="1">
      <c r="A100" s="179"/>
      <c r="B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</row>
    <row r="101" spans="1:43" s="182" customFormat="1" ht="18" customHeight="1">
      <c r="A101" s="210"/>
      <c r="B101" s="211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</row>
    <row r="102" spans="1:43" s="182" customFormat="1" ht="18" customHeight="1">
      <c r="A102" s="210"/>
      <c r="B102" s="211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</row>
    <row r="103" spans="1:43" s="182" customFormat="1" ht="18" customHeight="1">
      <c r="A103" s="210"/>
      <c r="B103" s="211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</row>
    <row r="104" spans="1:43" s="182" customFormat="1" ht="18" customHeight="1">
      <c r="A104" s="179"/>
      <c r="B104" s="211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</row>
    <row r="105" spans="1:43" s="182" customFormat="1" ht="18" customHeight="1">
      <c r="A105" s="179"/>
      <c r="B105" s="211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</row>
    <row r="106" ht="18" customHeight="1">
      <c r="B106" s="211"/>
    </row>
  </sheetData>
  <sheetProtection/>
  <mergeCells count="7">
    <mergeCell ref="K4:N4"/>
    <mergeCell ref="D4:E4"/>
    <mergeCell ref="H4:I4"/>
    <mergeCell ref="K1:W1"/>
    <mergeCell ref="K3:N3"/>
    <mergeCell ref="P3:S3"/>
    <mergeCell ref="T3:W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2020-12-24T05:09:38Z</cp:lastPrinted>
  <dcterms:created xsi:type="dcterms:W3CDTF">2000-01-05T11:15:05Z</dcterms:created>
  <dcterms:modified xsi:type="dcterms:W3CDTF">2023-01-19T04:43:19Z</dcterms:modified>
  <cp:category/>
  <cp:version/>
  <cp:contentType/>
  <cp:contentStatus/>
</cp:coreProperties>
</file>