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LANDISK-01E1CD\disk\業務係\【下水道事業】\㉟経営比較分析表\R4\【経営比較分析表】2021_069663_46_1718\"/>
    </mc:Choice>
  </mc:AlternateContent>
  <xr:revisionPtr revIDLastSave="0" documentId="13_ncr:1_{4A14893B-C128-469E-848F-144EF1F47F4C}" xr6:coauthVersionLast="46" xr6:coauthVersionMax="46" xr10:uidLastSave="{00000000-0000-0000-0000-000000000000}"/>
  <workbookProtection workbookAlgorithmName="SHA-512" workbookHashValue="u8nk3tmYp8Ht8Oer3r8VnQed26zOCW+0W/HZf99CV+T6JdkS2dhUEYb3BfDvzvqeaDUvkOKoCKHbV//7hIEbsQ==" workbookSaltValue="+igsm7Rhj86jK9I8RcGbQA==" workbookSpinCount="100000" lockStructure="1"/>
  <bookViews>
    <workbookView xWindow="-120" yWindow="-120" windowWidth="20730" windowHeight="117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R6" i="5"/>
  <c r="Q6" i="5"/>
  <c r="W10" i="4" s="1"/>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BB10" i="4"/>
  <c r="AT10" i="4"/>
  <c r="AD10" i="4"/>
  <c r="P10" i="4"/>
  <c r="I10" i="4"/>
  <c r="B10" i="4"/>
  <c r="AT8" i="4"/>
  <c r="AL8" i="4"/>
  <c r="AD8" i="4"/>
  <c r="W8" i="4"/>
  <c r="P8" i="4"/>
  <c r="B8" i="4"/>
  <c r="B6" i="4"/>
</calcChain>
</file>

<file path=xl/sharedStrings.xml><?xml version="1.0" encoding="utf-8"?>
<sst xmlns="http://schemas.openxmlformats.org/spreadsheetml/2006/main" count="302" uniqueCount="117">
  <si>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</si>
  <si>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</si>
  <si>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</si>
  <si>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</si>
  <si>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</si>
  <si>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</si>
  <si>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</si>
  <si>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</si>
  <si>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</si>
  <si>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</si>
  <si>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</si>
  <si>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</si>
  <si>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</si>
  <si>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</si>
  <si>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</si>
  <si>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</si>
  <si>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</si>
  <si>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</si>
  <si>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</si>
  <si>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</si>
  <si>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</si>
  <si>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</si>
  <si>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</si>
  <si>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</si>
  <si>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</si>
  <si>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</si>
  <si>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</si>
  <si>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</si>
  <si>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</si>
  <si>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</si>
  <si>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</si>
  <si>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</si>
  <si>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</si>
  <si>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</si>
  <si>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</si>
  <si>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</si>
  <si>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</si>
  <si>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</si>
  <si>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</si>
  <si>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</si>
  <si>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</si>
  <si>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</si>
  <si>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</si>
  <si>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</si>
  <si>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</si>
  <si>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</si>
  <si>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</si>
  <si>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</si>
  <si>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</si>
  <si>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</si>
  <si>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</si>
  <si>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</si>
  <si>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</si>
  <si>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</si>
  <si>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</si>
  <si>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</si>
  <si>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</si>
  <si>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</si>
  <si>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</si>
  <si>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</si>
  <si>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</si>
  <si>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</si>
  <si>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</si>
  <si>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</si>
  <si>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</si>
  <si>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</si>
  <si>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</si>
  <si>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</si>
  <si>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</si>
  <si>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</si>
  <si>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</si>
  <si>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</si>
  <si>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</si>
  <si>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</si>
  <si>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</si>
  <si>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</si>
  <si>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</si>
  <si>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</si>
  <si>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</si>
  <si>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</si>
  <si>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</si>
  <si>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</si>
  <si>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</si>
  <si>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</si>
  <si>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</si>
  <si>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</si>
  <si>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</si>
  <si>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</si>
  <si>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</si>
  <si>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</si>
  <si>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</si>
  <si>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</si>
  <si>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</si>
  <si>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</si>
  <si>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</si>
  <si>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</si>
  <si>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</si>
  <si>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</si>
  <si>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</si>
  <si>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</si>
  <si>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</si>
  <si>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</si>
  <si>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</si>
  <si>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</si>
  <si>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</si>
  <si>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</si>
  <si>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</si>
  <si>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</si>
  <si>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</si>
  <si>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</si>
  <si>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</si>
  <si>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</si>
  <si>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</si>
  <si>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</si>
  <si>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r>
      <t>①下水道事業は資本費が膨大で地方債償還金及び支払利子が費用の多くを占めていることから、使用料収入だけでは経費を賄いきれず、繰入金に依存している状況にある。
②令和２年度より法適用事業となり、移行時の繰越欠損金が未だ累積欠損金として残っているため、平均値を大きく上回っている。今後、当年度純利益で埋めることにより減少していくと思われる。</t>
    </r>
    <r>
      <rPr>
        <sz val="10"/>
        <color theme="1"/>
        <rFont val="ＭＳ ゴシック"/>
        <family val="3"/>
        <charset val="128"/>
      </rPr>
      <t xml:space="preserve">
※令和２年度の数値は、決算統計時に誤って入力したため、移行時の繰越欠損金が反映されていません。
誤）4.17　正）120.60</t>
    </r>
    <r>
      <rPr>
        <sz val="11"/>
        <color theme="1"/>
        <rFont val="ＭＳ ゴシック"/>
        <family val="3"/>
        <charset val="128"/>
      </rPr>
      <t xml:space="preserve">
③建設改良費に充てるための企業債の影響が大きく、企業債残高の減少に努めていきたい。
</t>
    </r>
    <r>
      <rPr>
        <sz val="11"/>
        <rFont val="ＭＳ ゴシック"/>
        <family val="3"/>
        <charset val="128"/>
      </rPr>
      <t>④数値なし</t>
    </r>
    <r>
      <rPr>
        <sz val="11"/>
        <color rgb="FFFF0000"/>
        <rFont val="ＭＳ ゴシック"/>
        <family val="3"/>
        <charset val="128"/>
      </rPr>
      <t xml:space="preserve">
</t>
    </r>
    <r>
      <rPr>
        <sz val="10"/>
        <rFont val="ＭＳ ゴシック"/>
        <family val="3"/>
        <charset val="128"/>
      </rPr>
      <t>※令和３年度の決算統計時に誤って入力したため数値が出てきているが、実際は企業債残高すべてを一般会計が負担しているため、数値はありません。
誤）9.37　正）0.00</t>
    </r>
    <r>
      <rPr>
        <sz val="11"/>
        <color theme="1"/>
        <rFont val="ＭＳ ゴシック"/>
        <family val="3"/>
        <charset val="128"/>
      </rPr>
      <t xml:space="preserve">
⑤使用料収入だけでは経費を賄いきれず、繰入金に依存している状況にあるため、これまで同様更なる経費削減に努めていきたい。
⑥汚水処理原価については、平均値を上回っているため、接続率の向上による有収水量の増加と維持管理費の削減が求められる。
⑦数値なし
⑧水洗化率においては、平均値を少し上回っており、今後も横ばいが見込まれる。</t>
    </r>
    <rPh sb="349" eb="350">
      <t>アヤマ</t>
    </rPh>
    <phoneticPr fontId="4"/>
  </si>
  <si>
    <t>①供用開始から21年経過している。定期的な管路点検を行っているが、管路の更新の実績はない。圧送が必要な地区のマンホールポンプ等については、維持管理業者からの点検報告書を基に修繕及び交換を行っている。またマンホール等周りの沈下等による舗装修繕も行っている。
②数値なし
③数値なし</t>
    <rPh sb="1" eb="3">
      <t>キョウヨウ</t>
    </rPh>
    <rPh sb="3" eb="5">
      <t>カイシ</t>
    </rPh>
    <rPh sb="9" eb="10">
      <t>ネン</t>
    </rPh>
    <rPh sb="10" eb="12">
      <t>ケイカ</t>
    </rPh>
    <rPh sb="17" eb="20">
      <t>テイキテキ</t>
    </rPh>
    <rPh sb="21" eb="23">
      <t>カンロ</t>
    </rPh>
    <rPh sb="23" eb="25">
      <t>テンケン</t>
    </rPh>
    <rPh sb="26" eb="27">
      <t>オコナ</t>
    </rPh>
    <rPh sb="33" eb="35">
      <t>カンロ</t>
    </rPh>
    <rPh sb="36" eb="38">
      <t>コウシン</t>
    </rPh>
    <rPh sb="39" eb="41">
      <t>ジッセキ</t>
    </rPh>
    <rPh sb="45" eb="47">
      <t>アッソウ</t>
    </rPh>
    <rPh sb="48" eb="50">
      <t>ヒツヨウ</t>
    </rPh>
    <rPh sb="51" eb="53">
      <t>チク</t>
    </rPh>
    <rPh sb="62" eb="63">
      <t>トウ</t>
    </rPh>
    <rPh sb="69" eb="75">
      <t>イジカンリギョウシャ</t>
    </rPh>
    <rPh sb="78" eb="80">
      <t>テンケン</t>
    </rPh>
    <rPh sb="80" eb="83">
      <t>ホウコクショ</t>
    </rPh>
    <rPh sb="84" eb="85">
      <t>モト</t>
    </rPh>
    <rPh sb="86" eb="88">
      <t>シュウゼン</t>
    </rPh>
    <rPh sb="88" eb="89">
      <t>オヨ</t>
    </rPh>
    <rPh sb="90" eb="92">
      <t>コウカン</t>
    </rPh>
    <rPh sb="93" eb="94">
      <t>オコナ</t>
    </rPh>
    <rPh sb="106" eb="107">
      <t>トウ</t>
    </rPh>
    <rPh sb="107" eb="108">
      <t>マワ</t>
    </rPh>
    <rPh sb="110" eb="112">
      <t>チンカ</t>
    </rPh>
    <rPh sb="112" eb="113">
      <t>トウ</t>
    </rPh>
    <rPh sb="116" eb="120">
      <t>ホソウシュウゼン</t>
    </rPh>
    <rPh sb="121" eb="122">
      <t>オコナ</t>
    </rPh>
    <rPh sb="130" eb="132">
      <t>スウチ</t>
    </rPh>
    <rPh sb="137" eb="139">
      <t>スウチ</t>
    </rPh>
    <phoneticPr fontId="4"/>
  </si>
  <si>
    <t>　当組合における下水道事業は比較的後発であることから、マンホールポンプ等を除いて老朽化の問題は顕在化していない。また、中心部の整備が完了していることから料金収入の伸びには限りがあり、今後の維持修繕を踏まえ、持続可能な下水道事業を図るために更なる水洗化率の向上と維持管理経費の削減、適正な料金への改定を視野に入れて取り組んでいく。</t>
    <rPh sb="1" eb="4">
      <t>トウクミアイ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47" eb="50">
      <t>ケンザイカ</t>
    </rPh>
    <rPh sb="59" eb="62">
      <t>チュウシンブ</t>
    </rPh>
    <rPh sb="63" eb="65">
      <t>セイビ</t>
    </rPh>
    <rPh sb="66" eb="68">
      <t>カンリョウ</t>
    </rPh>
    <rPh sb="76" eb="78">
      <t>リョウキン</t>
    </rPh>
    <rPh sb="78" eb="80">
      <t>シュウニュウ</t>
    </rPh>
    <rPh sb="81" eb="82">
      <t>ノ</t>
    </rPh>
    <rPh sb="85" eb="86">
      <t>カギ</t>
    </rPh>
    <rPh sb="91" eb="93">
      <t>コンゴ</t>
    </rPh>
    <rPh sb="94" eb="96">
      <t>イジ</t>
    </rPh>
    <rPh sb="96" eb="98">
      <t>シュウゼン</t>
    </rPh>
    <rPh sb="99" eb="100">
      <t>フ</t>
    </rPh>
    <rPh sb="103" eb="107">
      <t>ジゾクカノウ</t>
    </rPh>
    <rPh sb="108" eb="113">
      <t>ゲスイドウジギョウ</t>
    </rPh>
    <rPh sb="114" eb="115">
      <t>ハカ</t>
    </rPh>
    <rPh sb="119" eb="120">
      <t>サラ</t>
    </rPh>
    <rPh sb="122" eb="125">
      <t>スイセンカ</t>
    </rPh>
    <rPh sb="125" eb="126">
      <t>リツ</t>
    </rPh>
    <rPh sb="127" eb="129">
      <t>コウジョウ</t>
    </rPh>
    <rPh sb="130" eb="132">
      <t>イジ</t>
    </rPh>
    <rPh sb="132" eb="134">
      <t>カンリ</t>
    </rPh>
    <rPh sb="134" eb="136">
      <t>ケイヒ</t>
    </rPh>
    <rPh sb="137" eb="139">
      <t>サクゲン</t>
    </rPh>
    <rPh sb="140" eb="142">
      <t>テキセイ</t>
    </rPh>
    <rPh sb="143" eb="145">
      <t>リョウキン</t>
    </rPh>
    <rPh sb="147" eb="149">
      <t>カイテイ</t>
    </rPh>
    <rPh sb="150" eb="152">
      <t>シヤ</t>
    </rPh>
    <rPh sb="153" eb="154">
      <t>イ</t>
    </rPh>
    <rPh sb="156" eb="157">
      <t>ト</t>
    </rPh>
    <rPh sb="158" eb="159">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</si>
</sst>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
      <sz val="11"/>
      <color rgb="FFFF0000"/>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1BA-44D2-8EC9-5D57FB34A8A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81BA-44D2-8EC9-5D57FB34A8A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A2-4444-8887-C9EB838CC71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9EA2-4444-8887-C9EB838CC71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92.27</c:v>
                </c:pt>
                <c:pt idx="4">
                  <c:v>93.85</c:v>
                </c:pt>
              </c:numCache>
            </c:numRef>
          </c:val>
          <c:extLst>
            <c:ext xmlns:c16="http://schemas.microsoft.com/office/drawing/2014/chart" uri="{C3380CC4-5D6E-409C-BE32-E72D297353CC}">
              <c16:uniqueId val="{00000000-DD3B-41FC-805D-751F3C0DE43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DD3B-41FC-805D-751F3C0DE43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100.69</c:v>
                </c:pt>
                <c:pt idx="4">
                  <c:v>104.96</c:v>
                </c:pt>
              </c:numCache>
            </c:numRef>
          </c:val>
          <c:extLst>
            <c:ext xmlns:c16="http://schemas.microsoft.com/office/drawing/2014/chart" uri="{C3380CC4-5D6E-409C-BE32-E72D297353CC}">
              <c16:uniqueId val="{00000000-36A4-4695-9B43-0D645F48793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36A4-4695-9B43-0D645F48793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2.69</c:v>
                </c:pt>
                <c:pt idx="4">
                  <c:v>5.27</c:v>
                </c:pt>
              </c:numCache>
            </c:numRef>
          </c:val>
          <c:extLst>
            <c:ext xmlns:c16="http://schemas.microsoft.com/office/drawing/2014/chart" uri="{C3380CC4-5D6E-409C-BE32-E72D297353CC}">
              <c16:uniqueId val="{00000000-6032-42BB-9A4C-EF64DFBDE4C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6032-42BB-9A4C-EF64DFBDE4C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610-4597-B31F-1AD56482BD1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8610-4597-B31F-1AD56482BD1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4.17</c:v>
                </c:pt>
                <c:pt idx="4">
                  <c:v>104.93</c:v>
                </c:pt>
              </c:numCache>
            </c:numRef>
          </c:val>
          <c:extLst>
            <c:ext xmlns:c16="http://schemas.microsoft.com/office/drawing/2014/chart" uri="{C3380CC4-5D6E-409C-BE32-E72D297353CC}">
              <c16:uniqueId val="{00000000-9989-41A3-89A4-23EDFFE4F5B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9989-41A3-89A4-23EDFFE4F5B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23.08</c:v>
                </c:pt>
                <c:pt idx="4">
                  <c:v>26.94</c:v>
                </c:pt>
              </c:numCache>
            </c:numRef>
          </c:val>
          <c:extLst>
            <c:ext xmlns:c16="http://schemas.microsoft.com/office/drawing/2014/chart" uri="{C3380CC4-5D6E-409C-BE32-E72D297353CC}">
              <c16:uniqueId val="{00000000-919C-4A0C-9068-50D0A9E52EE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919C-4A0C-9068-50D0A9E52EE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c:v>9.3699999999999992</c:v>
                </c:pt>
              </c:numCache>
            </c:numRef>
          </c:val>
          <c:extLst>
            <c:ext xmlns:c16="http://schemas.microsoft.com/office/drawing/2014/chart" uri="{C3380CC4-5D6E-409C-BE32-E72D297353CC}">
              <c16:uniqueId val="{00000000-A28C-4174-A71F-507B4149743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A28C-4174-A71F-507B4149743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52.09</c:v>
                </c:pt>
                <c:pt idx="4">
                  <c:v>58.99</c:v>
                </c:pt>
              </c:numCache>
            </c:numRef>
          </c:val>
          <c:extLst>
            <c:ext xmlns:c16="http://schemas.microsoft.com/office/drawing/2014/chart" uri="{C3380CC4-5D6E-409C-BE32-E72D297353CC}">
              <c16:uniqueId val="{00000000-37DA-4E94-A382-A2217C88B88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37DA-4E94-A382-A2217C88B88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310.39999999999998</c:v>
                </c:pt>
                <c:pt idx="4">
                  <c:v>275.64999999999998</c:v>
                </c:pt>
              </c:numCache>
            </c:numRef>
          </c:val>
          <c:extLst>
            <c:ext xmlns:c16="http://schemas.microsoft.com/office/drawing/2014/chart" uri="{C3380CC4-5D6E-409C-BE32-E72D297353CC}">
              <c16:uniqueId val="{00000000-74F6-4A38-BBCE-0CF97329EE3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74F6-4A38-BBCE-0CF97329EE3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0" zoomScaleNormal="100" workbookViewId="0">
      <selection activeCell="BI65" sqref="BI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尾花沢市大石田町環境衛生事業組合（事業会計分）</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Cd2</v>
      </c>
      <c r="X8" s="66"/>
      <c r="Y8" s="66"/>
      <c r="Z8" s="66"/>
      <c r="AA8" s="66"/>
      <c r="AB8" s="66"/>
      <c r="AC8" s="66"/>
      <c r="AD8" s="67" t="str">
        <f>データ!$M$6</f>
        <v>非設置</v>
      </c>
      <c r="AE8" s="67"/>
      <c r="AF8" s="67"/>
      <c r="AG8" s="67"/>
      <c r="AH8" s="67"/>
      <c r="AI8" s="67"/>
      <c r="AJ8" s="67"/>
      <c r="AK8" s="3"/>
      <c r="AL8" s="55" t="str">
        <f>データ!S6</f>
        <v>-</v>
      </c>
      <c r="AM8" s="55"/>
      <c r="AN8" s="55"/>
      <c r="AO8" s="55"/>
      <c r="AP8" s="55"/>
      <c r="AQ8" s="55"/>
      <c r="AR8" s="55"/>
      <c r="AS8" s="55"/>
      <c r="AT8" s="54" t="str">
        <f>データ!T6</f>
        <v>-</v>
      </c>
      <c r="AU8" s="54"/>
      <c r="AV8" s="54"/>
      <c r="AW8" s="54"/>
      <c r="AX8" s="54"/>
      <c r="AY8" s="54"/>
      <c r="AZ8" s="54"/>
      <c r="BA8" s="54"/>
      <c r="BB8" s="54" t="str">
        <f>データ!U6</f>
        <v>-</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39.67</v>
      </c>
      <c r="J10" s="54"/>
      <c r="K10" s="54"/>
      <c r="L10" s="54"/>
      <c r="M10" s="54"/>
      <c r="N10" s="54"/>
      <c r="O10" s="54"/>
      <c r="P10" s="54">
        <f>データ!P6</f>
        <v>41.19</v>
      </c>
      <c r="Q10" s="54"/>
      <c r="R10" s="54"/>
      <c r="S10" s="54"/>
      <c r="T10" s="54"/>
      <c r="U10" s="54"/>
      <c r="V10" s="54"/>
      <c r="W10" s="54">
        <f>データ!Q6</f>
        <v>95.98</v>
      </c>
      <c r="X10" s="54"/>
      <c r="Y10" s="54"/>
      <c r="Z10" s="54"/>
      <c r="AA10" s="54"/>
      <c r="AB10" s="54"/>
      <c r="AC10" s="54"/>
      <c r="AD10" s="55">
        <f>データ!R6</f>
        <v>3300</v>
      </c>
      <c r="AE10" s="55"/>
      <c r="AF10" s="55"/>
      <c r="AG10" s="55"/>
      <c r="AH10" s="55"/>
      <c r="AI10" s="55"/>
      <c r="AJ10" s="55"/>
      <c r="AK10" s="2"/>
      <c r="AL10" s="55">
        <f>データ!V6</f>
        <v>8738</v>
      </c>
      <c r="AM10" s="55"/>
      <c r="AN10" s="55"/>
      <c r="AO10" s="55"/>
      <c r="AP10" s="55"/>
      <c r="AQ10" s="55"/>
      <c r="AR10" s="55"/>
      <c r="AS10" s="55"/>
      <c r="AT10" s="54">
        <f>データ!W6</f>
        <v>3.62</v>
      </c>
      <c r="AU10" s="54"/>
      <c r="AV10" s="54"/>
      <c r="AW10" s="54"/>
      <c r="AX10" s="54"/>
      <c r="AY10" s="54"/>
      <c r="AZ10" s="54"/>
      <c r="BA10" s="54"/>
      <c r="BB10" s="54">
        <f>データ!X6</f>
        <v>2413.81</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EjbB95VigM9qPW+weLIa4F8nq5DvdcXRmSC5ZC2XAFYtKSdoAl4dGKedfDGYNrUQPoIks8stVL7J2btqHQq4FA==" saltValue="eLy6Y43J3lKNyfIDPxeu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69663</v>
      </c>
      <c r="D6" s="19">
        <f t="shared" si="3"/>
        <v>46</v>
      </c>
      <c r="E6" s="19">
        <f t="shared" si="3"/>
        <v>17</v>
      </c>
      <c r="F6" s="19">
        <f t="shared" si="3"/>
        <v>1</v>
      </c>
      <c r="G6" s="19">
        <f t="shared" si="3"/>
        <v>0</v>
      </c>
      <c r="H6" s="19" t="str">
        <f t="shared" si="3"/>
        <v>山形県　尾花沢市大石田町環境衛生事業組合（事業会計分）</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39.67</v>
      </c>
      <c r="P6" s="20">
        <f t="shared" si="3"/>
        <v>41.19</v>
      </c>
      <c r="Q6" s="20">
        <f t="shared" si="3"/>
        <v>95.98</v>
      </c>
      <c r="R6" s="20">
        <f t="shared" si="3"/>
        <v>3300</v>
      </c>
      <c r="S6" s="20" t="str">
        <f t="shared" si="3"/>
        <v>-</v>
      </c>
      <c r="T6" s="20" t="str">
        <f t="shared" si="3"/>
        <v>-</v>
      </c>
      <c r="U6" s="20" t="str">
        <f t="shared" si="3"/>
        <v>-</v>
      </c>
      <c r="V6" s="20">
        <f t="shared" si="3"/>
        <v>8738</v>
      </c>
      <c r="W6" s="20">
        <f t="shared" si="3"/>
        <v>3.62</v>
      </c>
      <c r="X6" s="20">
        <f t="shared" si="3"/>
        <v>2413.81</v>
      </c>
      <c r="Y6" s="21" t="str">
        <f>IF(Y7="",NA(),Y7)</f>
        <v>-</v>
      </c>
      <c r="Z6" s="21" t="str">
        <f t="shared" ref="Z6:AH6" si="4">IF(Z7="",NA(),Z7)</f>
        <v>-</v>
      </c>
      <c r="AA6" s="21" t="str">
        <f t="shared" si="4"/>
        <v>-</v>
      </c>
      <c r="AB6" s="21">
        <f t="shared" si="4"/>
        <v>100.69</v>
      </c>
      <c r="AC6" s="21">
        <f t="shared" si="4"/>
        <v>104.96</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1">
        <f t="shared" si="5"/>
        <v>4.17</v>
      </c>
      <c r="AN6" s="21">
        <f t="shared" si="5"/>
        <v>104.93</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23.08</v>
      </c>
      <c r="AY6" s="21">
        <f t="shared" si="6"/>
        <v>26.94</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0">
        <f t="shared" si="7"/>
        <v>0</v>
      </c>
      <c r="BJ6" s="21">
        <f t="shared" si="7"/>
        <v>9.3699999999999992</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52.09</v>
      </c>
      <c r="BU6" s="21">
        <f t="shared" si="8"/>
        <v>58.99</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310.39999999999998</v>
      </c>
      <c r="CF6" s="21">
        <f t="shared" si="9"/>
        <v>275.64999999999998</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92.27</v>
      </c>
      <c r="DB6" s="21">
        <f t="shared" si="11"/>
        <v>93.85</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2.69</v>
      </c>
      <c r="DM6" s="21">
        <f t="shared" si="12"/>
        <v>5.27</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69663</v>
      </c>
      <c r="D7" s="23">
        <v>46</v>
      </c>
      <c r="E7" s="23">
        <v>17</v>
      </c>
      <c r="F7" s="23">
        <v>1</v>
      </c>
      <c r="G7" s="23">
        <v>0</v>
      </c>
      <c r="H7" s="23" t="s">
        <v>96</v>
      </c>
      <c r="I7" s="23" t="s">
        <v>97</v>
      </c>
      <c r="J7" s="23" t="s">
        <v>98</v>
      </c>
      <c r="K7" s="23" t="s">
        <v>99</v>
      </c>
      <c r="L7" s="23" t="s">
        <v>100</v>
      </c>
      <c r="M7" s="23" t="s">
        <v>101</v>
      </c>
      <c r="N7" s="24" t="s">
        <v>102</v>
      </c>
      <c r="O7" s="24">
        <v>39.67</v>
      </c>
      <c r="P7" s="24">
        <v>41.19</v>
      </c>
      <c r="Q7" s="24">
        <v>95.98</v>
      </c>
      <c r="R7" s="24">
        <v>3300</v>
      </c>
      <c r="S7" s="24" t="s">
        <v>102</v>
      </c>
      <c r="T7" s="24" t="s">
        <v>102</v>
      </c>
      <c r="U7" s="24" t="s">
        <v>102</v>
      </c>
      <c r="V7" s="24">
        <v>8738</v>
      </c>
      <c r="W7" s="24">
        <v>3.62</v>
      </c>
      <c r="X7" s="24">
        <v>2413.81</v>
      </c>
      <c r="Y7" s="24" t="s">
        <v>102</v>
      </c>
      <c r="Z7" s="24" t="s">
        <v>102</v>
      </c>
      <c r="AA7" s="24" t="s">
        <v>102</v>
      </c>
      <c r="AB7" s="24">
        <v>100.69</v>
      </c>
      <c r="AC7" s="24">
        <v>104.96</v>
      </c>
      <c r="AD7" s="24" t="s">
        <v>102</v>
      </c>
      <c r="AE7" s="24" t="s">
        <v>102</v>
      </c>
      <c r="AF7" s="24" t="s">
        <v>102</v>
      </c>
      <c r="AG7" s="24">
        <v>107.81</v>
      </c>
      <c r="AH7" s="24">
        <v>107.54</v>
      </c>
      <c r="AI7" s="24">
        <v>107.02</v>
      </c>
      <c r="AJ7" s="24" t="s">
        <v>102</v>
      </c>
      <c r="AK7" s="24" t="s">
        <v>102</v>
      </c>
      <c r="AL7" s="24" t="s">
        <v>102</v>
      </c>
      <c r="AM7" s="24">
        <v>4.17</v>
      </c>
      <c r="AN7" s="24">
        <v>104.93</v>
      </c>
      <c r="AO7" s="24" t="s">
        <v>102</v>
      </c>
      <c r="AP7" s="24" t="s">
        <v>102</v>
      </c>
      <c r="AQ7" s="24" t="s">
        <v>102</v>
      </c>
      <c r="AR7" s="24">
        <v>18.2</v>
      </c>
      <c r="AS7" s="24">
        <v>19.059999999999999</v>
      </c>
      <c r="AT7" s="24">
        <v>3.09</v>
      </c>
      <c r="AU7" s="24" t="s">
        <v>102</v>
      </c>
      <c r="AV7" s="24" t="s">
        <v>102</v>
      </c>
      <c r="AW7" s="24" t="s">
        <v>102</v>
      </c>
      <c r="AX7" s="24">
        <v>23.08</v>
      </c>
      <c r="AY7" s="24">
        <v>26.94</v>
      </c>
      <c r="AZ7" s="24" t="s">
        <v>102</v>
      </c>
      <c r="BA7" s="24" t="s">
        <v>102</v>
      </c>
      <c r="BB7" s="24" t="s">
        <v>102</v>
      </c>
      <c r="BC7" s="24">
        <v>48.56</v>
      </c>
      <c r="BD7" s="24">
        <v>47.58</v>
      </c>
      <c r="BE7" s="24">
        <v>71.39</v>
      </c>
      <c r="BF7" s="24" t="s">
        <v>102</v>
      </c>
      <c r="BG7" s="24" t="s">
        <v>102</v>
      </c>
      <c r="BH7" s="24" t="s">
        <v>102</v>
      </c>
      <c r="BI7" s="24">
        <v>0</v>
      </c>
      <c r="BJ7" s="24">
        <v>9.3699999999999992</v>
      </c>
      <c r="BK7" s="24" t="s">
        <v>102</v>
      </c>
      <c r="BL7" s="24" t="s">
        <v>102</v>
      </c>
      <c r="BM7" s="24" t="s">
        <v>102</v>
      </c>
      <c r="BN7" s="24">
        <v>1245.0999999999999</v>
      </c>
      <c r="BO7" s="24">
        <v>1108.8</v>
      </c>
      <c r="BP7" s="24">
        <v>669.11</v>
      </c>
      <c r="BQ7" s="24" t="s">
        <v>102</v>
      </c>
      <c r="BR7" s="24" t="s">
        <v>102</v>
      </c>
      <c r="BS7" s="24" t="s">
        <v>102</v>
      </c>
      <c r="BT7" s="24">
        <v>52.09</v>
      </c>
      <c r="BU7" s="24">
        <v>58.99</v>
      </c>
      <c r="BV7" s="24" t="s">
        <v>102</v>
      </c>
      <c r="BW7" s="24" t="s">
        <v>102</v>
      </c>
      <c r="BX7" s="24" t="s">
        <v>102</v>
      </c>
      <c r="BY7" s="24">
        <v>79.77</v>
      </c>
      <c r="BZ7" s="24">
        <v>79.63</v>
      </c>
      <c r="CA7" s="24">
        <v>99.73</v>
      </c>
      <c r="CB7" s="24" t="s">
        <v>102</v>
      </c>
      <c r="CC7" s="24" t="s">
        <v>102</v>
      </c>
      <c r="CD7" s="24" t="s">
        <v>102</v>
      </c>
      <c r="CE7" s="24">
        <v>310.39999999999998</v>
      </c>
      <c r="CF7" s="24">
        <v>275.64999999999998</v>
      </c>
      <c r="CG7" s="24" t="s">
        <v>102</v>
      </c>
      <c r="CH7" s="24" t="s">
        <v>102</v>
      </c>
      <c r="CI7" s="24" t="s">
        <v>102</v>
      </c>
      <c r="CJ7" s="24">
        <v>214.56</v>
      </c>
      <c r="CK7" s="24">
        <v>213.66</v>
      </c>
      <c r="CL7" s="24">
        <v>134.97999999999999</v>
      </c>
      <c r="CM7" s="24" t="s">
        <v>102</v>
      </c>
      <c r="CN7" s="24" t="s">
        <v>102</v>
      </c>
      <c r="CO7" s="24" t="s">
        <v>102</v>
      </c>
      <c r="CP7" s="24" t="s">
        <v>102</v>
      </c>
      <c r="CQ7" s="24" t="s">
        <v>102</v>
      </c>
      <c r="CR7" s="24" t="s">
        <v>102</v>
      </c>
      <c r="CS7" s="24" t="s">
        <v>102</v>
      </c>
      <c r="CT7" s="24" t="s">
        <v>102</v>
      </c>
      <c r="CU7" s="24">
        <v>49.47</v>
      </c>
      <c r="CV7" s="24">
        <v>48.19</v>
      </c>
      <c r="CW7" s="24">
        <v>59.99</v>
      </c>
      <c r="CX7" s="24" t="s">
        <v>102</v>
      </c>
      <c r="CY7" s="24" t="s">
        <v>102</v>
      </c>
      <c r="CZ7" s="24" t="s">
        <v>102</v>
      </c>
      <c r="DA7" s="24">
        <v>92.27</v>
      </c>
      <c r="DB7" s="24">
        <v>93.85</v>
      </c>
      <c r="DC7" s="24" t="s">
        <v>102</v>
      </c>
      <c r="DD7" s="24" t="s">
        <v>102</v>
      </c>
      <c r="DE7" s="24" t="s">
        <v>102</v>
      </c>
      <c r="DF7" s="24">
        <v>82.06</v>
      </c>
      <c r="DG7" s="24">
        <v>82.26</v>
      </c>
      <c r="DH7" s="24">
        <v>95.72</v>
      </c>
      <c r="DI7" s="24" t="s">
        <v>102</v>
      </c>
      <c r="DJ7" s="24" t="s">
        <v>102</v>
      </c>
      <c r="DK7" s="24" t="s">
        <v>102</v>
      </c>
      <c r="DL7" s="24">
        <v>2.69</v>
      </c>
      <c r="DM7" s="24">
        <v>5.27</v>
      </c>
      <c r="DN7" s="24" t="s">
        <v>102</v>
      </c>
      <c r="DO7" s="24" t="s">
        <v>102</v>
      </c>
      <c r="DP7" s="24" t="s">
        <v>102</v>
      </c>
      <c r="DQ7" s="24">
        <v>19.93</v>
      </c>
      <c r="DR7" s="24">
        <v>21.94</v>
      </c>
      <c r="DS7" s="24">
        <v>38.17</v>
      </c>
      <c r="DT7" s="24" t="s">
        <v>102</v>
      </c>
      <c r="DU7" s="24" t="s">
        <v>102</v>
      </c>
      <c r="DV7" s="24" t="s">
        <v>102</v>
      </c>
      <c r="DW7" s="24">
        <v>0</v>
      </c>
      <c r="DX7" s="24">
        <v>0</v>
      </c>
      <c r="DY7" s="24" t="s">
        <v>102</v>
      </c>
      <c r="DZ7" s="24" t="s">
        <v>102</v>
      </c>
      <c r="EA7" s="24" t="s">
        <v>102</v>
      </c>
      <c r="EB7" s="24">
        <v>0</v>
      </c>
      <c r="EC7" s="24">
        <v>0</v>
      </c>
      <c r="ED7" s="24">
        <v>6.54</v>
      </c>
      <c r="EE7" s="24" t="s">
        <v>102</v>
      </c>
      <c r="EF7" s="24" t="s">
        <v>102</v>
      </c>
      <c r="EG7" s="24" t="s">
        <v>102</v>
      </c>
      <c r="EH7" s="24">
        <v>0</v>
      </c>
      <c r="EI7" s="24">
        <v>0</v>
      </c>
      <c r="EJ7" s="24" t="s">
        <v>102</v>
      </c>
      <c r="EK7" s="24" t="s">
        <v>102</v>
      </c>
      <c r="EL7" s="24" t="s">
        <v>102</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2023-01-12T23:27:06Z</dcterms:created>
  <dcterms:modified xsi:type="dcterms:W3CDTF">2023-01-18T01:01:28Z</dcterms:modified>
  <cp:category/>
</cp:coreProperties>
</file>